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jeanne.tan\Downloads\"/>
    </mc:Choice>
  </mc:AlternateContent>
  <xr:revisionPtr revIDLastSave="0" documentId="13_ncr:1_{EBD7447A-F4F3-43FD-AAC4-83C5F4D34720}" xr6:coauthVersionLast="47" xr6:coauthVersionMax="47" xr10:uidLastSave="{00000000-0000-0000-0000-000000000000}"/>
  <bookViews>
    <workbookView xWindow="-108" yWindow="-108" windowWidth="30936" windowHeight="16776" tabRatio="884" xr2:uid="{972D2FE4-1457-4E7E-A5F8-A6CA1D6C510C}"/>
  </bookViews>
  <sheets>
    <sheet name="Key" sheetId="68" r:id="rId1"/>
    <sheet name="Income Statement" sheetId="69" r:id="rId2"/>
    <sheet name="Balance Sheet" sheetId="70" r:id="rId3"/>
    <sheet name="Cash Flow" sheetId="71" r:id="rId4"/>
    <sheet name="Segment Information" sheetId="72" r:id="rId5"/>
    <sheet name="Capex" sheetId="77" r:id="rId6"/>
    <sheet name="Project Performance" sheetId="73" r:id="rId7"/>
    <sheet name="Sustainability" sheetId="74" r:id="rId8"/>
  </sheets>
  <definedNames>
    <definedName name="___1__123Graph_A__200__BPF" hidden="1">#REF!</definedName>
    <definedName name="___10__123Graph_C__200__D50" hidden="1">#REF!</definedName>
    <definedName name="___11__123Graph_CGRANULOMETRIA_1" hidden="1">#REF!</definedName>
    <definedName name="___12__123Graph_D__200__BPF" hidden="1">#REF!</definedName>
    <definedName name="___13__123Graph_D__200__D50" hidden="1">#REF!</definedName>
    <definedName name="___14__123Graph_E__200__BPF" hidden="1">#REF!</definedName>
    <definedName name="___15__123Graph_E__200__D50" hidden="1">#REF!</definedName>
    <definedName name="___16__123Graph_F__200__BPF" hidden="1">#REF!</definedName>
    <definedName name="___17__123Graph_F__200__D50" hidden="1">#REF!</definedName>
    <definedName name="___18__123Graph_X__200__BPF" hidden="1">#REF!</definedName>
    <definedName name="___19__123Graph_X__200__D50" hidden="1">#REF!</definedName>
    <definedName name="___2__123Graph_A__200__D50" hidden="1">#REF!</definedName>
    <definedName name="___20__123Graph_XEFICIENCIA_1" hidden="1">#REF!</definedName>
    <definedName name="___21__123Graph_XGRANULOMETRIA_1" hidden="1">#REF!</definedName>
    <definedName name="___3__123Graph_AEFICIENCIA_1" hidden="1">#REF!</definedName>
    <definedName name="___4__123Graph_AGRANULOMETRIA_1" hidden="1">#REF!</definedName>
    <definedName name="___5__123Graph_B__200__BPF" hidden="1">#REF!</definedName>
    <definedName name="___6__123Graph_B__200__D50" hidden="1">#REF!</definedName>
    <definedName name="___7__123Graph_BEFICIENCIA_1" hidden="1">#REF!</definedName>
    <definedName name="___8__123Graph_BGRANULOMETRIA_1" hidden="1">#REF!</definedName>
    <definedName name="___9__123Graph_C__200__BPF" hidden="1">#REF!</definedName>
    <definedName name="___FHE7" hidden="1">{#N/A,#N/A,FALSE,"masez (10)";#N/A,#N/A,FALSE,"masez (7)";#N/A,#N/A,FALSE,"masez (6)";#N/A,#N/A,FALSE,"masez (5)";#N/A,#N/A,FALSE,"masez (4)";#N/A,#N/A,FALSE,"masez (3)";#N/A,#N/A,FALSE,"masez (2)";#N/A,#N/A,FALSE,"GME";#N/A,#N/A,FALSE,"masez"}</definedName>
    <definedName name="___jy5" hidden="1">{#N/A,#N/A,FALSE,"masez (10)";#N/A,#N/A,FALSE,"masez (7)";#N/A,#N/A,FALSE,"masez (6)";#N/A,#N/A,FALSE,"masez (5)";#N/A,#N/A,FALSE,"masez (4)";#N/A,#N/A,FALSE,"masez (3)";#N/A,#N/A,FALSE,"masez (2)";#N/A,#N/A,FALSE,"GME";#N/A,#N/A,FALSE,"masez"}</definedName>
    <definedName name="___tyl2" hidden="1">{#N/A,#N/A,FALSE,"masez (10)";#N/A,#N/A,FALSE,"masez (7)";#N/A,#N/A,FALSE,"masez (6)";#N/A,#N/A,FALSE,"masez (5)";#N/A,#N/A,FALSE,"masez (4)";#N/A,#N/A,FALSE,"masez (3)";#N/A,#N/A,FALSE,"masez (2)";#N/A,#N/A,FALSE,"GME";#N/A,#N/A,FALSE,"masez"}</definedName>
    <definedName name="___wrn1" hidden="1">{#N/A,#N/A,TRUE,"Est. de Fact.";#N/A,#N/A,TRUE,"Capitulo 19";#N/A,#N/A,TRUE,"Proyecto P855"}</definedName>
    <definedName name="___zx2" hidden="1">{#N/A,#N/A,FALSE,"masez (10)";#N/A,#N/A,FALSE,"masez (7)";#N/A,#N/A,FALSE,"masez (6)";#N/A,#N/A,FALSE,"masez (5)";#N/A,#N/A,FALSE,"masez (4)";#N/A,#N/A,FALSE,"masez (3)";#N/A,#N/A,FALSE,"masez (2)";#N/A,#N/A,FALSE,"GME";#N/A,#N/A,FALSE,"masez"}</definedName>
    <definedName name="__1__123Graph_A__200__BPF" hidden="1">#REF!</definedName>
    <definedName name="__10__123Graph_C__200__D50" hidden="1">#REF!</definedName>
    <definedName name="__11__123Graph_CGRANULOMETRIA_1" hidden="1">#REF!</definedName>
    <definedName name="__12__123Graph_D__200__BPF" hidden="1">#REF!</definedName>
    <definedName name="__123Graph_A" hidden="1">#REF!</definedName>
    <definedName name="__123Graph_AOVERTIME"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13__123Graph_D__200__D50" hidden="1">#REF!</definedName>
    <definedName name="__14__123Graph_E__200__BPF" hidden="1">#REF!</definedName>
    <definedName name="__15__123Graph_E__200__D50" hidden="1">#REF!</definedName>
    <definedName name="__16__123Graph_F__200__BPF" hidden="1">#REF!</definedName>
    <definedName name="__17__123Graph_F__200__D50" hidden="1">#REF!</definedName>
    <definedName name="__18__123Graph_X__200__BPF" hidden="1">#REF!</definedName>
    <definedName name="__19__123Graph_X__200__D50" hidden="1">#REF!</definedName>
    <definedName name="__2__123Graph_A__200__D50" hidden="1">#REF!</definedName>
    <definedName name="__20__123Graph_XEFICIENCIA_1" hidden="1">#REF!</definedName>
    <definedName name="__21__123Graph_XGRANULOMETRIA_1" hidden="1">#REF!</definedName>
    <definedName name="__3__123Graph_AEFICIENCIA_1" hidden="1">#REF!</definedName>
    <definedName name="__4__123Graph_AGRANULOMETRIA_1" hidden="1">#REF!</definedName>
    <definedName name="__5__123Graph_B__200__BPF" hidden="1">#REF!</definedName>
    <definedName name="__6__123Graph_B__200__D50" hidden="1">#REF!</definedName>
    <definedName name="__7__123Graph_BEFICIENCIA_1" hidden="1">#REF!</definedName>
    <definedName name="__8__123Graph_BGRANULOMETRIA_1" hidden="1">#REF!</definedName>
    <definedName name="__9__123Graph_C__200__BPF" hidden="1">#REF!</definedName>
    <definedName name="__FHE7" hidden="1">{#N/A,#N/A,FALSE,"masez (10)";#N/A,#N/A,FALSE,"masez (7)";#N/A,#N/A,FALSE,"masez (6)";#N/A,#N/A,FALSE,"masez (5)";#N/A,#N/A,FALSE,"masez (4)";#N/A,#N/A,FALSE,"masez (3)";#N/A,#N/A,FALSE,"masez (2)";#N/A,#N/A,FALSE,"GME";#N/A,#N/A,FALSE,"masez"}</definedName>
    <definedName name="__IntlFixup" hidden="1">TRUE</definedName>
    <definedName name="__IntlFixupTable" hidden="1">#REF!</definedName>
    <definedName name="__jy5" hidden="1">{#N/A,#N/A,FALSE,"masez (10)";#N/A,#N/A,FALSE,"masez (7)";#N/A,#N/A,FALSE,"masez (6)";#N/A,#N/A,FALSE,"masez (5)";#N/A,#N/A,FALSE,"masez (4)";#N/A,#N/A,FALSE,"masez (3)";#N/A,#N/A,FALSE,"masez (2)";#N/A,#N/A,FALSE,"GME";#N/A,#N/A,FALSE,"masez"}</definedName>
    <definedName name="__tyl2" hidden="1">{#N/A,#N/A,FALSE,"masez (10)";#N/A,#N/A,FALSE,"masez (7)";#N/A,#N/A,FALSE,"masez (6)";#N/A,#N/A,FALSE,"masez (5)";#N/A,#N/A,FALSE,"masez (4)";#N/A,#N/A,FALSE,"masez (3)";#N/A,#N/A,FALSE,"masez (2)";#N/A,#N/A,FALSE,"GME";#N/A,#N/A,FALSE,"masez"}</definedName>
    <definedName name="__wrn1" hidden="1">{#N/A,#N/A,TRUE,"Est. de Fact.";#N/A,#N/A,TRUE,"Capitulo 19";#N/A,#N/A,TRUE,"Proyecto P855"}</definedName>
    <definedName name="__xlfn.BAHTTEXT" hidden="1">#NAME?</definedName>
    <definedName name="__zx2" hidden="1">{#N/A,#N/A,FALSE,"masez (10)";#N/A,#N/A,FALSE,"masez (7)";#N/A,#N/A,FALSE,"masez (6)";#N/A,#N/A,FALSE,"masez (5)";#N/A,#N/A,FALSE,"masez (4)";#N/A,#N/A,FALSE,"masez (3)";#N/A,#N/A,FALSE,"masez (2)";#N/A,#N/A,FALSE,"GME";#N/A,#N/A,FALSE,"masez"}</definedName>
    <definedName name="_1__123Graph_A__200__BPF" hidden="1">#REF!</definedName>
    <definedName name="_1__123Graph_ACHART_1" hidden="1">#REF!</definedName>
    <definedName name="_10__123Graph_C__200__D50" hidden="1">#REF!</definedName>
    <definedName name="_10__123Graph_DCHART_7" hidden="1">#REF!</definedName>
    <definedName name="_11__123Graph_CGRANULOMETRIA_1" hidden="1">#REF!</definedName>
    <definedName name="_12__123Graph_D__200__BPF" hidden="1">#REF!</definedName>
    <definedName name="_12__123Graph_ECHART_7" hidden="1">#REF!</definedName>
    <definedName name="_13__123Graph_D__200__D50" hidden="1">#REF!</definedName>
    <definedName name="_14__123Graph_E__200__BPF" hidden="1">#REF!</definedName>
    <definedName name="_14__123Graph_XCHART_7" hidden="1">#REF!</definedName>
    <definedName name="_15__123Graph_E__200__D50" hidden="1">#REF!</definedName>
    <definedName name="_16__123Graph_F__200__BPF" hidden="1">#REF!</definedName>
    <definedName name="_16__123Graph_XCHART_8" hidden="1">#REF!</definedName>
    <definedName name="_17__123Graph_F__200__D50" hidden="1">#REF!</definedName>
    <definedName name="_18__123Graph_X__200__BPF" hidden="1">#REF!</definedName>
    <definedName name="_19__123Graph_X__200__D50" hidden="1">#REF!</definedName>
    <definedName name="_2__123Graph_A__200__D50" hidden="1">#REF!</definedName>
    <definedName name="_2__123Graph_ACHART_8" hidden="1">#REF!</definedName>
    <definedName name="_2__123Graph_XCHART_1" hidden="1">#REF!</definedName>
    <definedName name="_20__123Graph_XEFICIENCIA_1" hidden="1">#REF!</definedName>
    <definedName name="_21__123Graph_XGRANULOMETRIA_1" hidden="1">#REF!</definedName>
    <definedName name="_3__123Graph_AEFICIENCIA_1" hidden="1">#REF!</definedName>
    <definedName name="_4__123Graph_AGRANULOMETRIA_1" hidden="1">#REF!</definedName>
    <definedName name="_4__123Graph_BCHART_7" hidden="1">#REF!</definedName>
    <definedName name="_5__123Graph_B__200__BPF" hidden="1">#REF!</definedName>
    <definedName name="_6__123Graph_B__200__D50" hidden="1">#REF!</definedName>
    <definedName name="_6__123Graph_BCHART_8" hidden="1">#REF!</definedName>
    <definedName name="_7__123Graph_BEFICIENCIA_1" hidden="1">#REF!</definedName>
    <definedName name="_8__123Graph_BGRANULOMETRIA_1" hidden="1">#REF!</definedName>
    <definedName name="_8__123Graph_CCHART_7" hidden="1">#REF!</definedName>
    <definedName name="_9__123Graph_C__200__BPF" hidden="1">#REF!</definedName>
    <definedName name="_bob" hidden="1">#REF!</definedName>
    <definedName name="_Dist_Bin" hidden="1">#REF!</definedName>
    <definedName name="_Dist_Values" hidden="1">#REF!</definedName>
    <definedName name="_Example" hidden="1">#REF!</definedName>
    <definedName name="_FHE7" hidden="1">{#N/A,#N/A,FALSE,"masez (10)";#N/A,#N/A,FALSE,"masez (7)";#N/A,#N/A,FALSE,"masez (6)";#N/A,#N/A,FALSE,"masez (5)";#N/A,#N/A,FALSE,"masez (4)";#N/A,#N/A,FALSE,"masez (3)";#N/A,#N/A,FALSE,"masez (2)";#N/A,#N/A,FALSE,"GME";#N/A,#N/A,FALSE,"masez"}</definedName>
    <definedName name="_Fil" hidden="1">#REF!</definedName>
    <definedName name="_Fill" hidden="1">#REF!</definedName>
    <definedName name="_fill2" hidden="1">#REF!</definedName>
    <definedName name="_jy5" hidden="1">{#N/A,#N/A,FALSE,"masez (10)";#N/A,#N/A,FALSE,"masez (7)";#N/A,#N/A,FALSE,"masez (6)";#N/A,#N/A,FALSE,"masez (5)";#N/A,#N/A,FALSE,"masez (4)";#N/A,#N/A,FALSE,"masez (3)";#N/A,#N/A,FALSE,"masez (2)";#N/A,#N/A,FALSE,"GME";#N/A,#N/A,FALSE,"masez"}</definedName>
    <definedName name="_Key1" hidden="1">#REF!</definedName>
    <definedName name="_Key2" hidden="1">#REF!</definedName>
    <definedName name="_KK" hidden="1">#REF!</definedName>
    <definedName name="_Look" hidden="1">#REF!</definedName>
    <definedName name="_Order1" hidden="1">255</definedName>
    <definedName name="_Order2" hidden="1">255</definedName>
    <definedName name="_Order2_1" hidden="1">0</definedName>
    <definedName name="_Parse_In"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eries" hidden="1">#REF!</definedName>
    <definedName name="_Shading" hidden="1">#REF!</definedName>
    <definedName name="_Sort" hidden="1">#REF!</definedName>
    <definedName name="_table_ou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yl2" hidden="1">{#N/A,#N/A,FALSE,"masez (10)";#N/A,#N/A,FALSE,"masez (7)";#N/A,#N/A,FALSE,"masez (6)";#N/A,#N/A,FALSE,"masez (5)";#N/A,#N/A,FALSE,"masez (4)";#N/A,#N/A,FALSE,"masez (3)";#N/A,#N/A,FALSE,"masez (2)";#N/A,#N/A,FALSE,"GME";#N/A,#N/A,FALSE,"masez"}</definedName>
    <definedName name="_wrn1" hidden="1">{#N/A,#N/A,TRUE,"Est. de Fact.";#N/A,#N/A,TRUE,"Capitulo 19";#N/A,#N/A,TRUE,"Proyecto P855"}</definedName>
    <definedName name="_xlcn.WorksheetConnection_20151005PMISAPStdsvsActuals.xlsxTable_Query_from_Pronto3PIHA1" hidden="1">#REF!</definedName>
    <definedName name="_zx2" hidden="1">{#N/A,#N/A,FALSE,"masez (10)";#N/A,#N/A,FALSE,"masez (7)";#N/A,#N/A,FALSE,"masez (6)";#N/A,#N/A,FALSE,"masez (5)";#N/A,#N/A,FALSE,"masez (4)";#N/A,#N/A,FALSE,"masez (3)";#N/A,#N/A,FALSE,"masez (2)";#N/A,#N/A,FALSE,"GME";#N/A,#N/A,FALSE,"masez"}</definedName>
    <definedName name="a" hidden="1">{"inputs raw data",#N/A,TRUE,"INPUT"}</definedName>
    <definedName name="A_1" hidden="1">{#N/A,#N/A,FALSE,"Total_OC015";#N/A,#N/A,FALSE,"ADMIN";#N/A,#N/A,FALSE,"PROCES";#N/A,#N/A,FALSE,"mecan";#N/A,#N/A,FALSE,"civil";#N/A,#N/A,FALSE,"CAÑER";#N/A,#N/A,FALSE,"ELEC";#N/A,#N/A,FALSE,"INSTR"}</definedName>
    <definedName name="aa" hidden="1">{#N/A,#N/A,FALSE,"masez (10)";#N/A,#N/A,FALSE,"masez (7)";#N/A,#N/A,FALSE,"masez (6)";#N/A,#N/A,FALSE,"masez (5)";#N/A,#N/A,FALSE,"masez (4)";#N/A,#N/A,FALSE,"masez (3)";#N/A,#N/A,FALSE,"masez (2)";#N/A,#N/A,FALSE,"GME";#N/A,#N/A,FALSE,"masez"}</definedName>
    <definedName name="aa_1" hidden="1">{#N/A,#N/A,FALSE,"masez (10)";#N/A,#N/A,FALSE,"masez (7)";#N/A,#N/A,FALSE,"masez (6)";#N/A,#N/A,FALSE,"masez (5)";#N/A,#N/A,FALSE,"masez (4)";#N/A,#N/A,FALSE,"masez (3)";#N/A,#N/A,FALSE,"masez (2)";#N/A,#N/A,FALSE,"GME";#N/A,#N/A,FALSE,"masez"}</definedName>
    <definedName name="aaa" hidden="1">{#N/A,#N/A,FALSE,"masez (10)";#N/A,#N/A,FALSE,"masez (7)";#N/A,#N/A,FALSE,"masez (6)";#N/A,#N/A,FALSE,"masez (5)";#N/A,#N/A,FALSE,"masez (4)";#N/A,#N/A,FALSE,"masez (3)";#N/A,#N/A,FALSE,"masez (2)";#N/A,#N/A,FALSE,"GME";#N/A,#N/A,FALSE,"masez"}</definedName>
    <definedName name="aaa_1" hidden="1">{#N/A,#N/A,FALSE,"masez (10)";#N/A,#N/A,FALSE,"masez (7)";#N/A,#N/A,FALSE,"masez (6)";#N/A,#N/A,FALSE,"masez (5)";#N/A,#N/A,FALSE,"masez (4)";#N/A,#N/A,FALSE,"masez (3)";#N/A,#N/A,FALSE,"masez (2)";#N/A,#N/A,FALSE,"GME";#N/A,#N/A,FALSE,"masez"}</definedName>
    <definedName name="aaaa" hidden="1">{#N/A,#N/A,FALSE,"summary";#N/A,#N/A,FALSE,"SumGraph"}</definedName>
    <definedName name="aaaa_1" hidden="1">{#N/A,#N/A,FALSE,"summary";#N/A,#N/A,FALSE,"SumGraph"}</definedName>
    <definedName name="aaaaa" hidden="1">{#N/A,#N/A,FALSE,"Summary"}</definedName>
    <definedName name="aaaaaaa" hidden="1">{#N/A,#N/A,FALSE,"Summary"}</definedName>
    <definedName name="ab" hidden="1">{#N/A,#N/A,FALSE,"masez (10)";#N/A,#N/A,FALSE,"masez (7)";#N/A,#N/A,FALSE,"masez (6)";#N/A,#N/A,FALSE,"masez (5)";#N/A,#N/A,FALSE,"masez (4)";#N/A,#N/A,FALSE,"masez (3)";#N/A,#N/A,FALSE,"masez (2)";#N/A,#N/A,FALSE,"GME";#N/A,#N/A,FALSE,"masez"}</definedName>
    <definedName name="ab_1" hidden="1">{#N/A,#N/A,FALSE,"masez (10)";#N/A,#N/A,FALSE,"masez (7)";#N/A,#N/A,FALSE,"masez (6)";#N/A,#N/A,FALSE,"masez (5)";#N/A,#N/A,FALSE,"masez (4)";#N/A,#N/A,FALSE,"masez (3)";#N/A,#N/A,FALSE,"masez (2)";#N/A,#N/A,FALSE,"GME";#N/A,#N/A,FALSE,"masez"}</definedName>
    <definedName name="ABC" hidden="1">{#N/A,#N/A,FALSE,"Total_OC015";#N/A,#N/A,FALSE,"ADMIN";#N/A,#N/A,FALSE,"PROCES";#N/A,#N/A,FALSE,"mecan";#N/A,#N/A,FALSE,"civil";#N/A,#N/A,FALSE,"CAÑER";#N/A,#N/A,FALSE,"ELEC";#N/A,#N/A,FALSE,"INSTR"}</definedName>
    <definedName name="ABC_1" hidden="1">{#N/A,#N/A,FALSE,"Total_OC015";#N/A,#N/A,FALSE,"ADMIN";#N/A,#N/A,FALSE,"PROCES";#N/A,#N/A,FALSE,"mecan";#N/A,#N/A,FALSE,"civil";#N/A,#N/A,FALSE,"CAÑER";#N/A,#N/A,FALSE,"ELEC";#N/A,#N/A,FALSE,"INSTR"}</definedName>
    <definedName name="ACwvu.inputs._.raw._.data." hidden="1">#REF!</definedName>
    <definedName name="ACwvu.summary1." hidden="1">#REF!</definedName>
    <definedName name="ACwvu.summary2." hidden="1">#REF!</definedName>
    <definedName name="ACwvu.summary3." hidden="1">#REF!</definedName>
    <definedName name="anscount" hidden="1">1</definedName>
    <definedName name="asaxxaxs"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dfg" hidden="1">#REF!</definedName>
    <definedName name="asqw" hidden="1">{#N/A,#N/A,FALSE,"TradeSumm";#N/A,#N/A,FALSE,"StatsSumm"}</definedName>
    <definedName name="asxssx" hidden="1">{#N/A,#N/A,FALSE,"main";#N/A,#N/A,FALSE,"Pooling";#N/A,#N/A,FALSE,"Purchase"}</definedName>
    <definedName name="avc" hidden="1">{#N/A,#N/A,FALSE,"Total_OC015";#N/A,#N/A,FALSE,"ADMIN";#N/A,#N/A,FALSE,"PROCES";#N/A,#N/A,FALSE,"mecan";#N/A,#N/A,FALSE,"civil";#N/A,#N/A,FALSE,"CAÑER";#N/A,#N/A,FALSE,"ELEC";#N/A,#N/A,FALSE,"INSTR"}</definedName>
    <definedName name="avc_1" hidden="1">{#N/A,#N/A,FALSE,"Total_OC015";#N/A,#N/A,FALSE,"ADMIN";#N/A,#N/A,FALSE,"PROCES";#N/A,#N/A,FALSE,"mecan";#N/A,#N/A,FALSE,"civil";#N/A,#N/A,FALSE,"CAÑER";#N/A,#N/A,FALSE,"ELEC";#N/A,#N/A,FALSE,"INSTR"}</definedName>
    <definedName name="ballsup" hidden="1">{#N/A,#N/A,TRUE,"Base Information";#N/A,#N/A,TRUE,"Productivity Calculation";#N/A,#N/A,TRUE,"1100";#N/A,#N/A,TRUE,"D25K";#N/A,#N/A,TRUE,"Labour Costs";#N/A,#N/A,TRUE,"Production Schedules";#N/A,#N/A,TRUE,"Cashflow";#N/A,#N/A,TRUE,"Manpower";#N/A,#N/A,TRUE,"Overheads";#N/A,#N/A,TRUE,"Mobilisation &amp; Establishment";#N/A,#N/A,TRUE,"Tender Summary";#N/A,#N/A,TRUE,"Drilling Rates";#N/A,#N/A,TRUE,"Blast Patterns"}</definedName>
    <definedName name="bbb" hidden="1">#REF!</definedName>
    <definedName name="bv." hidden="1">#REF!</definedName>
    <definedName name="CarinaPricing" hidden="1">{#N/A,#N/A,FALSE,"masez (10)";#N/A,#N/A,FALSE,"masez (7)";#N/A,#N/A,FALSE,"masez (6)";#N/A,#N/A,FALSE,"masez (5)";#N/A,#N/A,FALSE,"masez (4)";#N/A,#N/A,FALSE,"masez (3)";#N/A,#N/A,FALSE,"masez (2)";#N/A,#N/A,FALSE,"GME";#N/A,#N/A,FALSE,"masez"}</definedName>
    <definedName name="casa" hidden="1">{#N/A,#N/A,FALSE,"masez (10)";#N/A,#N/A,FALSE,"masez (7)";#N/A,#N/A,FALSE,"masez (6)";#N/A,#N/A,FALSE,"masez (5)";#N/A,#N/A,FALSE,"masez (4)";#N/A,#N/A,FALSE,"masez (3)";#N/A,#N/A,FALSE,"masez (2)";#N/A,#N/A,FALSE,"GME";#N/A,#N/A,FALSE,"masez"}</definedName>
    <definedName name="casa_1" hidden="1">{#N/A,#N/A,FALSE,"masez (10)";#N/A,#N/A,FALSE,"masez (7)";#N/A,#N/A,FALSE,"masez (6)";#N/A,#N/A,FALSE,"masez (5)";#N/A,#N/A,FALSE,"masez (4)";#N/A,#N/A,FALSE,"masez (3)";#N/A,#N/A,FALSE,"masez (2)";#N/A,#N/A,FALSE,"GME";#N/A,#N/A,FALSE,"masez"}</definedName>
    <definedName name="CATS.Project" hidden="1">"B0161A"</definedName>
    <definedName name="CBWorkbookPriority" hidden="1">-255825735</definedName>
    <definedName name="cccscsscaasccsa"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HSFH" hidden="1">{#N/A,#N/A,FALSE,"masez (10)";#N/A,#N/A,FALSE,"masez (7)";#N/A,#N/A,FALSE,"masez (6)";#N/A,#N/A,FALSE,"masez (5)";#N/A,#N/A,FALSE,"masez (4)";#N/A,#N/A,FALSE,"masez (3)";#N/A,#N/A,FALSE,"masez (2)";#N/A,#N/A,FALSE,"GME";#N/A,#N/A,FALSE,"masez"}</definedName>
    <definedName name="CHSFH_1" hidden="1">{#N/A,#N/A,FALSE,"masez (10)";#N/A,#N/A,FALSE,"masez (7)";#N/A,#N/A,FALSE,"masez (6)";#N/A,#N/A,FALSE,"masez (5)";#N/A,#N/A,FALSE,"masez (4)";#N/A,#N/A,FALSE,"masez (3)";#N/A,#N/A,FALSE,"masez (2)";#N/A,#N/A,FALSE,"GME";#N/A,#N/A,FALSE,"masez"}</definedName>
    <definedName name="CIQWBGuid" hidden="1">"Copy of 1000 020514 WPIOP - 20MTPA SUMMARY (15YR  FOB)v2.xlsb"</definedName>
    <definedName name="Costs_300_case" hidden="1">{#N/A,#N/A,TRUE,"Isa Cu";#N/A,#N/A,TRUE,"Isa Pb-Zn";#N/A,#N/A,TRUE,"Isa Major";#N/A,#N/A,TRUE,"Isa Other";#N/A,#N/A,TRUE,"EHM";#N/A,#N/A,TRUE,"MRM";#N/A,#N/A,TRUE,"OCB";#N/A,#N/A,TRUE,"NCP";#N/A,#N/A,TRUE,"CCP";#N/A,#N/A,TRUE,"CRL";#N/A,#N/A,TRUE,"MSS";#N/A,#N/A,TRUE,"Gold";#N/A,#N/A,TRUE,"Exploration";#N/A,#N/A,TRUE,"S.America";#N/A,#N/A,TRUE,"BRM";#N/A,#N/A,TRUE,"BZL";#N/A,#N/A,TRUE,"MHD";#N/A,#N/A,TRUE,"HQ"}</definedName>
    <definedName name="Costs_400_Case" hidden="1">{#N/A,#N/A,TRUE,"Isa Cu";#N/A,#N/A,TRUE,"Isa Pb-Zn";#N/A,#N/A,TRUE,"Isa Major";#N/A,#N/A,TRUE,"Isa Other";#N/A,#N/A,TRUE,"EHM";#N/A,#N/A,TRUE,"MRM";#N/A,#N/A,TRUE,"OCB";#N/A,#N/A,TRUE,"NCP";#N/A,#N/A,TRUE,"CCP";#N/A,#N/A,TRUE,"CRL";#N/A,#N/A,TRUE,"MSS";#N/A,#N/A,TRUE,"Gold";#N/A,#N/A,TRUE,"Exploration";#N/A,#N/A,TRUE,"S.America";#N/A,#N/A,TRUE,"BRM";#N/A,#N/A,TRUE,"BZL";#N/A,#N/A,TRUE,"MHD";#N/A,#N/A,TRUE,"HQ"}</definedName>
    <definedName name="Costs_400_Casex" hidden="1">{#N/A,#N/A,TRUE,"Isa Cu";#N/A,#N/A,TRUE,"Isa Pb-Zn";#N/A,#N/A,TRUE,"Isa Major";#N/A,#N/A,TRUE,"Isa Other";#N/A,#N/A,TRUE,"EHM";#N/A,#N/A,TRUE,"MRM";#N/A,#N/A,TRUE,"OCB";#N/A,#N/A,TRUE,"NCP";#N/A,#N/A,TRUE,"CCP";#N/A,#N/A,TRUE,"CRL";#N/A,#N/A,TRUE,"MSS";#N/A,#N/A,TRUE,"Gold";#N/A,#N/A,TRUE,"Exploration";#N/A,#N/A,TRUE,"S.America";#N/A,#N/A,TRUE,"BRM";#N/A,#N/A,TRUE,"BZL";#N/A,#N/A,TRUE,"MHD";#N/A,#N/A,TRUE,"HQ"}</definedName>
    <definedName name="cub" hidden="1">{#N/A,#N/A,FALSE,"RESUMEN";#N/A,#N/A,FALSE,"GG-GI";#N/A,#N/A,FALSE,"AMB";#N/A,#N/A,FALSE,"EyR";#N/A,#N/A,FALSE,"UCP";#N/A,#N/A,FALSE,"IND";#N/A,#N/A,FALSE,"LR";#N/A,#N/A,FALSE,"PRV";#N/A,#N/A,FALSE,"TÚNELES";#N/A,#N/A,FALSE,"IDT";#N/A,#N/A,FALSE,"ING"}</definedName>
    <definedName name="cub_1" hidden="1">{#N/A,#N/A,FALSE,"RESUMEN";#N/A,#N/A,FALSE,"GG-GI";#N/A,#N/A,FALSE,"AMB";#N/A,#N/A,FALSE,"EyR";#N/A,#N/A,FALSE,"UCP";#N/A,#N/A,FALSE,"IND";#N/A,#N/A,FALSE,"LR";#N/A,#N/A,FALSE,"PRV";#N/A,#N/A,FALSE,"TÚNELES";#N/A,#N/A,FALSE,"IDT";#N/A,#N/A,FALSE,"ING"}</definedName>
    <definedName name="d" hidden="1">#REF!</definedName>
    <definedName name="darren" hidden="1">{#N/A,#N/A,TRUE,"Base Information";#N/A,#N/A,TRUE,"D25K";#N/A,#N/A,TRUE,"D40K";#N/A,#N/A,TRUE,"Labour Costs";#N/A,#N/A,TRUE,"Production Schedules";#N/A,#N/A,TRUE,"Manpower";#N/A,#N/A,TRUE,"Overheads";#N/A,#N/A,TRUE,"Mobilisation &amp; Establishment";#N/A,#N/A,TRUE,"Tender Summary";#N/A,#N/A,TRUE,"Cashflow";#N/A,#N/A,TRUE,"Drilling Rates";#N/A,#N/A,TRUE,"Blast Patterns";#N/A,#N/A,TRUE,"Schedule of Rates"}</definedName>
    <definedName name="DATA_01" hidden="1">#REF!</definedName>
    <definedName name="DATA_02" hidden="1">#REF!</definedName>
    <definedName name="DATA_03" hidden="1">#REF!</definedName>
    <definedName name="DATA_04" hidden="1">#REF!</definedName>
    <definedName name="DATA_05" hidden="1">#REF!</definedName>
    <definedName name="DATA_07" hidden="1">#REF!</definedName>
    <definedName name="DDD" hidden="1">{#N/A,#N/A,FALSE,"summary";#N/A,#N/A,FALSE,"SumGraph"}</definedName>
    <definedName name="DDD_1" hidden="1">{#N/A,#N/A,FALSE,"summary";#N/A,#N/A,FALSE,"SumGraph"}</definedName>
    <definedName name="DESARROLLOSRIODELMEDIO" hidden="1">{#N/A,#N/A,FALSE,"summary";#N/A,#N/A,FALSE,"SumGraph"}</definedName>
    <definedName name="DESARROLLOSRIODELMEDIO_1" hidden="1">{#N/A,#N/A,FALSE,"summary";#N/A,#N/A,FALSE,"SumGraph"}</definedName>
    <definedName name="Detail1" hidden="1">{#N/A,#N/A,FALSE,"Detail"}</definedName>
    <definedName name="DME_Dirty" hidden="1">"False"</definedName>
    <definedName name="DME_LocalFile" hidden="1">"True"</definedName>
    <definedName name="dsa" hidden="1">{"cap_structure",#N/A,FALSE,"Graph-Mkt Cap";"price",#N/A,FALSE,"Graph-Price";"ebit",#N/A,FALSE,"Graph-EBITDA";"ebitda",#N/A,FALSE,"Graph-EBITDA"}</definedName>
    <definedName name="dsffd" hidden="1">#REF!</definedName>
    <definedName name="eee" hidden="1">{#N/A,#N/A,FALSE,"masez (10)";#N/A,#N/A,FALSE,"masez (7)";#N/A,#N/A,FALSE,"masez (6)";#N/A,#N/A,FALSE,"masez (5)";#N/A,#N/A,FALSE,"masez (4)";#N/A,#N/A,FALSE,"masez (3)";#N/A,#N/A,FALSE,"masez (2)";#N/A,#N/A,FALSE,"GME";#N/A,#N/A,FALSE,"masez"}</definedName>
    <definedName name="eee_1" hidden="1">{#N/A,#N/A,FALSE,"masez (10)";#N/A,#N/A,FALSE,"masez (7)";#N/A,#N/A,FALSE,"masez (6)";#N/A,#N/A,FALSE,"masez (5)";#N/A,#N/A,FALSE,"masez (4)";#N/A,#N/A,FALSE,"masez (3)";#N/A,#N/A,FALSE,"masez (2)";#N/A,#N/A,FALSE,"GME";#N/A,#N/A,FALSE,"masez"}</definedName>
    <definedName name="eq" hidden="1">{#N/A,#N/A,FALSE,"minas";#N/A,#N/A,FALSE,"Total_OC015";#N/A,#N/A,FALSE,"ADMIN";#N/A,#N/A,FALSE,"PROCES";#N/A,#N/A,FALSE,"civil";#N/A,#N/A,FALSE,"CAÑER";#N/A,#N/A,FALSE,"ELEC";#N/A,#N/A,FALSE,"INSTR";#N/A,#N/A,FALSE,"PDS";#N/A,#N/A,FALSE,"mecan"}</definedName>
    <definedName name="eq_1" hidden="1">{#N/A,#N/A,FALSE,"minas";#N/A,#N/A,FALSE,"Total_OC015";#N/A,#N/A,FALSE,"ADMIN";#N/A,#N/A,FALSE,"PROCES";#N/A,#N/A,FALSE,"civil";#N/A,#N/A,FALSE,"CAÑER";#N/A,#N/A,FALSE,"ELEC";#N/A,#N/A,FALSE,"INSTR";#N/A,#N/A,FALSE,"PDS";#N/A,#N/A,FALSE,"mecan"}</definedName>
    <definedName name="equ" hidden="1">{#N/A,#N/A,TRUE,"Est. de Fact.";#N/A,#N/A,TRUE,"Capitulo 19";#N/A,#N/A,TRUE,"Proyecto P855"}</definedName>
    <definedName name="equ_1" hidden="1">{#N/A,#N/A,TRUE,"Est. de Fact.";#N/A,#N/A,TRUE,"Capitulo 19";#N/A,#N/A,TRUE,"Proyecto P855"}</definedName>
    <definedName name="equi" hidden="1">{#N/A,#N/A,FALSE,"Total_OC015";#N/A,#N/A,FALSE,"ADMIN";#N/A,#N/A,FALSE,"PROCES";#N/A,#N/A,FALSE,"mecan";#N/A,#N/A,FALSE,"civil";#N/A,#N/A,FALSE,"CAÑER";#N/A,#N/A,FALSE,"ELEC";#N/A,#N/A,FALSE,"INSTR"}</definedName>
    <definedName name="equi_1" hidden="1">{#N/A,#N/A,FALSE,"Total_OC015";#N/A,#N/A,FALSE,"ADMIN";#N/A,#N/A,FALSE,"PROCES";#N/A,#N/A,FALSE,"mecan";#N/A,#N/A,FALSE,"civil";#N/A,#N/A,FALSE,"CAÑER";#N/A,#N/A,FALSE,"ELEC";#N/A,#N/A,FALSE,"INSTR"}</definedName>
    <definedName name="equu" hidden="1">{#N/A,#N/A,FALSE,"minas";#N/A,#N/A,FALSE,"Total_OC015";#N/A,#N/A,FALSE,"ADMIN";#N/A,#N/A,FALSE,"PROCES";#N/A,#N/A,FALSE,"civil";#N/A,#N/A,FALSE,"CAÑER";#N/A,#N/A,FALSE,"ELEC";#N/A,#N/A,FALSE,"INSTR";#N/A,#N/A,FALSE,"PDS";#N/A,#N/A,FALSE,"mecan"}</definedName>
    <definedName name="equu_1" hidden="1">{#N/A,#N/A,FALSE,"minas";#N/A,#N/A,FALSE,"Total_OC015";#N/A,#N/A,FALSE,"ADMIN";#N/A,#N/A,FALSE,"PROCES";#N/A,#N/A,FALSE,"civil";#N/A,#N/A,FALSE,"CAÑER";#N/A,#N/A,FALSE,"ELEC";#N/A,#N/A,FALSE,"INSTR";#N/A,#N/A,FALSE,"PDS";#N/A,#N/A,FALSE,"mecan"}</definedName>
    <definedName name="erd" hidden="1">{#N/A,#N/A,FALSE,"IC_Global";#N/A,#N/A,FALSE,"IC_Global (98-f)";#N/A,#N/A,FALSE,"Inc";#N/A,#N/A,FALSE,"CAMBIOS (2)";#N/A,#N/A,FALSE,"EXPL Inc.";#N/A,#N/A,FALSE,"HITOS98";#N/A,#N/A,FALSE,"CURVA ""S"" GLOBAL ";#N/A,#N/A,FALSE,"CURVA ""S"" 1998 "}</definedName>
    <definedName name="erd_1" hidden="1">{#N/A,#N/A,FALSE,"IC_Global";#N/A,#N/A,FALSE,"IC_Global (98-f)";#N/A,#N/A,FALSE,"Inc";#N/A,#N/A,FALSE,"CAMBIOS (2)";#N/A,#N/A,FALSE,"EXPL Inc.";#N/A,#N/A,FALSE,"HITOS98";#N/A,#N/A,FALSE,"CURVA ""S"" GLOBAL ";#N/A,#N/A,FALSE,"CURVA ""S"" 1998 "}</definedName>
    <definedName name="FACY" hidden="1">{#N/A,#N/A,FALSE,"masez (10)";#N/A,#N/A,FALSE,"masez (7)";#N/A,#N/A,FALSE,"masez (6)";#N/A,#N/A,FALSE,"masez (5)";#N/A,#N/A,FALSE,"masez (4)";#N/A,#N/A,FALSE,"masez (3)";#N/A,#N/A,FALSE,"masez (2)";#N/A,#N/A,FALSE,"GME";#N/A,#N/A,FALSE,"masez"}</definedName>
    <definedName name="FACY_1" hidden="1">{#N/A,#N/A,FALSE,"masez (10)";#N/A,#N/A,FALSE,"masez (7)";#N/A,#N/A,FALSE,"masez (6)";#N/A,#N/A,FALSE,"masez (5)";#N/A,#N/A,FALSE,"masez (4)";#N/A,#N/A,FALSE,"masez (3)";#N/A,#N/A,FALSE,"masez (2)";#N/A,#N/A,FALSE,"GME";#N/A,#N/A,FALSE,"masez"}</definedName>
    <definedName name="fffff" hidden="1">{"April",#N/A,FALSE,"April"}</definedName>
    <definedName name="ffffff" hidden="1">{"JAN",#N/A,FALSE,"January"}</definedName>
    <definedName name="fgch" hidden="1">{#N/A,#N/A,FALSE,"masez (10)";#N/A,#N/A,FALSE,"masez (7)";#N/A,#N/A,FALSE,"masez (6)";#N/A,#N/A,FALSE,"masez (5)";#N/A,#N/A,FALSE,"masez (4)";#N/A,#N/A,FALSE,"masez (3)";#N/A,#N/A,FALSE,"masez (2)";#N/A,#N/A,FALSE,"GME";#N/A,#N/A,FALSE,"masez"}</definedName>
    <definedName name="fgch_1" hidden="1">{#N/A,#N/A,FALSE,"masez (10)";#N/A,#N/A,FALSE,"masez (7)";#N/A,#N/A,FALSE,"masez (6)";#N/A,#N/A,FALSE,"masez (5)";#N/A,#N/A,FALSE,"masez (4)";#N/A,#N/A,FALSE,"masez (3)";#N/A,#N/A,FALSE,"masez (2)";#N/A,#N/A,FALSE,"GME";#N/A,#N/A,FALSE,"masez"}</definedName>
    <definedName name="FHE7_1" hidden="1">{#N/A,#N/A,FALSE,"masez (10)";#N/A,#N/A,FALSE,"masez (7)";#N/A,#N/A,FALSE,"masez (6)";#N/A,#N/A,FALSE,"masez (5)";#N/A,#N/A,FALSE,"masez (4)";#N/A,#N/A,FALSE,"masez (3)";#N/A,#N/A,FALSE,"masez (2)";#N/A,#N/A,FALSE,"GME";#N/A,#N/A,FALSE,"masez"}</definedName>
    <definedName name="FHSFJKSG" hidden="1">{#N/A,#N/A,FALSE,"RESUMEN";#N/A,#N/A,FALSE,"GG-GI";#N/A,#N/A,FALSE,"AMB";#N/A,#N/A,FALSE,"EyR";#N/A,#N/A,FALSE,"UCP";#N/A,#N/A,FALSE,"IND";#N/A,#N/A,FALSE,"LR";#N/A,#N/A,FALSE,"PRV";#N/A,#N/A,FALSE,"TÚNELES";#N/A,#N/A,FALSE,"IDT";#N/A,#N/A,FALSE,"ING"}</definedName>
    <definedName name="FHSFJKSG_1" hidden="1">{#N/A,#N/A,FALSE,"RESUMEN";#N/A,#N/A,FALSE,"GG-GI";#N/A,#N/A,FALSE,"AMB";#N/A,#N/A,FALSE,"EyR";#N/A,#N/A,FALSE,"UCP";#N/A,#N/A,FALSE,"IND";#N/A,#N/A,FALSE,"LR";#N/A,#N/A,FALSE,"PRV";#N/A,#N/A,FALSE,"TÚNELES";#N/A,#N/A,FALSE,"IDT";#N/A,#N/A,FALSE,"ING"}</definedName>
    <definedName name="FR_PCT" hidden="1">#REF!</definedName>
    <definedName name="fsaf" hidden="1">{#N/A,#N/A,FALSE,"Summary"}</definedName>
    <definedName name="gfd" hidden="1">{"April",#N/A,FALSE,"April"}</definedName>
    <definedName name="gigi" hidden="1">{#N/A,#N/A,FALSE,"summary";#N/A,#N/A,FALSE,"SumGraph"}</definedName>
    <definedName name="gigi_1" hidden="1">{#N/A,#N/A,FALSE,"summary";#N/A,#N/A,FALSE,"SumGraph"}</definedName>
    <definedName name="GJLHÑÑGHK" hidden="1">{#N/A,#N/A,FALSE,"masez (10)";#N/A,#N/A,FALSE,"masez (7)";#N/A,#N/A,FALSE,"masez (6)";#N/A,#N/A,FALSE,"masez (5)";#N/A,#N/A,FALSE,"masez (4)";#N/A,#N/A,FALSE,"masez (3)";#N/A,#N/A,FALSE,"masez (2)";#N/A,#N/A,FALSE,"GME";#N/A,#N/A,FALSE,"masez"}</definedName>
    <definedName name="GJLHÑÑGHK_1" hidden="1">{#N/A,#N/A,FALSE,"masez (10)";#N/A,#N/A,FALSE,"masez (7)";#N/A,#N/A,FALSE,"masez (6)";#N/A,#N/A,FALSE,"masez (5)";#N/A,#N/A,FALSE,"masez (4)";#N/A,#N/A,FALSE,"masez (3)";#N/A,#N/A,FALSE,"masez (2)";#N/A,#N/A,FALSE,"GME";#N/A,#N/A,FALSE,"masez"}</definedName>
    <definedName name="Graphs" hidden="1">{#N/A,#N/A,FALSE,"Detail"}</definedName>
    <definedName name="hgfd" hidden="1">{"cap_structure",#N/A,FALSE,"Graph-Mkt Cap";"price",#N/A,FALSE,"Graph-Price";"ebit",#N/A,FALSE,"Graph-EBITDA";"ebitda",#N/A,FALSE,"Graph-EBITDA"}</definedName>
    <definedName name="HGH" hidden="1">{#N/A,#N/A,FALSE,"summary";#N/A,#N/A,FALSE,"SumGraph"}</definedName>
    <definedName name="HGH_1" hidden="1">{#N/A,#N/A,FALSE,"summary";#N/A,#N/A,FALSE,"SumGraph"}</definedName>
    <definedName name="hhhhh" hidden="1">{#N/A,#N/A,FALSE,"masez (10)";#N/A,#N/A,FALSE,"masez (7)";#N/A,#N/A,FALSE,"masez (6)";#N/A,#N/A,FALSE,"masez (5)";#N/A,#N/A,FALSE,"masez (4)";#N/A,#N/A,FALSE,"masez (3)";#N/A,#N/A,FALSE,"masez (2)";#N/A,#N/A,FALSE,"GME";#N/A,#N/A,FALSE,"masez"}</definedName>
    <definedName name="hhhhh_1" hidden="1">{#N/A,#N/A,FALSE,"masez (10)";#N/A,#N/A,FALSE,"masez (7)";#N/A,#N/A,FALSE,"masez (6)";#N/A,#N/A,FALSE,"masez (5)";#N/A,#N/A,FALSE,"masez (4)";#N/A,#N/A,FALSE,"masez (3)";#N/A,#N/A,FALSE,"masez (2)";#N/A,#N/A,FALSE,"GME";#N/A,#N/A,FALSE,"masez"}</definedName>
    <definedName name="hhhhhh" hidden="1">{"MAR",#N/A,FALSE,"March"}</definedName>
    <definedName name="HTML_CodePage" hidden="1">1252</definedName>
    <definedName name="HTML_Description" hidden="1">""</definedName>
    <definedName name="HTML_Email" hidden="1">"aradici@skm.com.au"</definedName>
    <definedName name="HTML_Header" hidden="1">"Start"</definedName>
    <definedName name="HTML_LastUpdate" hidden="1">"4/4/2000"</definedName>
    <definedName name="HTML_LineAfter" hidden="1">FALSE</definedName>
    <definedName name="HTML_LineBefore" hidden="1">FALSE</definedName>
    <definedName name="HTML_Name" hidden="1">"Anthony Radici"</definedName>
    <definedName name="HTML_OBDlg2" hidden="1">TRUE</definedName>
    <definedName name="HTML_OBDlg4" hidden="1">TRUE</definedName>
    <definedName name="HTML_OS" hidden="1">0</definedName>
    <definedName name="HTML_PathFile" hidden="1">"Q:\mine\Aradici\SSHSConn\HTML\MyHTML.htm"</definedName>
    <definedName name="HTML_Title" hidden="1">"start"</definedName>
    <definedName name="III" hidden="1">{#N/A,#N/A,FALSE,"summary";#N/A,#N/A,FALSE,"SumGraph"}</definedName>
    <definedName name="III_1" hidden="1">{#N/A,#N/A,FALSE,"summary";#N/A,#N/A,FALSE,"SumGraph"}</definedName>
    <definedName name="Indicated" hidden="1">#REF!</definedName>
    <definedName name="IntroPrintArea" hidden="1">#REF!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"04/29/2014 01:20:34"</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QShowHideColumns" hidden="1">"iQShowAll"</definedName>
    <definedName name="jjjjjjj" hidden="1">{"BALANCE_SHEET",#N/A,FALSE,"A";"INCOME_STATEMENT",#N/A,FALSE,"A"}</definedName>
    <definedName name="jjjjjjjj" hidden="1">{"June",#N/A,FALSE,"June"}</definedName>
    <definedName name="jjjjjjjjj" hidden="1">#REF!</definedName>
    <definedName name="JUPOX" hidden="1">{#N/A,#N/A,FALSE,"masez (10)";#N/A,#N/A,FALSE,"masez (7)";#N/A,#N/A,FALSE,"masez (6)";#N/A,#N/A,FALSE,"masez (5)";#N/A,#N/A,FALSE,"masez (4)";#N/A,#N/A,FALSE,"masez (3)";#N/A,#N/A,FALSE,"masez (2)";#N/A,#N/A,FALSE,"GME";#N/A,#N/A,FALSE,"masez"}</definedName>
    <definedName name="JUPOX_1" hidden="1">{#N/A,#N/A,FALSE,"masez (10)";#N/A,#N/A,FALSE,"masez (7)";#N/A,#N/A,FALSE,"masez (6)";#N/A,#N/A,FALSE,"masez (5)";#N/A,#N/A,FALSE,"masez (4)";#N/A,#N/A,FALSE,"masez (3)";#N/A,#N/A,FALSE,"masez (2)";#N/A,#N/A,FALSE,"GME";#N/A,#N/A,FALSE,"masez"}</definedName>
    <definedName name="jy5_1" hidden="1">{#N/A,#N/A,FALSE,"masez (10)";#N/A,#N/A,FALSE,"masez (7)";#N/A,#N/A,FALSE,"masez (6)";#N/A,#N/A,FALSE,"masez (5)";#N/A,#N/A,FALSE,"masez (4)";#N/A,#N/A,FALSE,"masez (3)";#N/A,#N/A,FALSE,"masez (2)";#N/A,#N/A,FALSE,"GME";#N/A,#N/A,FALSE,"masez"}</definedName>
    <definedName name="key" hidden="1">#REF!</definedName>
    <definedName name="kjh" hidden="1">{TRUE,TRUE,-1.25,-15.5,604.5,369,FALSE,FALSE,TRUE,TRUE,0,1,83,1,38,4,5,4,TRUE,TRUE,3,TRUE,1,TRUE,75,"Swvu.inputs._.raw._.data.","ACwvu.inputs._.raw._.data.",#N/A,FALSE,FALSE,0.5,0.5,0.5,0.5,2,"&amp;F","&amp;A&amp;RPage &amp;P",FALSE,FALSE,FALSE,FALSE,1,60,#N/A,#N/A,"=R1C61:R53C89","=C1:C5",#N/A,#N/A,FALSE,FALSE,FALSE,1,600,600,FALSE,FALSE,TRUE,TRUE,TRUE}</definedName>
    <definedName name="kljklj" hidden="1">#REF!</definedName>
    <definedName name="kyrk" hidden="1">{"inputs raw data",#N/A,TRUE,"INPUT"}</definedName>
    <definedName name="kyuk"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limcount" hidden="1">7</definedName>
    <definedName name="LIST_ExistingStockpiles" hidden="1">#REF!</definedName>
    <definedName name="lkui"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lots" hidden="1">{#N/A,#N/A,FALSE,"Total_OC015";#N/A,#N/A,FALSE,"ADMIN";#N/A,#N/A,FALSE,"PROCES";#N/A,#N/A,FALSE,"mecan";#N/A,#N/A,FALSE,"civil";#N/A,#N/A,FALSE,"CAÑER";#N/A,#N/A,FALSE,"ELEC";#N/A,#N/A,FALSE,"INSTR"}</definedName>
    <definedName name="lots_1" hidden="1">{#N/A,#N/A,FALSE,"Total_OC015";#N/A,#N/A,FALSE,"ADMIN";#N/A,#N/A,FALSE,"PROCES";#N/A,#N/A,FALSE,"mecan";#N/A,#N/A,FALSE,"civil";#N/A,#N/A,FALSE,"CAÑER";#N/A,#N/A,FALSE,"ELEC";#N/A,#N/A,FALSE,"INSTR"}</definedName>
    <definedName name="MILL_THR_FR_106" hidden="1">#REF!</definedName>
    <definedName name="MILL_THR_FR_125" hidden="1">#REF!</definedName>
    <definedName name="MILL_THR_FR_150" hidden="1">#REF!</definedName>
    <definedName name="MILL_THR_OXI_106" hidden="1">#REF!</definedName>
    <definedName name="MILL_THR_OXI_150" hidden="1">#REF!</definedName>
    <definedName name="MILL_THR_TR_106" hidden="1">#REF!</definedName>
    <definedName name="MILL_THR_TR_125" hidden="1">#REF!</definedName>
    <definedName name="MILL_THR_TR_150" hidden="1">#REF!</definedName>
    <definedName name="nnn" hidden="1">{"BALANCE_SHEET",#N/A,FALSE,"A";"INCOME_STATEMENT",#N/A,FALSE,"A"}</definedName>
    <definedName name="OXI_PCT" hidden="1">#REF!</definedName>
    <definedName name="Pal_Workbook_GUID" hidden="1">"LTP2TWVJW57W78VE4ERJ5GNM"</definedName>
    <definedName name="PCAF_106_FR" hidden="1">#REF!</definedName>
    <definedName name="PCAF_106_OX" hidden="1">#REF!</definedName>
    <definedName name="PCAF_106_TR" hidden="1">#REF!</definedName>
    <definedName name="PCAF_125_FR" hidden="1">#REF!</definedName>
    <definedName name="PCAF_125_OX" hidden="1">#REF!</definedName>
    <definedName name="PCAF_125_TR" hidden="1">#REF!</definedName>
    <definedName name="PCAF_150_FR" hidden="1">#REF!</definedName>
    <definedName name="PCAF_150_OX" hidden="1">#REF!</definedName>
    <definedName name="PCAF_150_TR" hidden="1">#REF!</definedName>
    <definedName name="q" hidden="1">{#N/A,#N/A,FALSE,"TradeSumm";#N/A,#N/A,FALSE,"StatsSumm"}</definedName>
    <definedName name="qa" hidden="1">{"inputs raw data",#N/A,TRUE,"INPUT"}</definedName>
    <definedName name="qqqws" hidden="1">{"April",#N/A,FALSE,"April"}</definedName>
    <definedName name="qsqsqqq" hidden="1">{"cap_structure",#N/A,FALSE,"Graph-Mkt Cap";"price",#N/A,FALSE,"Graph-Price";"ebit",#N/A,FALSE,"Graph-EBITDA";"ebitda",#N/A,FALSE,"Graph-EBITDA"}</definedName>
    <definedName name="qsqsqsq" hidden="1">{#N/A,#N/A,FALSE,"main";#N/A,#N/A,FALSE,"100% Cash";#N/A,#N/A,FALSE,"100% Stock"}</definedName>
    <definedName name="qsqsqsqssq" hidden="1">{"inputs raw data",#N/A,TRUE,"INPUT"}</definedName>
    <definedName name="qwe" hidden="1">{#N/A,#N/A,FALSE,"Summary"}</definedName>
    <definedName name="qx" hidden="1">{#N/A,#N/A,FALSE,"masez (10)";#N/A,#N/A,FALSE,"masez (7)";#N/A,#N/A,FALSE,"masez (6)";#N/A,#N/A,FALSE,"masez (5)";#N/A,#N/A,FALSE,"masez (4)";#N/A,#N/A,FALSE,"masez (3)";#N/A,#N/A,FALSE,"masez (2)";#N/A,#N/A,FALSE,"GME";#N/A,#N/A,FALSE,"masez"}</definedName>
    <definedName name="qx_1" hidden="1">{#N/A,#N/A,FALSE,"masez (10)";#N/A,#N/A,FALSE,"masez (7)";#N/A,#N/A,FALSE,"masez (6)";#N/A,#N/A,FALSE,"masez (5)";#N/A,#N/A,FALSE,"masez (4)";#N/A,#N/A,FALSE,"masez (3)";#N/A,#N/A,FALSE,"masez (2)";#N/A,#N/A,FALSE,"GME";#N/A,#N/A,FALSE,"masez"}</definedName>
    <definedName name="REC_106_OX" hidden="1">#REF!</definedName>
    <definedName name="REC_106_TR" hidden="1">#REF!</definedName>
    <definedName name="REC_125_OX" hidden="1">#REF!</definedName>
    <definedName name="REC_125_TR" hidden="1">#REF!</definedName>
    <definedName name="REC_150_OX" hidden="1">#REF!</definedName>
    <definedName name="REC_150_TR" hidden="1">#REF!</definedName>
    <definedName name="RO" hidden="1">#REF!</definedName>
    <definedName name="rrrrrr" hidden="1">{"FEB_DEC",#N/A,FALSE,"February"}</definedName>
    <definedName name="rty" hidden="1">{#N/A,#N/A,FALSE,"masez (10)";#N/A,#N/A,FALSE,"masez (7)";#N/A,#N/A,FALSE,"masez (6)";#N/A,#N/A,FALSE,"masez (5)";#N/A,#N/A,FALSE,"masez (4)";#N/A,#N/A,FALSE,"masez (3)";#N/A,#N/A,FALSE,"masez (2)";#N/A,#N/A,FALSE,"GME";#N/A,#N/A,FALSE,"masez"}</definedName>
    <definedName name="rty_1" hidden="1">{#N/A,#N/A,FALSE,"masez (10)";#N/A,#N/A,FALSE,"masez (7)";#N/A,#N/A,FALSE,"masez (6)";#N/A,#N/A,FALSE,"masez (5)";#N/A,#N/A,FALSE,"masez (4)";#N/A,#N/A,FALSE,"masez (3)";#N/A,#N/A,FALSE,"masez (2)";#N/A,#N/A,FALSE,"GME";#N/A,#N/A,FALSE,"masez"}</definedName>
    <definedName name="s" hidden="1">{#N/A,#N/A,FALSE,"masez (10)";#N/A,#N/A,FALSE,"masez (7)";#N/A,#N/A,FALSE,"masez (6)";#N/A,#N/A,FALSE,"masez (5)";#N/A,#N/A,FALSE,"masez (4)";#N/A,#N/A,FALSE,"masez (3)";#N/A,#N/A,FALSE,"masez (2)";#N/A,#N/A,FALSE,"GME";#N/A,#N/A,FALSE,"masez"}</definedName>
    <definedName name="s_1" hidden="1">{#N/A,#N/A,FALSE,"masez (10)";#N/A,#N/A,FALSE,"masez (7)";#N/A,#N/A,FALSE,"masez (6)";#N/A,#N/A,FALSE,"masez (5)";#N/A,#N/A,FALSE,"masez (4)";#N/A,#N/A,FALSE,"masez (3)";#N/A,#N/A,FALSE,"masez (2)";#N/A,#N/A,FALSE,"GME";#N/A,#N/A,FALSE,"masez"}</definedName>
    <definedName name="SAPBEXdnldView" hidden="1">"4DVVU0U98VHQST1AC26EQBJM6"</definedName>
    <definedName name="SAPBEXsysID" hidden="1">"OB1"</definedName>
    <definedName name="scacascassc" hidden="1">{TRUE,TRUE,-1.25,-15.5,604.5,369,FALSE,FALSE,TRUE,TRUE,0,1,83,1,38,4,5,4,TRUE,TRUE,3,TRUE,1,TRUE,75,"Swvu.inputs._.raw._.data.","ACwvu.inputs._.raw._.data.",#N/A,FALSE,FALSE,0.5,0.5,0.5,0.5,2,"&amp;F","&amp;A&amp;RPage &amp;P",FALSE,FALSE,FALSE,FALSE,1,60,#N/A,#N/A,"=R1C61:R53C89","=C1:C5",#N/A,#N/A,FALSE,FALSE,FALSE,1,600,600,FALSE,FALSE,TRUE,TRUE,TRUE}</definedName>
    <definedName name="scsaccsaca"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cscsa"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dsdd"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sc" hidden="1">{#N/A,#N/A,FALSE,"main";#N/A,#N/A,FALSE,"Pooling";#N/A,#N/A,FALSE,"Purchase"}</definedName>
    <definedName name="sencount" hidden="1">7</definedName>
    <definedName name="seww" hidden="1">{#N/A,"DR",FALSE,"increm pf";#N/A,"MAMSI",FALSE,"increm pf";#N/A,"MAXI",FALSE,"increm pf";#N/A,"PCAM",FALSE,"increm pf";#N/A,"PHSV",FALSE,"increm pf";#N/A,"SIE",FALSE,"increm pf"}</definedName>
    <definedName name="SFGAST5" hidden="1">{#N/A,#N/A,FALSE,"IC_Global";#N/A,#N/A,FALSE,"IC_Global (98-f)";#N/A,#N/A,FALSE,"Inc";#N/A,#N/A,FALSE,"CAMBIOS (2)";#N/A,#N/A,FALSE,"EXPL Inc.";#N/A,#N/A,FALSE,"HITOS98";#N/A,#N/A,FALSE,"CURVA ""S"" GLOBAL ";#N/A,#N/A,FALSE,"CURVA ""S"" 1998 "}</definedName>
    <definedName name="SFGAST5_1" hidden="1">{#N/A,#N/A,FALSE,"IC_Global";#N/A,#N/A,FALSE,"IC_Global (98-f)";#N/A,#N/A,FALSE,"Inc";#N/A,#N/A,FALSE,"CAMBIOS (2)";#N/A,#N/A,FALSE,"EXPL Inc.";#N/A,#N/A,FALSE,"HITOS98";#N/A,#N/A,FALSE,"CURVA ""S"" GLOBAL ";#N/A,#N/A,FALSE,"CURVA ""S"" 1998 "}</definedName>
    <definedName name="SFSTRT" hidden="1">{#N/A,#N/A,FALSE,"masez (10)";#N/A,#N/A,FALSE,"masez (7)";#N/A,#N/A,FALSE,"masez (6)";#N/A,#N/A,FALSE,"masez (5)";#N/A,#N/A,FALSE,"masez (4)";#N/A,#N/A,FALSE,"masez (3)";#N/A,#N/A,FALSE,"masez (2)";#N/A,#N/A,FALSE,"GME";#N/A,#N/A,FALSE,"masez"}</definedName>
    <definedName name="SFSTRT_1" hidden="1">{#N/A,#N/A,FALSE,"masez (10)";#N/A,#N/A,FALSE,"masez (7)";#N/A,#N/A,FALSE,"masez (6)";#N/A,#N/A,FALSE,"masez (5)";#N/A,#N/A,FALSE,"masez (4)";#N/A,#N/A,FALSE,"masez (3)";#N/A,#N/A,FALSE,"masez (2)";#N/A,#N/A,FALSE,"GME";#N/A,#N/A,FALSE,"masez"}</definedName>
    <definedName name="sheet1" hidden="1">{#N/A,#N/A,FALSE,"Detail"}</definedName>
    <definedName name="sheet10" hidden="1">{#N/A,#N/A,FALSE,"Summary"}</definedName>
    <definedName name="sheet11" hidden="1">{#N/A,#N/A,FALSE,"Summary"}</definedName>
    <definedName name="sheet12" hidden="1">{#N/A,#N/A,FALSE,"Detail"}</definedName>
    <definedName name="sheet13" hidden="1">{#N/A,#N/A,FALSE,"Summary"}</definedName>
    <definedName name="sheet4" hidden="1">{#N/A,#N/A,FALSE,"Detail"}</definedName>
    <definedName name="sheet5" hidden="1">{"Cover Page",#N/A,FALSE,"Cover";"Executive Summary",#N/A,FALSE,"Executive Summary";"Financial Statements",#N/A,FALSE,"Financial Statements";"KPI",#N/A,FALSE,"KPI";"Graphs",#N/A,FALSE,"Graphs";"Production",#N/A,FALSE,"Production";"Sales",#N/A,FALSE,"Sales";"Costs",#N/A,FALSE,"Costs";"Capital",#N/A,FALSE,"Capital";"Tax",#N/A,FALSE,"Tax";"Working Capital",#N/A,FALSE,"Working Capital";"Global Inputs",#N/A,FALSE,"Global Inputs";"Print Selected Case",#N/A,FALSE,"Selected Case"}</definedName>
    <definedName name="sheet6" hidden="1">{#N/A,#N/A,TRUE,"Cover";"Print Executive Summary 2013",#N/A,TRUE,"Executive Summary";"Print Financials 2013",#N/A,TRUE,"Financial Statements";"Print Kpi 2013",#N/A,TRUE,"KPI";"Print Graphs",#N/A,TRUE,"Graphs";"Print Global Inputs 2013",#N/A,TRUE,"Global Inputs";"Print Selected Case 2013",#N/A,TRUE,"Selected Case";"Print Production 2013",#N/A,TRUE,"Production";"Print Sales 2013",#N/A,TRUE,"Sales";"Print Costs 2013",#N/A,TRUE,"Costs";"Print Capital 2013",#N/A,TRUE,"Capital";"Print Tax 2013",#N/A,TRUE,"Tax";"Print Working Capital 2013",#N/A,TRUE,"Working Capital"}</definedName>
    <definedName name="sheet7" hidden="1">{#N/A,#N/A,FALSE,"Summary"}</definedName>
    <definedName name="sheet8" hidden="1">{"Cover Page",#N/A,TRUE,"Cover";"Print Executive Summary",#N/A,TRUE,"Executive Summary";"Print Financials",#N/A,TRUE,"Financial Statements";"Print KPI",#N/A,TRUE,"KPI";"Print Graphs",#N/A,TRUE,"Graphs"}</definedName>
    <definedName name="sheet9" hidden="1">{"Cover Page",#N/A,TRUE,"Cover";"Print Executive Summary 2013",#N/A,TRUE,"Executive Summary";"Print Financials 2013",#N/A,TRUE,"Financial Statements";"Print kpi 2013",#N/A,TRUE,"KPI";"Print Graphs",#N/A,TRUE,"Graphs"}</definedName>
    <definedName name="sort" hidden="1">#REF!</definedName>
    <definedName name="sqsqsqqs" hidden="1">{"summary1",#N/A,TRUE,"Comps";"summary2",#N/A,TRUE,"Comps";"summary3",#N/A,TRUE,"Comps"}</definedName>
    <definedName name="ss" hidden="1">{#N/A,#N/A,FALSE,"masez (10)";#N/A,#N/A,FALSE,"masez (7)";#N/A,#N/A,FALSE,"masez (6)";#N/A,#N/A,FALSE,"masez (5)";#N/A,#N/A,FALSE,"masez (4)";#N/A,#N/A,FALSE,"masez (3)";#N/A,#N/A,FALSE,"masez (2)";#N/A,#N/A,FALSE,"GME";#N/A,#N/A,FALSE,"masez"}</definedName>
    <definedName name="ss_1" hidden="1">{#N/A,#N/A,FALSE,"masez (10)";#N/A,#N/A,FALSE,"masez (7)";#N/A,#N/A,FALSE,"masez (6)";#N/A,#N/A,FALSE,"masez (5)";#N/A,#N/A,FALSE,"masez (4)";#N/A,#N/A,FALSE,"masez (3)";#N/A,#N/A,FALSE,"masez (2)";#N/A,#N/A,FALSE,"GME";#N/A,#N/A,FALSE,"masez"}</definedName>
    <definedName name="ssacscs" hidden="1">{#N/A,#N/A,FALSE,"main";#N/A,#N/A,FALSE,"Purchase"}</definedName>
    <definedName name="sss" hidden="1">{#N/A,#N/A,FALSE,"masez (10)";#N/A,#N/A,FALSE,"masez (7)";#N/A,#N/A,FALSE,"masez (6)";#N/A,#N/A,FALSE,"masez (5)";#N/A,#N/A,FALSE,"masez (4)";#N/A,#N/A,FALSE,"masez (3)";#N/A,#N/A,FALSE,"masez (2)";#N/A,#N/A,FALSE,"GME";#N/A,#N/A,FALSE,"masez"}</definedName>
    <definedName name="sss_1" hidden="1">{#N/A,#N/A,FALSE,"masez (10)";#N/A,#N/A,FALSE,"masez (7)";#N/A,#N/A,FALSE,"masez (6)";#N/A,#N/A,FALSE,"masez (5)";#N/A,#N/A,FALSE,"masez (4)";#N/A,#N/A,FALSE,"masez (3)";#N/A,#N/A,FALSE,"masez (2)";#N/A,#N/A,FALSE,"GME";#N/A,#N/A,FALSE,"masez"}</definedName>
    <definedName name="Swvu.inputs._.raw._.data." hidden="1">#REF!</definedName>
    <definedName name="Swvu.summary1." hidden="1">#REF!</definedName>
    <definedName name="Swvu.summary2." hidden="1">#REF!</definedName>
    <definedName name="Swvu.summary3." hidden="1">#REF!</definedName>
    <definedName name="tesdt" hidden="1">{"April",#N/A,FALSE,"April"}</definedName>
    <definedName name="TR_PCT" hidden="1">#REF!</definedName>
    <definedName name="trj" hidden="1">{#N/A,#N/A,FALSE,"main";#N/A,#N/A,FALSE,"100% Cash";#N/A,#N/A,FALSE,"100% Stock"}</definedName>
    <definedName name="tuut" hidden="1">{#N/A,#N/A,FALSE,"masez (10)";#N/A,#N/A,FALSE,"masez (7)";#N/A,#N/A,FALSE,"masez (6)";#N/A,#N/A,FALSE,"masez (5)";#N/A,#N/A,FALSE,"masez (4)";#N/A,#N/A,FALSE,"masez (3)";#N/A,#N/A,FALSE,"masez (2)";#N/A,#N/A,FALSE,"GME";#N/A,#N/A,FALSE,"masez"}</definedName>
    <definedName name="tuut_1" hidden="1">{#N/A,#N/A,FALSE,"masez (10)";#N/A,#N/A,FALSE,"masez (7)";#N/A,#N/A,FALSE,"masez (6)";#N/A,#N/A,FALSE,"masez (5)";#N/A,#N/A,FALSE,"masez (4)";#N/A,#N/A,FALSE,"masez (3)";#N/A,#N/A,FALSE,"masez (2)";#N/A,#N/A,FALSE,"GME";#N/A,#N/A,FALSE,"masez"}</definedName>
    <definedName name="tyg"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l2_1" hidden="1">{#N/A,#N/A,FALSE,"masez (10)";#N/A,#N/A,FALSE,"masez (7)";#N/A,#N/A,FALSE,"masez (6)";#N/A,#N/A,FALSE,"masez (5)";#N/A,#N/A,FALSE,"masez (4)";#N/A,#N/A,FALSE,"masez (3)";#N/A,#N/A,FALSE,"masez (2)";#N/A,#N/A,FALSE,"GME";#N/A,#N/A,FALSE,"masez"}</definedName>
    <definedName name="tyt"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VCXNVJHKKLYJ" hidden="1">{#N/A,#N/A,FALSE,"masez (10)";#N/A,#N/A,FALSE,"masez (7)";#N/A,#N/A,FALSE,"masez (6)";#N/A,#N/A,FALSE,"masez (5)";#N/A,#N/A,FALSE,"masez (4)";#N/A,#N/A,FALSE,"masez (3)";#N/A,#N/A,FALSE,"masez (2)";#N/A,#N/A,FALSE,"GME";#N/A,#N/A,FALSE,"masez"}</definedName>
    <definedName name="VCXNVJHKKLYJ_1" hidden="1">{#N/A,#N/A,FALSE,"masez (10)";#N/A,#N/A,FALSE,"masez (7)";#N/A,#N/A,FALSE,"masez (6)";#N/A,#N/A,FALSE,"masez (5)";#N/A,#N/A,FALSE,"masez (4)";#N/A,#N/A,FALSE,"masez (3)";#N/A,#N/A,FALSE,"masez (2)";#N/A,#N/A,FALSE,"GME";#N/A,#N/A,FALSE,"masez"}</definedName>
    <definedName name="viio" hidden="1">{#N/A,#N/A,FALSE,"masez (10)";#N/A,#N/A,FALSE,"masez (7)";#N/A,#N/A,FALSE,"masez (6)";#N/A,#N/A,FALSE,"masez (5)";#N/A,#N/A,FALSE,"masez (4)";#N/A,#N/A,FALSE,"masez (3)";#N/A,#N/A,FALSE,"masez (2)";#N/A,#N/A,FALSE,"GME";#N/A,#N/A,FALSE,"masez"}</definedName>
    <definedName name="viio_1" hidden="1">{#N/A,#N/A,FALSE,"masez (10)";#N/A,#N/A,FALSE,"masez (7)";#N/A,#N/A,FALSE,"masez (6)";#N/A,#N/A,FALSE,"masez (5)";#N/A,#N/A,FALSE,"masez (4)";#N/A,#N/A,FALSE,"masez (3)";#N/A,#N/A,FALSE,"masez (2)";#N/A,#N/A,FALSE,"GME";#N/A,#N/A,FALSE,"masez"}</definedName>
    <definedName name="VSTS_ValidationRange_1b901b2ed63b467da94c4aa6a0a33614" hidden="1">#REF!</definedName>
    <definedName name="VSTS_ValidationRange_8d88f62a07444b5f9dac89dd2061e2ac" hidden="1">#REF!</definedName>
    <definedName name="VSTS_ValidationRange_d82c575f2ffa4620b52165e77a1c2f82" hidden="1">#REF!</definedName>
    <definedName name="VSTS_ValidationRange_fb6fe5a252eb440aa3aafa8787336407" hidden="1">#REF!</definedName>
    <definedName name="w" hidden="1">{#N/A,#N/A,FALSE,"main";#N/A,#N/A,FALSE,"Pooling";#N/A,#N/A,FALSE,"Purchase"}</definedName>
    <definedName name="WERT" hidden="1">{#N/A,#N/A,FALSE,"masez (10)";#N/A,#N/A,FALSE,"masez (7)";#N/A,#N/A,FALSE,"masez (6)";#N/A,#N/A,FALSE,"masez (5)";#N/A,#N/A,FALSE,"masez (4)";#N/A,#N/A,FALSE,"masez (3)";#N/A,#N/A,FALSE,"masez (2)";#N/A,#N/A,FALSE,"GME";#N/A,#N/A,FALSE,"masez"}</definedName>
    <definedName name="WERT_1" hidden="1">{#N/A,#N/A,FALSE,"masez (10)";#N/A,#N/A,FALSE,"masez (7)";#N/A,#N/A,FALSE,"masez (6)";#N/A,#N/A,FALSE,"masez (5)";#N/A,#N/A,FALSE,"masez (4)";#N/A,#N/A,FALSE,"masez (3)";#N/A,#N/A,FALSE,"masez (2)";#N/A,#N/A,FALSE,"GME";#N/A,#N/A,FALSE,"masez"}</definedName>
    <definedName name="wrn" hidden="1">{#N/A,#N/A,TRUE,"Est. de Fact.";#N/A,#N/A,TRUE,"Capitulo 19";#N/A,#N/A,TRUE,"Proyecto P855"}</definedName>
    <definedName name="wrn.ABC." hidden="1">{#N/A,#N/A,TRUE,"259020CIPAug";#N/A,#N/A,TRUE,"259020CIPAug (2)"}</definedName>
    <definedName name="wrn.Alex." hidden="1">{#N/A,#N/A,FALSE,"TradeSumm";#N/A,#N/A,FALSE,"StatsSumm"}</definedName>
    <definedName name="wrn.Capital." hidden="1">{"Capital",#N/A,FALSE,"LOM Summary For OCC Mgrs"}</definedName>
    <definedName name="wrn.data." hidden="1">{#N/A,#N/A,FALSE,"DATA"}</definedName>
    <definedName name="wrn.Detail." hidden="1">{#N/A,#N/A,FALSE,"Detail"}</definedName>
    <definedName name="wrn.Detailed._.Report." hidden="1">{"Cover Page",#N/A,FALSE,"Cover";"Executive Summary",#N/A,FALSE,"Executive Summary";"Financial Statements",#N/A,FALSE,"Financial Statements";"KPI",#N/A,FALSE,"KPI";"Graphs",#N/A,FALSE,"Graphs";"Production",#N/A,FALSE,"Production";"Sales",#N/A,FALSE,"Sales";"Costs",#N/A,FALSE,"Costs";"Capital",#N/A,FALSE,"Capital";"Tax",#N/A,FALSE,"Tax";"Working Capital",#N/A,FALSE,"Working Capital";"Global Inputs",#N/A,FALSE,"Global Inputs";"Print Selected Case",#N/A,FALSE,"Selected Case"}</definedName>
    <definedName name="wrn.Detailed._.Report._.2013." hidden="1">{#N/A,#N/A,TRUE,"Cover";"Print Executive Summary 2013",#N/A,TRUE,"Executive Summary";"Print Financials 2013",#N/A,TRUE,"Financial Statements";"Print Kpi 2013",#N/A,TRUE,"KPI";"Print Graphs",#N/A,TRUE,"Graphs";"Print Global Inputs 2013",#N/A,TRUE,"Global Inputs";"Print Selected Case 2013",#N/A,TRUE,"Selected Case";"Print Production 2013",#N/A,TRUE,"Production";"Print Sales 2013",#N/A,TRUE,"Sales";"Print Costs 2013",#N/A,TRUE,"Costs";"Print Capital 2013",#N/A,TRUE,"Capital";"Print Tax 2013",#N/A,TRUE,"Tax";"Print Working Capital 2013",#N/A,TRUE,"Working Capital"}</definedName>
    <definedName name="wrn.Día._.API." hidden="1">{#N/A,#N/A,FALSE,"IC_Global";#N/A,#N/A,FALSE,"IC_Global (98-f)";#N/A,#N/A,FALSE,"Inc";#N/A,#N/A,FALSE,"CAMBIOS (2)";#N/A,#N/A,FALSE,"EXPL Inc.";#N/A,#N/A,FALSE,"HITOS98";#N/A,#N/A,FALSE,"CURVA ""S"" GLOBAL ";#N/A,#N/A,FALSE,"CURVA ""S"" 1998 "}</definedName>
    <definedName name="wrn.Día._.API._1" hidden="1">{#N/A,#N/A,FALSE,"IC_Global";#N/A,#N/A,FALSE,"IC_Global (98-f)";#N/A,#N/A,FALSE,"Inc";#N/A,#N/A,FALSE,"CAMBIOS (2)";#N/A,#N/A,FALSE,"EXPL Inc.";#N/A,#N/A,FALSE,"HITOS98";#N/A,#N/A,FALSE,"CURVA ""S"" GLOBAL ";#N/A,#N/A,FALSE,"CURVA ""S"" 1998 "}</definedName>
    <definedName name="wrn.EBITDA._.Print._.Range." hidden="1">{"EBITDA Print Range",#N/A,FALSE,"EBITDA"}</definedName>
    <definedName name="wrn.El._.Indio._.Production._.Summary." hidden="1">{#N/A,#N/A,FALSE,"summary";#N/A,#N/A,FALSE,"SumGraph"}</definedName>
    <definedName name="wrn.El._.Indio._.Production._.Summary._1" hidden="1">{#N/A,#N/A,FALSE,"summary";#N/A,#N/A,FALSE,"SumGraph"}</definedName>
    <definedName name="wrn.ep10." hidden="1">{#N/A,#N/A,FALSE,"masez (10)";#N/A,#N/A,FALSE,"masez (7)";#N/A,#N/A,FALSE,"masez (6)";#N/A,#N/A,FALSE,"masez (5)";#N/A,#N/A,FALSE,"masez (4)";#N/A,#N/A,FALSE,"masez (3)";#N/A,#N/A,FALSE,"masez (2)";#N/A,#N/A,FALSE,"GME";#N/A,#N/A,FALSE,"masez"}</definedName>
    <definedName name="wrn.ep10._1" hidden="1">{#N/A,#N/A,FALSE,"masez (10)";#N/A,#N/A,FALSE,"masez (7)";#N/A,#N/A,FALSE,"masez (6)";#N/A,#N/A,FALSE,"masez (5)";#N/A,#N/A,FALSE,"masez (4)";#N/A,#N/A,FALSE,"masez (3)";#N/A,#N/A,FALSE,"masez (2)";#N/A,#N/A,FALSE,"GME";#N/A,#N/A,FALSE,"masez"}</definedName>
    <definedName name="wrn.FLASH_APR." hidden="1">{"April",#N/A,FALSE,"April"}</definedName>
    <definedName name="wrn.FLASH_FEB." hidden="1">{"FEB_DEC",#N/A,FALSE,"February"}</definedName>
    <definedName name="wrn.FLASH_JAN." hidden="1">{"JAN",#N/A,FALSE,"January"}</definedName>
    <definedName name="wrn.FLASH_JUN." hidden="1">{"June",#N/A,FALSE,"June"}</definedName>
    <definedName name="wrn.FLASH_MAR." hidden="1">{"MAR",#N/A,FALSE,"March"}</definedName>
    <definedName name="wrn.FLASH_MAY." hidden="1">{"May",#N/A,FALSE,"May"}</definedName>
    <definedName name="wrn.Hyg._.Acq." hidden="1">{#N/A,#N/A,FALSE,"main";#N/A,#N/A,FALSE,"100% Cash";#N/A,#N/A,FALSE,"100% Stock"}</definedName>
    <definedName name="wrn.Monthly._.Worksheet." hidden="1">{#N/A,#N/A,FALSE,"MAC P_Plant Recovery";#N/A,#N/A,FALSE,"MAC M_Plant Recovery";#N/A,#N/A,FALSE,"Hire Plant Hrly Rec &amp; Accrual  ";#N/A,#N/A,FALSE,"Hire Plant Monthly R&amp;A"}</definedName>
    <definedName name="wrn.NUL_Consolidated." hidden="1">{"BALANCE_SHEET",#N/A,FALSE,"A";"INCOME_STATEMENT",#N/A,FALSE,"A"}</definedName>
    <definedName name="wrn.OCC._.LOM._.Plan._.Print._.Reports." hidden="1">{#N/A,#N/A,FALSE,"15.1 Assumptions";#N/A,#N/A,FALSE,"15.2 Financial Sensitivities";#N/A,#N/A,FALSE,"15.3 Production Schedule";#N/A,#N/A,FALSE,"15.4 Operating Costs";#N/A,#N/A,FALSE,"15.5 Unit Costs";#N/A,#N/A,FALSE,"15.6 Royalty";#N/A,#N/A,FALSE,"15.7 Depreciation";#N/A,#N/A,FALSE,"15.8 Stock Valuation";#N/A,#N/A,FALSE,"15.9 Rehab &amp; Closure Provisions";#N/A,#N/A,FALSE,"15.10 Cashflow Statement";#N/A,#N/A,FALSE,"15.11 Profit Loss Statement";#N/A,#N/A,FALSE,"15.12 Balance Sheet"}</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_Buyer." hidden="1">{#N/A,"DR",FALSE,"increm pf";#N/A,"MAMSI",FALSE,"increm pf";#N/A,"MAXI",FALSE,"increm pf";#N/A,"PCAM",FALSE,"increm pf";#N/A,"PHSV",FALSE,"increm pf";#N/A,"SIE",FALSE,"increm pf"}</definedName>
    <definedName name="wrn.Print_full." hidden="1">{#N/A,#N/A,TRUE,"Isa Cu";#N/A,#N/A,TRUE,"Isa Pb-Zn";#N/A,#N/A,TRUE,"Isa Major";#N/A,#N/A,TRUE,"Isa Other";#N/A,#N/A,TRUE,"EHM";#N/A,#N/A,TRUE,"MRM";#N/A,#N/A,TRUE,"OCB";#N/A,#N/A,TRUE,"NCP";#N/A,#N/A,TRUE,"CCP";#N/A,#N/A,TRUE,"CRL";#N/A,#N/A,TRUE,"MSS";#N/A,#N/A,TRUE,"Gold";#N/A,#N/A,TRUE,"Exploration";#N/A,#N/A,TRUE,"S.America";#N/A,#N/A,TRUE,"BRM";#N/A,#N/A,TRUE,"BZL";#N/A,#N/A,TRUE,"MHD";#N/A,#N/A,TRUE,"HQ"}</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hidden="1">{#N/A,#N/A,TRUE,"Est. de Fact.";#N/A,#N/A,TRUE,"Capitulo 19";#N/A,#N/A,TRUE,"Proyecto P855"}</definedName>
    <definedName name="wrn.print1._1" hidden="1">{#N/A,#N/A,TRUE,"Est. de Fact.";#N/A,#N/A,TRUE,"Capitulo 19";#N/A,#N/A,TRUE,"Proyecto P855"}</definedName>
    <definedName name="wrn.PRINTBAS." hidden="1">{#N/A,#N/A,FALSE,"Total_OC015";#N/A,#N/A,FALSE,"ADMIN";#N/A,#N/A,FALSE,"PROCES";#N/A,#N/A,FALSE,"mecan";#N/A,#N/A,FALSE,"civil";#N/A,#N/A,FALSE,"CAÑER";#N/A,#N/A,FALSE,"ELEC";#N/A,#N/A,FALSE,"INSTR"}</definedName>
    <definedName name="wrn.PRINTBAS._1" hidden="1">{#N/A,#N/A,FALSE,"Total_OC015";#N/A,#N/A,FALSE,"ADMIN";#N/A,#N/A,FALSE,"PROCES";#N/A,#N/A,FALSE,"mecan";#N/A,#N/A,FALSE,"civil";#N/A,#N/A,FALSE,"CAÑER";#N/A,#N/A,FALSE,"ELEC";#N/A,#N/A,FALSE,"INSTR"}</definedName>
    <definedName name="wrn.PRINTEPRS." hidden="1">{#N/A,#N/A,FALSE,"minas";#N/A,#N/A,FALSE,"Total_OC015";#N/A,#N/A,FALSE,"ADMIN";#N/A,#N/A,FALSE,"PROCES";#N/A,#N/A,FALSE,"civil";#N/A,#N/A,FALSE,"CAÑER";#N/A,#N/A,FALSE,"ELEC";#N/A,#N/A,FALSE,"INSTR";#N/A,#N/A,FALSE,"PDS";#N/A,#N/A,FALSE,"mecan"}</definedName>
    <definedName name="wrn.PRINTEPRS._1" hidden="1">{#N/A,#N/A,FALSE,"minas";#N/A,#N/A,FALSE,"Total_OC015";#N/A,#N/A,FALSE,"ADMIN";#N/A,#N/A,FALSE,"PROCES";#N/A,#N/A,FALSE,"civil";#N/A,#N/A,FALSE,"CAÑER";#N/A,#N/A,FALSE,"ELEC";#N/A,#N/A,FALSE,"INSTR";#N/A,#N/A,FALSE,"PDS";#N/A,#N/A,FALSE,"mecan"}</definedName>
    <definedName name="wrn.printeprs1" hidden="1">{#N/A,#N/A,FALSE,"minas";#N/A,#N/A,FALSE,"Total_OC015";#N/A,#N/A,FALSE,"ADMIN";#N/A,#N/A,FALSE,"PROCES";#N/A,#N/A,FALSE,"civil";#N/A,#N/A,FALSE,"CAÑER";#N/A,#N/A,FALSE,"ELEC";#N/A,#N/A,FALSE,"INSTR";#N/A,#N/A,FALSE,"PDS";#N/A,#N/A,FALSE,"mecan"}</definedName>
    <definedName name="wrn.printeprs1_1" hidden="1">{#N/A,#N/A,FALSE,"minas";#N/A,#N/A,FALSE,"Total_OC015";#N/A,#N/A,FALSE,"ADMIN";#N/A,#N/A,FALSE,"PROCES";#N/A,#N/A,FALSE,"civil";#N/A,#N/A,FALSE,"CAÑER";#N/A,#N/A,FALSE,"ELEC";#N/A,#N/A,FALSE,"INSTR";#N/A,#N/A,FALSE,"PDS";#N/A,#N/A,FALSE,"mecan"}</definedName>
    <definedName name="wrn.Review." hidden="1">{#N/A,#N/A,FALSE,"KPI";#N/A,#N/A,FALSE,"Summary";#N/A,#N/A,FALSE,"Cashflow";#N/A,#N/A,FALSE,"Input";#N/A,#N/A,FALSE,"Variance";#N/A,#N/A,FALSE,"Variance (C)";#N/A,#N/A,FALSE,"UtilHrs";#N/A,#N/A,FALSE,"CAPEX";#N/A,#N/A,FALSE,"OH";#N/A,#N/A,FALSE,"Transport";#N/A,#N/A,FALSE,"Manpower";#N/A,#N/A,FALSE,"Rates";#N/A,#N/A,FALSE,"H&amp;C"}</definedName>
    <definedName name="wrn.SCA._.Acq.." hidden="1">{#N/A,#N/A,FALSE,"main";#N/A,#N/A,FALSE,"Pooling";#N/A,#N/A,FALSE,"Purchase"}</definedName>
    <definedName name="wrn.SCA._.AcqDisv." hidden="1">{#N/A,#N/A,FALSE,"main";#N/A,#N/A,FALSE,"Purchase"}</definedName>
    <definedName name="wrn.Summary." hidden="1">{#N/A,#N/A,FALSE,"Summary"}</definedName>
    <definedName name="wrn.Summary._.Report." hidden="1">{"Cover Page",#N/A,TRUE,"Cover";"Print Executive Summary",#N/A,TRUE,"Executive Summary";"Print Financials",#N/A,TRUE,"Financial Statements";"Print KPI",#N/A,TRUE,"KPI";"Print Graphs",#N/A,TRUE,"Graphs"}</definedName>
    <definedName name="wrn.Summary._.Report._.2013." hidden="1">{"Cover Page",#N/A,TRUE,"Cover";"Print Executive Summary 2013",#N/A,TRUE,"Executive Summary";"Print Financials 2013",#N/A,TRUE,"Financial Statements";"Print kpi 2013",#N/A,TRUE,"KPI";"Print Graphs",#N/A,TRUE,"Graphs"}</definedName>
    <definedName name="wrn.summary1" hidden="1">{#N/A,#N/A,FALSE,"Summary"}</definedName>
    <definedName name="wrn.Summary2" hidden="1">{#N/A,#N/A,FALSE,"Summary"}</definedName>
    <definedName name="wrn.Tender." hidden="1">{#N/A,#N/A,TRUE,"Base Information";#N/A,#N/A,TRUE,"D25K";#N/A,#N/A,TRUE,"D40K";#N/A,#N/A,TRUE,"Labour Costs";#N/A,#N/A,TRUE,"Production Schedules";#N/A,#N/A,TRUE,"Manpower";#N/A,#N/A,TRUE,"Overheads";#N/A,#N/A,TRUE,"Mobilisation &amp; Establishment";#N/A,#N/A,TRUE,"Tender Summary";#N/A,#N/A,TRUE,"Cashflow";#N/A,#N/A,TRUE,"Drilling Rates";#N/A,#N/A,TRUE,"Blast Patterns";#N/A,#N/A,TRUE,"Schedule of Rates"}</definedName>
    <definedName name="wrn.unidades." hidden="1">{#N/A,#N/A,FALSE,"RESUMEN";#N/A,#N/A,FALSE,"GG-GI";#N/A,#N/A,FALSE,"AMB";#N/A,#N/A,FALSE,"EyR";#N/A,#N/A,FALSE,"UCP";#N/A,#N/A,FALSE,"IND";#N/A,#N/A,FALSE,"LR";#N/A,#N/A,FALSE,"PRV";#N/A,#N/A,FALSE,"TÚNELES";#N/A,#N/A,FALSE,"IDT";#N/A,#N/A,FALSE,"ING"}</definedName>
    <definedName name="wrn.unidades._1" hidden="1">{#N/A,#N/A,FALSE,"RESUMEN";#N/A,#N/A,FALSE,"GG-GI";#N/A,#N/A,FALSE,"AMB";#N/A,#N/A,FALSE,"EyR";#N/A,#N/A,FALSE,"UCP";#N/A,#N/A,FALSE,"IND";#N/A,#N/A,FALSE,"LR";#N/A,#N/A,FALSE,"PRV";#N/A,#N/A,FALSE,"TÚNELES";#N/A,#N/A,FALSE,"IDT";#N/A,#N/A,FALSE,"ING"}</definedName>
    <definedName name="wrn_1" hidden="1">{#N/A,#N/A,TRUE,"Est. de Fact.";#N/A,#N/A,TRUE,"Capitulo 19";#N/A,#N/A,TRUE,"Proyecto P855"}</definedName>
    <definedName name="wrn1_1" hidden="1">{#N/A,#N/A,TRUE,"Est. de Fact.";#N/A,#N/A,TRUE,"Capitulo 19";#N/A,#N/A,TRUE,"Proyecto P855"}</definedName>
    <definedName name="ws" hidden="1">{#N/A,#N/A,FALSE,"Total_OC015";#N/A,#N/A,FALSE,"ADMIN";#N/A,#N/A,FALSE,"PROCES";#N/A,#N/A,FALSE,"mecan";#N/A,#N/A,FALSE,"civil";#N/A,#N/A,FALSE,"CAÑER";#N/A,#N/A,FALSE,"ELEC";#N/A,#N/A,FALSE,"INSTR"}</definedName>
    <definedName name="ws_1" hidden="1">{#N/A,#N/A,FALSE,"Total_OC015";#N/A,#N/A,FALSE,"ADMIN";#N/A,#N/A,FALSE,"PROCES";#N/A,#N/A,FALSE,"mecan";#N/A,#N/A,FALSE,"civil";#N/A,#N/A,FALSE,"CAÑER";#N/A,#N/A,FALSE,"ELEC";#N/A,#N/A,FALSE,"INSTR"}</definedName>
    <definedName name="wswswqsqw" hidden="1">{#N/A,#N/A,FALSE,"main";#N/A,#N/A,FALSE,"Purchase"}</definedName>
    <definedName name="wsww"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 hidden="1">{#N/A,#N/A,FALSE,"masez (10)";#N/A,#N/A,FALSE,"masez (7)";#N/A,#N/A,FALSE,"masez (6)";#N/A,#N/A,FALSE,"masez (5)";#N/A,#N/A,FALSE,"masez (4)";#N/A,#N/A,FALSE,"masez (3)";#N/A,#N/A,FALSE,"masez (2)";#N/A,#N/A,FALSE,"GME";#N/A,#N/A,FALSE,"masez"}</definedName>
    <definedName name="www_1" hidden="1">{#N/A,#N/A,FALSE,"masez (10)";#N/A,#N/A,FALSE,"masez (7)";#N/A,#N/A,FALSE,"masez (6)";#N/A,#N/A,FALSE,"masez (5)";#N/A,#N/A,FALSE,"masez (4)";#N/A,#N/A,FALSE,"masez (3)";#N/A,#N/A,FALSE,"masez (2)";#N/A,#N/A,FALSE,"GME";#N/A,#N/A,FALSE,"masez"}</definedName>
    <definedName name="wwwwq" hidden="1">{TRUE,TRUE,-1.25,-15.5,604.5,369,FALSE,FALSE,TRUE,TRUE,0,1,83,1,38,4,5,4,TRUE,TRUE,3,TRUE,1,TRUE,75,"Swvu.inputs._.raw._.data.","ACwvu.inputs._.raw._.data.",#N/A,FALSE,FALSE,0.5,0.5,0.5,0.5,2,"&amp;F","&amp;A&amp;RPage &amp;P",FALSE,FALSE,FALSE,FALSE,1,60,#N/A,#N/A,"=R1C61:R53C89","=C1:C5",#N/A,#N/A,FALSE,FALSE,FALSE,1,600,600,FALSE,FALSE,TRUE,TRUE,TRUE}</definedName>
    <definedName name="x" hidden="1">{#N/A,#N/A,FALSE,"Detail"}</definedName>
    <definedName name="xx" hidden="1">{#N/A,#N/A,FALSE,"masez (10)";#N/A,#N/A,FALSE,"masez (7)";#N/A,#N/A,FALSE,"masez (6)";#N/A,#N/A,FALSE,"masez (5)";#N/A,#N/A,FALSE,"masez (4)";#N/A,#N/A,FALSE,"masez (3)";#N/A,#N/A,FALSE,"masez (2)";#N/A,#N/A,FALSE,"GME";#N/A,#N/A,FALSE,"masez"}</definedName>
    <definedName name="xx_1" hidden="1">{#N/A,#N/A,FALSE,"masez (10)";#N/A,#N/A,FALSE,"masez (7)";#N/A,#N/A,FALSE,"masez (6)";#N/A,#N/A,FALSE,"masez (5)";#N/A,#N/A,FALSE,"masez (4)";#N/A,#N/A,FALSE,"masez (3)";#N/A,#N/A,FALSE,"masez (2)";#N/A,#N/A,FALSE,"GME";#N/A,#N/A,FALSE,"masez"}</definedName>
    <definedName name="xxxx" hidden="1">{#N/A,#N/A,FALSE,"masez (10)";#N/A,#N/A,FALSE,"masez (7)";#N/A,#N/A,FALSE,"masez (6)";#N/A,#N/A,FALSE,"masez (5)";#N/A,#N/A,FALSE,"masez (4)";#N/A,#N/A,FALSE,"masez (3)";#N/A,#N/A,FALSE,"masez (2)";#N/A,#N/A,FALSE,"GME";#N/A,#N/A,FALSE,"masez"}</definedName>
    <definedName name="xxxx_1" hidden="1">{#N/A,#N/A,FALSE,"masez (10)";#N/A,#N/A,FALSE,"masez (7)";#N/A,#N/A,FALSE,"masez (6)";#N/A,#N/A,FALSE,"masez (5)";#N/A,#N/A,FALSE,"masez (4)";#N/A,#N/A,FALSE,"masez (3)";#N/A,#N/A,FALSE,"masez (2)";#N/A,#N/A,FALSE,"GME";#N/A,#N/A,FALSE,"masez"}</definedName>
    <definedName name="xxxxx" hidden="1">{#N/A,#N/A,FALSE,"masez (10)";#N/A,#N/A,FALSE,"masez (7)";#N/A,#N/A,FALSE,"masez (6)";#N/A,#N/A,FALSE,"masez (5)";#N/A,#N/A,FALSE,"masez (4)";#N/A,#N/A,FALSE,"masez (3)";#N/A,#N/A,FALSE,"masez (2)";#N/A,#N/A,FALSE,"GME";#N/A,#N/A,FALSE,"masez"}</definedName>
    <definedName name="xxxxx_1" hidden="1">{#N/A,#N/A,FALSE,"masez (10)";#N/A,#N/A,FALSE,"masez (7)";#N/A,#N/A,FALSE,"masez (6)";#N/A,#N/A,FALSE,"masez (5)";#N/A,#N/A,FALSE,"masez (4)";#N/A,#N/A,FALSE,"masez (3)";#N/A,#N/A,FALSE,"masez (2)";#N/A,#N/A,FALSE,"GME";#N/A,#N/A,FALSE,"masez"}</definedName>
    <definedName name="y" hidden="1">{#N/A,#N/A,FALSE,"Summary"}</definedName>
    <definedName name="ytej" hidden="1">{"cap_structure",#N/A,FALSE,"Graph-Mkt Cap";"price",#N/A,FALSE,"Graph-Price";"ebit",#N/A,FALSE,"Graph-EBITDA";"ebitda",#N/A,FALSE,"Graph-EBITDA"}</definedName>
    <definedName name="yuklr"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yy" hidden="1">{#N/A,#N/A,FALSE,"Total_OC015";#N/A,#N/A,FALSE,"ADMIN";#N/A,#N/A,FALSE,"PROCES";#N/A,#N/A,FALSE,"mecan";#N/A,#N/A,FALSE,"civil";#N/A,#N/A,FALSE,"CAÑER";#N/A,#N/A,FALSE,"ELEC";#N/A,#N/A,FALSE,"INSTR"}</definedName>
    <definedName name="yy_1" hidden="1">{#N/A,#N/A,FALSE,"Total_OC015";#N/A,#N/A,FALSE,"ADMIN";#N/A,#N/A,FALSE,"PROCES";#N/A,#N/A,FALSE,"mecan";#N/A,#N/A,FALSE,"civil";#N/A,#N/A,FALSE,"CAÑER";#N/A,#N/A,FALSE,"ELEC";#N/A,#N/A,FALSE,"INSTR"}</definedName>
    <definedName name="Z_14E129CE_A7C1_11D5_91BA_00306E01C422_.wvu.PrintTitles" hidden="1">#REF!</definedName>
    <definedName name="Z_14E129CF_A7C1_11D5_91BA_00306E01C422_.wvu.PrintTitles" hidden="1">#REF!</definedName>
    <definedName name="Z_4D0BEB98_E28C_47DE_A092_DE597F3EEB28_.wvu.Cols" hidden="1">#REF!,#REF!,#REF!</definedName>
    <definedName name="Z_936A1CE5_AE51_4610_A27F_7D368525C02F_.wvu.Cols" hidden="1">#REF!,#REF!,#REF!</definedName>
    <definedName name="Z_BCCE95A1_850E_11D6_94AC_0002B3321F85_.wvu.Cols" hidden="1">#REF!</definedName>
    <definedName name="Z_BCCE95A1_850E_11D6_94AC_0002B3321F85_.wvu.PrintTitles" hidden="1">#REF!</definedName>
    <definedName name="Z_BEABC214_6C4C_11D6_92C1_00306E01C422_.wvu.Cols" hidden="1">#REF!</definedName>
    <definedName name="Z_BEABC214_6C4C_11D6_92C1_00306E01C422_.wvu.PrintTitles" hidden="1">#REF!</definedName>
    <definedName name="Z_EA947C29_EF8A_41D8_A416_1F920211BE7C_.wvu.Cols" hidden="1">#REF!,#REF!,#REF!</definedName>
    <definedName name="zaswe" hidden="1">{"April",#N/A,FALSE,"April"}</definedName>
    <definedName name="zx2_1" hidden="1">{#N/A,#N/A,FALSE,"masez (10)";#N/A,#N/A,FALSE,"masez (7)";#N/A,#N/A,FALSE,"masez (6)";#N/A,#N/A,FALSE,"masez (5)";#N/A,#N/A,FALSE,"masez (4)";#N/A,#N/A,FALSE,"masez (3)";#N/A,#N/A,FALSE,"masez (2)";#N/A,#N/A,FALSE,"GME";#N/A,#N/A,FALSE,"masez"}</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190" i="73" l="1"/>
  <c r="BO190" i="73"/>
  <c r="BP189" i="73"/>
  <c r="BP70" i="73"/>
  <c r="BP63" i="73"/>
  <c r="BP61" i="73"/>
  <c r="BN246" i="73" l="1"/>
  <c r="BN245" i="73"/>
  <c r="BN244" i="73"/>
  <c r="BN243" i="73"/>
  <c r="BN242" i="73"/>
  <c r="BN240" i="73"/>
  <c r="BN239" i="73"/>
  <c r="BN236" i="73"/>
  <c r="BN234" i="73"/>
  <c r="BN233" i="73"/>
  <c r="BN231" i="73"/>
  <c r="BN229" i="73"/>
  <c r="BD141" i="73" l="1"/>
  <c r="BE141" i="73"/>
  <c r="BD149" i="73"/>
  <c r="BE150" i="73"/>
  <c r="BD150" i="73"/>
  <c r="BE144" i="73"/>
  <c r="BD144" i="73"/>
  <c r="BE146" i="73"/>
  <c r="BD146" i="73"/>
  <c r="BE147" i="73"/>
  <c r="BD147" i="73"/>
  <c r="BC150" i="73" l="1"/>
  <c r="BC147" i="73"/>
  <c r="BC146" i="73"/>
  <c r="BF149" i="73"/>
  <c r="BC144" i="73"/>
  <c r="BC149" i="73"/>
  <c r="BF144" i="73"/>
  <c r="BF146" i="73"/>
  <c r="BE149" i="73"/>
  <c r="BF147" i="73"/>
  <c r="BF150" i="73"/>
  <c r="BC141" i="73" l="1"/>
  <c r="BF141" i="73"/>
  <c r="BE153" i="73" l="1"/>
  <c r="BD153" i="73"/>
  <c r="BF153" i="73" l="1"/>
  <c r="BC153" i="73"/>
  <c r="BF154" i="73" l="1"/>
  <c r="BC154" i="73"/>
  <c r="AF65" i="72" l="1"/>
  <c r="BE139" i="73" l="1"/>
  <c r="BE138" i="73"/>
  <c r="BE136" i="73"/>
  <c r="BF139" i="73" l="1"/>
  <c r="BD139" i="73"/>
  <c r="BD138" i="73"/>
  <c r="BD136" i="73" l="1"/>
  <c r="BF138" i="73" l="1"/>
  <c r="BF156" i="73" l="1"/>
  <c r="BF159" i="73" l="1"/>
  <c r="BF158" i="73" l="1"/>
  <c r="BF160" i="73"/>
  <c r="BF157" i="73" l="1"/>
  <c r="BC136" i="73" l="1"/>
  <c r="BC138" i="73"/>
  <c r="BC139" i="73" l="1"/>
  <c r="BC160" i="73" l="1"/>
  <c r="BC156" i="73" l="1"/>
  <c r="BC158" i="73" l="1"/>
  <c r="BC159" i="73"/>
  <c r="BC157" i="7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tc={FFA06F93-E70A-49CC-818E-DBE0F4540CFD}</author>
  </authors>
  <commentList>
    <comment ref="AK31" authorId="0" shapeId="0" xr:uid="{FFA06F93-E70A-49CC-818E-DBE0F4540CFD}">
      <text>
        <t>[Threaded comment]
Your version of Excel allows you to read this threaded comment; however, any edits to it will get removed if the file is opened in a newer version of Excel. Learn more: https://go.microsoft.com/fwlink/?linkid=870924
Comment:
    @Ray Zhang - sitting against the wrong row. Should be in the line below “...foreign operations”.
Reply:
    Moved to foreign operations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tc={66DCE690-7882-441A-9B7A-F3DAAC7B5EC8}</author>
  </authors>
  <commentList>
    <comment ref="BP118" authorId="0" shapeId="0" xr:uid="{66DCE690-7882-441A-9B7A-F3DAAC7B5EC8}">
      <text>
        <t xml:space="preserve">[Threaded comment]
Your version of Excel allows you to read this threaded comment; however, any edits to it will get removed if the file is opened in a newer version of Excel. Learn more: https://go.microsoft.com/fwlink/?linkid=870924
Comment:
    @Jaco Lombard  @Ray Zhang  we disclose the  yellow highlighted info on a quarterly basis as well can you please pull them through  </t>
      </text>
    </comment>
  </commentList>
</comments>
</file>

<file path=xl/sharedStrings.xml><?xml version="1.0" encoding="utf-8"?>
<sst xmlns="http://schemas.openxmlformats.org/spreadsheetml/2006/main" count="2761" uniqueCount="385">
  <si>
    <t>Key:</t>
  </si>
  <si>
    <t>Semi-Annual</t>
  </si>
  <si>
    <t>Annual</t>
  </si>
  <si>
    <t>Currency</t>
  </si>
  <si>
    <t>Unit</t>
  </si>
  <si>
    <t>Description</t>
  </si>
  <si>
    <t>1H15</t>
  </si>
  <si>
    <t>2H15</t>
  </si>
  <si>
    <t>FY15</t>
  </si>
  <si>
    <t>1H16</t>
  </si>
  <si>
    <t>2H16</t>
  </si>
  <si>
    <t>FY 16</t>
  </si>
  <si>
    <t>1H17</t>
  </si>
  <si>
    <t>2H17</t>
  </si>
  <si>
    <t>FY 17</t>
  </si>
  <si>
    <t>1H18</t>
  </si>
  <si>
    <t>2H18</t>
  </si>
  <si>
    <t>FY 18</t>
  </si>
  <si>
    <t>1H19</t>
  </si>
  <si>
    <t>2H19</t>
  </si>
  <si>
    <t>FY 19</t>
  </si>
  <si>
    <t>1H20</t>
  </si>
  <si>
    <t>2H20</t>
  </si>
  <si>
    <t>FY 20</t>
  </si>
  <si>
    <t>1H21</t>
  </si>
  <si>
    <t>2H21</t>
  </si>
  <si>
    <t>FY 21</t>
  </si>
  <si>
    <t>1H22</t>
  </si>
  <si>
    <t>2H22</t>
  </si>
  <si>
    <t>FY 22</t>
  </si>
  <si>
    <t>1H23</t>
  </si>
  <si>
    <t>2H23</t>
  </si>
  <si>
    <t>FY23</t>
  </si>
  <si>
    <t>1H24</t>
  </si>
  <si>
    <t>2H24</t>
  </si>
  <si>
    <t>FY24</t>
  </si>
  <si>
    <t>1H25</t>
  </si>
  <si>
    <t>2H25</t>
  </si>
  <si>
    <t>FY25</t>
  </si>
  <si>
    <t>Period Ended On (DD/MM/YYYY)</t>
  </si>
  <si>
    <t>AU$</t>
  </si>
  <si>
    <t>$million</t>
  </si>
  <si>
    <t>Revenue</t>
  </si>
  <si>
    <t>Other income</t>
  </si>
  <si>
    <t>Changes in closing stock</t>
  </si>
  <si>
    <t>Raw materials and consumables</t>
  </si>
  <si>
    <t>Equipment costs</t>
  </si>
  <si>
    <t>Subcontractors</t>
  </si>
  <si>
    <t>Employee benefits expense</t>
  </si>
  <si>
    <t>Transport and freight</t>
  </si>
  <si>
    <t>Depreciation and amortisation expense</t>
  </si>
  <si>
    <t>Depreciation and amortisation</t>
  </si>
  <si>
    <t>Impairment charges</t>
  </si>
  <si>
    <t>Other expenses</t>
  </si>
  <si>
    <t>Profit from operations</t>
  </si>
  <si>
    <t>Finance income</t>
  </si>
  <si>
    <t>Finance costs</t>
  </si>
  <si>
    <t>Profit before tax</t>
  </si>
  <si>
    <t>Income tax expense</t>
  </si>
  <si>
    <t>Tax expense on reversal of MRRT deferred tax assets</t>
  </si>
  <si>
    <t xml:space="preserve">(Loss)/profit after tax </t>
  </si>
  <si>
    <t xml:space="preserve">Other comprehensive income </t>
  </si>
  <si>
    <t>Items that may be reclassified to profit or loss</t>
  </si>
  <si>
    <t>Net gain/(loss) on cash flow hedges</t>
  </si>
  <si>
    <t>Gain on the revaluation of available-for-sale financial assets, net of tax</t>
  </si>
  <si>
    <t>Items that may not be reclassified to profit or loss</t>
  </si>
  <si>
    <t xml:space="preserve">Net change in asset revaluation reserve, net of tax </t>
  </si>
  <si>
    <t>Other comprehensive income (loss) for the period, net of tax</t>
  </si>
  <si>
    <t xml:space="preserve">Total comprehensive income </t>
  </si>
  <si>
    <t>Total comprehensive income for the period is attributable to:</t>
  </si>
  <si>
    <t>Loss attributable to Non-controlling interest</t>
  </si>
  <si>
    <t>Owners of Mineral Resources Limited</t>
  </si>
  <si>
    <t>Total comprehensive income</t>
  </si>
  <si>
    <t>Earnings per share for profit attributable to owners of Mineral Resources Limited:</t>
  </si>
  <si>
    <t>Cents per share</t>
  </si>
  <si>
    <t>Basic earnings per share</t>
  </si>
  <si>
    <t>Diluted earnings per share</t>
  </si>
  <si>
    <t xml:space="preserve"> </t>
  </si>
  <si>
    <t>Reported data (to show comparison Reported data vs Revised data for affected periods only)</t>
  </si>
  <si>
    <t>(Not on face of income statement)</t>
  </si>
  <si>
    <t>ASSETS</t>
  </si>
  <si>
    <t>Current assets</t>
  </si>
  <si>
    <t>Cash and cash equivalents</t>
  </si>
  <si>
    <t>Inventories</t>
  </si>
  <si>
    <t>Financial assets</t>
  </si>
  <si>
    <t>Current tax assets</t>
  </si>
  <si>
    <t>Other</t>
  </si>
  <si>
    <t>Assets held for sale</t>
  </si>
  <si>
    <t>Total current assets</t>
  </si>
  <si>
    <t>Non-current assets</t>
  </si>
  <si>
    <t>Receivables</t>
  </si>
  <si>
    <t>Investments accounted for using the equity method</t>
  </si>
  <si>
    <t>Property, plant and equipment</t>
  </si>
  <si>
    <t>Intangibles</t>
  </si>
  <si>
    <t>Deferred tax assets</t>
  </si>
  <si>
    <t>Exploration and mine development</t>
  </si>
  <si>
    <t>Total non-current assets</t>
  </si>
  <si>
    <t>Borrowings</t>
  </si>
  <si>
    <t>Employee benefits</t>
  </si>
  <si>
    <t>Provisions</t>
  </si>
  <si>
    <t xml:space="preserve">-  </t>
  </si>
  <si>
    <t>NET ASSETS</t>
  </si>
  <si>
    <t>EQUITY</t>
  </si>
  <si>
    <t>Issued capital</t>
  </si>
  <si>
    <t>Reserves</t>
  </si>
  <si>
    <t>Retained Profits</t>
  </si>
  <si>
    <t>Non-controlling interest</t>
  </si>
  <si>
    <t>LIABILITIES</t>
  </si>
  <si>
    <t>FY 23</t>
  </si>
  <si>
    <t>FY 24</t>
  </si>
  <si>
    <t>FY 25</t>
  </si>
  <si>
    <t>Cash flows from operating activities</t>
  </si>
  <si>
    <t>Receipts from customers</t>
  </si>
  <si>
    <t xml:space="preserve">Payments to suppliers and employees </t>
  </si>
  <si>
    <t>Interest received</t>
  </si>
  <si>
    <t>Interest and other costs of finance paid</t>
  </si>
  <si>
    <t>Income taxes paid</t>
  </si>
  <si>
    <t xml:space="preserve">Net cash (used in)/from operating activities </t>
  </si>
  <si>
    <t>Cash flows from investing activities</t>
  </si>
  <si>
    <t>Payments for property, plant and equipment</t>
  </si>
  <si>
    <t>Payments for exploration and evaluation</t>
  </si>
  <si>
    <t>Payments for mine development expenditure</t>
  </si>
  <si>
    <t>Payments for intangibles</t>
  </si>
  <si>
    <t xml:space="preserve">Payments for investments </t>
  </si>
  <si>
    <t>Acquisition of businesses and joint operations net of cash</t>
  </si>
  <si>
    <t>Amounts received from/(advanced to) joint operations</t>
  </si>
  <si>
    <t>Amounts advanced to other parties</t>
  </si>
  <si>
    <t>Proceeds from disposal of property, plant and equipment</t>
  </si>
  <si>
    <t>Proceeds from disposal of investments</t>
  </si>
  <si>
    <t>Proceeds from sale of disposal group</t>
  </si>
  <si>
    <t>Payments for equipment subsequently financed</t>
  </si>
  <si>
    <t>Proceeds on disposal of controlled entity</t>
  </si>
  <si>
    <t>Proceeds from disposal of interests in Petroleum Exploration Permits</t>
  </si>
  <si>
    <t>Net cash (outflow) from investing activities</t>
  </si>
  <si>
    <t>Cash flows from financing activities</t>
  </si>
  <si>
    <t>Proceeds from borrowings</t>
  </si>
  <si>
    <t xml:space="preserve">Repayment of borrowings </t>
  </si>
  <si>
    <t>Payment of finance lease liabilities/asset financing arrangements</t>
  </si>
  <si>
    <t>Dividends paid</t>
  </si>
  <si>
    <t>Dividends paid to unitholder</t>
  </si>
  <si>
    <t>Proceeds from dilution of interest in controlled entities</t>
  </si>
  <si>
    <t>Transaction costs relating to dilution of interest in controlled entities</t>
  </si>
  <si>
    <t>Payment to acquire an additional interest in controlled entities</t>
  </si>
  <si>
    <t>Purchase of shares under employee share plans</t>
  </si>
  <si>
    <t>Net cash used in financing activities</t>
  </si>
  <si>
    <t>Net (decrease)/increase in cash and cash equivalents</t>
  </si>
  <si>
    <t>Cash and cash equivalents at the beginning of the period</t>
  </si>
  <si>
    <t xml:space="preserve">Effects of exchange rate changes on cash and cash equivalents </t>
  </si>
  <si>
    <t>Cash and cash equivalents at the end of the period</t>
  </si>
  <si>
    <t>Other revenue</t>
  </si>
  <si>
    <t>Transactions with non-controlling interests</t>
  </si>
  <si>
    <t>Loan advanced to third party</t>
  </si>
  <si>
    <t>Payment of finance lease liabilities</t>
  </si>
  <si>
    <t>Sale of commodities</t>
  </si>
  <si>
    <t>Commodity pricing adjustments</t>
  </si>
  <si>
    <t>Contract and operational revenue</t>
  </si>
  <si>
    <t>Total external revenue from external customers</t>
  </si>
  <si>
    <t>Intersegment revenue</t>
  </si>
  <si>
    <t>Total segment revenue</t>
  </si>
  <si>
    <t>Underlying EBITDA</t>
  </si>
  <si>
    <t>Underlying EBIT</t>
  </si>
  <si>
    <t>Total segment assets</t>
  </si>
  <si>
    <t>Total segment liabilities</t>
  </si>
  <si>
    <t>Energy</t>
  </si>
  <si>
    <t>Central</t>
  </si>
  <si>
    <t>Inter-segment</t>
  </si>
  <si>
    <t>Total (Consolidated Group)</t>
  </si>
  <si>
    <t>Net finance costs</t>
  </si>
  <si>
    <t>Interest income</t>
  </si>
  <si>
    <t>Reconciliation of underlying earnings to net earnings</t>
  </si>
  <si>
    <t>Remeasurement of equity accounted investments</t>
  </si>
  <si>
    <t>Net gain on sale of disposal group</t>
  </si>
  <si>
    <t>Profit on sale of financial assets</t>
  </si>
  <si>
    <t>Hedge gain/loss on FV commodity contract</t>
  </si>
  <si>
    <t>Gain on bargain purchase</t>
  </si>
  <si>
    <t>Net fair value gain/(loss) on investments</t>
  </si>
  <si>
    <t>Foreign exchange gain/(loss) on net debt</t>
  </si>
  <si>
    <t>Costs associated with mine sites in care and maintenance</t>
  </si>
  <si>
    <t>Redundancy costs</t>
  </si>
  <si>
    <t>Loss on cessation of downstream lithium operations including closure of Chinese marketing office</t>
  </si>
  <si>
    <t>Items excluded from underlying earnings (pre-tax)</t>
  </si>
  <si>
    <t xml:space="preserve">Due to internal reporting requirements, the operating segments were updated in FY22, with FY21 comparatives restated, into the give operating segments ("Pillars") being Mining Services, Iron Ore, Lithium Other Commodities and Central. The previously reported "Commodities" segment has been split into "Iron Ore", "Lithium" and "Other Commodities" segments. Other Commodities includes Manganese, Gas and Garnet. </t>
  </si>
  <si>
    <t>Sale of iron ore</t>
  </si>
  <si>
    <t>Sale of lithium</t>
  </si>
  <si>
    <t>Lithium: Mt Marion</t>
  </si>
  <si>
    <t>Growth</t>
  </si>
  <si>
    <t>Resource development and exploration</t>
  </si>
  <si>
    <t>Sustaining: Deferred Strip</t>
  </si>
  <si>
    <t>Sustaining: Other</t>
  </si>
  <si>
    <t>Total</t>
  </si>
  <si>
    <t>Lithium: Wodgina</t>
  </si>
  <si>
    <t>Lithium: Bald Hill</t>
  </si>
  <si>
    <t>Total Lithium</t>
  </si>
  <si>
    <t>Iron Ore: Pilbara Hub</t>
  </si>
  <si>
    <t>Iron Ore: Yilgarn Hub</t>
  </si>
  <si>
    <t>Total Iron Ore</t>
  </si>
  <si>
    <t>Mining Services: Onslow Iron</t>
  </si>
  <si>
    <t>Mining Services: Other contracts</t>
  </si>
  <si>
    <t>Total Mining Services</t>
  </si>
  <si>
    <t>Total Energy</t>
  </si>
  <si>
    <t>Total Central &amp; Other</t>
  </si>
  <si>
    <t>Total Consolidated</t>
  </si>
  <si>
    <t>Total Outflow</t>
  </si>
  <si>
    <t>Quarterly</t>
  </si>
  <si>
    <t>Q1 17</t>
  </si>
  <si>
    <t>Q2 17</t>
  </si>
  <si>
    <t>Q3 17</t>
  </si>
  <si>
    <t>Q4 17</t>
  </si>
  <si>
    <t>FY17</t>
  </si>
  <si>
    <t>Q1 18</t>
  </si>
  <si>
    <t>Q2 18</t>
  </si>
  <si>
    <t>Q3 18</t>
  </si>
  <si>
    <t>Q4 18</t>
  </si>
  <si>
    <t>FY18</t>
  </si>
  <si>
    <t>Q1 19</t>
  </si>
  <si>
    <t>Q2 19</t>
  </si>
  <si>
    <t>Q3 19</t>
  </si>
  <si>
    <t>Q4 19</t>
  </si>
  <si>
    <t>FY19</t>
  </si>
  <si>
    <t>Q1 20</t>
  </si>
  <si>
    <t>Q2 20</t>
  </si>
  <si>
    <t>Q3 20</t>
  </si>
  <si>
    <t>Q4 20</t>
  </si>
  <si>
    <t>FY20</t>
  </si>
  <si>
    <t>Q1 21</t>
  </si>
  <si>
    <t>Q2 21</t>
  </si>
  <si>
    <t>Q3 21</t>
  </si>
  <si>
    <t>Q4 21</t>
  </si>
  <si>
    <t>FY21</t>
  </si>
  <si>
    <t>Q1 22</t>
  </si>
  <si>
    <t>Q2 22</t>
  </si>
  <si>
    <t>Q3 22</t>
  </si>
  <si>
    <t>Q4 22</t>
  </si>
  <si>
    <t>FY22</t>
  </si>
  <si>
    <t>Q1 23</t>
  </si>
  <si>
    <t>Q2 23</t>
  </si>
  <si>
    <t>Q3 23</t>
  </si>
  <si>
    <t>Q4 23</t>
  </si>
  <si>
    <t>Q1 24</t>
  </si>
  <si>
    <t>Q2 24</t>
  </si>
  <si>
    <t>Q3 24</t>
  </si>
  <si>
    <t>Q4 24</t>
  </si>
  <si>
    <t>Q1 25</t>
  </si>
  <si>
    <t>Q2 25</t>
  </si>
  <si>
    <t>Q3 25</t>
  </si>
  <si>
    <t>Q4 25</t>
  </si>
  <si>
    <t>Qtrly Reported Date (DD/MM/YYYY)</t>
  </si>
  <si>
    <t>Mining Services</t>
  </si>
  <si>
    <t>Mwmt</t>
  </si>
  <si>
    <t>Production Tonnes</t>
  </si>
  <si>
    <t>Road Trust Tonnes</t>
  </si>
  <si>
    <t>$M</t>
  </si>
  <si>
    <t>Production Underlying EBITDA</t>
  </si>
  <si>
    <t>Construction Underlying EBITDA</t>
  </si>
  <si>
    <t>Road Trust Underlying EBITDA</t>
  </si>
  <si>
    <t>Total Underlying EBITDA</t>
  </si>
  <si>
    <t>Sustaining capex</t>
  </si>
  <si>
    <t>Road Trust Distribution to MSIP</t>
  </si>
  <si>
    <t>$/t</t>
  </si>
  <si>
    <t>Sustaining Capex</t>
  </si>
  <si>
    <t>Ownership information at period end date:</t>
  </si>
  <si>
    <t>Status at period end date:</t>
  </si>
  <si>
    <t>Operating</t>
  </si>
  <si>
    <t>Physical information:</t>
  </si>
  <si>
    <t>Kwmt</t>
  </si>
  <si>
    <t>Ore Mined</t>
  </si>
  <si>
    <t>Total Produced</t>
  </si>
  <si>
    <t>Total Shipped</t>
  </si>
  <si>
    <t>%</t>
  </si>
  <si>
    <t>Revenue and Expense $/tonne Summary:</t>
  </si>
  <si>
    <t>$/wmt</t>
  </si>
  <si>
    <t>Revenue - Weighted average</t>
  </si>
  <si>
    <t>FOB Costs</t>
  </si>
  <si>
    <t>Shipping</t>
  </si>
  <si>
    <t>Royalties</t>
  </si>
  <si>
    <t>Total CFR cost</t>
  </si>
  <si>
    <t>EBITDA</t>
  </si>
  <si>
    <t>Projects included at period end date:</t>
  </si>
  <si>
    <t>Iron Valley</t>
  </si>
  <si>
    <t>Iron Valley, Wonmunna</t>
  </si>
  <si>
    <t>Lump weighting</t>
  </si>
  <si>
    <t>Ore Grade - Total</t>
  </si>
  <si>
    <t>Moisture - Total</t>
  </si>
  <si>
    <t>US$</t>
  </si>
  <si>
    <t>US$/dmt</t>
  </si>
  <si>
    <t>Revenue (USD)</t>
  </si>
  <si>
    <t>Yilgarn Hub</t>
  </si>
  <si>
    <t>Carina/J4</t>
  </si>
  <si>
    <t>Koolyanobbing</t>
  </si>
  <si>
    <t>Depleted</t>
  </si>
  <si>
    <t>Acquired 29/08/2018. Commercial production achieved in Q1 FY19</t>
  </si>
  <si>
    <t>Onslow</t>
  </si>
  <si>
    <t>Ore Mined (100%)</t>
  </si>
  <si>
    <t>Total Produced (100%)</t>
  </si>
  <si>
    <t>Total Shipped (100%)</t>
  </si>
  <si>
    <t>Total Shipped (attributable)</t>
  </si>
  <si>
    <t>Physical information (attributable):</t>
  </si>
  <si>
    <t>Offtake share at period end date:</t>
  </si>
  <si>
    <t>In development</t>
  </si>
  <si>
    <t>Commercial production achieved 1/3/2017</t>
  </si>
  <si>
    <t>Physical information (100%):</t>
  </si>
  <si>
    <t>kwmt</t>
  </si>
  <si>
    <t>kdmt</t>
  </si>
  <si>
    <t>Total Shipped SC6</t>
  </si>
  <si>
    <t>Total Sold</t>
  </si>
  <si>
    <t>Total Sold SC6</t>
  </si>
  <si>
    <t>$/dmt</t>
  </si>
  <si>
    <t>Revenue SC6 (USD)</t>
  </si>
  <si>
    <t>Revenue - Total</t>
  </si>
  <si>
    <t>FOB Costs SC6</t>
  </si>
  <si>
    <t>CFR cost</t>
  </si>
  <si>
    <t>t</t>
  </si>
  <si>
    <t>40%/50%</t>
  </si>
  <si>
    <t xml:space="preserve">40/50%1 </t>
  </si>
  <si>
    <t>Revenue (AUD)</t>
  </si>
  <si>
    <t xml:space="preserve">Physical information (100%): </t>
  </si>
  <si>
    <t>x</t>
  </si>
  <si>
    <t xml:space="preserve">Conversion </t>
  </si>
  <si>
    <t>Spodumene costs</t>
  </si>
  <si>
    <t>Tolling &amp; conversion costs</t>
  </si>
  <si>
    <t>Marketing costs</t>
  </si>
  <si>
    <t>Other costs (i.e. surtax, insurance)</t>
  </si>
  <si>
    <t>X</t>
  </si>
  <si>
    <r>
      <t xml:space="preserve">Data has been revised to be reported in line with current reporting format - </t>
    </r>
    <r>
      <rPr>
        <sz val="10"/>
        <color rgb="FFC00000"/>
        <rFont val="Century Gothic"/>
        <family val="2"/>
      </rPr>
      <t>requires Reported data vs Revised data comparison</t>
    </r>
  </si>
  <si>
    <t>Data not available or applicable or previously disclosed</t>
  </si>
  <si>
    <t xml:space="preserve">MIN Historical Reported Data: Income Statement </t>
  </si>
  <si>
    <t>Reporting period</t>
  </si>
  <si>
    <t>Reported date (DD/MM/YYYY)</t>
  </si>
  <si>
    <t>Exchange differences on translation of foreign operations</t>
  </si>
  <si>
    <t>MIN Historical Reported Data: Balance Sheet</t>
  </si>
  <si>
    <t>Trade and other receivables</t>
  </si>
  <si>
    <t>Deferred Tax</t>
  </si>
  <si>
    <t>Total assets</t>
  </si>
  <si>
    <t>Current liabilities</t>
  </si>
  <si>
    <t>Trade and other payables</t>
  </si>
  <si>
    <t>Current tax liabilities</t>
  </si>
  <si>
    <t>Liabilities directly associated with assets classified as held for sale</t>
  </si>
  <si>
    <t>Total current liabilities</t>
  </si>
  <si>
    <t>Non-current liabilities</t>
  </si>
  <si>
    <t>Deferred tax liabilities</t>
  </si>
  <si>
    <t>Total non-current liabilities</t>
  </si>
  <si>
    <t xml:space="preserve">Total liabilities </t>
  </si>
  <si>
    <t>Equity Attributable to the owers of Mineral Resources Limited</t>
  </si>
  <si>
    <t>Total equity</t>
  </si>
  <si>
    <t>Total liabilities</t>
  </si>
  <si>
    <t xml:space="preserve">MIN Historical Reported Data: Cash Flow Statement </t>
  </si>
  <si>
    <t>Dividends paid to equity holders of the parent</t>
  </si>
  <si>
    <t>Distributions paid to unitholder</t>
  </si>
  <si>
    <t>MIN Historical Reported Data: Segment Information</t>
  </si>
  <si>
    <t>Period ended on (DD/MM/YYYY)</t>
  </si>
  <si>
    <r>
      <t>Mining Services</t>
    </r>
    <r>
      <rPr>
        <b/>
        <vertAlign val="superscript"/>
        <sz val="10"/>
        <color rgb="FFFFFFFF"/>
        <rFont val="Century Gothic"/>
        <family val="2"/>
      </rPr>
      <t>1</t>
    </r>
  </si>
  <si>
    <r>
      <t>Iron Ore</t>
    </r>
    <r>
      <rPr>
        <b/>
        <vertAlign val="superscript"/>
        <sz val="10"/>
        <color rgb="FFFFFFFF"/>
        <rFont val="Century Gothic"/>
        <family val="2"/>
      </rPr>
      <t>1</t>
    </r>
  </si>
  <si>
    <r>
      <t>Lithium</t>
    </r>
    <r>
      <rPr>
        <b/>
        <vertAlign val="superscript"/>
        <sz val="10"/>
        <color rgb="FFFFFFFF"/>
        <rFont val="Century Gothic"/>
        <family val="2"/>
      </rPr>
      <t>1</t>
    </r>
  </si>
  <si>
    <r>
      <t>Other Commodities</t>
    </r>
    <r>
      <rPr>
        <b/>
        <vertAlign val="superscript"/>
        <sz val="10"/>
        <color rgb="FFFFFFFF"/>
        <rFont val="Century Gothic"/>
        <family val="2"/>
      </rPr>
      <t>1</t>
    </r>
  </si>
  <si>
    <t>Energy and Other Commodities1</t>
  </si>
  <si>
    <r>
      <t>Commodities</t>
    </r>
    <r>
      <rPr>
        <b/>
        <vertAlign val="superscript"/>
        <sz val="8"/>
        <color rgb="FFFFFFFF"/>
        <rFont val="Century Gothic"/>
        <family val="2"/>
      </rPr>
      <t>1</t>
    </r>
  </si>
  <si>
    <t xml:space="preserve">Other </t>
  </si>
  <si>
    <t>The reported data under the previous operating segments reported and revenue disaggregation for the impacted lines is shown below for the affected periods.</t>
  </si>
  <si>
    <t>Commodities</t>
  </si>
  <si>
    <t>MIN Historical Reported Data: Capex Information</t>
  </si>
  <si>
    <t>Iron Ore: Onslow</t>
  </si>
  <si>
    <t>MIN Historical Reported Data: Project Performance</t>
  </si>
  <si>
    <t>Total: Mining Services</t>
  </si>
  <si>
    <t>Project: Onslow Iron</t>
  </si>
  <si>
    <t>Development</t>
  </si>
  <si>
    <t>Project: Pilbara Hub</t>
  </si>
  <si>
    <t>Revenue - weighted average (USD)</t>
  </si>
  <si>
    <t>Revenue - Weighted average (AUD)</t>
  </si>
  <si>
    <t>Sold</t>
  </si>
  <si>
    <t>Total iron ore</t>
  </si>
  <si>
    <t>Physical information (attributable, unless otherwise indicated):</t>
  </si>
  <si>
    <t>Lump weighting (attributable)</t>
  </si>
  <si>
    <t>Project: Mt Marion lithium spodumene</t>
  </si>
  <si>
    <t>Project: Wodgina lithium spodumene</t>
  </si>
  <si>
    <r>
      <rPr>
        <vertAlign val="superscript"/>
        <sz val="10"/>
        <color rgb="FF000000"/>
        <rFont val="Century Gothic"/>
        <family val="2"/>
      </rPr>
      <t xml:space="preserve">1 </t>
    </r>
    <r>
      <rPr>
        <sz val="10"/>
        <color rgb="FF000000"/>
        <rFont val="Century Gothic"/>
        <family val="2"/>
      </rPr>
      <t>Ownership increased on the 18th of October 2023</t>
    </r>
  </si>
  <si>
    <t>Project: Wodgina lithium battery chemical</t>
  </si>
  <si>
    <t>Project: Bald Hill lithium spodumene</t>
  </si>
  <si>
    <t>Care &amp; Maintanence</t>
  </si>
  <si>
    <t>Our latest Sustainability Performance Data Tables are available on our website:</t>
  </si>
  <si>
    <t>https://www.mineralresources.com.au/sustainability/</t>
  </si>
  <si>
    <t>1H26</t>
  </si>
  <si>
    <t>Q1 26</t>
  </si>
  <si>
    <t>Q2 26</t>
  </si>
  <si>
    <t>Transaction costs relating to borrowings</t>
  </si>
  <si>
    <t>Care &amp;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</si>
</sst>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0;\ \(##,##0.00\)"/>
    <numFmt numFmtId="165" formatCode="_(* #,##0.00_);_(* \(#,##0.00\);_(&quot;&quot;* &quot;-&quot;??_);_(@_)"/>
    <numFmt numFmtId="166" formatCode="0.00%;\ \(0.00%\)"/>
    <numFmt numFmtId="167" formatCode="##,##0.;\ \(##,##0.\)"/>
    <numFmt numFmtId="168" formatCode="##,##0.0;\ \(##,##0.0\)"/>
    <numFmt numFmtId="169" formatCode="##,##0;\ \(##,##0\)"/>
    <numFmt numFmtId="170" formatCode="##0.00;\ \(##0.00\)"/>
    <numFmt numFmtId="171" formatCode="d/m/yyyy;@"/>
    <numFmt numFmtId="174" formatCode="_-* #,##0_-;\-* #,##0_-;_-* &quot;-&quot;??_-;_-@_-"/>
    <numFmt numFmtId="175" formatCode="0.0%"/>
    <numFmt numFmtId="177" formatCode="_(* #,##0_);_(* \(#,##0\);_(&quot;&quot;* &quot;-&quot;??_);_(@_)"/>
    <numFmt numFmtId="178" formatCode="d/mm/yyyy;@"/>
    <numFmt numFmtId="179" formatCode="_(* #,##0.0_);_(* \(#,##0.0\);_(&quot;&quot;* &quot;-&quot;??_);_(@_)"/>
    <numFmt numFmtId="182" formatCode="_-* #,##0.0_-;\-* #,##0.0_-;_-* &quot;-&quot;??_-;_-@_-"/>
  </numFmts>
  <fonts count="41" x14ac:knownFonts="1">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name val="Verdana"/>
      <family val="2"/>
    </font>
    <font>
      <sz val="11"/>
      <color indexed="0"/>
      <name val="Calibri"/>
      <family val="2"/>
    </font>
    <font>
      <sz val="11"/>
      <name val="Verdana"/>
      <family val="2"/>
    </font>
    <font>
      <sz val="11"/>
      <color rgb="FF000000"/>
      <name val="Calibri"/>
      <family val="2"/>
    </font>
    <font>
      <b/>
      <sz val="11"/>
      <color rgb="FF000000"/>
      <name val="Verdana"/>
      <family val="2"/>
    </font>
    <font>
      <sz val="11"/>
      <color rgb="FF000000"/>
      <name val="Verdana"/>
      <family val="2"/>
    </font>
    <font>
      <sz val="11"/>
      <color rgb="FF000000"/>
      <name val="Calibri"/>
      <family val="2"/>
      <scheme val="minor"/>
    </font>
    <font>
      <sz val="10"/>
      <color rgb="FF000000"/>
      <name val="Calibri"/>
      <family val="2"/>
      <scheme val="minor"/>
    </font>
    <font>
      <b/>
      <sz val="10"/>
      <color rgb="FF000000"/>
      <name val="Calibri"/>
      <family val="2"/>
      <scheme val="minor"/>
    </font>
    <font>
      <sz val="10"/>
      <color indexed="0"/>
      <name val="Calibri"/>
      <family val="2"/>
    </font>
    <font>
      <sz val="10"/>
      <name val="Calibri"/>
      <family val="2"/>
      <scheme val="minor"/>
    </font>
    <font>
      <sz val="10"/>
      <color indexed="0"/>
      <name val="Calibri"/>
      <family val="2"/>
      <scheme val="minor"/>
    </font>
    <font>
      <u/>
      <sz val="11"/>
      <color theme="10"/>
      <name val="Calibri"/>
      <family val="2"/>
      <scheme val="minor"/>
    </font>
    <font>
      <b/>
      <sz val="10"/>
      <color rgb="FF000000"/>
      <name val="Century Gothic"/>
      <family val="2"/>
    </font>
    <font>
      <b/>
      <sz val="10"/>
      <color rgb="FFC00000"/>
      <name val="Century Gothic"/>
      <family val="2"/>
    </font>
    <font>
      <sz val="10"/>
      <color rgb="FF000000"/>
      <name val="Century Gothic"/>
      <family val="2"/>
    </font>
    <font>
      <sz val="10"/>
      <color rgb="FFC00000"/>
      <name val="Century Gothic"/>
      <family val="2"/>
    </font>
    <font>
      <b/>
      <sz val="16"/>
      <color rgb="FF000000"/>
      <name val="Century Gothic"/>
      <family val="2"/>
    </font>
    <font>
      <b/>
      <sz val="10"/>
      <color theme="0"/>
      <name val="Century Gothic"/>
      <family val="2"/>
    </font>
    <font>
      <b/>
      <sz val="10"/>
      <name val="Century Gothic"/>
      <family val="2"/>
    </font>
    <font>
      <sz val="10"/>
      <name val="Century Gothic"/>
      <family val="2"/>
    </font>
    <font>
      <i/>
      <sz val="10"/>
      <color rgb="FF000000"/>
      <name val="Century Gothic"/>
      <family val="2"/>
    </font>
    <font>
      <sz val="10"/>
      <color rgb="FFFF0000"/>
      <name val="Century Gothic"/>
      <family val="2"/>
    </font>
    <font>
      <sz val="10"/>
      <color indexed="0"/>
      <name val="Century Gothic"/>
      <family val="2"/>
    </font>
    <font>
      <sz val="10"/>
      <color rgb="FFCC0000"/>
      <name val="Century Gothic"/>
      <family val="2"/>
    </font>
    <font>
      <sz val="10"/>
      <color theme="1"/>
      <name val="Century Gothic"/>
      <family val="2"/>
    </font>
    <font>
      <b/>
      <sz val="10"/>
      <color rgb="FFFFFFFF"/>
      <name val="Century Gothic"/>
      <family val="2"/>
    </font>
    <font>
      <b/>
      <vertAlign val="superscript"/>
      <sz val="10"/>
      <color rgb="FFFFFFFF"/>
      <name val="Century Gothic"/>
      <family val="2"/>
    </font>
    <font>
      <b/>
      <vertAlign val="superscript"/>
      <sz val="8"/>
      <color rgb="FFFFFFFF"/>
      <name val="Century Gothic"/>
      <family val="2"/>
    </font>
    <font>
      <b/>
      <sz val="10"/>
      <color rgb="FFFF0000"/>
      <name val="Century Gothic"/>
      <family val="2"/>
    </font>
    <font>
      <sz val="10"/>
      <color theme="0"/>
      <name val="Century Gothic"/>
      <family val="2"/>
    </font>
    <font>
      <sz val="11"/>
      <color rgb="FF000000"/>
      <name val="Century Gothic"/>
      <family val="2"/>
    </font>
    <font>
      <vertAlign val="superscript"/>
      <sz val="10"/>
      <color rgb="FF000000"/>
      <name val="Century Gothic"/>
      <family val="2"/>
    </font>
    <font>
      <b/>
      <sz val="10"/>
      <color indexed="0"/>
      <name val="Century Gothic"/>
      <family val="2"/>
    </font>
  </fonts>
  <fills count="19">
    <fill>
      <patternFill patternType="none"/>
    </fill>
    <fill>
      <patternFill patternType="gray125"/>
    </fill>
    <fill>
      <patternFill patternType="solid">
        <fgColor rgb="FFEAEFF7"/>
      </patternFill>
    </fill>
    <fill>
      <patternFill patternType="solid">
        <fgColor rgb="FFE8E8E8"/>
      </patternFill>
    </fill>
    <fill>
      <patternFill patternType="solid">
        <fgColor rgb="FFFFFFFF"/>
      </patternFill>
    </fill>
    <fill>
      <patternFill patternType="solid">
        <fgColor rgb="FFFF0000"/>
      </patternFill>
    </fill>
    <fill>
      <patternFill patternType="solid">
        <fgColor rgb="FFDCDCDC"/>
      </patternFill>
    </fill>
    <fill>
      <patternFill patternType="solid">
        <fgColor theme="2"/>
        <bgColor indexed="64"/>
      </patternFill>
    </fill>
    <fill>
      <patternFill patternType="solid">
        <fgColor theme="5" tint="0.79998168889431442"/>
        <bgColor indexed="64"/>
      </patternFill>
    </fill>
    <fill>
      <patternFill patternType="solid">
        <fgColor rgb="FFFFFFCC"/>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rgb="FFCE372F"/>
        <bgColor indexed="64"/>
      </patternFill>
    </fill>
    <fill>
      <patternFill patternType="solid">
        <fgColor theme="2" tint="-9.9978637043366805E-2"/>
        <bgColor indexed="64"/>
      </patternFill>
    </fill>
    <fill>
      <patternFill patternType="solid">
        <fgColor rgb="FFC37C59"/>
        <bgColor indexed="64"/>
      </patternFill>
    </fill>
    <fill>
      <patternFill patternType="solid">
        <fgColor theme="0"/>
        <bgColor indexed="64"/>
      </patternFill>
    </fill>
    <fill>
      <patternFill patternType="solid">
        <fgColor rgb="FFF2F2F2"/>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D0D0D0"/>
      </left>
      <right style="thin">
        <color rgb="FFD0D0D0"/>
      </right>
      <top style="thin">
        <color rgb="FFD0D0D0"/>
      </top>
      <bottom style="thin">
        <color rgb="FFD0D0D0"/>
      </bottom>
      <diagonal/>
    </border>
    <border>
      <left style="thin">
        <color rgb="FFD0D0D0"/>
      </left>
      <right style="thin">
        <color rgb="FFD0D0D0"/>
      </right>
      <top style="thin">
        <color rgb="FFD0D0D0"/>
      </top>
      <bottom/>
      <diagonal/>
    </border>
    <border>
      <left style="thin">
        <color rgb="FFD0D0D0"/>
      </left>
      <right style="thin">
        <color rgb="FFD0D0D0"/>
      </right>
      <top/>
      <bottom style="thin">
        <color rgb="FFD0D0D0"/>
      </bottom>
      <diagonal/>
    </border>
    <border>
      <left style="thin">
        <color indexed="64"/>
      </left>
      <right/>
      <top/>
      <bottom/>
      <diagonal/>
    </border>
    <border>
      <left style="thin">
        <color rgb="FFD0D0D0"/>
      </left>
      <right/>
      <top style="thin">
        <color rgb="FFD0D0D0"/>
      </top>
      <bottom style="thin">
        <color rgb="FFD0D0D0"/>
      </bottom>
      <diagonal/>
    </border>
    <border>
      <left style="thin">
        <color indexed="64"/>
      </left>
      <right style="thin">
        <color indexed="64"/>
      </right>
      <top/>
      <bottom/>
      <diagonal/>
    </border>
    <border>
      <left style="thin">
        <color indexed="64"/>
      </left>
      <right style="thin">
        <color indexed="64"/>
      </right>
      <top style="thin">
        <color rgb="FFD0D0D0"/>
      </top>
      <bottom style="thin">
        <color rgb="FFD0D0D0"/>
      </bottom>
      <diagonal/>
    </border>
    <border>
      <left style="thin">
        <color rgb="FFD0D0D0"/>
      </left>
      <right/>
      <top style="thin">
        <color rgb="FFD0D0D0"/>
      </top>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diagonal/>
    </border>
    <border>
      <left style="thin">
        <color rgb="FFD0D0D0"/>
      </left>
      <right style="thin">
        <color rgb="FFD0D0D0"/>
      </right>
      <top/>
      <bottom/>
      <diagonal/>
    </border>
    <border>
      <left style="thin">
        <color rgb="FFD0D0D0"/>
      </left>
      <right/>
      <top/>
      <bottom/>
      <diagonal/>
    </border>
    <border>
      <left/>
      <right/>
      <top style="thin">
        <color rgb="FFD0D0D0"/>
      </top>
      <bottom/>
      <diagonal/>
    </border>
  </borders>
  <cellStyleXfs count="69">
    <xf numFmtId="0" fontId="0" fillId="0" borderId="0">
      <alignment vertical="top"/>
    </xf>
    <xf numFmtId="0" fontId="7" fillId="0" borderId="0">
      <alignment horizontal="left" vertical="top"/>
    </xf>
    <xf numFmtId="0" fontId="7" fillId="0" borderId="0">
      <alignment horizontal="center" vertical="top"/>
    </xf>
    <xf numFmtId="164" fontId="8" fillId="2" borderId="1">
      <alignment horizontal="right" vertical="top"/>
    </xf>
    <xf numFmtId="165" fontId="8" fillId="3" borderId="1">
      <alignment vertical="top"/>
    </xf>
    <xf numFmtId="164" fontId="8" fillId="4" borderId="1">
      <alignment horizontal="right" vertical="top"/>
    </xf>
    <xf numFmtId="166" fontId="8" fillId="4" borderId="1">
      <alignment horizontal="right" vertical="top"/>
    </xf>
    <xf numFmtId="0" fontId="9" fillId="4" borderId="1">
      <alignment horizontal="left" vertical="top"/>
    </xf>
    <xf numFmtId="167" fontId="8" fillId="0" borderId="1">
      <alignment horizontal="right" vertical="top"/>
    </xf>
    <xf numFmtId="169" fontId="8" fillId="0" borderId="0">
      <alignment horizontal="right" vertical="top"/>
    </xf>
    <xf numFmtId="0" fontId="8" fillId="0" borderId="0">
      <alignment horizontal="right" vertical="top"/>
    </xf>
    <xf numFmtId="169" fontId="8" fillId="0" borderId="0">
      <alignment vertical="top"/>
    </xf>
    <xf numFmtId="169" fontId="10" fillId="4" borderId="1">
      <alignment vertical="top"/>
    </xf>
    <xf numFmtId="165" fontId="8" fillId="0" borderId="0">
      <alignment horizontal="right" vertical="top"/>
    </xf>
    <xf numFmtId="0" fontId="11" fillId="4" borderId="1">
      <alignment horizontal="right" vertical="top"/>
    </xf>
    <xf numFmtId="169" fontId="12" fillId="4" borderId="1">
      <alignment horizontal="right" vertical="top"/>
    </xf>
    <xf numFmtId="168" fontId="12" fillId="6" borderId="1">
      <alignment horizontal="right" vertical="top"/>
    </xf>
    <xf numFmtId="165" fontId="12" fillId="4" borderId="1">
      <alignment vertical="top"/>
    </xf>
    <xf numFmtId="0" fontId="11" fillId="4" borderId="1">
      <alignment horizontal="right" vertical="top"/>
    </xf>
    <xf numFmtId="165" fontId="12" fillId="4" borderId="1">
      <alignment vertical="top"/>
    </xf>
    <xf numFmtId="169" fontId="12" fillId="4" borderId="1">
      <alignment horizontal="right" vertical="top"/>
    </xf>
    <xf numFmtId="169" fontId="12" fillId="6" borderId="1">
      <alignment horizontal="right" vertical="top"/>
    </xf>
    <xf numFmtId="169" fontId="12" fillId="6" borderId="1">
      <alignment horizontal="right" vertical="top"/>
    </xf>
    <xf numFmtId="0" fontId="12" fillId="4" borderId="1">
      <alignment horizontal="left" vertical="top"/>
    </xf>
    <xf numFmtId="164" fontId="12" fillId="6" borderId="1">
      <alignment horizontal="right" vertical="top"/>
    </xf>
    <xf numFmtId="0" fontId="11" fillId="4" borderId="1">
      <alignment horizontal="center" vertical="top"/>
    </xf>
    <xf numFmtId="169" fontId="12" fillId="6" borderId="1">
      <alignment horizontal="right" vertical="top"/>
    </xf>
    <xf numFmtId="165" fontId="11" fillId="4" borderId="1">
      <alignment vertical="top"/>
    </xf>
    <xf numFmtId="0" fontId="8" fillId="5" borderId="1">
      <alignment horizontal="left" vertical="top"/>
    </xf>
    <xf numFmtId="0" fontId="12" fillId="4" borderId="1">
      <alignment horizontal="right" vertical="top"/>
    </xf>
    <xf numFmtId="0" fontId="12" fillId="4" borderId="1">
      <alignment horizontal="left" vertical="top"/>
    </xf>
    <xf numFmtId="0" fontId="11" fillId="4" borderId="1">
      <alignment horizontal="left" vertical="top"/>
    </xf>
    <xf numFmtId="170" fontId="12" fillId="4" borderId="1">
      <alignment horizontal="right" vertical="top"/>
    </xf>
    <xf numFmtId="169" fontId="12" fillId="4" borderId="1">
      <alignment horizontal="right" vertical="top"/>
    </xf>
    <xf numFmtId="166" fontId="12" fillId="6" borderId="1">
      <alignment horizontal="right" vertical="top"/>
    </xf>
    <xf numFmtId="0" fontId="12" fillId="6" borderId="1">
      <alignment horizontal="left" vertical="top"/>
    </xf>
    <xf numFmtId="169" fontId="12" fillId="4" borderId="1">
      <alignment horizontal="right" vertical="top"/>
    </xf>
    <xf numFmtId="0" fontId="12" fillId="4" borderId="1">
      <alignment horizontal="left" vertical="top"/>
    </xf>
    <xf numFmtId="0" fontId="11" fillId="4" borderId="1">
      <alignment horizontal="left" vertical="top"/>
    </xf>
    <xf numFmtId="165" fontId="12" fillId="4" borderId="1">
      <alignment vertical="top"/>
    </xf>
    <xf numFmtId="0" fontId="11" fillId="4" borderId="1">
      <alignment horizontal="left" vertical="top"/>
    </xf>
    <xf numFmtId="0" fontId="12" fillId="4" borderId="1">
      <alignment horizontal="left" vertical="top"/>
    </xf>
    <xf numFmtId="165" fontId="12" fillId="4" borderId="1">
      <alignment vertical="top"/>
    </xf>
    <xf numFmtId="170" fontId="12" fillId="4" borderId="1">
      <alignment horizontal="right" vertical="top"/>
    </xf>
    <xf numFmtId="169" fontId="12" fillId="4" borderId="1">
      <alignment horizontal="right" vertical="top"/>
    </xf>
    <xf numFmtId="165" fontId="12" fillId="4" borderId="1">
      <alignment horizontal="right" vertical="top"/>
    </xf>
    <xf numFmtId="169" fontId="12" fillId="4" borderId="1">
      <alignment horizontal="right" vertical="top"/>
    </xf>
    <xf numFmtId="169" fontId="12" fillId="4" borderId="1">
      <alignment horizontal="right" vertical="top"/>
    </xf>
    <xf numFmtId="169" fontId="11" fillId="4" borderId="1">
      <alignment horizontal="right" vertical="top"/>
    </xf>
    <xf numFmtId="169" fontId="11" fillId="4" borderId="1">
      <alignment horizontal="right" vertical="top"/>
    </xf>
    <xf numFmtId="165" fontId="12" fillId="4" borderId="1">
      <alignment horizontal="right" vertical="top"/>
    </xf>
    <xf numFmtId="165" fontId="12" fillId="4" borderId="1">
      <alignment vertical="top"/>
    </xf>
    <xf numFmtId="0" fontId="12" fillId="4" borderId="1">
      <alignment horizontal="left" vertical="top"/>
    </xf>
    <xf numFmtId="0" fontId="12" fillId="4" borderId="1">
      <alignment horizontal="right" vertical="top"/>
    </xf>
    <xf numFmtId="9" fontId="13"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13" fillId="0" borderId="0">
      <alignment vertical="top"/>
    </xf>
    <xf numFmtId="0" fontId="13" fillId="9" borderId="11" applyNumberFormat="0" applyFont="0" applyAlignment="0" applyProtection="0"/>
    <xf numFmtId="0" fontId="4" fillId="0" borderId="0"/>
    <xf numFmtId="43" fontId="13" fillId="0" borderId="0" applyFont="0" applyFill="0" applyBorder="0" applyAlignment="0" applyProtection="0"/>
    <xf numFmtId="0" fontId="19" fillId="0" borderId="0" applyNumberFormat="0" applyFill="0" applyBorder="0" applyAlignment="0" applyProtection="0">
      <alignment vertical="top"/>
    </xf>
    <xf numFmtId="0" fontId="3" fillId="0" borderId="0"/>
    <xf numFmtId="0" fontId="2" fillId="0" borderId="0"/>
    <xf numFmtId="0" fontId="1" fillId="0" borderId="0"/>
  </cellStyleXfs>
  <cellXfs count="333">
    <xf numFmtId="0" fontId="0" fillId="0" borderId="0" xfId="0">
      <alignment vertical="top"/>
    </xf>
    <xf numFmtId="0" fontId="13" fillId="0" borderId="0" xfId="61">
      <alignment vertical="top"/>
    </xf>
    <xf numFmtId="0" fontId="14" fillId="0" borderId="0" xfId="61" applyFont="1" applyAlignment="1">
      <alignment vertical="center"/>
    </xf>
    <xf numFmtId="0" fontId="15" fillId="0" borderId="0" xfId="61" applyFont="1" applyAlignment="1">
      <alignment vertical="center"/>
    </xf>
    <xf numFmtId="0" fontId="14" fillId="0" borderId="0" xfId="61" applyFont="1">
      <alignment vertical="top"/>
    </xf>
    <xf numFmtId="0" fontId="18" fillId="0" borderId="0" xfId="61" applyFont="1" applyProtection="1">
      <alignment vertical="top"/>
      <protection locked="0"/>
    </xf>
    <xf numFmtId="0" fontId="14" fillId="0" borderId="7" xfId="61" applyFont="1" applyBorder="1">
      <alignment vertical="top"/>
    </xf>
    <xf numFmtId="0" fontId="16" fillId="0" borderId="0" xfId="61" applyFont="1" applyProtection="1">
      <alignment vertical="top"/>
      <protection locked="0"/>
    </xf>
    <xf numFmtId="0" fontId="14" fillId="0" borderId="10" xfId="61" applyFont="1" applyBorder="1">
      <alignment vertical="top"/>
    </xf>
    <xf numFmtId="0" fontId="17" fillId="0" borderId="0" xfId="61" applyFont="1" applyAlignment="1">
      <alignment vertical="center"/>
    </xf>
    <xf numFmtId="0" fontId="14" fillId="4" borderId="0" xfId="61" applyFont="1" applyFill="1" applyAlignment="1">
      <alignment horizontal="left" vertical="center"/>
    </xf>
    <xf numFmtId="0" fontId="19" fillId="0" borderId="0" xfId="65" applyProtection="1">
      <alignment vertical="top"/>
      <protection locked="0"/>
    </xf>
    <xf numFmtId="0" fontId="13" fillId="0" borderId="0" xfId="61" applyAlignment="1">
      <alignment vertical="center"/>
    </xf>
    <xf numFmtId="0" fontId="14" fillId="0" borderId="5" xfId="61" applyFont="1" applyBorder="1">
      <alignment vertical="top"/>
    </xf>
    <xf numFmtId="177" fontId="14" fillId="0" borderId="0" xfId="61" applyNumberFormat="1" applyFont="1">
      <alignment vertical="top"/>
    </xf>
    <xf numFmtId="0" fontId="14" fillId="8" borderId="0" xfId="61" applyFont="1" applyFill="1">
      <alignment vertical="top"/>
    </xf>
    <xf numFmtId="0" fontId="20" fillId="0" borderId="0" xfId="61" applyFont="1">
      <alignment vertical="top"/>
    </xf>
    <xf numFmtId="0" fontId="21" fillId="0" borderId="13" xfId="62" applyFont="1" applyFill="1" applyBorder="1"/>
    <xf numFmtId="0" fontId="22" fillId="0" borderId="0" xfId="61" applyFont="1">
      <alignment vertical="top"/>
    </xf>
    <xf numFmtId="0" fontId="23" fillId="0" borderId="0" xfId="61" applyFont="1">
      <alignment vertical="top"/>
    </xf>
    <xf numFmtId="0" fontId="22" fillId="10" borderId="12" xfId="61" applyFont="1" applyFill="1" applyBorder="1">
      <alignment vertical="top"/>
    </xf>
    <xf numFmtId="0" fontId="25" fillId="14" borderId="0" xfId="61" applyFont="1" applyFill="1" applyAlignment="1" applyProtection="1">
      <alignment horizontal="center" vertical="center"/>
      <protection locked="0"/>
    </xf>
    <xf numFmtId="0" fontId="25" fillId="14" borderId="7" xfId="61" applyFont="1" applyFill="1" applyBorder="1" applyAlignment="1">
      <alignment horizontal="center" vertical="center"/>
    </xf>
    <xf numFmtId="0" fontId="25" fillId="13" borderId="9" xfId="61" applyFont="1" applyFill="1" applyBorder="1" applyAlignment="1">
      <alignment horizontal="center" vertical="center"/>
    </xf>
    <xf numFmtId="0" fontId="26" fillId="15" borderId="0" xfId="61" applyFont="1" applyFill="1" applyAlignment="1">
      <alignment horizontal="center" vertical="center"/>
    </xf>
    <xf numFmtId="14" fontId="26" fillId="15" borderId="0" xfId="61" applyNumberFormat="1" applyFont="1" applyFill="1" applyAlignment="1">
      <alignment horizontal="center" vertical="center"/>
    </xf>
    <xf numFmtId="0" fontId="27" fillId="15" borderId="0" xfId="61" applyFont="1" applyFill="1" applyAlignment="1">
      <alignment horizontal="center" vertical="center"/>
    </xf>
    <xf numFmtId="14" fontId="27" fillId="15" borderId="0" xfId="61" applyNumberFormat="1" applyFont="1" applyFill="1" applyAlignment="1">
      <alignment horizontal="center" vertical="center"/>
    </xf>
    <xf numFmtId="178" fontId="27" fillId="15" borderId="0" xfId="61" applyNumberFormat="1" applyFont="1" applyFill="1" applyAlignment="1">
      <alignment horizontal="center" vertical="center"/>
    </xf>
    <xf numFmtId="0" fontId="26" fillId="0" borderId="0" xfId="61" applyFont="1" applyAlignment="1">
      <alignment horizontal="center" vertical="center"/>
    </xf>
    <xf numFmtId="14" fontId="26" fillId="0" borderId="0" xfId="61" applyNumberFormat="1" applyFont="1" applyAlignment="1">
      <alignment horizontal="center" vertical="center"/>
    </xf>
    <xf numFmtId="0" fontId="26" fillId="0" borderId="0" xfId="61" applyFont="1" applyAlignment="1">
      <alignment horizontal="center" vertical="top"/>
    </xf>
    <xf numFmtId="0" fontId="22" fillId="12" borderId="0" xfId="61" applyFont="1" applyFill="1" applyAlignment="1">
      <alignment horizontal="left" vertical="center"/>
    </xf>
    <xf numFmtId="177" fontId="22" fillId="12" borderId="0" xfId="61" applyNumberFormat="1" applyFont="1" applyFill="1" applyAlignment="1">
      <alignment horizontal="right" vertical="center"/>
    </xf>
    <xf numFmtId="177" fontId="22" fillId="12" borderId="0" xfId="61" applyNumberFormat="1" applyFont="1" applyFill="1" applyAlignment="1">
      <alignment horizontal="right" vertical="top"/>
    </xf>
    <xf numFmtId="0" fontId="22" fillId="0" borderId="0" xfId="61" applyFont="1" applyAlignment="1">
      <alignment horizontal="left" vertical="center"/>
    </xf>
    <xf numFmtId="177" fontId="23" fillId="0" borderId="0" xfId="61" applyNumberFormat="1" applyFont="1" applyAlignment="1">
      <alignment horizontal="right" vertical="center"/>
    </xf>
    <xf numFmtId="177" fontId="22" fillId="0" borderId="0" xfId="61" applyNumberFormat="1" applyFont="1" applyAlignment="1">
      <alignment horizontal="right" vertical="center"/>
    </xf>
    <xf numFmtId="177" fontId="22" fillId="0" borderId="0" xfId="61" applyNumberFormat="1" applyFont="1" applyAlignment="1">
      <alignment horizontal="right" vertical="top"/>
    </xf>
    <xf numFmtId="0" fontId="20" fillId="15" borderId="0" xfId="61" applyFont="1" applyFill="1" applyAlignment="1">
      <alignment horizontal="left" vertical="center"/>
    </xf>
    <xf numFmtId="177" fontId="20" fillId="15" borderId="0" xfId="61" applyNumberFormat="1" applyFont="1" applyFill="1" applyAlignment="1">
      <alignment horizontal="right" vertical="center"/>
    </xf>
    <xf numFmtId="177" fontId="20" fillId="15" borderId="0" xfId="61" applyNumberFormat="1" applyFont="1" applyFill="1" applyAlignment="1">
      <alignment horizontal="right" vertical="top"/>
    </xf>
    <xf numFmtId="177" fontId="23" fillId="12" borderId="0" xfId="61" applyNumberFormat="1" applyFont="1" applyFill="1" applyAlignment="1">
      <alignment horizontal="right" vertical="center"/>
    </xf>
    <xf numFmtId="0" fontId="20" fillId="12" borderId="0" xfId="61" applyFont="1" applyFill="1" applyAlignment="1">
      <alignment horizontal="left" vertical="center"/>
    </xf>
    <xf numFmtId="177" fontId="20" fillId="12" borderId="0" xfId="61" applyNumberFormat="1" applyFont="1" applyFill="1" applyAlignment="1">
      <alignment horizontal="right" vertical="center"/>
    </xf>
    <xf numFmtId="177" fontId="20" fillId="12" borderId="0" xfId="61" applyNumberFormat="1" applyFont="1" applyFill="1" applyAlignment="1">
      <alignment horizontal="right" vertical="top"/>
    </xf>
    <xf numFmtId="0" fontId="28" fillId="0" borderId="0" xfId="61" applyFont="1" applyAlignment="1">
      <alignment horizontal="left" vertical="center"/>
    </xf>
    <xf numFmtId="177" fontId="20" fillId="0" borderId="0" xfId="61" applyNumberFormat="1" applyFont="1" applyAlignment="1">
      <alignment horizontal="right" vertical="center"/>
    </xf>
    <xf numFmtId="177" fontId="20" fillId="0" borderId="0" xfId="61" applyNumberFormat="1" applyFont="1" applyAlignment="1">
      <alignment horizontal="right" vertical="top"/>
    </xf>
    <xf numFmtId="0" fontId="22" fillId="12" borderId="0" xfId="61" applyFont="1" applyFill="1" applyAlignment="1">
      <alignment horizontal="left" vertical="center" wrapText="1"/>
    </xf>
    <xf numFmtId="0" fontId="22" fillId="0" borderId="0" xfId="61" applyFont="1" applyAlignment="1">
      <alignment horizontal="left" vertical="center" wrapText="1"/>
    </xf>
    <xf numFmtId="0" fontId="28" fillId="12" borderId="0" xfId="61" applyFont="1" applyFill="1" applyAlignment="1">
      <alignment horizontal="left" vertical="center"/>
    </xf>
    <xf numFmtId="0" fontId="21" fillId="8" borderId="0" xfId="61" applyFont="1" applyFill="1" applyAlignment="1">
      <alignment vertical="center"/>
    </xf>
    <xf numFmtId="0" fontId="27" fillId="8" borderId="0" xfId="61" applyFont="1" applyFill="1" applyAlignment="1">
      <alignment vertical="center"/>
    </xf>
    <xf numFmtId="177" fontId="27" fillId="8" borderId="0" xfId="61" applyNumberFormat="1" applyFont="1" applyFill="1" applyAlignment="1">
      <alignment vertical="center"/>
    </xf>
    <xf numFmtId="177" fontId="27" fillId="0" borderId="0" xfId="61" applyNumberFormat="1" applyFont="1" applyAlignment="1">
      <alignment vertical="center"/>
    </xf>
    <xf numFmtId="177" fontId="27" fillId="12" borderId="0" xfId="61" applyNumberFormat="1" applyFont="1" applyFill="1" applyAlignment="1">
      <alignment vertical="center"/>
    </xf>
    <xf numFmtId="177" fontId="22" fillId="12" borderId="0" xfId="61" applyNumberFormat="1" applyFont="1" applyFill="1" applyAlignment="1">
      <alignment vertical="center"/>
    </xf>
    <xf numFmtId="177" fontId="22" fillId="0" borderId="0" xfId="61" applyNumberFormat="1" applyFont="1" applyAlignment="1">
      <alignment vertical="center"/>
    </xf>
    <xf numFmtId="177" fontId="22" fillId="15" borderId="0" xfId="61" applyNumberFormat="1" applyFont="1" applyFill="1" applyAlignment="1">
      <alignment vertical="center"/>
    </xf>
    <xf numFmtId="177" fontId="27" fillId="15" borderId="0" xfId="61" applyNumberFormat="1" applyFont="1" applyFill="1" applyAlignment="1">
      <alignment vertical="center"/>
    </xf>
    <xf numFmtId="0" fontId="23" fillId="12" borderId="0" xfId="61" applyFont="1" applyFill="1" applyAlignment="1">
      <alignment horizontal="left" vertical="center"/>
    </xf>
    <xf numFmtId="177" fontId="29" fillId="12" borderId="0" xfId="61" applyNumberFormat="1" applyFont="1" applyFill="1" applyAlignment="1">
      <alignment horizontal="right" vertical="center"/>
    </xf>
    <xf numFmtId="0" fontId="30" fillId="0" borderId="0" xfId="61" applyFont="1" applyProtection="1">
      <alignment vertical="top"/>
      <protection locked="0"/>
    </xf>
    <xf numFmtId="177" fontId="22" fillId="0" borderId="0" xfId="61" applyNumberFormat="1" applyFont="1">
      <alignment vertical="top"/>
    </xf>
    <xf numFmtId="0" fontId="25" fillId="14" borderId="6" xfId="61" applyFont="1" applyFill="1" applyBorder="1" applyAlignment="1">
      <alignment horizontal="center" vertical="center"/>
    </xf>
    <xf numFmtId="0" fontId="27" fillId="0" borderId="0" xfId="61" applyFont="1" applyAlignment="1">
      <alignment horizontal="center" vertical="center"/>
    </xf>
    <xf numFmtId="178" fontId="27" fillId="0" borderId="0" xfId="61" applyNumberFormat="1" applyFont="1" applyAlignment="1">
      <alignment horizontal="center" vertical="center"/>
    </xf>
    <xf numFmtId="0" fontId="20" fillId="0" borderId="0" xfId="61" applyFont="1" applyAlignment="1">
      <alignment horizontal="left" vertical="center"/>
    </xf>
    <xf numFmtId="0" fontId="20" fillId="0" borderId="0" xfId="61" applyFont="1" applyAlignment="1">
      <alignment horizontal="right" vertical="center"/>
    </xf>
    <xf numFmtId="0" fontId="20" fillId="4" borderId="0" xfId="61" applyFont="1" applyFill="1" applyAlignment="1">
      <alignment horizontal="left" vertical="center"/>
    </xf>
    <xf numFmtId="0" fontId="20" fillId="4" borderId="0" xfId="61" applyFont="1" applyFill="1" applyAlignment="1">
      <alignment horizontal="right" vertical="center"/>
    </xf>
    <xf numFmtId="177" fontId="31" fillId="12" borderId="0" xfId="61" applyNumberFormat="1" applyFont="1" applyFill="1" applyAlignment="1">
      <alignment horizontal="right" vertical="center"/>
    </xf>
    <xf numFmtId="177" fontId="31" fillId="0" borderId="0" xfId="61" applyNumberFormat="1" applyFont="1" applyAlignment="1">
      <alignment horizontal="right" vertical="center"/>
    </xf>
    <xf numFmtId="0" fontId="26" fillId="0" borderId="0" xfId="61" applyFont="1" applyAlignment="1">
      <alignment vertical="center"/>
    </xf>
    <xf numFmtId="0" fontId="20" fillId="15" borderId="0" xfId="61" applyFont="1" applyFill="1" applyAlignment="1">
      <alignment horizontal="left" vertical="center" wrapText="1"/>
    </xf>
    <xf numFmtId="0" fontId="20" fillId="0" borderId="0" xfId="61" applyFont="1" applyAlignment="1">
      <alignment horizontal="left"/>
    </xf>
    <xf numFmtId="177" fontId="20" fillId="0" borderId="0" xfId="61" applyNumberFormat="1" applyFont="1" applyAlignment="1">
      <alignment horizontal="right"/>
    </xf>
    <xf numFmtId="177" fontId="27" fillId="0" borderId="0" xfId="61" applyNumberFormat="1" applyFont="1" applyAlignment="1"/>
    <xf numFmtId="0" fontId="22" fillId="12" borderId="0" xfId="61" applyFont="1" applyFill="1" applyAlignment="1">
      <alignment horizontal="left"/>
    </xf>
    <xf numFmtId="177" fontId="22" fillId="12" borderId="0" xfId="61" applyNumberFormat="1" applyFont="1" applyFill="1" applyAlignment="1">
      <alignment horizontal="right"/>
    </xf>
    <xf numFmtId="0" fontId="22" fillId="0" borderId="0" xfId="61" applyFont="1" applyAlignment="1">
      <alignment horizontal="left"/>
    </xf>
    <xf numFmtId="177" fontId="22" fillId="0" borderId="0" xfId="61" applyNumberFormat="1" applyFont="1" applyAlignment="1">
      <alignment horizontal="right"/>
    </xf>
    <xf numFmtId="0" fontId="20" fillId="12" borderId="0" xfId="61" applyFont="1" applyFill="1" applyAlignment="1">
      <alignment horizontal="left"/>
    </xf>
    <xf numFmtId="177" fontId="20" fillId="12" borderId="0" xfId="61" applyNumberFormat="1" applyFont="1" applyFill="1" applyAlignment="1">
      <alignment horizontal="right"/>
    </xf>
    <xf numFmtId="0" fontId="31" fillId="12" borderId="0" xfId="61" applyFont="1" applyFill="1" applyAlignment="1">
      <alignment horizontal="left"/>
    </xf>
    <xf numFmtId="177" fontId="31" fillId="12" borderId="0" xfId="61" applyNumberFormat="1" applyFont="1" applyFill="1" applyAlignment="1">
      <alignment horizontal="right"/>
    </xf>
    <xf numFmtId="0" fontId="20" fillId="15" borderId="0" xfId="61" applyFont="1" applyFill="1" applyAlignment="1">
      <alignment horizontal="left"/>
    </xf>
    <xf numFmtId="177" fontId="20" fillId="15" borderId="0" xfId="61" applyNumberFormat="1" applyFont="1" applyFill="1" applyAlignment="1">
      <alignment horizontal="right"/>
    </xf>
    <xf numFmtId="177" fontId="31" fillId="0" borderId="0" xfId="61" applyNumberFormat="1" applyFont="1" applyAlignment="1">
      <alignment horizontal="right"/>
    </xf>
    <xf numFmtId="177" fontId="32" fillId="12" borderId="0" xfId="61" applyNumberFormat="1" applyFont="1" applyFill="1" applyAlignment="1">
      <alignment horizontal="right"/>
    </xf>
    <xf numFmtId="0" fontId="31" fillId="0" borderId="0" xfId="61" applyFont="1" applyAlignment="1">
      <alignment horizontal="left"/>
    </xf>
    <xf numFmtId="177" fontId="29" fillId="0" borderId="0" xfId="61" applyNumberFormat="1" applyFont="1" applyAlignment="1">
      <alignment horizontal="right"/>
    </xf>
    <xf numFmtId="177" fontId="32" fillId="0" borderId="0" xfId="61" applyNumberFormat="1" applyFont="1" applyAlignment="1">
      <alignment horizontal="right"/>
    </xf>
    <xf numFmtId="0" fontId="26" fillId="0" borderId="0" xfId="61" applyFont="1" applyAlignment="1"/>
    <xf numFmtId="0" fontId="26" fillId="14" borderId="4" xfId="61" applyFont="1" applyFill="1" applyBorder="1" applyAlignment="1">
      <alignment vertical="center"/>
    </xf>
    <xf numFmtId="0" fontId="25" fillId="14" borderId="4" xfId="61" applyFont="1" applyFill="1" applyBorder="1" applyAlignment="1">
      <alignment horizontal="center" vertical="center"/>
    </xf>
    <xf numFmtId="0" fontId="25" fillId="13" borderId="3" xfId="61" applyFont="1" applyFill="1" applyBorder="1" applyAlignment="1">
      <alignment vertical="center"/>
    </xf>
    <xf numFmtId="0" fontId="25" fillId="13" borderId="3" xfId="61" applyFont="1" applyFill="1" applyBorder="1" applyAlignment="1">
      <alignment horizontal="center" vertical="center"/>
    </xf>
    <xf numFmtId="171" fontId="27" fillId="15" borderId="0" xfId="61" applyNumberFormat="1" applyFont="1" applyFill="1" applyAlignment="1">
      <alignment horizontal="center" vertical="center"/>
    </xf>
    <xf numFmtId="0" fontId="20" fillId="4" borderId="0" xfId="61" applyFont="1" applyFill="1" applyAlignment="1">
      <alignment horizontal="left" vertical="center" wrapText="1"/>
    </xf>
    <xf numFmtId="177" fontId="23" fillId="12" borderId="0" xfId="61" applyNumberFormat="1" applyFont="1" applyFill="1" applyAlignment="1">
      <alignment vertical="center"/>
    </xf>
    <xf numFmtId="0" fontId="22" fillId="4" borderId="0" xfId="61" applyFont="1" applyFill="1" applyAlignment="1">
      <alignment horizontal="left" vertical="center"/>
    </xf>
    <xf numFmtId="0" fontId="20" fillId="0" borderId="0" xfId="61" applyFont="1" applyAlignment="1">
      <alignment horizontal="left" vertical="center" wrapText="1"/>
    </xf>
    <xf numFmtId="0" fontId="20" fillId="12" borderId="0" xfId="61" applyFont="1" applyFill="1" applyAlignment="1">
      <alignment horizontal="left" vertical="center" wrapText="1"/>
    </xf>
    <xf numFmtId="177" fontId="23" fillId="0" borderId="0" xfId="61" applyNumberFormat="1" applyFont="1" applyAlignment="1">
      <alignment vertical="center"/>
    </xf>
    <xf numFmtId="0" fontId="27" fillId="0" borderId="0" xfId="61" applyFont="1" applyAlignment="1">
      <alignment vertical="center"/>
    </xf>
    <xf numFmtId="0" fontId="23" fillId="4" borderId="0" xfId="61" applyFont="1" applyFill="1" applyAlignment="1">
      <alignment horizontal="left" vertical="center" wrapText="1"/>
    </xf>
    <xf numFmtId="177" fontId="29" fillId="12" borderId="0" xfId="61" applyNumberFormat="1" applyFont="1" applyFill="1" applyAlignment="1">
      <alignment vertical="center"/>
    </xf>
    <xf numFmtId="0" fontId="23" fillId="12" borderId="0" xfId="61" applyFont="1" applyFill="1" applyAlignment="1">
      <alignment horizontal="left" vertical="center" wrapText="1"/>
    </xf>
    <xf numFmtId="177" fontId="27" fillId="11" borderId="0" xfId="61" applyNumberFormat="1" applyFont="1" applyFill="1" applyAlignment="1">
      <alignment vertical="center"/>
    </xf>
    <xf numFmtId="0" fontId="25" fillId="14" borderId="0" xfId="61" applyFont="1" applyFill="1" applyAlignment="1">
      <alignment vertical="center"/>
    </xf>
    <xf numFmtId="0" fontId="25" fillId="14" borderId="0" xfId="61" applyFont="1" applyFill="1" applyAlignment="1">
      <alignment horizontal="center" vertical="center"/>
    </xf>
    <xf numFmtId="0" fontId="25" fillId="13" borderId="0" xfId="61" applyFont="1" applyFill="1" applyAlignment="1">
      <alignment vertical="center"/>
    </xf>
    <xf numFmtId="0" fontId="25" fillId="13" borderId="0" xfId="61" applyFont="1" applyFill="1" applyAlignment="1">
      <alignment horizontal="center" vertical="center"/>
    </xf>
    <xf numFmtId="0" fontId="22" fillId="7" borderId="0" xfId="61" applyFont="1" applyFill="1" applyAlignment="1">
      <alignment horizontal="left" vertical="center"/>
    </xf>
    <xf numFmtId="177" fontId="22" fillId="7" borderId="0" xfId="61" applyNumberFormat="1" applyFont="1" applyFill="1" applyAlignment="1">
      <alignment horizontal="right" vertical="center"/>
    </xf>
    <xf numFmtId="177" fontId="20" fillId="0" borderId="0" xfId="61" applyNumberFormat="1" applyFont="1" applyAlignment="1">
      <alignment horizontal="left" vertical="center"/>
    </xf>
    <xf numFmtId="0" fontId="20" fillId="7" borderId="0" xfId="61" applyFont="1" applyFill="1" applyAlignment="1">
      <alignment horizontal="left" vertical="center"/>
    </xf>
    <xf numFmtId="177" fontId="22" fillId="7" borderId="0" xfId="61" applyNumberFormat="1" applyFont="1" applyFill="1" applyAlignment="1">
      <alignment vertical="center"/>
    </xf>
    <xf numFmtId="0" fontId="30" fillId="7" borderId="0" xfId="61" applyFont="1" applyFill="1" applyAlignment="1" applyProtection="1">
      <alignment vertical="center"/>
      <protection locked="0"/>
    </xf>
    <xf numFmtId="177" fontId="23" fillId="7" borderId="0" xfId="61" applyNumberFormat="1" applyFont="1" applyFill="1" applyAlignment="1">
      <alignment horizontal="right" vertical="center"/>
    </xf>
    <xf numFmtId="0" fontId="22" fillId="7" borderId="0" xfId="61" applyFont="1" applyFill="1" applyAlignment="1">
      <alignment horizontal="left"/>
    </xf>
    <xf numFmtId="177" fontId="22" fillId="7" borderId="0" xfId="61" applyNumberFormat="1" applyFont="1" applyFill="1">
      <alignment vertical="top"/>
    </xf>
    <xf numFmtId="177" fontId="22" fillId="7" borderId="0" xfId="61" applyNumberFormat="1" applyFont="1" applyFill="1" applyAlignment="1">
      <alignment horizontal="right"/>
    </xf>
    <xf numFmtId="177" fontId="23" fillId="0" borderId="0" xfId="61" applyNumberFormat="1" applyFont="1" applyAlignment="1"/>
    <xf numFmtId="0" fontId="20" fillId="7" borderId="0" xfId="61" applyFont="1" applyFill="1" applyAlignment="1">
      <alignment horizontal="left"/>
    </xf>
    <xf numFmtId="177" fontId="23" fillId="0" borderId="0" xfId="61" applyNumberFormat="1" applyFont="1" applyAlignment="1">
      <alignment horizontal="right"/>
    </xf>
    <xf numFmtId="177" fontId="21" fillId="7" borderId="0" xfId="61" applyNumberFormat="1" applyFont="1" applyFill="1" applyAlignment="1">
      <alignment horizontal="right"/>
    </xf>
    <xf numFmtId="177" fontId="20" fillId="7" borderId="0" xfId="61" applyNumberFormat="1" applyFont="1" applyFill="1" applyAlignment="1">
      <alignment horizontal="right"/>
    </xf>
    <xf numFmtId="177" fontId="23" fillId="7" borderId="0" xfId="61" applyNumberFormat="1" applyFont="1" applyFill="1" applyAlignment="1">
      <alignment horizontal="right"/>
    </xf>
    <xf numFmtId="0" fontId="22" fillId="7" borderId="0" xfId="61" applyFont="1" applyFill="1">
      <alignment vertical="top"/>
    </xf>
    <xf numFmtId="0" fontId="30" fillId="7" borderId="0" xfId="61" applyFont="1" applyFill="1" applyProtection="1">
      <alignment vertical="top"/>
      <protection locked="0"/>
    </xf>
    <xf numFmtId="177" fontId="20" fillId="0" borderId="0" xfId="61" applyNumberFormat="1" applyFont="1" applyAlignment="1">
      <alignment horizontal="left" indent="1"/>
    </xf>
    <xf numFmtId="177" fontId="22" fillId="7" borderId="0" xfId="61" applyNumberFormat="1" applyFont="1" applyFill="1" applyAlignment="1"/>
    <xf numFmtId="177" fontId="21" fillId="0" borderId="0" xfId="61" applyNumberFormat="1" applyFont="1" applyAlignment="1">
      <alignment horizontal="right"/>
    </xf>
    <xf numFmtId="0" fontId="22" fillId="0" borderId="0" xfId="61" applyFont="1" applyAlignment="1">
      <alignment vertical="center"/>
    </xf>
    <xf numFmtId="0" fontId="30" fillId="0" borderId="0" xfId="61" applyFont="1" applyAlignment="1" applyProtection="1">
      <alignment vertical="center"/>
      <protection locked="0"/>
    </xf>
    <xf numFmtId="177" fontId="20" fillId="12" borderId="0" xfId="61" applyNumberFormat="1" applyFont="1" applyFill="1" applyAlignment="1">
      <alignment horizontal="left" vertical="center"/>
    </xf>
    <xf numFmtId="0" fontId="22" fillId="12" borderId="0" xfId="61" applyFont="1" applyFill="1">
      <alignment vertical="top"/>
    </xf>
    <xf numFmtId="0" fontId="36" fillId="8" borderId="0" xfId="61" applyFont="1" applyFill="1">
      <alignment vertical="top"/>
    </xf>
    <xf numFmtId="0" fontId="27" fillId="8" borderId="0" xfId="61" applyFont="1" applyFill="1">
      <alignment vertical="top"/>
    </xf>
    <xf numFmtId="177" fontId="27" fillId="8" borderId="0" xfId="61" applyNumberFormat="1" applyFont="1" applyFill="1">
      <alignment vertical="top"/>
    </xf>
    <xf numFmtId="177" fontId="23" fillId="12" borderId="0" xfId="61" applyNumberFormat="1" applyFont="1" applyFill="1" applyAlignment="1"/>
    <xf numFmtId="0" fontId="30" fillId="12" borderId="0" xfId="61" applyFont="1" applyFill="1" applyProtection="1">
      <alignment vertical="top"/>
      <protection locked="0"/>
    </xf>
    <xf numFmtId="177" fontId="22" fillId="12" borderId="0" xfId="61" applyNumberFormat="1" applyFont="1" applyFill="1">
      <alignment vertical="top"/>
    </xf>
    <xf numFmtId="0" fontId="23" fillId="0" borderId="0" xfId="61" applyFont="1" applyAlignment="1">
      <alignment horizontal="left"/>
    </xf>
    <xf numFmtId="0" fontId="23" fillId="12" borderId="0" xfId="61" applyFont="1" applyFill="1" applyAlignment="1">
      <alignment horizontal="left"/>
    </xf>
    <xf numFmtId="177" fontId="23" fillId="12" borderId="0" xfId="61" applyNumberFormat="1" applyFont="1" applyFill="1" applyAlignment="1">
      <alignment horizontal="right"/>
    </xf>
    <xf numFmtId="0" fontId="22" fillId="4" borderId="0" xfId="61" applyFont="1" applyFill="1" applyAlignment="1">
      <alignment horizontal="left"/>
    </xf>
    <xf numFmtId="177" fontId="22" fillId="4" borderId="0" xfId="61" applyNumberFormat="1" applyFont="1" applyFill="1" applyAlignment="1">
      <alignment horizontal="right"/>
    </xf>
    <xf numFmtId="0" fontId="37" fillId="14" borderId="0" xfId="61" applyFont="1" applyFill="1" applyAlignment="1">
      <alignment vertical="center"/>
    </xf>
    <xf numFmtId="0" fontId="25" fillId="13" borderId="2" xfId="61" applyFont="1" applyFill="1" applyBorder="1" applyAlignment="1">
      <alignment vertical="center"/>
    </xf>
    <xf numFmtId="0" fontId="25" fillId="13" borderId="2" xfId="61" applyFont="1" applyFill="1" applyBorder="1" applyAlignment="1">
      <alignment horizontal="center" vertical="center"/>
    </xf>
    <xf numFmtId="0" fontId="25" fillId="13" borderId="6" xfId="61" applyFont="1" applyFill="1" applyBorder="1" applyAlignment="1">
      <alignment horizontal="center" vertical="center"/>
    </xf>
    <xf numFmtId="0" fontId="25" fillId="13" borderId="8" xfId="61" applyFont="1" applyFill="1" applyBorder="1" applyAlignment="1">
      <alignment horizontal="center" vertical="center"/>
    </xf>
    <xf numFmtId="0" fontId="26" fillId="15" borderId="2" xfId="61" applyFont="1" applyFill="1" applyBorder="1" applyAlignment="1">
      <alignment horizontal="center" vertical="center"/>
    </xf>
    <xf numFmtId="0" fontId="26" fillId="15" borderId="6" xfId="61" applyFont="1" applyFill="1" applyBorder="1" applyAlignment="1">
      <alignment horizontal="center" vertical="center"/>
    </xf>
    <xf numFmtId="171" fontId="26" fillId="15" borderId="8" xfId="61" applyNumberFormat="1" applyFont="1" applyFill="1" applyBorder="1" applyAlignment="1">
      <alignment horizontal="center" vertical="center"/>
    </xf>
    <xf numFmtId="14" fontId="26" fillId="15" borderId="8" xfId="61" applyNumberFormat="1" applyFont="1" applyFill="1" applyBorder="1" applyAlignment="1">
      <alignment horizontal="center" vertical="center"/>
    </xf>
    <xf numFmtId="0" fontId="27" fillId="15" borderId="2" xfId="61" applyFont="1" applyFill="1" applyBorder="1" applyAlignment="1">
      <alignment horizontal="center" vertical="center"/>
    </xf>
    <xf numFmtId="0" fontId="27" fillId="15" borderId="6" xfId="61" applyFont="1" applyFill="1" applyBorder="1" applyAlignment="1">
      <alignment horizontal="center" vertical="center"/>
    </xf>
    <xf numFmtId="14" fontId="27" fillId="15" borderId="8" xfId="61" applyNumberFormat="1" applyFont="1" applyFill="1" applyBorder="1" applyAlignment="1">
      <alignment horizontal="center" vertical="center"/>
    </xf>
    <xf numFmtId="0" fontId="27" fillId="15" borderId="8" xfId="61" applyFont="1" applyFill="1" applyBorder="1" applyAlignment="1">
      <alignment horizontal="center" vertical="center"/>
    </xf>
    <xf numFmtId="0" fontId="22" fillId="12" borderId="0" xfId="61" applyFont="1" applyFill="1" applyAlignment="1">
      <alignment horizontal="center" vertical="center"/>
    </xf>
    <xf numFmtId="0" fontId="22" fillId="12" borderId="0" xfId="61" applyFont="1" applyFill="1" applyAlignment="1">
      <alignment horizontal="right" vertical="center"/>
    </xf>
    <xf numFmtId="175" fontId="22" fillId="0" borderId="0" xfId="61" applyNumberFormat="1" applyFont="1" applyAlignment="1">
      <alignment horizontal="center" vertical="center" wrapText="1"/>
    </xf>
    <xf numFmtId="175" fontId="22" fillId="0" borderId="0" xfId="61" applyNumberFormat="1" applyFont="1" applyAlignment="1">
      <alignment horizontal="right" vertical="center" wrapText="1"/>
    </xf>
    <xf numFmtId="175" fontId="22" fillId="12" borderId="0" xfId="61" applyNumberFormat="1" applyFont="1" applyFill="1" applyAlignment="1">
      <alignment horizontal="center" vertical="center"/>
    </xf>
    <xf numFmtId="175" fontId="22" fillId="12" borderId="0" xfId="61" applyNumberFormat="1" applyFont="1" applyFill="1" applyAlignment="1">
      <alignment horizontal="right" vertical="center"/>
    </xf>
    <xf numFmtId="0" fontId="20" fillId="12" borderId="0" xfId="61" applyFont="1" applyFill="1" applyAlignment="1">
      <alignment horizontal="right" vertical="center"/>
    </xf>
    <xf numFmtId="169" fontId="22" fillId="0" borderId="0" xfId="61" applyNumberFormat="1" applyFont="1" applyAlignment="1">
      <alignment horizontal="right" vertical="center"/>
    </xf>
    <xf numFmtId="169" fontId="22" fillId="12" borderId="0" xfId="61" applyNumberFormat="1" applyFont="1" applyFill="1" applyAlignment="1">
      <alignment horizontal="right" vertical="center"/>
    </xf>
    <xf numFmtId="0" fontId="22" fillId="12" borderId="0" xfId="61" applyFont="1" applyFill="1" applyAlignment="1">
      <alignment vertical="center"/>
    </xf>
    <xf numFmtId="165" fontId="22" fillId="12" borderId="0" xfId="61" applyNumberFormat="1" applyFont="1" applyFill="1" applyAlignment="1">
      <alignment vertical="center"/>
    </xf>
    <xf numFmtId="175" fontId="22" fillId="12" borderId="0" xfId="54" applyNumberFormat="1" applyFont="1" applyFill="1" applyBorder="1" applyAlignment="1">
      <alignment horizontal="right" vertical="center"/>
    </xf>
    <xf numFmtId="168" fontId="22" fillId="12" borderId="0" xfId="61" applyNumberFormat="1" applyFont="1" applyFill="1" applyAlignment="1">
      <alignment horizontal="right" vertical="center"/>
    </xf>
    <xf numFmtId="168" fontId="22" fillId="0" borderId="0" xfId="61" applyNumberFormat="1" applyFont="1" applyAlignment="1">
      <alignment horizontal="right" vertical="center"/>
    </xf>
    <xf numFmtId="165" fontId="22" fillId="0" borderId="0" xfId="61" applyNumberFormat="1" applyFont="1" applyAlignment="1">
      <alignment vertical="center"/>
    </xf>
    <xf numFmtId="164" fontId="22" fillId="0" borderId="0" xfId="61" applyNumberFormat="1" applyFont="1" applyAlignment="1">
      <alignment horizontal="right" vertical="center"/>
    </xf>
    <xf numFmtId="164" fontId="22" fillId="12" borderId="0" xfId="61" applyNumberFormat="1" applyFont="1" applyFill="1" applyAlignment="1">
      <alignment horizontal="right" vertical="center"/>
    </xf>
    <xf numFmtId="0" fontId="27" fillId="12" borderId="0" xfId="61" applyFont="1" applyFill="1" applyAlignment="1">
      <alignment vertical="center"/>
    </xf>
    <xf numFmtId="175" fontId="22" fillId="12" borderId="0" xfId="61" applyNumberFormat="1" applyFont="1" applyFill="1" applyAlignment="1">
      <alignment horizontal="right" vertical="center" wrapText="1"/>
    </xf>
    <xf numFmtId="43" fontId="22" fillId="0" borderId="0" xfId="64" applyFont="1" applyFill="1" applyBorder="1" applyAlignment="1">
      <alignment horizontal="right" vertical="center"/>
    </xf>
    <xf numFmtId="0" fontId="30" fillId="12" borderId="0" xfId="61" applyFont="1" applyFill="1" applyAlignment="1" applyProtection="1">
      <alignment vertical="center"/>
      <protection locked="0"/>
    </xf>
    <xf numFmtId="169" fontId="23" fillId="12" borderId="0" xfId="61" applyNumberFormat="1" applyFont="1" applyFill="1" applyAlignment="1">
      <alignment horizontal="right" vertical="center"/>
    </xf>
    <xf numFmtId="0" fontId="38" fillId="0" borderId="0" xfId="61" applyFont="1">
      <alignment vertical="top"/>
    </xf>
    <xf numFmtId="9" fontId="22" fillId="12" borderId="0" xfId="61" applyNumberFormat="1" applyFont="1" applyFill="1" applyAlignment="1">
      <alignment horizontal="right" vertical="center"/>
    </xf>
    <xf numFmtId="175" fontId="22" fillId="0" borderId="0" xfId="61" applyNumberFormat="1" applyFont="1" applyAlignment="1">
      <alignment horizontal="right" vertical="center"/>
    </xf>
    <xf numFmtId="9" fontId="22" fillId="0" borderId="0" xfId="61" applyNumberFormat="1" applyFont="1" applyAlignment="1">
      <alignment horizontal="right" vertical="center"/>
    </xf>
    <xf numFmtId="0" fontId="36" fillId="0" borderId="0" xfId="61" applyFont="1" applyAlignment="1" applyProtection="1">
      <alignment horizontal="right" vertical="center"/>
      <protection locked="0"/>
    </xf>
    <xf numFmtId="0" fontId="22" fillId="0" borderId="0" xfId="61" applyFont="1" applyAlignment="1">
      <alignment horizontal="right" vertical="center"/>
    </xf>
    <xf numFmtId="0" fontId="26" fillId="12" borderId="0" xfId="61" applyFont="1" applyFill="1" applyAlignment="1">
      <alignment horizontal="right" vertical="center"/>
    </xf>
    <xf numFmtId="0" fontId="27" fillId="12" borderId="0" xfId="61" applyFont="1" applyFill="1" applyAlignment="1">
      <alignment horizontal="right" vertical="center"/>
    </xf>
    <xf numFmtId="179" fontId="22" fillId="0" borderId="0" xfId="61" applyNumberFormat="1" applyFont="1" applyAlignment="1">
      <alignment vertical="center"/>
    </xf>
    <xf numFmtId="0" fontId="29" fillId="12" borderId="0" xfId="61" applyFont="1" applyFill="1" applyAlignment="1">
      <alignment horizontal="right" vertical="center"/>
    </xf>
    <xf numFmtId="169" fontId="23" fillId="0" borderId="0" xfId="61" applyNumberFormat="1" applyFont="1" applyAlignment="1">
      <alignment horizontal="right" vertical="center"/>
    </xf>
    <xf numFmtId="0" fontId="27" fillId="12" borderId="0" xfId="61" applyFont="1" applyFill="1" applyAlignment="1">
      <alignment horizontal="left" vertical="center"/>
    </xf>
    <xf numFmtId="0" fontId="38" fillId="12" borderId="0" xfId="61" applyFont="1" applyFill="1" applyAlignment="1">
      <alignment vertical="center"/>
    </xf>
    <xf numFmtId="0" fontId="23" fillId="12" borderId="0" xfId="61" applyFont="1" applyFill="1" applyAlignment="1">
      <alignment vertical="center"/>
    </xf>
    <xf numFmtId="0" fontId="21" fillId="8" borderId="14" xfId="61" applyFont="1" applyFill="1" applyBorder="1" applyAlignment="1">
      <alignment vertical="center"/>
    </xf>
    <xf numFmtId="0" fontId="27" fillId="8" borderId="15" xfId="61" applyFont="1" applyFill="1" applyBorder="1" applyAlignment="1">
      <alignment vertical="center"/>
    </xf>
    <xf numFmtId="0" fontId="22" fillId="8" borderId="0" xfId="61" applyFont="1" applyFill="1" applyAlignment="1">
      <alignment vertical="center"/>
    </xf>
    <xf numFmtId="0" fontId="23" fillId="8" borderId="0" xfId="61" applyFont="1" applyFill="1" applyAlignment="1">
      <alignment vertical="center"/>
    </xf>
    <xf numFmtId="0" fontId="27" fillId="0" borderId="0" xfId="61" applyFont="1" applyAlignment="1">
      <alignment horizontal="left" vertical="center"/>
    </xf>
    <xf numFmtId="0" fontId="38" fillId="0" borderId="0" xfId="61" applyFont="1" applyAlignment="1">
      <alignment vertical="center"/>
    </xf>
    <xf numFmtId="168" fontId="23" fillId="0" borderId="0" xfId="61" applyNumberFormat="1" applyFont="1" applyAlignment="1">
      <alignment horizontal="right" vertical="center"/>
    </xf>
    <xf numFmtId="164" fontId="23" fillId="12" borderId="0" xfId="61" applyNumberFormat="1" applyFont="1" applyFill="1" applyAlignment="1">
      <alignment horizontal="right" vertical="center"/>
    </xf>
    <xf numFmtId="168" fontId="22" fillId="0" borderId="0" xfId="61" applyNumberFormat="1" applyFont="1" applyAlignment="1">
      <alignment vertical="center"/>
    </xf>
    <xf numFmtId="168" fontId="22" fillId="12" borderId="0" xfId="61" applyNumberFormat="1" applyFont="1" applyFill="1" applyAlignment="1">
      <alignment vertical="center"/>
    </xf>
    <xf numFmtId="0" fontId="22" fillId="12" borderId="0" xfId="61" applyFont="1" applyFill="1" applyAlignment="1">
      <alignment horizontal="right" vertical="top"/>
    </xf>
    <xf numFmtId="9" fontId="22" fillId="12" borderId="0" xfId="61" applyNumberFormat="1" applyFont="1" applyFill="1" applyAlignment="1">
      <alignment horizontal="right" vertical="top"/>
    </xf>
    <xf numFmtId="0" fontId="22" fillId="0" borderId="0" xfId="61" applyFont="1" applyAlignment="1">
      <alignment horizontal="right" vertical="top"/>
    </xf>
    <xf numFmtId="174" fontId="22" fillId="12" borderId="0" xfId="64" applyNumberFormat="1" applyFont="1" applyFill="1" applyBorder="1" applyAlignment="1">
      <alignment horizontal="right" vertical="top"/>
    </xf>
    <xf numFmtId="174" fontId="22" fillId="0" borderId="0" xfId="64" applyNumberFormat="1" applyFont="1" applyFill="1" applyBorder="1" applyAlignment="1">
      <alignment horizontal="right" vertical="top"/>
    </xf>
    <xf numFmtId="168" fontId="22" fillId="0" borderId="0" xfId="61" applyNumberFormat="1" applyFont="1" applyAlignment="1">
      <alignment horizontal="right"/>
    </xf>
    <xf numFmtId="164" fontId="22" fillId="12" borderId="0" xfId="61" applyNumberFormat="1" applyFont="1" applyFill="1" applyAlignment="1">
      <alignment horizontal="right"/>
    </xf>
    <xf numFmtId="164" fontId="22" fillId="0" borderId="0" xfId="61" applyNumberFormat="1" applyFont="1" applyAlignment="1">
      <alignment horizontal="right"/>
    </xf>
    <xf numFmtId="1" fontId="22" fillId="12" borderId="0" xfId="61" applyNumberFormat="1" applyFont="1" applyFill="1" applyAlignment="1">
      <alignment horizontal="right" vertical="center"/>
    </xf>
    <xf numFmtId="1" fontId="22" fillId="0" borderId="0" xfId="61" applyNumberFormat="1" applyFont="1" applyAlignment="1">
      <alignment horizontal="right" vertical="center"/>
    </xf>
    <xf numFmtId="174" fontId="22" fillId="0" borderId="0" xfId="64" applyNumberFormat="1" applyFont="1" applyFill="1" applyBorder="1" applyAlignment="1">
      <alignment vertical="top"/>
    </xf>
    <xf numFmtId="168" fontId="22" fillId="12" borderId="0" xfId="61" applyNumberFormat="1" applyFont="1" applyFill="1" applyAlignment="1">
      <alignment horizontal="right"/>
    </xf>
    <xf numFmtId="174" fontId="22" fillId="12" borderId="0" xfId="64" applyNumberFormat="1" applyFont="1" applyFill="1" applyBorder="1" applyAlignment="1">
      <alignment vertical="top"/>
    </xf>
    <xf numFmtId="182" fontId="22" fillId="0" borderId="0" xfId="64" applyNumberFormat="1" applyFont="1" applyFill="1" applyBorder="1" applyAlignment="1">
      <alignment vertical="top"/>
    </xf>
    <xf numFmtId="9" fontId="22" fillId="12" borderId="0" xfId="61" applyNumberFormat="1" applyFont="1" applyFill="1" applyAlignment="1">
      <alignment horizontal="center" vertical="top"/>
    </xf>
    <xf numFmtId="0" fontId="22" fillId="4" borderId="0" xfId="61" applyFont="1" applyFill="1" applyAlignment="1">
      <alignment horizontal="left" vertical="center" wrapText="1"/>
    </xf>
    <xf numFmtId="9" fontId="22" fillId="12" borderId="0" xfId="54" applyFont="1" applyFill="1" applyAlignment="1">
      <alignment horizontal="right" vertical="center"/>
    </xf>
    <xf numFmtId="177" fontId="23" fillId="12" borderId="0" xfId="61" applyNumberFormat="1" applyFont="1" applyFill="1" applyAlignment="1">
      <alignment horizontal="right" vertical="top"/>
    </xf>
    <xf numFmtId="177" fontId="23" fillId="0" borderId="0" xfId="61" applyNumberFormat="1" applyFont="1" applyAlignment="1">
      <alignment horizontal="right" vertical="top"/>
    </xf>
    <xf numFmtId="177" fontId="27" fillId="0" borderId="0" xfId="61" applyNumberFormat="1" applyFont="1" applyAlignment="1">
      <alignment horizontal="right" vertical="center"/>
    </xf>
    <xf numFmtId="177" fontId="27" fillId="12" borderId="0" xfId="61" applyNumberFormat="1" applyFont="1" applyFill="1" applyAlignment="1">
      <alignment horizontal="right" vertical="center"/>
    </xf>
    <xf numFmtId="0" fontId="26" fillId="12" borderId="0" xfId="61" applyFont="1" applyFill="1" applyAlignment="1">
      <alignment horizontal="left" vertical="center"/>
    </xf>
    <xf numFmtId="43" fontId="22" fillId="0" borderId="0" xfId="64" applyFont="1" applyAlignment="1">
      <alignment horizontal="right" vertical="center"/>
    </xf>
    <xf numFmtId="175" fontId="22" fillId="12" borderId="0" xfId="54" applyNumberFormat="1" applyFont="1" applyFill="1" applyAlignment="1">
      <alignment horizontal="right" vertical="center"/>
    </xf>
    <xf numFmtId="0" fontId="22" fillId="17" borderId="0" xfId="61" applyFont="1" applyFill="1" applyAlignment="1">
      <alignment horizontal="left" vertical="center"/>
    </xf>
    <xf numFmtId="169" fontId="22" fillId="17" borderId="0" xfId="61" applyNumberFormat="1" applyFont="1" applyFill="1" applyAlignment="1">
      <alignment horizontal="right" vertical="center"/>
    </xf>
    <xf numFmtId="165" fontId="22" fillId="17" borderId="0" xfId="61" applyNumberFormat="1" applyFont="1" applyFill="1" applyAlignment="1">
      <alignment vertical="center"/>
    </xf>
    <xf numFmtId="0" fontId="14" fillId="17" borderId="0" xfId="61" applyFont="1" applyFill="1" applyAlignment="1">
      <alignment vertical="center"/>
    </xf>
    <xf numFmtId="9" fontId="22" fillId="17" borderId="0" xfId="54" applyFont="1" applyFill="1" applyAlignment="1">
      <alignment horizontal="right" vertical="center"/>
    </xf>
    <xf numFmtId="0" fontId="20" fillId="17" borderId="0" xfId="61" applyFont="1" applyFill="1" applyAlignment="1">
      <alignment horizontal="left" vertical="center"/>
    </xf>
    <xf numFmtId="0" fontId="20" fillId="17" borderId="0" xfId="61" applyFont="1" applyFill="1" applyAlignment="1">
      <alignment horizontal="right" vertical="center"/>
    </xf>
    <xf numFmtId="0" fontId="29" fillId="17" borderId="0" xfId="61" applyFont="1" applyFill="1" applyAlignment="1">
      <alignment horizontal="right" vertical="center"/>
    </xf>
    <xf numFmtId="0" fontId="22" fillId="17" borderId="0" xfId="61" applyFont="1" applyFill="1" applyAlignment="1">
      <alignment horizontal="left"/>
    </xf>
    <xf numFmtId="179" fontId="22" fillId="12" borderId="0" xfId="61" applyNumberFormat="1" applyFont="1" applyFill="1" applyAlignment="1">
      <alignment vertical="center"/>
    </xf>
    <xf numFmtId="0" fontId="20" fillId="17" borderId="0" xfId="61" applyFont="1" applyFill="1" applyAlignment="1">
      <alignment horizontal="left"/>
    </xf>
    <xf numFmtId="0" fontId="22" fillId="17" borderId="0" xfId="61" applyFont="1" applyFill="1">
      <alignment vertical="top"/>
    </xf>
    <xf numFmtId="0" fontId="22" fillId="17" borderId="0" xfId="61" applyFont="1" applyFill="1" applyAlignment="1">
      <alignment horizontal="right" vertical="top"/>
    </xf>
    <xf numFmtId="174" fontId="22" fillId="17" borderId="0" xfId="64" applyNumberFormat="1" applyFont="1" applyFill="1" applyBorder="1" applyAlignment="1">
      <alignment horizontal="right" vertical="top"/>
    </xf>
    <xf numFmtId="168" fontId="22" fillId="17" borderId="0" xfId="61" applyNumberFormat="1" applyFont="1" applyFill="1" applyAlignment="1">
      <alignment horizontal="right"/>
    </xf>
    <xf numFmtId="174" fontId="22" fillId="17" borderId="0" xfId="64" applyNumberFormat="1" applyFont="1" applyFill="1" applyBorder="1" applyAlignment="1">
      <alignment vertical="top"/>
    </xf>
    <xf numFmtId="174" fontId="22" fillId="17" borderId="0" xfId="64" applyNumberFormat="1" applyFont="1" applyFill="1" applyAlignment="1">
      <alignment vertical="top"/>
    </xf>
    <xf numFmtId="164" fontId="22" fillId="17" borderId="0" xfId="61" applyNumberFormat="1" applyFont="1" applyFill="1" applyAlignment="1">
      <alignment horizontal="right" vertical="center"/>
    </xf>
    <xf numFmtId="1" fontId="22" fillId="17" borderId="0" xfId="61" applyNumberFormat="1" applyFont="1" applyFill="1" applyAlignment="1">
      <alignment horizontal="right" vertical="center"/>
    </xf>
    <xf numFmtId="174" fontId="22" fillId="12" borderId="0" xfId="64" applyNumberFormat="1" applyFont="1" applyFill="1" applyAlignment="1">
      <alignment vertical="top"/>
    </xf>
    <xf numFmtId="174" fontId="22" fillId="12" borderId="0" xfId="64" applyNumberFormat="1" applyFont="1" applyFill="1" applyAlignment="1">
      <alignment horizontal="right" vertical="top"/>
    </xf>
    <xf numFmtId="9" fontId="22" fillId="12" borderId="0" xfId="54" applyFont="1" applyFill="1" applyBorder="1" applyAlignment="1">
      <alignment horizontal="right" vertical="center"/>
    </xf>
    <xf numFmtId="168" fontId="22" fillId="17" borderId="0" xfId="61" applyNumberFormat="1" applyFont="1" applyFill="1" applyAlignment="1">
      <alignment horizontal="right" vertical="center"/>
    </xf>
    <xf numFmtId="0" fontId="22" fillId="17" borderId="0" xfId="61" applyFont="1" applyFill="1" applyAlignment="1">
      <alignment vertical="center"/>
    </xf>
    <xf numFmtId="0" fontId="30" fillId="17" borderId="0" xfId="61" applyFont="1" applyFill="1" applyAlignment="1" applyProtection="1">
      <alignment vertical="center"/>
      <protection locked="0"/>
    </xf>
    <xf numFmtId="0" fontId="30" fillId="17" borderId="0" xfId="61" applyFont="1" applyFill="1" applyProtection="1">
      <alignment vertical="top"/>
      <protection locked="0"/>
    </xf>
    <xf numFmtId="177" fontId="20" fillId="0" borderId="0" xfId="61" applyNumberFormat="1" applyFont="1" applyAlignment="1">
      <alignment horizontal="right" indent="1"/>
    </xf>
    <xf numFmtId="177" fontId="20" fillId="7" borderId="0" xfId="61" applyNumberFormat="1" applyFont="1" applyFill="1" applyAlignment="1">
      <alignment horizontal="right" indent="1"/>
    </xf>
    <xf numFmtId="174" fontId="23" fillId="0" borderId="0" xfId="64" applyNumberFormat="1" applyFont="1" applyAlignment="1">
      <alignment vertical="center"/>
    </xf>
    <xf numFmtId="174" fontId="22" fillId="0" borderId="0" xfId="64" applyNumberFormat="1" applyFont="1" applyAlignment="1">
      <alignment horizontal="right" vertical="center"/>
    </xf>
    <xf numFmtId="3" fontId="32" fillId="0" borderId="0" xfId="68" applyNumberFormat="1" applyFont="1" applyAlignment="1">
      <alignment vertical="center"/>
    </xf>
    <xf numFmtId="0" fontId="24" fillId="0" borderId="0" xfId="61" applyFont="1" applyAlignment="1">
      <alignment horizontal="centerContinuous" vertical="center"/>
    </xf>
    <xf numFmtId="0" fontId="14" fillId="0" borderId="0" xfId="61" applyFont="1" applyAlignment="1">
      <alignment horizontal="centerContinuous" vertical="center"/>
    </xf>
    <xf numFmtId="0" fontId="14" fillId="0" borderId="0" xfId="61" applyFont="1" applyAlignment="1">
      <alignment horizontal="centerContinuous" vertical="top"/>
    </xf>
    <xf numFmtId="0" fontId="33" fillId="16" borderId="9" xfId="61" applyFont="1" applyFill="1" applyBorder="1" applyAlignment="1">
      <alignment horizontal="centerContinuous" vertical="center"/>
    </xf>
    <xf numFmtId="0" fontId="33" fillId="16" borderId="16" xfId="61" applyFont="1" applyFill="1" applyBorder="1" applyAlignment="1">
      <alignment horizontal="centerContinuous" vertical="center"/>
    </xf>
    <xf numFmtId="0" fontId="33" fillId="16" borderId="15" xfId="61" applyFont="1" applyFill="1" applyBorder="1" applyAlignment="1">
      <alignment horizontal="centerContinuous" vertical="center"/>
    </xf>
    <xf numFmtId="0" fontId="33" fillId="16" borderId="0" xfId="61" applyFont="1" applyFill="1" applyAlignment="1">
      <alignment horizontal="centerContinuous" vertical="center"/>
    </xf>
    <xf numFmtId="177" fontId="20" fillId="7" borderId="0" xfId="61" applyNumberFormat="1" applyFont="1" applyFill="1" applyAlignment="1">
      <alignment horizontal="right" vertical="center"/>
    </xf>
    <xf numFmtId="177" fontId="20" fillId="7" borderId="0" xfId="61" applyNumberFormat="1" applyFont="1" applyFill="1" applyAlignment="1">
      <alignment vertical="center"/>
    </xf>
    <xf numFmtId="177" fontId="22" fillId="17" borderId="0" xfId="61" applyNumberFormat="1" applyFont="1" applyFill="1" applyAlignment="1">
      <alignment horizontal="right" vertical="center"/>
    </xf>
    <xf numFmtId="177" fontId="23" fillId="17" borderId="0" xfId="61" applyNumberFormat="1" applyFont="1" applyFill="1" applyAlignment="1">
      <alignment horizontal="right" vertical="center"/>
    </xf>
    <xf numFmtId="174" fontId="22" fillId="0" borderId="0" xfId="64" applyNumberFormat="1" applyFont="1" applyAlignment="1">
      <alignment horizontal="right" vertical="top"/>
    </xf>
    <xf numFmtId="174" fontId="22" fillId="0" borderId="0" xfId="64" applyNumberFormat="1" applyFont="1" applyAlignment="1">
      <alignment vertical="top"/>
    </xf>
    <xf numFmtId="174" fontId="22" fillId="17" borderId="0" xfId="64" applyNumberFormat="1" applyFont="1" applyFill="1" applyAlignment="1">
      <alignment horizontal="right" vertical="top"/>
    </xf>
    <xf numFmtId="177" fontId="22" fillId="0" borderId="0" xfId="61" applyNumberFormat="1" applyFont="1" applyAlignment="1">
      <alignment horizontal="left" indent="1"/>
    </xf>
    <xf numFmtId="177" fontId="14" fillId="0" borderId="0" xfId="61" applyNumberFormat="1" applyFont="1" applyAlignment="1">
      <alignment vertical="center"/>
    </xf>
    <xf numFmtId="0" fontId="26" fillId="7" borderId="0" xfId="61" applyFont="1" applyFill="1" applyAlignment="1" applyProtection="1">
      <alignment vertical="center"/>
      <protection locked="0"/>
    </xf>
    <xf numFmtId="177" fontId="20" fillId="17" borderId="0" xfId="61" applyNumberFormat="1" applyFont="1" applyFill="1" applyAlignment="1">
      <alignment horizontal="right" vertical="center"/>
    </xf>
    <xf numFmtId="177" fontId="21" fillId="17" borderId="0" xfId="61" applyNumberFormat="1" applyFont="1" applyFill="1" applyAlignment="1">
      <alignment horizontal="right" vertical="center"/>
    </xf>
    <xf numFmtId="177" fontId="20" fillId="7" borderId="0" xfId="61" applyNumberFormat="1" applyFont="1" applyFill="1">
      <alignment vertical="top"/>
    </xf>
    <xf numFmtId="177" fontId="20" fillId="0" borderId="0" xfId="61" applyNumberFormat="1" applyFont="1">
      <alignment vertical="top"/>
    </xf>
    <xf numFmtId="177" fontId="22" fillId="0" borderId="0" xfId="61" applyNumberFormat="1" applyFont="1" applyAlignment="1">
      <alignment horizontal="left" vertical="center"/>
    </xf>
    <xf numFmtId="177" fontId="22" fillId="7" borderId="0" xfId="61" applyNumberFormat="1" applyFont="1" applyFill="1" applyAlignment="1">
      <alignment horizontal="right" indent="1"/>
    </xf>
    <xf numFmtId="0" fontId="20" fillId="7" borderId="0" xfId="61" applyFont="1" applyFill="1">
      <alignment vertical="top"/>
    </xf>
    <xf numFmtId="0" fontId="40" fillId="7" borderId="0" xfId="61" applyFont="1" applyFill="1" applyProtection="1">
      <alignment vertical="top"/>
      <protection locked="0"/>
    </xf>
    <xf numFmtId="177" fontId="22" fillId="0" borderId="0" xfId="61" applyNumberFormat="1" applyFont="1" applyAlignment="1">
      <alignment horizontal="right" indent="1"/>
    </xf>
    <xf numFmtId="177" fontId="20" fillId="7" borderId="0" xfId="61" applyNumberFormat="1" applyFont="1" applyFill="1" applyAlignment="1"/>
    <xf numFmtId="0" fontId="15" fillId="0" borderId="0" xfId="61" applyFont="1">
      <alignment vertical="top"/>
    </xf>
    <xf numFmtId="0" fontId="40" fillId="0" borderId="0" xfId="61" applyFont="1" applyProtection="1">
      <alignment vertical="top"/>
      <protection locked="0"/>
    </xf>
    <xf numFmtId="177" fontId="21" fillId="0" borderId="0" xfId="61" applyNumberFormat="1" applyFont="1" applyAlignment="1">
      <alignment horizontal="right" vertical="center"/>
    </xf>
    <xf numFmtId="174" fontId="22" fillId="0" borderId="0" xfId="64" applyNumberFormat="1" applyFont="1" applyBorder="1" applyAlignment="1">
      <alignment horizontal="right" vertical="center"/>
    </xf>
    <xf numFmtId="169" fontId="22" fillId="12" borderId="0" xfId="64" applyNumberFormat="1" applyFont="1" applyFill="1" applyBorder="1" applyAlignment="1">
      <alignment vertical="top"/>
    </xf>
    <xf numFmtId="169" fontId="22" fillId="0" borderId="0" xfId="61" applyNumberFormat="1" applyFont="1">
      <alignment vertical="top"/>
    </xf>
    <xf numFmtId="9" fontId="22" fillId="0" borderId="0" xfId="54" applyFont="1" applyAlignment="1">
      <alignment vertical="top"/>
    </xf>
    <xf numFmtId="9" fontId="22" fillId="12" borderId="0" xfId="54" applyFont="1" applyFill="1" applyAlignment="1">
      <alignment horizontal="right" vertical="top"/>
    </xf>
    <xf numFmtId="9" fontId="22" fillId="0" borderId="0" xfId="54" applyFont="1" applyFill="1" applyBorder="1" applyAlignment="1">
      <alignment vertical="top"/>
    </xf>
    <xf numFmtId="9" fontId="22" fillId="0" borderId="0" xfId="54" applyFont="1" applyAlignment="1">
      <alignment horizontal="right" vertical="center"/>
    </xf>
    <xf numFmtId="9" fontId="22" fillId="0" borderId="0" xfId="54" applyFont="1" applyAlignment="1">
      <alignment horizontal="right" vertical="top"/>
    </xf>
    <xf numFmtId="9" fontId="22" fillId="12" borderId="0" xfId="61" applyNumberFormat="1" applyFont="1" applyFill="1">
      <alignment vertical="top"/>
    </xf>
    <xf numFmtId="2" fontId="22" fillId="0" borderId="0" xfId="61" applyNumberFormat="1" applyFont="1">
      <alignment vertical="top"/>
    </xf>
    <xf numFmtId="169" fontId="23" fillId="17" borderId="0" xfId="61" applyNumberFormat="1" applyFont="1" applyFill="1" applyAlignment="1">
      <alignment horizontal="right" vertical="center"/>
    </xf>
    <xf numFmtId="174" fontId="27" fillId="0" borderId="0" xfId="64" applyNumberFormat="1" applyFont="1" applyBorder="1" applyAlignment="1">
      <alignment horizontal="right" vertical="center"/>
    </xf>
    <xf numFmtId="9" fontId="27" fillId="12" borderId="0" xfId="54" applyFont="1" applyFill="1" applyAlignment="1">
      <alignment horizontal="right" vertical="center"/>
    </xf>
    <xf numFmtId="171" fontId="26" fillId="15" borderId="0" xfId="61" applyNumberFormat="1" applyFont="1" applyFill="1" applyAlignment="1">
      <alignment horizontal="center" vertical="center"/>
    </xf>
    <xf numFmtId="169" fontId="27" fillId="0" borderId="0" xfId="61" applyNumberFormat="1" applyFont="1" applyAlignment="1">
      <alignment horizontal="right" vertical="center"/>
    </xf>
    <xf numFmtId="0" fontId="22" fillId="18" borderId="0" xfId="61" applyFont="1" applyFill="1" applyAlignment="1">
      <alignment horizontal="left" vertical="center" wrapText="1"/>
    </xf>
    <xf numFmtId="177" fontId="27" fillId="18" borderId="0" xfId="61" applyNumberFormat="1" applyFont="1" applyFill="1" applyAlignment="1">
      <alignment vertical="center"/>
    </xf>
    <xf numFmtId="177" fontId="22" fillId="18" borderId="0" xfId="61" applyNumberFormat="1" applyFont="1" applyFill="1" applyAlignment="1">
      <alignment horizontal="right" vertical="center"/>
    </xf>
    <xf numFmtId="0" fontId="20" fillId="18" borderId="0" xfId="61" applyFont="1" applyFill="1" applyAlignment="1">
      <alignment horizontal="left" vertical="center" wrapText="1"/>
    </xf>
    <xf numFmtId="177" fontId="20" fillId="18" borderId="0" xfId="61" applyNumberFormat="1" applyFont="1" applyFill="1" applyAlignment="1">
      <alignment horizontal="right" vertical="center"/>
    </xf>
    <xf numFmtId="0" fontId="33" fillId="16" borderId="0" xfId="61" applyFont="1" applyFill="1" applyAlignment="1">
      <alignment vertical="center"/>
    </xf>
    <xf numFmtId="177" fontId="22" fillId="0" borderId="0" xfId="61" applyNumberFormat="1" applyFont="1" applyAlignment="1"/>
    <xf numFmtId="177" fontId="23" fillId="7" borderId="0" xfId="61" applyNumberFormat="1" applyFont="1" applyFill="1" applyAlignment="1"/>
    <xf numFmtId="177" fontId="20" fillId="0" borderId="0" xfId="61" applyNumberFormat="1" applyFont="1" applyAlignment="1">
      <alignment indent="1"/>
    </xf>
    <xf numFmtId="177" fontId="21" fillId="0" borderId="0" xfId="61" applyNumberFormat="1" applyFont="1" applyAlignment="1"/>
    <xf numFmtId="177" fontId="20" fillId="0" borderId="0" xfId="61" applyNumberFormat="1" applyFont="1" applyAlignment="1"/>
    <xf numFmtId="177" fontId="20" fillId="0" borderId="0" xfId="61" applyNumberFormat="1" applyFont="1" applyAlignment="1">
      <alignment vertical="center"/>
    </xf>
    <xf numFmtId="177" fontId="22" fillId="12" borderId="0" xfId="61" applyNumberFormat="1" applyFont="1" applyFill="1" applyAlignment="1">
      <alignment horizontal="right" vertical="center" indent="1"/>
    </xf>
    <xf numFmtId="177" fontId="22" fillId="0" borderId="0" xfId="61" applyNumberFormat="1" applyFont="1" applyAlignment="1">
      <alignment horizontal="right" vertical="center" indent="1"/>
    </xf>
    <xf numFmtId="177" fontId="20" fillId="0" borderId="0" xfId="61" applyNumberFormat="1" applyFont="1" applyAlignment="1">
      <alignment horizontal="right" vertical="center" indent="1"/>
    </xf>
    <xf numFmtId="177" fontId="20" fillId="12" borderId="0" xfId="61" applyNumberFormat="1" applyFont="1" applyFill="1" applyAlignment="1">
      <alignment horizontal="right" vertical="center" indent="1"/>
    </xf>
    <xf numFmtId="169" fontId="22" fillId="12" borderId="0" xfId="64" applyNumberFormat="1" applyFont="1" applyFill="1" applyAlignment="1">
      <alignment vertical="top"/>
    </xf>
    <xf numFmtId="0" fontId="13" fillId="0" borderId="0" xfId="61" applyAlignment="1">
      <alignment horizontal="center" vertical="top"/>
    </xf>
    <xf numFmtId="0" fontId="14" fillId="0" borderId="0" xfId="61" applyFont="1" applyAlignment="1">
      <alignment horizontal="center" vertical="top"/>
    </xf>
    <xf numFmtId="0" fontId="14" fillId="0" borderId="0" xfId="61" applyFont="1" applyBorder="1">
      <alignment vertical="top"/>
    </xf>
    <xf numFmtId="0" fontId="24" fillId="0" borderId="0" xfId="61" applyFont="1" applyBorder="1" applyAlignment="1">
      <alignment horizontal="centerContinuous" vertical="center"/>
    </xf>
    <xf numFmtId="0" fontId="14" fillId="0" borderId="0" xfId="61" applyFont="1" applyBorder="1" applyAlignment="1">
      <alignment horizontal="centerContinuous" vertical="center"/>
    </xf>
    <xf numFmtId="0" fontId="14" fillId="0" borderId="0" xfId="61" applyFont="1" applyBorder="1" applyAlignment="1">
      <alignment horizontal="centerContinuous" vertical="top"/>
    </xf>
  </cellXfs>
  <cellStyles count="375">
    <cellStyle name="1_1024_hidden" xfId="22" xr:uid="{00000000-0005-0000-0000-000000000000}"/>
    <cellStyle name="1_15290111020665_formatter" xfId="14" xr:uid="{00000000-0005-0000-0000-000001000000}"/>
    <cellStyle name="1_15290111020665_style" xfId="40" xr:uid="{00000000-0005-0000-0000-000002000000}"/>
    <cellStyle name="1_15290111020674_formatter" xfId="15" xr:uid="{00000000-0005-0000-0000-000003000000}"/>
    <cellStyle name="1_15290111020674_style" xfId="23" xr:uid="{00000000-0005-0000-0000-000004000000}"/>
    <cellStyle name="1_15290111020681_formatter" xfId="15" xr:uid="{00000000-0005-0000-0000-000005000000}"/>
    <cellStyle name="1_15290111020681_style" xfId="23" xr:uid="{00000000-0005-0000-0000-000006000000}"/>
    <cellStyle name="1_15290111020688_formatter" xfId="15" xr:uid="{00000000-0005-0000-0000-000007000000}"/>
    <cellStyle name="1_15290111020688_style" xfId="23" xr:uid="{00000000-0005-0000-0000-000008000000}"/>
    <cellStyle name="1_15290111020695_formatter" xfId="15" xr:uid="{00000000-0005-0000-0000-000009000000}"/>
    <cellStyle name="1_15290111020695_style" xfId="23" xr:uid="{00000000-0005-0000-0000-00000A000000}"/>
    <cellStyle name="1_15290111020702_dash" xfId="17" xr:uid="{00000000-0005-0000-0000-00000B000000}"/>
    <cellStyle name="1_15290111020702_formatter" xfId="15" xr:uid="{00000000-0005-0000-0000-00000C000000}"/>
    <cellStyle name="1_15290111020702_style" xfId="23" xr:uid="{00000000-0005-0000-0000-00000D000000}"/>
    <cellStyle name="1_15290111020709_formatter" xfId="15" xr:uid="{00000000-0005-0000-0000-00000E000000}"/>
    <cellStyle name="1_15290111020709_restatement" xfId="33" xr:uid="{00000000-0005-0000-0000-00000F000000}"/>
    <cellStyle name="1_15290111020709_style" xfId="23" xr:uid="{00000000-0005-0000-0000-000010000000}"/>
    <cellStyle name="1_15290111020716_formatter" xfId="14" xr:uid="{00000000-0005-0000-0000-000011000000}"/>
    <cellStyle name="1_15290111020716_style" xfId="40" xr:uid="{00000000-0005-0000-0000-000012000000}"/>
    <cellStyle name="1_15290111020723_formatter" xfId="15" xr:uid="{00000000-0005-0000-0000-000013000000}"/>
    <cellStyle name="1_15290111020723_style" xfId="23" xr:uid="{00000000-0005-0000-0000-000014000000}"/>
    <cellStyle name="1_15290111020730_formatter" xfId="15" xr:uid="{00000000-0005-0000-0000-000015000000}"/>
    <cellStyle name="1_15290111020730_style" xfId="23" xr:uid="{00000000-0005-0000-0000-000016000000}"/>
    <cellStyle name="1_15290111020737_formatter" xfId="15" xr:uid="{00000000-0005-0000-0000-000017000000}"/>
    <cellStyle name="1_15290111020737_style" xfId="23" xr:uid="{00000000-0005-0000-0000-000018000000}"/>
    <cellStyle name="1_15290111020744_formatter" xfId="15" xr:uid="{00000000-0005-0000-0000-000019000000}"/>
    <cellStyle name="1_15290111020744_style" xfId="23" xr:uid="{00000000-0005-0000-0000-00001A000000}"/>
    <cellStyle name="1_15290111020751_formatter" xfId="15" xr:uid="{00000000-0005-0000-0000-00001B000000}"/>
    <cellStyle name="1_15290111020751_restatement" xfId="33" xr:uid="{00000000-0005-0000-0000-00001C000000}"/>
    <cellStyle name="1_15290111020751_style" xfId="23" xr:uid="{00000000-0005-0000-0000-00001D000000}"/>
    <cellStyle name="1_15290111020758_formatter" xfId="15" xr:uid="{00000000-0005-0000-0000-00001E000000}"/>
    <cellStyle name="1_15290111020758_style" xfId="23" xr:uid="{00000000-0005-0000-0000-00001F000000}"/>
    <cellStyle name="1_15290111020765_dash" xfId="11" xr:uid="{00000000-0005-0000-0000-000020000000}"/>
    <cellStyle name="1_15290111020765_formatter" xfId="10" xr:uid="{00000000-0005-0000-0000-000021000000}"/>
    <cellStyle name="1_15290111020765_hidden" xfId="26" xr:uid="{00000000-0005-0000-0000-000022000000}"/>
    <cellStyle name="1_15290111020765_style" xfId="35" xr:uid="{00000000-0005-0000-0000-000023000000}"/>
    <cellStyle name="1_15290111020772_dash" xfId="17" xr:uid="{00000000-0005-0000-0000-000024000000}"/>
    <cellStyle name="1_15290111020772_formatter" xfId="15" xr:uid="{00000000-0005-0000-0000-000025000000}"/>
    <cellStyle name="1_15290111020772_style" xfId="23" xr:uid="{00000000-0005-0000-0000-000026000000}"/>
    <cellStyle name="1_15290111020779_formatter" xfId="15" xr:uid="{00000000-0005-0000-0000-000027000000}"/>
    <cellStyle name="1_15290111020779_restatement" xfId="33" xr:uid="{00000000-0005-0000-0000-000028000000}"/>
    <cellStyle name="1_15290111020779_style" xfId="23" xr:uid="{00000000-0005-0000-0000-000029000000}"/>
    <cellStyle name="1_15290111020786_formatter" xfId="15" xr:uid="{00000000-0005-0000-0000-00002A000000}"/>
    <cellStyle name="1_15290111020786_style" xfId="23" xr:uid="{00000000-0005-0000-0000-00002B000000}"/>
    <cellStyle name="1_15290111020793_formatter" xfId="14" xr:uid="{00000000-0005-0000-0000-00002C000000}"/>
    <cellStyle name="1_15290111020793_style" xfId="40" xr:uid="{00000000-0005-0000-0000-00002D000000}"/>
    <cellStyle name="1_15290111020802_formatter" xfId="15" xr:uid="{00000000-0005-0000-0000-00002E000000}"/>
    <cellStyle name="1_15290111020802_style" xfId="23" xr:uid="{00000000-0005-0000-0000-00002F000000}"/>
    <cellStyle name="1_15290111020811_dash" xfId="19" xr:uid="{00000000-0005-0000-0000-000030000000}"/>
    <cellStyle name="1_15290111020811_formatter" xfId="15" xr:uid="{00000000-0005-0000-0000-000031000000}"/>
    <cellStyle name="1_15290111020811_style" xfId="23" xr:uid="{00000000-0005-0000-0000-000032000000}"/>
    <cellStyle name="1_15290111020820_dash" xfId="17" xr:uid="{00000000-0005-0000-0000-000033000000}"/>
    <cellStyle name="1_15290111020820_formatter" xfId="15" xr:uid="{00000000-0005-0000-0000-000034000000}"/>
    <cellStyle name="1_15290111020820_style" xfId="23" xr:uid="{00000000-0005-0000-0000-000035000000}"/>
    <cellStyle name="1_15290111020826_formatter" xfId="15" xr:uid="{00000000-0005-0000-0000-000036000000}"/>
    <cellStyle name="1_15290111020826_style" xfId="23" xr:uid="{00000000-0005-0000-0000-000037000000}"/>
    <cellStyle name="1_15290111020833_formatter" xfId="15" xr:uid="{00000000-0005-0000-0000-000038000000}"/>
    <cellStyle name="1_15290111020833_style" xfId="23" xr:uid="{00000000-0005-0000-0000-000039000000}"/>
    <cellStyle name="1_15290111020840_formatter" xfId="14" xr:uid="{00000000-0005-0000-0000-00003A000000}"/>
    <cellStyle name="1_15290111020840_style" xfId="40" xr:uid="{00000000-0005-0000-0000-00003B000000}"/>
    <cellStyle name="1_15290111020847_dash" xfId="19" xr:uid="{00000000-0005-0000-0000-00003C000000}"/>
    <cellStyle name="1_15290111020847_formatter" xfId="15" xr:uid="{00000000-0005-0000-0000-00003D000000}"/>
    <cellStyle name="1_15290111020847_style" xfId="23" xr:uid="{00000000-0005-0000-0000-00003E000000}"/>
    <cellStyle name="1_15290111020854_formatter" xfId="15" xr:uid="{00000000-0005-0000-0000-00003F000000}"/>
    <cellStyle name="1_15290111020854_style" xfId="23" xr:uid="{00000000-0005-0000-0000-000040000000}"/>
    <cellStyle name="1_15290111020861_dash" xfId="17" xr:uid="{00000000-0005-0000-0000-000041000000}"/>
    <cellStyle name="1_15290111020861_formatter" xfId="15" xr:uid="{00000000-0005-0000-0000-000042000000}"/>
    <cellStyle name="1_15290111020861_style" xfId="23" xr:uid="{00000000-0005-0000-0000-000043000000}"/>
    <cellStyle name="1_15290111020869_formatter" xfId="15" xr:uid="{00000000-0005-0000-0000-000044000000}"/>
    <cellStyle name="1_15290111020869_style" xfId="23" xr:uid="{00000000-0005-0000-0000-000045000000}"/>
    <cellStyle name="1_15290111020876_formatter" xfId="15" xr:uid="{00000000-0005-0000-0000-000046000000}"/>
    <cellStyle name="1_15290111020876_style" xfId="23" xr:uid="{00000000-0005-0000-0000-000047000000}"/>
    <cellStyle name="1_15290111020886_formatter" xfId="15" xr:uid="{00000000-0005-0000-0000-000048000000}"/>
    <cellStyle name="1_15290111020886_style" xfId="23" xr:uid="{00000000-0005-0000-0000-000049000000}"/>
    <cellStyle name="1_15290111020894_formatter" xfId="15" xr:uid="{00000000-0005-0000-0000-00004A000000}"/>
    <cellStyle name="1_15290111020894_style" xfId="23" xr:uid="{00000000-0005-0000-0000-00004B000000}"/>
    <cellStyle name="1_15290111020902_formatter" xfId="15" xr:uid="{00000000-0005-0000-0000-00004C000000}"/>
    <cellStyle name="1_15290111020902_hidden" xfId="22" xr:uid="{00000000-0005-0000-0000-00004D000000}"/>
    <cellStyle name="1_15290111020902_style" xfId="52" xr:uid="{00000000-0005-0000-0000-00004E000000}"/>
    <cellStyle name="1_15290111020910_formatter" xfId="15" xr:uid="{00000000-0005-0000-0000-00004F000000}"/>
    <cellStyle name="1_15290111020910_style" xfId="23" xr:uid="{00000000-0005-0000-0000-000050000000}"/>
    <cellStyle name="1_15290111020919_formatter" xfId="15" xr:uid="{00000000-0005-0000-0000-000051000000}"/>
    <cellStyle name="1_15290111020919_style" xfId="23" xr:uid="{00000000-0005-0000-0000-000052000000}"/>
    <cellStyle name="1_15290111020926_formatter" xfId="15" xr:uid="{00000000-0005-0000-0000-000053000000}"/>
    <cellStyle name="1_15290111020926_style" xfId="23" xr:uid="{00000000-0005-0000-0000-000054000000}"/>
    <cellStyle name="1_15290111020933_formatter" xfId="15" xr:uid="{00000000-0005-0000-0000-000055000000}"/>
    <cellStyle name="1_15290111020933_style" xfId="23" xr:uid="{00000000-0005-0000-0000-000056000000}"/>
    <cellStyle name="1_15290111133171_formatter" xfId="14" xr:uid="{00000000-0005-0000-0000-000057000000}"/>
    <cellStyle name="1_15290111133171_style" xfId="40" xr:uid="{00000000-0005-0000-0000-000058000000}"/>
    <cellStyle name="1_15290111145233_formatter" xfId="14" xr:uid="{00000000-0005-0000-0000-000059000000}"/>
    <cellStyle name="1_15290111145233_style" xfId="40" xr:uid="{00000000-0005-0000-0000-00005A000000}"/>
    <cellStyle name="1_15290125827449_dash" xfId="17" xr:uid="{00000000-0005-0000-0000-00005B000000}"/>
    <cellStyle name="1_15290125827449_formatter" xfId="15" xr:uid="{00000000-0005-0000-0000-00005C000000}"/>
    <cellStyle name="1_15290125827449_restatement" xfId="33" xr:uid="{00000000-0005-0000-0000-00005D000000}"/>
    <cellStyle name="1_15290125827449_style" xfId="23" xr:uid="{00000000-0005-0000-0000-00005E000000}"/>
    <cellStyle name="1_1529075445457_formatter" xfId="15" xr:uid="{00000000-0005-0000-0000-00005F000000}"/>
    <cellStyle name="1_1529075445457_hidden" xfId="22" xr:uid="{00000000-0005-0000-0000-000060000000}"/>
    <cellStyle name="1_1529075445457_style" xfId="23" xr:uid="{00000000-0005-0000-0000-000061000000}"/>
    <cellStyle name="1_152907562817_dash" xfId="42" xr:uid="{00000000-0005-0000-0000-000062000000}"/>
    <cellStyle name="1_152907562817_formatter" xfId="36" xr:uid="{00000000-0005-0000-0000-000063000000}"/>
    <cellStyle name="1_152907562817_hidden" xfId="22" xr:uid="{00000000-0005-0000-0000-000064000000}"/>
    <cellStyle name="1_152907562817_style" xfId="41" xr:uid="{00000000-0005-0000-0000-000065000000}"/>
    <cellStyle name="1_1529075646518_dash" xfId="42" xr:uid="{00000000-0005-0000-0000-000066000000}"/>
    <cellStyle name="1_1529075646518_formatter" xfId="36" xr:uid="{00000000-0005-0000-0000-000067000000}"/>
    <cellStyle name="1_1529075646518_hidden" xfId="22" xr:uid="{00000000-0005-0000-0000-000068000000}"/>
    <cellStyle name="1_1529075646518_style" xfId="41" xr:uid="{00000000-0005-0000-0000-000069000000}"/>
    <cellStyle name="1_2048_hidden" xfId="22" xr:uid="{00000000-0005-0000-0000-00006A000000}"/>
    <cellStyle name="1_2049_hidden" xfId="22" xr:uid="{00000000-0005-0000-0000-00006B000000}"/>
    <cellStyle name="1_Element ID_formatter" xfId="10" xr:uid="{00000000-0005-0000-0000-00006C000000}"/>
    <cellStyle name="1_Element ID_style" xfId="25" xr:uid="{00000000-0005-0000-0000-00006D000000}"/>
    <cellStyle name="2_1024_hidden" xfId="26" xr:uid="{00000000-0005-0000-0000-00006E000000}"/>
    <cellStyle name="2_1529010356664_dash" xfId="19" xr:uid="{00000000-0005-0000-0000-00006F000000}"/>
    <cellStyle name="2_1529010356664_formatter" xfId="15" xr:uid="{00000000-0005-0000-0000-000070000000}"/>
    <cellStyle name="2_1529010356664_style" xfId="30" xr:uid="{00000000-0005-0000-0000-000071000000}"/>
    <cellStyle name="2_1529011240491_formatter" xfId="15" xr:uid="{00000000-0005-0000-0000-000072000000}"/>
    <cellStyle name="2_1529011240491_restatement" xfId="33" xr:uid="{00000000-0005-0000-0000-000073000000}"/>
    <cellStyle name="2_1529011240491_style" xfId="30" xr:uid="{00000000-0005-0000-0000-000074000000}"/>
    <cellStyle name="2_1529011240500_dash" xfId="17" xr:uid="{00000000-0005-0000-0000-000075000000}"/>
    <cellStyle name="2_1529011240500_formatter" xfId="15" xr:uid="{00000000-0005-0000-0000-000076000000}"/>
    <cellStyle name="2_1529011240500_style" xfId="30" xr:uid="{00000000-0005-0000-0000-000077000000}"/>
    <cellStyle name="2_1529011240508_formatter" xfId="15" xr:uid="{00000000-0005-0000-0000-000078000000}"/>
    <cellStyle name="2_1529011240508_style" xfId="30" xr:uid="{00000000-0005-0000-0000-000079000000}"/>
    <cellStyle name="2_1529011240516_formatter" xfId="15" xr:uid="{00000000-0005-0000-0000-00007A000000}"/>
    <cellStyle name="2_1529011240516_restatement" xfId="33" xr:uid="{00000000-0005-0000-0000-00007B000000}"/>
    <cellStyle name="2_1529011240516_style" xfId="30" xr:uid="{00000000-0005-0000-0000-00007C000000}"/>
    <cellStyle name="2_1529011240524_formatter" xfId="15" xr:uid="{00000000-0005-0000-0000-00007D000000}"/>
    <cellStyle name="2_1529011240524_style" xfId="30" xr:uid="{00000000-0005-0000-0000-00007E000000}"/>
    <cellStyle name="2_1529011240534_formatter" xfId="15" xr:uid="{00000000-0005-0000-0000-00007F000000}"/>
    <cellStyle name="2_1529011240534_style" xfId="30" xr:uid="{00000000-0005-0000-0000-000080000000}"/>
    <cellStyle name="2_1529011240542_formatter" xfId="15" xr:uid="{00000000-0005-0000-0000-000081000000}"/>
    <cellStyle name="2_1529011240542_style" xfId="30" xr:uid="{00000000-0005-0000-0000-000082000000}"/>
    <cellStyle name="2_1529011240549_formatter" xfId="15" xr:uid="{00000000-0005-0000-0000-000083000000}"/>
    <cellStyle name="2_1529011240549_restatement" xfId="33" xr:uid="{00000000-0005-0000-0000-000084000000}"/>
    <cellStyle name="2_1529011240549_style" xfId="30" xr:uid="{00000000-0005-0000-0000-000085000000}"/>
    <cellStyle name="2_1529011240566_dash" xfId="19" xr:uid="{00000000-0005-0000-0000-000086000000}"/>
    <cellStyle name="2_1529011240566_formatter" xfId="15" xr:uid="{00000000-0005-0000-0000-000087000000}"/>
    <cellStyle name="2_1529011240566_restatement" xfId="33" xr:uid="{00000000-0005-0000-0000-000088000000}"/>
    <cellStyle name="2_1529011240566_style" xfId="30" xr:uid="{00000000-0005-0000-0000-000089000000}"/>
    <cellStyle name="2_1529011240583_formatter" xfId="15" xr:uid="{00000000-0005-0000-0000-00008A000000}"/>
    <cellStyle name="2_1529011240583_style" xfId="30" xr:uid="{00000000-0005-0000-0000-00008B000000}"/>
    <cellStyle name="2_1529011240590_formatter" xfId="15" xr:uid="{00000000-0005-0000-0000-00008C000000}"/>
    <cellStyle name="2_1529011240590_style" xfId="30" xr:uid="{00000000-0005-0000-0000-00008D000000}"/>
    <cellStyle name="2_1529011240597_formatter" xfId="15" xr:uid="{00000000-0005-0000-0000-00008E000000}"/>
    <cellStyle name="2_1529011240597_restatement" xfId="33" xr:uid="{00000000-0005-0000-0000-00008F000000}"/>
    <cellStyle name="2_1529011240597_style" xfId="30" xr:uid="{00000000-0005-0000-0000-000090000000}"/>
    <cellStyle name="2_1529011240604_formatter" xfId="15" xr:uid="{00000000-0005-0000-0000-000091000000}"/>
    <cellStyle name="2_1529011240604_restatement" xfId="33" xr:uid="{00000000-0005-0000-0000-000092000000}"/>
    <cellStyle name="2_1529011240604_style" xfId="30" xr:uid="{00000000-0005-0000-0000-000093000000}"/>
    <cellStyle name="2_1529011240611_formatter" xfId="15" xr:uid="{00000000-0005-0000-0000-000094000000}"/>
    <cellStyle name="2_1529011240611_restatement" xfId="33" xr:uid="{00000000-0005-0000-0000-000095000000}"/>
    <cellStyle name="2_1529011240611_style" xfId="30" xr:uid="{00000000-0005-0000-0000-000096000000}"/>
    <cellStyle name="2_1529011240619_formatter" xfId="15" xr:uid="{00000000-0005-0000-0000-000097000000}"/>
    <cellStyle name="2_1529011240619_restatement" xfId="33" xr:uid="{00000000-0005-0000-0000-000098000000}"/>
    <cellStyle name="2_1529011240619_style" xfId="30" xr:uid="{00000000-0005-0000-0000-000099000000}"/>
    <cellStyle name="2_1529011240629_formatter" xfId="15" xr:uid="{00000000-0005-0000-0000-00009A000000}"/>
    <cellStyle name="2_1529011240629_restatement" xfId="33" xr:uid="{00000000-0005-0000-0000-00009B000000}"/>
    <cellStyle name="2_1529011240629_style" xfId="30" xr:uid="{00000000-0005-0000-0000-00009C000000}"/>
    <cellStyle name="2_1529011240636_formatter" xfId="14" xr:uid="{00000000-0005-0000-0000-00009D000000}"/>
    <cellStyle name="2_1529011240636_style" xfId="31" xr:uid="{00000000-0005-0000-0000-00009E000000}"/>
    <cellStyle name="2_1529011240643_formatter" xfId="15" xr:uid="{00000000-0005-0000-0000-00009F000000}"/>
    <cellStyle name="2_1529011240643_restatement" xfId="33" xr:uid="{00000000-0005-0000-0000-0000A0000000}"/>
    <cellStyle name="2_1529011240643_style" xfId="30" xr:uid="{00000000-0005-0000-0000-0000A1000000}"/>
    <cellStyle name="2_1529011240650_formatter" xfId="15" xr:uid="{00000000-0005-0000-0000-0000A2000000}"/>
    <cellStyle name="2_1529011240650_restatement" xfId="33" xr:uid="{00000000-0005-0000-0000-0000A3000000}"/>
    <cellStyle name="2_1529011240650_style" xfId="30" xr:uid="{00000000-0005-0000-0000-0000A4000000}"/>
    <cellStyle name="2_1529011240657_formatter" xfId="15" xr:uid="{00000000-0005-0000-0000-0000A5000000}"/>
    <cellStyle name="2_1529011240657_restatement" xfId="33" xr:uid="{00000000-0005-0000-0000-0000A6000000}"/>
    <cellStyle name="2_1529011240657_style" xfId="30" xr:uid="{00000000-0005-0000-0000-0000A7000000}"/>
    <cellStyle name="2_1529011316185_formatter" xfId="15" xr:uid="{00000000-0005-0000-0000-0000A8000000}"/>
    <cellStyle name="2_1529011316185_restatement" xfId="33" xr:uid="{00000000-0005-0000-0000-0000A9000000}"/>
    <cellStyle name="2_1529011316185_style" xfId="30" xr:uid="{00000000-0005-0000-0000-0000AA000000}"/>
    <cellStyle name="2_1529011316192_formatter" xfId="15" xr:uid="{00000000-0005-0000-0000-0000AB000000}"/>
    <cellStyle name="2_1529011316192_restatement" xfId="33" xr:uid="{00000000-0005-0000-0000-0000AC000000}"/>
    <cellStyle name="2_1529011316192_style" xfId="30" xr:uid="{00000000-0005-0000-0000-0000AD000000}"/>
    <cellStyle name="2_1529011316199_formatter" xfId="14" xr:uid="{00000000-0005-0000-0000-0000AE000000}"/>
    <cellStyle name="2_1529011316199_style" xfId="31" xr:uid="{00000000-0005-0000-0000-0000AF000000}"/>
    <cellStyle name="2_1529011316206_formatter" xfId="32" xr:uid="{00000000-0005-0000-0000-0000B0000000}"/>
    <cellStyle name="2_1529011316206_restatement" xfId="43" xr:uid="{00000000-0005-0000-0000-0000B1000000}"/>
    <cellStyle name="2_1529011316206_style" xfId="30" xr:uid="{00000000-0005-0000-0000-0000B2000000}"/>
    <cellStyle name="2_1529011316213_formatter" xfId="32" xr:uid="{00000000-0005-0000-0000-0000B3000000}"/>
    <cellStyle name="2_1529011316213_restatement" xfId="43" xr:uid="{00000000-0005-0000-0000-0000B4000000}"/>
    <cellStyle name="2_1529011316213_style" xfId="30" xr:uid="{00000000-0005-0000-0000-0000B5000000}"/>
    <cellStyle name="2_15290113612211_formatter" xfId="14" xr:uid="{00000000-0005-0000-0000-0000B6000000}"/>
    <cellStyle name="2_15290113612211_style" xfId="31" xr:uid="{00000000-0005-0000-0000-0000B7000000}"/>
    <cellStyle name="2_15290113612344_formatter" xfId="14" xr:uid="{00000000-0005-0000-0000-0000B8000000}"/>
    <cellStyle name="2_15290113612344_style" xfId="31" xr:uid="{00000000-0005-0000-0000-0000B9000000}"/>
    <cellStyle name="2_15290115819276_dash" xfId="17" xr:uid="{00000000-0005-0000-0000-0000BA000000}"/>
    <cellStyle name="2_15290115819276_formatter" xfId="15" xr:uid="{00000000-0005-0000-0000-0000BB000000}"/>
    <cellStyle name="2_15290115819276_style" xfId="30" xr:uid="{00000000-0005-0000-0000-0000BC000000}"/>
    <cellStyle name="2_15290115852673_dash" xfId="19" xr:uid="{00000000-0005-0000-0000-0000BD000000}"/>
    <cellStyle name="2_15290115852673_formatter" xfId="15" xr:uid="{00000000-0005-0000-0000-0000BE000000}"/>
    <cellStyle name="2_15290115852673_restatement" xfId="33" xr:uid="{00000000-0005-0000-0000-0000BF000000}"/>
    <cellStyle name="2_15290115852673_style" xfId="30" xr:uid="{00000000-0005-0000-0000-0000C0000000}"/>
    <cellStyle name="2_152901159464_dash" xfId="17" xr:uid="{00000000-0005-0000-0000-0000C1000000}"/>
    <cellStyle name="2_152901159464_formatter" xfId="15" xr:uid="{00000000-0005-0000-0000-0000C2000000}"/>
    <cellStyle name="2_152901159464_style" xfId="30" xr:uid="{00000000-0005-0000-0000-0000C3000000}"/>
    <cellStyle name="2_15290125554891_dash" xfId="19" xr:uid="{00000000-0005-0000-0000-0000C4000000}"/>
    <cellStyle name="2_15290125554891_formatter" xfId="15" xr:uid="{00000000-0005-0000-0000-0000C5000000}"/>
    <cellStyle name="2_15290125554891_style" xfId="30" xr:uid="{00000000-0005-0000-0000-0000C6000000}"/>
    <cellStyle name="2_15290162158550_formatter" xfId="9" xr:uid="{00000000-0005-0000-0000-0000C7000000}"/>
    <cellStyle name="2_15290162158550_hidden" xfId="26" xr:uid="{00000000-0005-0000-0000-0000C8000000}"/>
    <cellStyle name="2_15290162158550_style" xfId="35" xr:uid="{00000000-0005-0000-0000-0000C9000000}"/>
    <cellStyle name="2_15290164711274_formatter" xfId="44" xr:uid="{00000000-0005-0000-0000-0000CA000000}"/>
    <cellStyle name="2_15290164711274_style" xfId="37" xr:uid="{00000000-0005-0000-0000-0000CB000000}"/>
    <cellStyle name="2_15290164719379_formatter" xfId="44" xr:uid="{00000000-0005-0000-0000-0000CC000000}"/>
    <cellStyle name="2_15290164719379_style" xfId="37" xr:uid="{00000000-0005-0000-0000-0000CD000000}"/>
    <cellStyle name="2_15290182050708_formatter" xfId="29" xr:uid="{00000000-0005-0000-0000-0000CE000000}"/>
    <cellStyle name="2_15290182050708_style" xfId="37" xr:uid="{00000000-0005-0000-0000-0000CF000000}"/>
    <cellStyle name="2_15290182050762_formatter" xfId="29" xr:uid="{00000000-0005-0000-0000-0000D0000000}"/>
    <cellStyle name="2_15290182050762_style" xfId="37" xr:uid="{00000000-0005-0000-0000-0000D1000000}"/>
    <cellStyle name="2_1529018216840_formatter" xfId="29" xr:uid="{00000000-0005-0000-0000-0000D2000000}"/>
    <cellStyle name="2_1529018216840_style" xfId="37" xr:uid="{00000000-0005-0000-0000-0000D3000000}"/>
    <cellStyle name="2_1529018216886_formatter" xfId="29" xr:uid="{00000000-0005-0000-0000-0000D4000000}"/>
    <cellStyle name="2_1529018216886_style" xfId="37" xr:uid="{00000000-0005-0000-0000-0000D5000000}"/>
    <cellStyle name="2_2048_hidden" xfId="26" xr:uid="{00000000-0005-0000-0000-0000D6000000}"/>
    <cellStyle name="2_2049_hidden" xfId="26" xr:uid="{00000000-0005-0000-0000-0000D7000000}"/>
    <cellStyle name="2_Element ID_formatter" xfId="10" xr:uid="{00000000-0005-0000-0000-0000D8000000}"/>
    <cellStyle name="2_Element ID_style" xfId="25" xr:uid="{00000000-0005-0000-0000-0000D9000000}"/>
    <cellStyle name="200_152901001220_formatter" xfId="53" xr:uid="{00000000-0005-0000-0000-0000DA000000}"/>
    <cellStyle name="201_1020_hidden" xfId="34" xr:uid="{00000000-0005-0000-0000-0000DB000000}"/>
    <cellStyle name="202_1529010135904_formatter" xfId="36" xr:uid="{00000000-0005-0000-0000-0000DC000000}"/>
    <cellStyle name="203_1023_hidden" xfId="24" xr:uid="{00000000-0005-0000-0000-0000DD000000}"/>
    <cellStyle name="204_1023_hidden" xfId="24" xr:uid="{00000000-0005-0000-0000-0000DE000000}"/>
    <cellStyle name="205_1529010338172_dash" xfId="17" xr:uid="{00000000-0005-0000-0000-0000DF000000}"/>
    <cellStyle name="206_1023_hidden" xfId="22" xr:uid="{00000000-0005-0000-0000-0000E0000000}"/>
    <cellStyle name="207_1024_hidden" xfId="16" xr:uid="{00000000-0005-0000-0000-0000E1000000}"/>
    <cellStyle name="3_1024_hidden" xfId="22" xr:uid="{00000000-0005-0000-0000-0000E2000000}"/>
    <cellStyle name="3_15290111524985_formatter" xfId="14" xr:uid="{00000000-0005-0000-0000-0000E3000000}"/>
    <cellStyle name="3_15290111524985_style" xfId="31" xr:uid="{00000000-0005-0000-0000-0000E4000000}"/>
    <cellStyle name="3_15290111524993_formatter" xfId="15" xr:uid="{00000000-0005-0000-0000-0000E5000000}"/>
    <cellStyle name="3_15290111524993_style" xfId="30" xr:uid="{00000000-0005-0000-0000-0000E6000000}"/>
    <cellStyle name="3_152901115250_formatter" xfId="15" xr:uid="{00000000-0005-0000-0000-0000E7000000}"/>
    <cellStyle name="3_152901115250_restatement" xfId="33" xr:uid="{00000000-0005-0000-0000-0000E8000000}"/>
    <cellStyle name="3_152901115250_style" xfId="30" xr:uid="{00000000-0005-0000-0000-0000E9000000}"/>
    <cellStyle name="3_1529011152514_formatter" xfId="15" xr:uid="{00000000-0005-0000-0000-0000EA000000}"/>
    <cellStyle name="3_1529011152514_style" xfId="30" xr:uid="{00000000-0005-0000-0000-0000EB000000}"/>
    <cellStyle name="3_1529011152521_formatter" xfId="15" xr:uid="{00000000-0005-0000-0000-0000EC000000}"/>
    <cellStyle name="3_1529011152521_restatement" xfId="33" xr:uid="{00000000-0005-0000-0000-0000ED000000}"/>
    <cellStyle name="3_1529011152521_style" xfId="30" xr:uid="{00000000-0005-0000-0000-0000EE000000}"/>
    <cellStyle name="3_1529011152528_dash" xfId="19" xr:uid="{00000000-0005-0000-0000-0000EF000000}"/>
    <cellStyle name="3_1529011152528_formatter" xfId="15" xr:uid="{00000000-0005-0000-0000-0000F0000000}"/>
    <cellStyle name="3_1529011152528_style" xfId="30" xr:uid="{00000000-0005-0000-0000-0000F1000000}"/>
    <cellStyle name="3_1529011152535_formatter" xfId="15" xr:uid="{00000000-0005-0000-0000-0000F2000000}"/>
    <cellStyle name="3_1529011152535_restatement" xfId="33" xr:uid="{00000000-0005-0000-0000-0000F3000000}"/>
    <cellStyle name="3_1529011152535_style" xfId="30" xr:uid="{00000000-0005-0000-0000-0000F4000000}"/>
    <cellStyle name="3_1529011152542_dash" xfId="27" xr:uid="{00000000-0005-0000-0000-0000F5000000}"/>
    <cellStyle name="3_1529011152542_formatter" xfId="14" xr:uid="{00000000-0005-0000-0000-0000F6000000}"/>
    <cellStyle name="3_1529011152542_style" xfId="31" xr:uid="{00000000-0005-0000-0000-0000F7000000}"/>
    <cellStyle name="3_1529011152549_dash" xfId="12" xr:uid="{00000000-0005-0000-0000-0000F8000000}"/>
    <cellStyle name="3_1529011152549_formatter" xfId="13" xr:uid="{00000000-0005-0000-0000-0000F9000000}"/>
    <cellStyle name="3_1529011152549_hidden" xfId="22" xr:uid="{00000000-0005-0000-0000-0000FA000000}"/>
    <cellStyle name="3_1529011152549_style" xfId="30" xr:uid="{00000000-0005-0000-0000-0000FB000000}"/>
    <cellStyle name="3_1529011152556_dash" xfId="12" xr:uid="{00000000-0005-0000-0000-0000FC000000}"/>
    <cellStyle name="3_1529011152556_formatter" xfId="15" xr:uid="{00000000-0005-0000-0000-0000FD000000}"/>
    <cellStyle name="3_1529011152556_restatement" xfId="50" xr:uid="{00000000-0005-0000-0000-0000FE000000}"/>
    <cellStyle name="3_1529011152556_style" xfId="30" xr:uid="{00000000-0005-0000-0000-0000FF000000}"/>
    <cellStyle name="3_1529011152563_dash" xfId="17" xr:uid="{00000000-0005-0000-0000-000000010000}"/>
    <cellStyle name="3_1529011152563_formatter" xfId="15" xr:uid="{00000000-0005-0000-0000-000001010000}"/>
    <cellStyle name="3_1529011152563_restatement" xfId="33" xr:uid="{00000000-0005-0000-0000-000002010000}"/>
    <cellStyle name="3_1529011152563_style" xfId="30" xr:uid="{00000000-0005-0000-0000-000003010000}"/>
    <cellStyle name="3_152901115257_dash" xfId="17" xr:uid="{00000000-0005-0000-0000-000004010000}"/>
    <cellStyle name="3_152901115257_formatter" xfId="15" xr:uid="{00000000-0005-0000-0000-000005010000}"/>
    <cellStyle name="3_152901115257_restatement" xfId="33" xr:uid="{00000000-0005-0000-0000-000006010000}"/>
    <cellStyle name="3_152901115257_style" xfId="30" xr:uid="{00000000-0005-0000-0000-000007010000}"/>
    <cellStyle name="3_1529011152570_formatter" xfId="15" xr:uid="{00000000-0005-0000-0000-000008010000}"/>
    <cellStyle name="3_1529011152570_style" xfId="30" xr:uid="{00000000-0005-0000-0000-000009010000}"/>
    <cellStyle name="3_1529011152577_formatter" xfId="15" xr:uid="{00000000-0005-0000-0000-00000A010000}"/>
    <cellStyle name="3_1529011152577_style" xfId="30" xr:uid="{00000000-0005-0000-0000-00000B010000}"/>
    <cellStyle name="3_1529011152584_formatter" xfId="15" xr:uid="{00000000-0005-0000-0000-00000C010000}"/>
    <cellStyle name="3_1529011152584_style" xfId="30" xr:uid="{00000000-0005-0000-0000-00000D010000}"/>
    <cellStyle name="3_1529011152591_formatter" xfId="15" xr:uid="{00000000-0005-0000-0000-00000E010000}"/>
    <cellStyle name="3_1529011152591_restatement" xfId="33" xr:uid="{00000000-0005-0000-0000-00000F010000}"/>
    <cellStyle name="3_1529011152591_style" xfId="30" xr:uid="{00000000-0005-0000-0000-000010010000}"/>
    <cellStyle name="3_15290111530933_dash" xfId="27" xr:uid="{00000000-0005-0000-0000-000011010000}"/>
    <cellStyle name="3_15290111530933_formatter" xfId="14" xr:uid="{00000000-0005-0000-0000-000012010000}"/>
    <cellStyle name="3_15290111530933_style" xfId="31" xr:uid="{00000000-0005-0000-0000-000013010000}"/>
    <cellStyle name="3_15290111530941_dash" xfId="19" xr:uid="{00000000-0005-0000-0000-000014010000}"/>
    <cellStyle name="3_15290111530941_formatter" xfId="15" xr:uid="{00000000-0005-0000-0000-000015010000}"/>
    <cellStyle name="3_15290111530941_style" xfId="23" xr:uid="{00000000-0005-0000-0000-000016010000}"/>
    <cellStyle name="3_15290111530948_dash" xfId="19" xr:uid="{00000000-0005-0000-0000-000017010000}"/>
    <cellStyle name="3_15290111530948_formatter" xfId="15" xr:uid="{00000000-0005-0000-0000-000018010000}"/>
    <cellStyle name="3_15290111530948_style" xfId="23" xr:uid="{00000000-0005-0000-0000-000019010000}"/>
    <cellStyle name="3_15290111530955_dash" xfId="19" xr:uid="{00000000-0005-0000-0000-00001A010000}"/>
    <cellStyle name="3_15290111530955_formatter" xfId="15" xr:uid="{00000000-0005-0000-0000-00001B010000}"/>
    <cellStyle name="3_15290111530955_restatement" xfId="45" xr:uid="{00000000-0005-0000-0000-00001C010000}"/>
    <cellStyle name="3_15290111530955_style" xfId="23" xr:uid="{00000000-0005-0000-0000-00001D010000}"/>
    <cellStyle name="3_15290111530962_dash" xfId="51" xr:uid="{00000000-0005-0000-0000-00001E010000}"/>
    <cellStyle name="3_15290111530962_formatter" xfId="36" xr:uid="{00000000-0005-0000-0000-00001F010000}"/>
    <cellStyle name="3_15290111530962_hidden" xfId="22" xr:uid="{00000000-0005-0000-0000-000020010000}"/>
    <cellStyle name="3_15290111530962_style" xfId="41" xr:uid="{00000000-0005-0000-0000-000021010000}"/>
    <cellStyle name="3_15290111530973_dash" xfId="19" xr:uid="{00000000-0005-0000-0000-000022010000}"/>
    <cellStyle name="3_15290111530973_formatter" xfId="15" xr:uid="{00000000-0005-0000-0000-000023010000}"/>
    <cellStyle name="3_15290111530973_style" xfId="23" xr:uid="{00000000-0005-0000-0000-000024010000}"/>
    <cellStyle name="3_15290111530980_formatter" xfId="15" xr:uid="{00000000-0005-0000-0000-000025010000}"/>
    <cellStyle name="3_15290111530980_style" xfId="30" xr:uid="{00000000-0005-0000-0000-000026010000}"/>
    <cellStyle name="3_15290111535370_formatter" xfId="15" xr:uid="{00000000-0005-0000-0000-000027010000}"/>
    <cellStyle name="3_15290111535370_style" xfId="30" xr:uid="{00000000-0005-0000-0000-000028010000}"/>
    <cellStyle name="3_15290111535377_dash" xfId="17" xr:uid="{00000000-0005-0000-0000-000029010000}"/>
    <cellStyle name="3_15290111535377_formatter" xfId="15" xr:uid="{00000000-0005-0000-0000-00002A010000}"/>
    <cellStyle name="3_15290111535377_style" xfId="30" xr:uid="{00000000-0005-0000-0000-00002B010000}"/>
    <cellStyle name="3_15290111535384_formatter" xfId="15" xr:uid="{00000000-0005-0000-0000-00002C010000}"/>
    <cellStyle name="3_15290111535384_style" xfId="30" xr:uid="{00000000-0005-0000-0000-00002D010000}"/>
    <cellStyle name="3_15290111716493_formatter" xfId="49" xr:uid="{00000000-0005-0000-0000-00002E010000}"/>
    <cellStyle name="3_15290111716493_restatement" xfId="48" xr:uid="{00000000-0005-0000-0000-00002F010000}"/>
    <cellStyle name="3_15290111716493_style" xfId="38" xr:uid="{00000000-0005-0000-0000-000030010000}"/>
    <cellStyle name="3_1529012035708_dash" xfId="17" xr:uid="{00000000-0005-0000-0000-000031010000}"/>
    <cellStyle name="3_1529012035708_formatter" xfId="15" xr:uid="{00000000-0005-0000-0000-000032010000}"/>
    <cellStyle name="3_1529012035708_style" xfId="30" xr:uid="{00000000-0005-0000-0000-000033010000}"/>
    <cellStyle name="3_1529012044461_dash" xfId="19" xr:uid="{00000000-0005-0000-0000-000034010000}"/>
    <cellStyle name="3_1529012044461_formatter" xfId="15" xr:uid="{00000000-0005-0000-0000-000035010000}"/>
    <cellStyle name="3_1529012044461_restatement" xfId="33" xr:uid="{00000000-0005-0000-0000-000036010000}"/>
    <cellStyle name="3_1529012044461_style" xfId="30" xr:uid="{00000000-0005-0000-0000-000037010000}"/>
    <cellStyle name="3_15290121014276_formatter" xfId="15" xr:uid="{00000000-0005-0000-0000-000038010000}"/>
    <cellStyle name="3_15290121014276_style" xfId="30" xr:uid="{00000000-0005-0000-0000-000039010000}"/>
    <cellStyle name="3_15290122649663_dash" xfId="19" xr:uid="{00000000-0005-0000-0000-00003A010000}"/>
    <cellStyle name="3_15290122649663_formatter" xfId="15" xr:uid="{00000000-0005-0000-0000-00003B010000}"/>
    <cellStyle name="3_15290122649663_restatement" xfId="47" xr:uid="{00000000-0005-0000-0000-00003C010000}"/>
    <cellStyle name="3_15290122649663_style" xfId="30" xr:uid="{00000000-0005-0000-0000-00003D010000}"/>
    <cellStyle name="3_15290154441553_dash" xfId="19" xr:uid="{00000000-0005-0000-0000-00003E010000}"/>
    <cellStyle name="3_15290154441553_formatter" xfId="15" xr:uid="{00000000-0005-0000-0000-00003F010000}"/>
    <cellStyle name="3_15290154441553_restatement" xfId="33" xr:uid="{00000000-0005-0000-0000-000040010000}"/>
    <cellStyle name="3_15290154441553_style" xfId="30" xr:uid="{00000000-0005-0000-0000-000041010000}"/>
    <cellStyle name="3_15290154726189_dash" xfId="19" xr:uid="{00000000-0005-0000-0000-000042010000}"/>
    <cellStyle name="3_15290154726189_formatter" xfId="15" xr:uid="{00000000-0005-0000-0000-000043010000}"/>
    <cellStyle name="3_15290154726189_style" xfId="23" xr:uid="{00000000-0005-0000-0000-000044010000}"/>
    <cellStyle name="3_1529017454856_dash" xfId="39" xr:uid="{00000000-0005-0000-0000-000045010000}"/>
    <cellStyle name="3_1529017454856_formatter" xfId="44" xr:uid="{00000000-0005-0000-0000-000046010000}"/>
    <cellStyle name="3_1529017454856_hidden" xfId="21" xr:uid="{00000000-0005-0000-0000-000047010000}"/>
    <cellStyle name="3_1529017454856_style" xfId="37" xr:uid="{00000000-0005-0000-0000-000048010000}"/>
    <cellStyle name="3_1529017744655_dash" xfId="39" xr:uid="{00000000-0005-0000-0000-000049010000}"/>
    <cellStyle name="3_1529017744655_formatter" xfId="44" xr:uid="{00000000-0005-0000-0000-00004A010000}"/>
    <cellStyle name="3_1529017744655_hidden" xfId="21" xr:uid="{00000000-0005-0000-0000-00004B010000}"/>
    <cellStyle name="3_1529017744655_style" xfId="37" xr:uid="{00000000-0005-0000-0000-00004C010000}"/>
    <cellStyle name="3_152901861967_dash" xfId="19" xr:uid="{00000000-0005-0000-0000-00004D010000}"/>
    <cellStyle name="3_152901861967_formatter" xfId="15" xr:uid="{00000000-0005-0000-0000-00004E010000}"/>
    <cellStyle name="3_152901861967_restatement" xfId="47" xr:uid="{00000000-0005-0000-0000-00004F010000}"/>
    <cellStyle name="3_152901861967_style" xfId="30" xr:uid="{00000000-0005-0000-0000-000050010000}"/>
    <cellStyle name="3_15290201444593_dash" xfId="39" xr:uid="{00000000-0005-0000-0000-000051010000}"/>
    <cellStyle name="3_15290201444593_formatter" xfId="20" xr:uid="{00000000-0005-0000-0000-000052010000}"/>
    <cellStyle name="3_15290201444593_style" xfId="37" xr:uid="{00000000-0005-0000-0000-000053010000}"/>
    <cellStyle name="3_1529083014525_dash" xfId="19" xr:uid="{00000000-0005-0000-0000-000054010000}"/>
    <cellStyle name="3_1529083014525_formatter" xfId="15" xr:uid="{00000000-0005-0000-0000-000055010000}"/>
    <cellStyle name="3_1529083014525_restatement" xfId="46" xr:uid="{00000000-0005-0000-0000-000056010000}"/>
    <cellStyle name="3_1529083014525_style" xfId="23" xr:uid="{00000000-0005-0000-0000-000057010000}"/>
    <cellStyle name="3_2048_hidden" xfId="22" xr:uid="{00000000-0005-0000-0000-000058010000}"/>
    <cellStyle name="3_2049_hidden" xfId="22" xr:uid="{00000000-0005-0000-0000-000059010000}"/>
    <cellStyle name="3_Element ID_formatter" xfId="10" xr:uid="{00000000-0005-0000-0000-00005A010000}"/>
    <cellStyle name="3_Element ID_style" xfId="25" xr:uid="{00000000-0005-0000-0000-00005B010000}"/>
    <cellStyle name="56_1019_hidden" xfId="22" xr:uid="{00000000-0005-0000-0000-00005C010000}"/>
    <cellStyle name="abstractRow" xfId="1" xr:uid="{00000000-0005-0000-0000-00005D010000}"/>
    <cellStyle name="boldFont" xfId="2" xr:uid="{00000000-0005-0000-0000-00005E010000}"/>
    <cellStyle name="Comma 2" xfId="56" xr:uid="{00000000-0005-0000-0000-000060010000}"/>
    <cellStyle name="Comma 3" xfId="60" xr:uid="{00000000-0005-0000-0000-000061010000}"/>
    <cellStyle name="Comma 4" xfId="64" xr:uid="{00000000-0005-0000-0000-000062010000}"/>
    <cellStyle name="defaultrowstyle" xfId="18" xr:uid="{00000000-0005-0000-0000-000063010000}"/>
    <cellStyle name="formatter_0" xfId="8" xr:uid="{00000000-0005-0000-0000-000064010000}"/>
    <cellStyle name="Hyperlink" xfId="65" builtinId="8"/>
    <cellStyle name="INVALID_GLOBALELEMENT" xfId="28" xr:uid="{00000000-0005-0000-0000-000065010000}"/>
    <cellStyle name="Normal" xfId="0" builtinId="0"/>
    <cellStyle name="Normal 2" xfId="55" xr:uid="{00000000-0005-0000-0000-000067010000}"/>
    <cellStyle name="Normal 2 2" xfId="63" xr:uid="{00000000-0005-0000-0000-000068010000}"/>
    <cellStyle name="Normal 2 2 2" xfId="66" xr:uid="{4B70914C-98EF-409B-A300-DC232A8F3AE9}"/>
    <cellStyle name="Normal 2 2 3" xfId="67" xr:uid="{7C4A295A-B900-47CC-ACA0-D7B4CA9E4C88}"/>
    <cellStyle name="Normal 2 2 3 2" xfId="68" xr:uid="{EF969F91-DD21-4BDE-A95B-405E91B3AFF4}"/>
    <cellStyle name="Normal 3" xfId="58" xr:uid="{00000000-0005-0000-0000-000069010000}"/>
    <cellStyle name="Normal 4" xfId="61" xr:uid="{00000000-0005-0000-0000-00006A010000}"/>
    <cellStyle name="normalCellStyle" xfId="7" xr:uid="{00000000-0005-0000-0000-00006B010000}"/>
    <cellStyle name="normalRowStyle" xfId="5" xr:uid="{00000000-0005-0000-0000-00006C010000}"/>
    <cellStyle name="Note 2" xfId="62" xr:uid="{00000000-0005-0000-0000-00006E010000}"/>
    <cellStyle name="Percent" xfId="54" builtinId="5"/>
    <cellStyle name="Percent 2" xfId="57" xr:uid="{00000000-0005-0000-0000-000070010000}"/>
    <cellStyle name="Percent 3" xfId="59" xr:uid="{00000000-0005-0000-0000-000071010000}"/>
    <cellStyle name="percentageRowStyle" xfId="6" xr:uid="{00000000-0005-0000-0000-000072010000}"/>
    <cellStyle name="valiationRowStyle" xfId="4" xr:uid="{00000000-0005-0000-0000-000073010000}"/>
    <cellStyle name="YTDLightGrayStyle" xfId="3" xr:uid="{00000000-0005-0000-0000-000074010000}"/>
  </cellStyles>
  <dxfs count="0"/>
  <tableStyles count="0" defaultTableStyle="TableStyleMedium2" defaultPivotStyle="PivotStyleLight16"/>
  <colors>
    <mruColors>
      <color rgb="FFF2F2F2"/>
      <color rgb="FFCC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xdr:row>
      <xdr:rowOff>396240</xdr:rowOff>
    </xdr:from>
    <xdr:to>
      <xdr:col>3</xdr:col>
      <xdr:colOff>266700</xdr:colOff>
      <xdr:row>3</xdr:row>
      <xdr:rowOff>122701</xdr:rowOff>
    </xdr:to>
    <xdr:pic>
      <xdr:nvPicPr>
        <xdr:cNvPr id="2" name="Picture 1">
          <a:extLst>
            <a:ext uri="{FF2B5EF4-FFF2-40B4-BE49-F238E27FC236}">
              <a16:creationId xmlns:a16="http://schemas.microsoft.com/office/drawing/2014/main" id="{463893BC-0251-4641-B075-4A2276B505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777240"/>
          <a:ext cx="2238375" cy="4503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337457</xdr:colOff>
      <xdr:row>0</xdr:row>
      <xdr:rowOff>250372</xdr:rowOff>
    </xdr:from>
    <xdr:ext cx="3093726" cy="615697"/>
    <xdr:pic>
      <xdr:nvPicPr>
        <xdr:cNvPr id="2" name="Picture 1">
          <a:extLst>
            <a:ext uri="{FF2B5EF4-FFF2-40B4-BE49-F238E27FC236}">
              <a16:creationId xmlns:a16="http://schemas.microsoft.com/office/drawing/2014/main" id="{38F7341B-110D-4083-A573-AC52888BFE0C}"/>
            </a:ext>
          </a:extLst>
        </xdr:cNvPr>
        <xdr:cNvPicPr>
          <a:picLocks noChangeAspect="1"/>
        </xdr:cNvPicPr>
      </xdr:nvPicPr>
      <xdr:blipFill>
        <a:blip xmlns:r="http://schemas.openxmlformats.org/officeDocument/2006/relationships" r:embed="rId1"/>
        <a:stretch>
          <a:fillRect/>
        </a:stretch>
      </xdr:blipFill>
      <xdr:spPr>
        <a:xfrm>
          <a:off x="337457" y="250372"/>
          <a:ext cx="3093726" cy="61569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370114</xdr:colOff>
      <xdr:row>0</xdr:row>
      <xdr:rowOff>228600</xdr:rowOff>
    </xdr:from>
    <xdr:ext cx="3093726" cy="615697"/>
    <xdr:pic>
      <xdr:nvPicPr>
        <xdr:cNvPr id="2" name="Picture 1">
          <a:extLst>
            <a:ext uri="{FF2B5EF4-FFF2-40B4-BE49-F238E27FC236}">
              <a16:creationId xmlns:a16="http://schemas.microsoft.com/office/drawing/2014/main" id="{79F1299F-F7DB-4B81-8C3F-4023DDFC5978}"/>
            </a:ext>
          </a:extLst>
        </xdr:cNvPr>
        <xdr:cNvPicPr>
          <a:picLocks noChangeAspect="1"/>
        </xdr:cNvPicPr>
      </xdr:nvPicPr>
      <xdr:blipFill>
        <a:blip xmlns:r="http://schemas.openxmlformats.org/officeDocument/2006/relationships" r:embed="rId1"/>
        <a:stretch>
          <a:fillRect/>
        </a:stretch>
      </xdr:blipFill>
      <xdr:spPr>
        <a:xfrm>
          <a:off x="370114" y="228600"/>
          <a:ext cx="3093726" cy="61569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544286</xdr:colOff>
      <xdr:row>0</xdr:row>
      <xdr:rowOff>250372</xdr:rowOff>
    </xdr:from>
    <xdr:ext cx="3042179" cy="615697"/>
    <xdr:pic>
      <xdr:nvPicPr>
        <xdr:cNvPr id="2" name="Picture 1">
          <a:extLst>
            <a:ext uri="{FF2B5EF4-FFF2-40B4-BE49-F238E27FC236}">
              <a16:creationId xmlns:a16="http://schemas.microsoft.com/office/drawing/2014/main" id="{5192788A-6A86-4389-A302-0818D37D07C6}"/>
            </a:ext>
          </a:extLst>
        </xdr:cNvPr>
        <xdr:cNvPicPr>
          <a:picLocks noChangeAspect="1"/>
        </xdr:cNvPicPr>
      </xdr:nvPicPr>
      <xdr:blipFill>
        <a:blip xmlns:r="http://schemas.openxmlformats.org/officeDocument/2006/relationships" r:embed="rId1"/>
        <a:stretch>
          <a:fillRect/>
        </a:stretch>
      </xdr:blipFill>
      <xdr:spPr>
        <a:xfrm>
          <a:off x="0" y="250372"/>
          <a:ext cx="3042179" cy="61569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653143</xdr:colOff>
      <xdr:row>0</xdr:row>
      <xdr:rowOff>239486</xdr:rowOff>
    </xdr:from>
    <xdr:ext cx="2996360" cy="615697"/>
    <xdr:pic>
      <xdr:nvPicPr>
        <xdr:cNvPr id="2" name="Picture 1">
          <a:extLst>
            <a:ext uri="{FF2B5EF4-FFF2-40B4-BE49-F238E27FC236}">
              <a16:creationId xmlns:a16="http://schemas.microsoft.com/office/drawing/2014/main" id="{A6083029-74D2-4CAB-8C4A-1552C7976F7F}"/>
            </a:ext>
          </a:extLst>
        </xdr:cNvPr>
        <xdr:cNvPicPr>
          <a:picLocks noChangeAspect="1"/>
        </xdr:cNvPicPr>
      </xdr:nvPicPr>
      <xdr:blipFill>
        <a:blip xmlns:r="http://schemas.openxmlformats.org/officeDocument/2006/relationships" r:embed="rId1"/>
        <a:stretch>
          <a:fillRect/>
        </a:stretch>
      </xdr:blipFill>
      <xdr:spPr>
        <a:xfrm>
          <a:off x="0" y="239486"/>
          <a:ext cx="2996360" cy="61569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653143</xdr:colOff>
      <xdr:row>0</xdr:row>
      <xdr:rowOff>239486</xdr:rowOff>
    </xdr:from>
    <xdr:ext cx="2996360" cy="615697"/>
    <xdr:pic>
      <xdr:nvPicPr>
        <xdr:cNvPr id="2" name="Picture 1">
          <a:extLst>
            <a:ext uri="{FF2B5EF4-FFF2-40B4-BE49-F238E27FC236}">
              <a16:creationId xmlns:a16="http://schemas.microsoft.com/office/drawing/2014/main" id="{4174E9AC-6F01-4826-8D14-2EB2E701D209}"/>
            </a:ext>
          </a:extLst>
        </xdr:cNvPr>
        <xdr:cNvPicPr>
          <a:picLocks noChangeAspect="1"/>
        </xdr:cNvPicPr>
      </xdr:nvPicPr>
      <xdr:blipFill>
        <a:blip xmlns:r="http://schemas.openxmlformats.org/officeDocument/2006/relationships" r:embed="rId1"/>
        <a:stretch>
          <a:fillRect/>
        </a:stretch>
      </xdr:blipFill>
      <xdr:spPr>
        <a:xfrm>
          <a:off x="653143" y="239486"/>
          <a:ext cx="2996360" cy="61569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13607</xdr:colOff>
      <xdr:row>0</xdr:row>
      <xdr:rowOff>176893</xdr:rowOff>
    </xdr:from>
    <xdr:ext cx="2996360" cy="615697"/>
    <xdr:pic>
      <xdr:nvPicPr>
        <xdr:cNvPr id="2" name="Picture 1">
          <a:extLst>
            <a:ext uri="{FF2B5EF4-FFF2-40B4-BE49-F238E27FC236}">
              <a16:creationId xmlns:a16="http://schemas.microsoft.com/office/drawing/2014/main" id="{E60DCAAC-9336-4112-AB29-2D5786A71B92}"/>
            </a:ext>
          </a:extLst>
        </xdr:cNvPr>
        <xdr:cNvPicPr>
          <a:picLocks noChangeAspect="1"/>
        </xdr:cNvPicPr>
      </xdr:nvPicPr>
      <xdr:blipFill>
        <a:blip xmlns:r="http://schemas.openxmlformats.org/officeDocument/2006/relationships" r:embed="rId1"/>
        <a:stretch>
          <a:fillRect/>
        </a:stretch>
      </xdr:blipFill>
      <xdr:spPr>
        <a:xfrm>
          <a:off x="13607" y="176893"/>
          <a:ext cx="2996360" cy="61569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0</xdr:colOff>
      <xdr:row>1</xdr:row>
      <xdr:rowOff>0</xdr:rowOff>
    </xdr:from>
    <xdr:ext cx="2680448" cy="547721"/>
    <xdr:pic>
      <xdr:nvPicPr>
        <xdr:cNvPr id="2" name="Picture 1">
          <a:extLst>
            <a:ext uri="{FF2B5EF4-FFF2-40B4-BE49-F238E27FC236}">
              <a16:creationId xmlns:a16="http://schemas.microsoft.com/office/drawing/2014/main" id="{F249479B-E39E-4141-866E-5B85BA7011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90500"/>
          <a:ext cx="2680448" cy="54772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Ray Zhang" id="{DBF2135D-E643-4778-91D4-4FCCE6101CC9}" userId="wei.zhang@mrl.com.au" providerId="PeoplePicker"/>
  <person displayName="Jaco Lombard" id="{D0AF33BE-A95A-4559-8948-B38645F6D522}" userId="jaco.lombard@mrl.com.au" providerId="PeoplePicker"/>
  <person displayName="Ray Zhang" id="{7700A20D-64F9-4368-85AF-136514EF3E49}" userId="S::wei.zhang@mrl.com.au::bc835d6b-7510-45d3-b61c-80853a04bfd8" providerId="AD"/>
  <person displayName="Jeanne Tan" id="{5A6FF565-3120-4079-AD6B-2512B2F4EE83}" userId="S::jeanne.tan@mrl.com.au::5d821109-bab7-4c57-9cb0-2f1c2beaec9b" providerId="AD"/>
  <person displayName="Jaco Lombard" id="{B3E4365D-69D7-46FB-9357-AEDD665E1A29}" userId="S::jaco.lombard@mrl.com.au::222aeee7-bbd8-4d1c-b1e5-db7900efbb6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K31" dT="2026-03-26T05:03:22.71" personId="{B3E4365D-69D7-46FB-9357-AEDD665E1A29}" id="{FFA06F93-E70A-49CC-818E-DBE0F4540CFD}" done="1">
    <text>@Ray Zhang - sitting against the wrong row. Should be in the line below “...foreign operations”.</text>
    <mentions>
      <mention mentionpersonId="{DBF2135D-E643-4778-91D4-4FCCE6101CC9}" mentionId="{4534C977-EF9A-4E58-B3E2-992496063424}" startIndex="0" length="10"/>
    </mentions>
  </threadedComment>
  <threadedComment ref="AK31" dT="2026-03-26T05:28:46.33" personId="{7700A20D-64F9-4368-85AF-136514EF3E49}" id="{A977386A-1A4D-467D-ADDB-A6EC6AE2AC4E}" parentId="{FFA06F93-E70A-49CC-818E-DBE0F4540CFD}">
    <text>Moved to foreign operations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P118" dT="2026-03-27T06:42:09.31" personId="{5A6FF565-3120-4079-AD6B-2512B2F4EE83}" id="{66DCE690-7882-441A-9B7A-F3DAAC7B5EC8}">
    <text xml:space="preserve">@Jaco Lombard  @Ray Zhang  we disclose the  yellow highlighted info on a quarterly basis as well can you please pull them through  </text>
    <mentions>
      <mention mentionpersonId="{D0AF33BE-A95A-4559-8948-B38645F6D522}" mentionId="{394A9023-A036-43F4-A285-4049571662B3}" startIndex="0" length="13"/>
      <mention mentionpersonId="{DBF2135D-E643-4778-91D4-4FCCE6101CC9}" mentionId="{70A94DD3-32D5-49C8-959D-7EC2D3C896D8}" startIndex="15" length="10"/>
    </mentions>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55" row="9">
    <wetp:webextensionref xmlns:r="http://schemas.openxmlformats.org/officeDocument/2006/relationships" r:id="rId1"/>
  </wetp:taskpane>
</wetp:taskpanes>
</file>

<file path=xl/webextensions/webextension1.xml><?xml version="1.0" encoding="utf-8"?>
<we:webextension xmlns:we="http://schemas.microsoft.com/office/webextensions/webextension/2010/11" id="{1BE6CF96-6D95-42BF-8BA5-7677B2FB100B}">
  <we:reference id="wa200009404" version="1.0.0.8" store="en-US" storeType="OMEX"/>
  <we:alternateReferences>
    <we:reference id="WA200009404" version="1.0.0.8"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mineralresources.com.au/sustainabil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8FBC5-BBF7-4382-AEFD-6F4FE6745793}">
  <sheetPr>
    <tabColor theme="0" tint="-0.499984740745262"/>
  </sheetPr>
  <dimension ref="B3:O7"/>
  <sheetViews>
    <sheetView showGridLines="0" tabSelected="1" workbookViewId="0"/>
  </sheetViews>
  <sheetFormatPr defaultColWidth="8.6640625" defaultRowHeight="14.4" x14ac:dyDescent="0.3"/>
  <cols>
    <col min="1" max="2" width="8.6640625" style="1"/>
    <col min="3" max="3" width="21.44140625" style="1" customWidth="1"/>
    <col min="4" max="16384" width="8.6640625" style="1"/>
  </cols>
  <sheetData>
    <row r="3" spans="2:15" ht="57.6" customHeight="1" x14ac:dyDescent="0.3">
      <c r="B3" s="327"/>
      <c r="C3" s="327"/>
      <c r="D3" s="327"/>
      <c r="E3" s="327"/>
      <c r="F3" s="327"/>
      <c r="G3" s="327"/>
    </row>
    <row r="6" spans="2:15" x14ac:dyDescent="0.2">
      <c r="B6" s="16" t="s">
        <v>0</v>
      </c>
      <c r="C6" s="17" t="s">
        <v>322</v>
      </c>
      <c r="D6" s="18" t="s">
        <v>323</v>
      </c>
      <c r="E6" s="18"/>
      <c r="F6" s="18"/>
      <c r="G6" s="18"/>
      <c r="H6" s="18"/>
      <c r="I6" s="18"/>
      <c r="J6" s="18"/>
      <c r="K6" s="19"/>
      <c r="L6" s="18"/>
      <c r="M6" s="18"/>
      <c r="N6" s="18"/>
      <c r="O6" s="18"/>
    </row>
    <row r="7" spans="2:15" x14ac:dyDescent="0.3">
      <c r="B7" s="18"/>
      <c r="C7" s="20"/>
      <c r="D7" s="18" t="s">
        <v>324</v>
      </c>
      <c r="E7" s="18"/>
      <c r="F7" s="18"/>
      <c r="G7" s="18"/>
      <c r="H7" s="18"/>
      <c r="I7" s="18"/>
      <c r="J7" s="18"/>
      <c r="K7" s="18"/>
      <c r="L7" s="18"/>
      <c r="M7" s="18"/>
      <c r="N7" s="18"/>
      <c r="O7" s="18"/>
    </row>
  </sheetData>
  <mergeCells count="1">
    <mergeCell ref="B3:G3"/>
  </mergeCells>
  <pageMargins left="0.7" right="0.7" top="0.75" bottom="0.75" header="0.3" footer="0.3"/>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6E15B-D3D8-42B7-A54E-68FEE750684D}">
  <sheetPr>
    <pageSetUpPr fitToPage="1"/>
  </sheetPr>
  <dimension ref="A1:AK87"/>
  <sheetViews>
    <sheetView showGridLines="0" topLeftCell="C1" zoomScale="70" zoomScaleNormal="70" workbookViewId="0">
      <selection activeCell="C1" sqref="C1"/>
    </sheetView>
  </sheetViews>
  <sheetFormatPr defaultColWidth="10.44140625" defaultRowHeight="15" customHeight="1" outlineLevelCol="1" x14ac:dyDescent="0.3"/>
  <cols>
    <col min="1" max="1" width="13.33203125" style="4" hidden="1" customWidth="1" outlineLevel="1"/>
    <col min="2" max="2" width="11" style="4" hidden="1" customWidth="1" outlineLevel="1"/>
    <col min="3" max="3" width="74.44140625" style="7" customWidth="1" collapsed="1"/>
    <col min="4" max="5" width="14.33203125" style="4" hidden="1" customWidth="1" outlineLevel="1"/>
    <col min="6" max="6" width="14.33203125" style="4" customWidth="1" collapsed="1"/>
    <col min="7" max="8" width="14.33203125" style="4" hidden="1" customWidth="1" outlineLevel="1"/>
    <col min="9" max="9" width="14.33203125" style="4" customWidth="1" collapsed="1"/>
    <col min="10" max="11" width="14.33203125" style="4" hidden="1" customWidth="1" outlineLevel="1"/>
    <col min="12" max="12" width="14.33203125" style="4" customWidth="1" collapsed="1"/>
    <col min="13" max="14" width="14.33203125" style="4" hidden="1" customWidth="1" outlineLevel="1"/>
    <col min="15" max="15" width="14.33203125" style="4" customWidth="1" collapsed="1"/>
    <col min="16" max="17" width="14.33203125" style="4" hidden="1" customWidth="1" outlineLevel="1"/>
    <col min="18" max="18" width="14.33203125" style="4" customWidth="1" collapsed="1"/>
    <col min="19" max="20" width="14.33203125" style="4" hidden="1" customWidth="1" outlineLevel="1"/>
    <col min="21" max="21" width="14.33203125" style="4" customWidth="1" collapsed="1"/>
    <col min="22" max="23" width="14.33203125" style="4" hidden="1" customWidth="1" outlineLevel="1"/>
    <col min="24" max="24" width="14.33203125" style="4" customWidth="1" collapsed="1"/>
    <col min="25" max="26" width="14.33203125" style="4" hidden="1" customWidth="1" outlineLevel="1"/>
    <col min="27" max="27" width="14.33203125" style="4" customWidth="1" collapsed="1"/>
    <col min="28" max="29" width="14.33203125" style="4" hidden="1" customWidth="1" outlineLevel="1"/>
    <col min="30" max="30" width="14.33203125" style="4" customWidth="1" collapsed="1"/>
    <col min="31" max="32" width="14.33203125" style="4" hidden="1" customWidth="1" outlineLevel="1"/>
    <col min="33" max="33" width="14.33203125" style="4" customWidth="1" collapsed="1"/>
    <col min="34" max="35" width="14.33203125" style="4" hidden="1" customWidth="1" outlineLevel="1"/>
    <col min="36" max="36" width="14.33203125" style="4" customWidth="1" collapsed="1"/>
    <col min="37" max="37" width="14.33203125" style="4" customWidth="1"/>
    <col min="38" max="16384" width="10.44140625" style="4"/>
  </cols>
  <sheetData>
    <row r="1" spans="1:37" ht="86.1" customHeight="1" x14ac:dyDescent="0.3">
      <c r="F1" s="265" t="s">
        <v>325</v>
      </c>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7"/>
      <c r="AI1" s="266"/>
      <c r="AJ1" s="266"/>
      <c r="AK1" s="266"/>
    </row>
    <row r="2" spans="1:37" s="2" customFormat="1" ht="18" customHeight="1" x14ac:dyDescent="0.3">
      <c r="A2" s="21"/>
      <c r="B2" s="21"/>
      <c r="C2" s="112" t="s">
        <v>326</v>
      </c>
      <c r="D2" s="112" t="s">
        <v>1</v>
      </c>
      <c r="E2" s="112" t="s">
        <v>1</v>
      </c>
      <c r="F2" s="112" t="s">
        <v>2</v>
      </c>
      <c r="G2" s="112" t="s">
        <v>1</v>
      </c>
      <c r="H2" s="112" t="s">
        <v>1</v>
      </c>
      <c r="I2" s="112" t="s">
        <v>2</v>
      </c>
      <c r="J2" s="112" t="s">
        <v>1</v>
      </c>
      <c r="K2" s="112" t="s">
        <v>1</v>
      </c>
      <c r="L2" s="112" t="s">
        <v>2</v>
      </c>
      <c r="M2" s="112" t="s">
        <v>1</v>
      </c>
      <c r="N2" s="112" t="s">
        <v>1</v>
      </c>
      <c r="O2" s="112" t="s">
        <v>2</v>
      </c>
      <c r="P2" s="112" t="s">
        <v>1</v>
      </c>
      <c r="Q2" s="112" t="s">
        <v>1</v>
      </c>
      <c r="R2" s="112" t="s">
        <v>2</v>
      </c>
      <c r="S2" s="112" t="s">
        <v>1</v>
      </c>
      <c r="T2" s="112" t="s">
        <v>1</v>
      </c>
      <c r="U2" s="112" t="s">
        <v>2</v>
      </c>
      <c r="V2" s="112" t="s">
        <v>1</v>
      </c>
      <c r="W2" s="112" t="s">
        <v>1</v>
      </c>
      <c r="X2" s="112" t="s">
        <v>2</v>
      </c>
      <c r="Y2" s="112" t="s">
        <v>1</v>
      </c>
      <c r="Z2" s="112" t="s">
        <v>1</v>
      </c>
      <c r="AA2" s="112" t="s">
        <v>2</v>
      </c>
      <c r="AB2" s="112" t="s">
        <v>1</v>
      </c>
      <c r="AC2" s="112" t="s">
        <v>1</v>
      </c>
      <c r="AD2" s="112" t="s">
        <v>2</v>
      </c>
      <c r="AE2" s="112" t="s">
        <v>1</v>
      </c>
      <c r="AF2" s="112" t="s">
        <v>1</v>
      </c>
      <c r="AG2" s="112" t="s">
        <v>2</v>
      </c>
      <c r="AH2" s="112" t="s">
        <v>1</v>
      </c>
      <c r="AI2" s="112" t="s">
        <v>1</v>
      </c>
      <c r="AJ2" s="112" t="s">
        <v>2</v>
      </c>
      <c r="AK2" s="112" t="s">
        <v>1</v>
      </c>
    </row>
    <row r="3" spans="1:37" s="2" customFormat="1" ht="18" customHeight="1" x14ac:dyDescent="0.3">
      <c r="A3" s="23" t="s">
        <v>3</v>
      </c>
      <c r="B3" s="23" t="s">
        <v>4</v>
      </c>
      <c r="C3" s="114" t="s">
        <v>5</v>
      </c>
      <c r="D3" s="114" t="s">
        <v>6</v>
      </c>
      <c r="E3" s="114" t="s">
        <v>7</v>
      </c>
      <c r="F3" s="114" t="s">
        <v>8</v>
      </c>
      <c r="G3" s="114" t="s">
        <v>9</v>
      </c>
      <c r="H3" s="114" t="s">
        <v>10</v>
      </c>
      <c r="I3" s="114" t="s">
        <v>11</v>
      </c>
      <c r="J3" s="114" t="s">
        <v>12</v>
      </c>
      <c r="K3" s="114" t="s">
        <v>13</v>
      </c>
      <c r="L3" s="114" t="s">
        <v>14</v>
      </c>
      <c r="M3" s="114" t="s">
        <v>15</v>
      </c>
      <c r="N3" s="114" t="s">
        <v>16</v>
      </c>
      <c r="O3" s="114" t="s">
        <v>17</v>
      </c>
      <c r="P3" s="114" t="s">
        <v>18</v>
      </c>
      <c r="Q3" s="114" t="s">
        <v>19</v>
      </c>
      <c r="R3" s="114" t="s">
        <v>20</v>
      </c>
      <c r="S3" s="114" t="s">
        <v>21</v>
      </c>
      <c r="T3" s="114" t="s">
        <v>22</v>
      </c>
      <c r="U3" s="114" t="s">
        <v>23</v>
      </c>
      <c r="V3" s="114" t="s">
        <v>24</v>
      </c>
      <c r="W3" s="114" t="s">
        <v>25</v>
      </c>
      <c r="X3" s="114" t="s">
        <v>26</v>
      </c>
      <c r="Y3" s="114" t="s">
        <v>27</v>
      </c>
      <c r="Z3" s="114" t="s">
        <v>28</v>
      </c>
      <c r="AA3" s="114" t="s">
        <v>29</v>
      </c>
      <c r="AB3" s="114" t="s">
        <v>30</v>
      </c>
      <c r="AC3" s="114" t="s">
        <v>31</v>
      </c>
      <c r="AD3" s="114" t="s">
        <v>32</v>
      </c>
      <c r="AE3" s="114" t="s">
        <v>33</v>
      </c>
      <c r="AF3" s="114" t="s">
        <v>34</v>
      </c>
      <c r="AG3" s="114" t="s">
        <v>35</v>
      </c>
      <c r="AH3" s="114" t="s">
        <v>36</v>
      </c>
      <c r="AI3" s="114" t="s">
        <v>37</v>
      </c>
      <c r="AJ3" s="114" t="s">
        <v>110</v>
      </c>
      <c r="AK3" s="114" t="s">
        <v>380</v>
      </c>
    </row>
    <row r="4" spans="1:37" s="2" customFormat="1" ht="18" customHeight="1" x14ac:dyDescent="0.3">
      <c r="A4" s="24"/>
      <c r="B4" s="24"/>
      <c r="C4" s="24" t="s">
        <v>39</v>
      </c>
      <c r="D4" s="25">
        <v>42004</v>
      </c>
      <c r="E4" s="25">
        <v>42185</v>
      </c>
      <c r="F4" s="25">
        <v>42185</v>
      </c>
      <c r="G4" s="25">
        <v>42369</v>
      </c>
      <c r="H4" s="25">
        <v>42551</v>
      </c>
      <c r="I4" s="25">
        <v>42551</v>
      </c>
      <c r="J4" s="25">
        <v>42735</v>
      </c>
      <c r="K4" s="25">
        <v>42916</v>
      </c>
      <c r="L4" s="25">
        <v>42916</v>
      </c>
      <c r="M4" s="25">
        <v>43100</v>
      </c>
      <c r="N4" s="25">
        <v>43281</v>
      </c>
      <c r="O4" s="25">
        <v>43281</v>
      </c>
      <c r="P4" s="25">
        <v>43465</v>
      </c>
      <c r="Q4" s="25">
        <v>43646</v>
      </c>
      <c r="R4" s="25">
        <v>43646</v>
      </c>
      <c r="S4" s="25">
        <v>43830</v>
      </c>
      <c r="T4" s="25">
        <v>44012</v>
      </c>
      <c r="U4" s="25">
        <v>44012</v>
      </c>
      <c r="V4" s="25">
        <v>44196</v>
      </c>
      <c r="W4" s="25">
        <v>44377</v>
      </c>
      <c r="X4" s="25">
        <v>44377</v>
      </c>
      <c r="Y4" s="25">
        <v>44561</v>
      </c>
      <c r="Z4" s="25">
        <v>44742</v>
      </c>
      <c r="AA4" s="25">
        <v>44742</v>
      </c>
      <c r="AB4" s="25">
        <v>44926</v>
      </c>
      <c r="AC4" s="25">
        <v>45107</v>
      </c>
      <c r="AD4" s="25">
        <v>45107</v>
      </c>
      <c r="AE4" s="25">
        <v>45291</v>
      </c>
      <c r="AF4" s="25">
        <v>45473</v>
      </c>
      <c r="AG4" s="25">
        <v>45473</v>
      </c>
      <c r="AH4" s="25">
        <v>45657</v>
      </c>
      <c r="AI4" s="25">
        <v>45838</v>
      </c>
      <c r="AJ4" s="25">
        <v>45838</v>
      </c>
      <c r="AK4" s="25">
        <v>46022</v>
      </c>
    </row>
    <row r="5" spans="1:37" s="2" customFormat="1" ht="18" customHeight="1" x14ac:dyDescent="0.3">
      <c r="A5" s="26"/>
      <c r="B5" s="26"/>
      <c r="C5" s="26" t="s">
        <v>327</v>
      </c>
      <c r="D5" s="27">
        <v>42054</v>
      </c>
      <c r="E5" s="26"/>
      <c r="F5" s="27">
        <v>42236</v>
      </c>
      <c r="G5" s="27">
        <v>42418</v>
      </c>
      <c r="H5" s="26"/>
      <c r="I5" s="27">
        <v>42600</v>
      </c>
      <c r="J5" s="27">
        <v>42782</v>
      </c>
      <c r="K5" s="26"/>
      <c r="L5" s="27">
        <v>42963</v>
      </c>
      <c r="M5" s="27">
        <v>43139</v>
      </c>
      <c r="N5" s="26"/>
      <c r="O5" s="27">
        <v>43327</v>
      </c>
      <c r="P5" s="27">
        <v>43517</v>
      </c>
      <c r="Q5" s="26"/>
      <c r="R5" s="27">
        <v>43699</v>
      </c>
      <c r="S5" s="27">
        <v>43873</v>
      </c>
      <c r="T5" s="26"/>
      <c r="U5" s="27">
        <v>44062</v>
      </c>
      <c r="V5" s="27">
        <v>44237</v>
      </c>
      <c r="W5" s="26"/>
      <c r="X5" s="27">
        <v>44419</v>
      </c>
      <c r="Y5" s="27">
        <v>44601</v>
      </c>
      <c r="Z5" s="26"/>
      <c r="AA5" s="27">
        <v>44802</v>
      </c>
      <c r="AB5" s="27">
        <v>44981</v>
      </c>
      <c r="AC5" s="26"/>
      <c r="AD5" s="28">
        <v>45167</v>
      </c>
      <c r="AE5" s="27">
        <v>44978</v>
      </c>
      <c r="AF5" s="27">
        <v>45533</v>
      </c>
      <c r="AG5" s="27">
        <v>45533</v>
      </c>
      <c r="AH5" s="27">
        <v>45706</v>
      </c>
      <c r="AI5" s="27">
        <v>45897</v>
      </c>
      <c r="AJ5" s="27">
        <v>45897</v>
      </c>
      <c r="AK5" s="27">
        <v>46073</v>
      </c>
    </row>
    <row r="6" spans="1:37" s="2" customFormat="1" ht="18" customHeight="1" x14ac:dyDescent="0.3">
      <c r="A6" s="29"/>
      <c r="B6" s="29"/>
      <c r="C6" s="29"/>
      <c r="D6" s="29"/>
      <c r="E6" s="29"/>
      <c r="F6" s="29"/>
      <c r="G6" s="29"/>
      <c r="H6" s="29"/>
      <c r="I6" s="29"/>
      <c r="J6" s="29"/>
      <c r="K6" s="29"/>
      <c r="L6" s="29"/>
      <c r="M6" s="29"/>
      <c r="N6" s="29"/>
      <c r="O6" s="29"/>
      <c r="P6" s="29"/>
      <c r="Q6" s="29"/>
      <c r="R6" s="29"/>
      <c r="S6" s="29"/>
      <c r="T6" s="29"/>
      <c r="U6" s="29"/>
      <c r="V6" s="30"/>
      <c r="W6" s="29"/>
      <c r="X6" s="29"/>
      <c r="Y6" s="29"/>
      <c r="Z6" s="29"/>
      <c r="AA6" s="29"/>
      <c r="AB6" s="29"/>
      <c r="AC6" s="29"/>
      <c r="AD6" s="29"/>
      <c r="AE6" s="29"/>
      <c r="AF6" s="31"/>
      <c r="AG6" s="29"/>
      <c r="AH6" s="29"/>
      <c r="AI6" s="31"/>
      <c r="AJ6" s="29"/>
      <c r="AK6" s="29"/>
    </row>
    <row r="7" spans="1:37" s="2" customFormat="1" ht="18" customHeight="1" x14ac:dyDescent="0.3">
      <c r="A7" s="32" t="s">
        <v>40</v>
      </c>
      <c r="B7" s="32" t="s">
        <v>41</v>
      </c>
      <c r="C7" s="32" t="s">
        <v>42</v>
      </c>
      <c r="D7" s="33">
        <v>751.69100000000003</v>
      </c>
      <c r="E7" s="33">
        <v>547.37200000000007</v>
      </c>
      <c r="F7" s="33">
        <v>1299.0630000000001</v>
      </c>
      <c r="G7" s="33">
        <v>577.16</v>
      </c>
      <c r="H7" s="33">
        <v>600.48100000000011</v>
      </c>
      <c r="I7" s="33">
        <v>1177.6410000000001</v>
      </c>
      <c r="J7" s="33">
        <v>782.721</v>
      </c>
      <c r="K7" s="33">
        <v>675.27099999999996</v>
      </c>
      <c r="L7" s="33">
        <v>1457.992</v>
      </c>
      <c r="M7" s="33">
        <v>854.49099999999999</v>
      </c>
      <c r="N7" s="33">
        <v>769.94</v>
      </c>
      <c r="O7" s="33">
        <v>1624.431</v>
      </c>
      <c r="P7" s="33">
        <v>554.69500000000005</v>
      </c>
      <c r="Q7" s="33">
        <v>957.27999999999986</v>
      </c>
      <c r="R7" s="33">
        <v>1511.9749999999999</v>
      </c>
      <c r="S7" s="33">
        <v>986.7</v>
      </c>
      <c r="T7" s="33">
        <v>1137.9999999999998</v>
      </c>
      <c r="U7" s="33">
        <v>2124.6999999999998</v>
      </c>
      <c r="V7" s="33">
        <v>1530.5</v>
      </c>
      <c r="W7" s="33">
        <v>2203.1</v>
      </c>
      <c r="X7" s="33">
        <v>3733.6</v>
      </c>
      <c r="Y7" s="33">
        <v>1353.502</v>
      </c>
      <c r="Z7" s="33">
        <v>2064.5219715399999</v>
      </c>
      <c r="AA7" s="33">
        <v>3418.0239715399998</v>
      </c>
      <c r="AB7" s="33">
        <v>2350.1999873099999</v>
      </c>
      <c r="AC7" s="33">
        <v>2428.8673464000008</v>
      </c>
      <c r="AD7" s="33">
        <v>4779.0673337100006</v>
      </c>
      <c r="AE7" s="33">
        <v>2514.6999999999998</v>
      </c>
      <c r="AF7" s="34">
        <v>2763.5044889999999</v>
      </c>
      <c r="AG7" s="33">
        <v>5278.2044889999997</v>
      </c>
      <c r="AH7" s="33">
        <v>2290</v>
      </c>
      <c r="AI7" s="34">
        <v>2182.7192829999999</v>
      </c>
      <c r="AJ7" s="33">
        <v>4472.4250419999998</v>
      </c>
      <c r="AK7" s="33">
        <v>3052.1937429999998</v>
      </c>
    </row>
    <row r="8" spans="1:37" s="2" customFormat="1" ht="18" customHeight="1" x14ac:dyDescent="0.3">
      <c r="A8" s="35" t="s">
        <v>40</v>
      </c>
      <c r="B8" s="35" t="s">
        <v>41</v>
      </c>
      <c r="C8" s="35" t="s">
        <v>43</v>
      </c>
      <c r="D8" s="36">
        <v>3.3270000000000004</v>
      </c>
      <c r="E8" s="37">
        <v>1.1369999999999991</v>
      </c>
      <c r="F8" s="36">
        <v>4.4639999999999995</v>
      </c>
      <c r="G8" s="36">
        <v>11.219999999999999</v>
      </c>
      <c r="H8" s="37">
        <v>-4.5569999999999986</v>
      </c>
      <c r="I8" s="36">
        <v>6.6630000000000003</v>
      </c>
      <c r="J8" s="36">
        <v>1.74</v>
      </c>
      <c r="K8" s="37">
        <v>10.257999999999999</v>
      </c>
      <c r="L8" s="36">
        <v>11.997999999999999</v>
      </c>
      <c r="M8" s="36">
        <v>105.55499999999999</v>
      </c>
      <c r="N8" s="37">
        <v>-23.318999999999988</v>
      </c>
      <c r="O8" s="36">
        <v>82.236000000000004</v>
      </c>
      <c r="P8" s="36">
        <v>1.1599999999999997</v>
      </c>
      <c r="Q8" s="37">
        <v>6.9429999999999996</v>
      </c>
      <c r="R8" s="36">
        <v>8.1029999999999998</v>
      </c>
      <c r="S8" s="36">
        <v>1294.7</v>
      </c>
      <c r="T8" s="37">
        <v>17.200000000000045</v>
      </c>
      <c r="U8" s="36">
        <v>1311.9</v>
      </c>
      <c r="V8" s="36">
        <v>169.3</v>
      </c>
      <c r="W8" s="37">
        <v>76</v>
      </c>
      <c r="X8" s="37">
        <v>245.3</v>
      </c>
      <c r="Y8" s="37">
        <v>110.321</v>
      </c>
      <c r="Z8" s="37">
        <v>-5.6598999999991406E-2</v>
      </c>
      <c r="AA8" s="37">
        <v>110.26440100000001</v>
      </c>
      <c r="AB8" s="37">
        <v>33.069001999999976</v>
      </c>
      <c r="AC8" s="37">
        <v>102.40099800000004</v>
      </c>
      <c r="AD8" s="37">
        <v>135.47000000000003</v>
      </c>
      <c r="AE8" s="37">
        <v>490</v>
      </c>
      <c r="AF8" s="38">
        <v>-16.354611470000009</v>
      </c>
      <c r="AG8" s="37">
        <v>473.64538852999999</v>
      </c>
      <c r="AH8" s="37">
        <v>58</v>
      </c>
      <c r="AI8" s="38">
        <v>156.18654800000002</v>
      </c>
      <c r="AJ8" s="37">
        <v>213.887686</v>
      </c>
      <c r="AK8" s="37">
        <v>461.9808701</v>
      </c>
    </row>
    <row r="9" spans="1:37" s="2" customFormat="1" ht="18" customHeight="1" x14ac:dyDescent="0.3">
      <c r="A9" s="32" t="s">
        <v>40</v>
      </c>
      <c r="B9" s="32" t="s">
        <v>41</v>
      </c>
      <c r="C9" s="32" t="s">
        <v>44</v>
      </c>
      <c r="D9" s="33">
        <v>-15.506</v>
      </c>
      <c r="E9" s="33">
        <v>-3.0590000000000011</v>
      </c>
      <c r="F9" s="33">
        <v>-18.565000000000001</v>
      </c>
      <c r="G9" s="33">
        <v>6.5789999999999997</v>
      </c>
      <c r="H9" s="33">
        <v>3.455000000000001</v>
      </c>
      <c r="I9" s="33">
        <v>10.034000000000001</v>
      </c>
      <c r="J9" s="33">
        <v>11.529</v>
      </c>
      <c r="K9" s="33">
        <v>32.117000000000004</v>
      </c>
      <c r="L9" s="33">
        <v>43.646000000000001</v>
      </c>
      <c r="M9" s="33">
        <v>21.704999999999998</v>
      </c>
      <c r="N9" s="33">
        <v>74.748999999999995</v>
      </c>
      <c r="O9" s="33">
        <v>96.453999999999994</v>
      </c>
      <c r="P9" s="33">
        <v>37.725000000000001</v>
      </c>
      <c r="Q9" s="33">
        <v>22.638999999999996</v>
      </c>
      <c r="R9" s="33">
        <v>60.363999999999997</v>
      </c>
      <c r="S9" s="33">
        <v>92.4</v>
      </c>
      <c r="T9" s="33">
        <v>37.900000000000006</v>
      </c>
      <c r="U9" s="33">
        <v>130.30000000000001</v>
      </c>
      <c r="V9" s="33">
        <v>63</v>
      </c>
      <c r="W9" s="33">
        <v>55.900000000000006</v>
      </c>
      <c r="X9" s="33">
        <v>118.9</v>
      </c>
      <c r="Y9" s="33">
        <v>113.02800000000001</v>
      </c>
      <c r="Z9" s="33">
        <v>101.74468350000002</v>
      </c>
      <c r="AA9" s="33">
        <v>214.77268350000003</v>
      </c>
      <c r="AB9" s="33">
        <v>218.33953300000005</v>
      </c>
      <c r="AC9" s="33">
        <v>189.93046699999994</v>
      </c>
      <c r="AD9" s="33">
        <v>408.27</v>
      </c>
      <c r="AE9" s="33">
        <v>229.7</v>
      </c>
      <c r="AF9" s="34">
        <v>-246.17966199999998</v>
      </c>
      <c r="AG9" s="33">
        <v>-16.479662000000001</v>
      </c>
      <c r="AH9" s="33">
        <v>-7</v>
      </c>
      <c r="AI9" s="34">
        <v>20.366526228237632</v>
      </c>
      <c r="AJ9" s="33">
        <v>12.94204322823763</v>
      </c>
      <c r="AK9" s="33">
        <v>8.6362319048531049</v>
      </c>
    </row>
    <row r="10" spans="1:37" s="2" customFormat="1" ht="18" customHeight="1" x14ac:dyDescent="0.3">
      <c r="A10" s="35" t="s">
        <v>40</v>
      </c>
      <c r="B10" s="35" t="s">
        <v>41</v>
      </c>
      <c r="C10" s="35" t="s">
        <v>45</v>
      </c>
      <c r="D10" s="37">
        <v>-73.087000000000003</v>
      </c>
      <c r="E10" s="37">
        <v>-63.552000000000007</v>
      </c>
      <c r="F10" s="37">
        <v>-136.63900000000001</v>
      </c>
      <c r="G10" s="37">
        <v>-82.572999999999993</v>
      </c>
      <c r="H10" s="37">
        <v>-80.122</v>
      </c>
      <c r="I10" s="37">
        <v>-162.69499999999999</v>
      </c>
      <c r="J10" s="37">
        <v>-67.906999999999996</v>
      </c>
      <c r="K10" s="37">
        <v>-74.974000000000004</v>
      </c>
      <c r="L10" s="37">
        <v>-142.881</v>
      </c>
      <c r="M10" s="37">
        <v>-76.908000000000001</v>
      </c>
      <c r="N10" s="37">
        <v>-72.344000000000008</v>
      </c>
      <c r="O10" s="37">
        <v>-149.25200000000001</v>
      </c>
      <c r="P10" s="37">
        <v>-60.658999999999999</v>
      </c>
      <c r="Q10" s="37">
        <v>-104.89600000000002</v>
      </c>
      <c r="R10" s="37">
        <v>-165.55500000000001</v>
      </c>
      <c r="S10" s="37">
        <v>-106.3</v>
      </c>
      <c r="T10" s="37">
        <v>-111.89999999999999</v>
      </c>
      <c r="U10" s="37">
        <v>-218.2</v>
      </c>
      <c r="V10" s="37">
        <v>-126.6</v>
      </c>
      <c r="W10" s="37">
        <v>-217.79999999999998</v>
      </c>
      <c r="X10" s="37">
        <v>-344.4</v>
      </c>
      <c r="Y10" s="37">
        <v>-137.482</v>
      </c>
      <c r="Z10" s="37">
        <v>-162.11599100000004</v>
      </c>
      <c r="AA10" s="37">
        <v>-299.59799100000004</v>
      </c>
      <c r="AB10" s="37">
        <v>-210.959216</v>
      </c>
      <c r="AC10" s="37">
        <v>-156.58078400000002</v>
      </c>
      <c r="AD10" s="37">
        <v>-367.54</v>
      </c>
      <c r="AE10" s="37">
        <v>-224</v>
      </c>
      <c r="AF10" s="38">
        <v>-288.74624800000004</v>
      </c>
      <c r="AG10" s="37">
        <v>-512.74624800000004</v>
      </c>
      <c r="AH10" s="37">
        <v>-201</v>
      </c>
      <c r="AI10" s="38">
        <v>-172.88384346277167</v>
      </c>
      <c r="AJ10" s="37">
        <v>-374.25033385152227</v>
      </c>
      <c r="AK10" s="37">
        <v>-173.1295398588309</v>
      </c>
    </row>
    <row r="11" spans="1:37" s="2" customFormat="1" ht="18" customHeight="1" x14ac:dyDescent="0.3">
      <c r="A11" s="32" t="s">
        <v>40</v>
      </c>
      <c r="B11" s="32" t="s">
        <v>41</v>
      </c>
      <c r="C11" s="32" t="s">
        <v>46</v>
      </c>
      <c r="D11" s="33">
        <v>-24.677</v>
      </c>
      <c r="E11" s="33">
        <v>-13.043999999999997</v>
      </c>
      <c r="F11" s="33">
        <v>-37.720999999999997</v>
      </c>
      <c r="G11" s="33">
        <v>-13.164</v>
      </c>
      <c r="H11" s="33">
        <v>-11.517999999999999</v>
      </c>
      <c r="I11" s="33">
        <v>-24.681999999999999</v>
      </c>
      <c r="J11" s="33">
        <v>-17.338000000000001</v>
      </c>
      <c r="K11" s="33">
        <v>-27.201999999999998</v>
      </c>
      <c r="L11" s="33">
        <v>-44.54</v>
      </c>
      <c r="M11" s="33">
        <v>-38.308999999999997</v>
      </c>
      <c r="N11" s="33">
        <v>-34.272000000000006</v>
      </c>
      <c r="O11" s="33">
        <v>-72.581000000000003</v>
      </c>
      <c r="P11" s="33">
        <v>-25.02</v>
      </c>
      <c r="Q11" s="33">
        <v>-35.227999999999994</v>
      </c>
      <c r="R11" s="33">
        <v>-60.247999999999998</v>
      </c>
      <c r="S11" s="33">
        <v>-49.9</v>
      </c>
      <c r="T11" s="33">
        <v>-64</v>
      </c>
      <c r="U11" s="33">
        <v>-113.9</v>
      </c>
      <c r="V11" s="33">
        <v>-81.7</v>
      </c>
      <c r="W11" s="33">
        <v>-109.49999999999999</v>
      </c>
      <c r="X11" s="33">
        <v>-191.2</v>
      </c>
      <c r="Y11" s="33">
        <v>-103.80800000000001</v>
      </c>
      <c r="Z11" s="33">
        <v>-97.934208999999967</v>
      </c>
      <c r="AA11" s="33">
        <v>-201.74220899999997</v>
      </c>
      <c r="AB11" s="33">
        <v>-142.815065</v>
      </c>
      <c r="AC11" s="33">
        <v>-150.25493499999999</v>
      </c>
      <c r="AD11" s="33">
        <v>-293.07</v>
      </c>
      <c r="AE11" s="33">
        <v>-170</v>
      </c>
      <c r="AF11" s="34">
        <v>-206.93890099999999</v>
      </c>
      <c r="AG11" s="33">
        <v>-376.93890099999999</v>
      </c>
      <c r="AH11" s="33">
        <v>-200</v>
      </c>
      <c r="AI11" s="34">
        <v>-142.32810592952487</v>
      </c>
      <c r="AJ11" s="33">
        <v>-342.60853379857531</v>
      </c>
      <c r="AK11" s="33">
        <v>-167.55537226809204</v>
      </c>
    </row>
    <row r="12" spans="1:37" s="2" customFormat="1" ht="18" customHeight="1" x14ac:dyDescent="0.3">
      <c r="A12" s="35" t="s">
        <v>40</v>
      </c>
      <c r="B12" s="35" t="s">
        <v>41</v>
      </c>
      <c r="C12" s="35" t="s">
        <v>47</v>
      </c>
      <c r="D12" s="37">
        <v>-82.141000000000005</v>
      </c>
      <c r="E12" s="37">
        <v>-53.094000000000008</v>
      </c>
      <c r="F12" s="37">
        <v>-135.23500000000001</v>
      </c>
      <c r="G12" s="37">
        <v>-53.298000000000002</v>
      </c>
      <c r="H12" s="37">
        <v>-60.694000000000003</v>
      </c>
      <c r="I12" s="37">
        <v>-113.992</v>
      </c>
      <c r="J12" s="37">
        <v>-42.801000000000002</v>
      </c>
      <c r="K12" s="37">
        <v>-50.423999999999992</v>
      </c>
      <c r="L12" s="37">
        <v>-93.224999999999994</v>
      </c>
      <c r="M12" s="37">
        <v>-85.25</v>
      </c>
      <c r="N12" s="37">
        <v>-63.902999999999992</v>
      </c>
      <c r="O12" s="37">
        <v>-149.15299999999999</v>
      </c>
      <c r="P12" s="37">
        <v>-37.395000000000003</v>
      </c>
      <c r="Q12" s="37">
        <v>-69.179000000000002</v>
      </c>
      <c r="R12" s="37">
        <v>-106.574</v>
      </c>
      <c r="S12" s="37">
        <v>-88.6</v>
      </c>
      <c r="T12" s="37">
        <v>-91.6</v>
      </c>
      <c r="U12" s="37">
        <v>-180.2</v>
      </c>
      <c r="V12" s="37">
        <v>-89.5</v>
      </c>
      <c r="W12" s="37">
        <v>-99</v>
      </c>
      <c r="X12" s="37">
        <v>-188.5</v>
      </c>
      <c r="Y12" s="37">
        <v>-107.93</v>
      </c>
      <c r="Z12" s="37">
        <v>-126.06914999999995</v>
      </c>
      <c r="AA12" s="37">
        <v>-233.99914999999996</v>
      </c>
      <c r="AB12" s="37">
        <v>-182.84500400000007</v>
      </c>
      <c r="AC12" s="37">
        <v>-233.96499599999993</v>
      </c>
      <c r="AD12" s="37">
        <v>-416.81</v>
      </c>
      <c r="AE12" s="37">
        <v>-234</v>
      </c>
      <c r="AF12" s="38">
        <v>-261.65401400000002</v>
      </c>
      <c r="AG12" s="37">
        <v>-495.65401400000002</v>
      </c>
      <c r="AH12" s="37">
        <v>-174</v>
      </c>
      <c r="AI12" s="38">
        <v>-118.15572457962199</v>
      </c>
      <c r="AJ12" s="37">
        <v>-291.90017666145087</v>
      </c>
      <c r="AK12" s="37">
        <v>-139.63836727781631</v>
      </c>
    </row>
    <row r="13" spans="1:37" s="2" customFormat="1" ht="18" customHeight="1" x14ac:dyDescent="0.3">
      <c r="A13" s="32" t="s">
        <v>40</v>
      </c>
      <c r="B13" s="32" t="s">
        <v>41</v>
      </c>
      <c r="C13" s="32" t="s">
        <v>48</v>
      </c>
      <c r="D13" s="33">
        <v>-135.56399999999999</v>
      </c>
      <c r="E13" s="33">
        <v>-86.605999999999995</v>
      </c>
      <c r="F13" s="33">
        <v>-222.17</v>
      </c>
      <c r="G13" s="33">
        <v>-87.625</v>
      </c>
      <c r="H13" s="33">
        <v>-98.281000000000006</v>
      </c>
      <c r="I13" s="33">
        <v>-185.90600000000001</v>
      </c>
      <c r="J13" s="33">
        <v>-99.084999999999994</v>
      </c>
      <c r="K13" s="33">
        <v>-104.74900000000001</v>
      </c>
      <c r="L13" s="33">
        <v>-203.834</v>
      </c>
      <c r="M13" s="33">
        <v>-106.89700000000001</v>
      </c>
      <c r="N13" s="33">
        <v>-118.26199999999999</v>
      </c>
      <c r="O13" s="33">
        <v>-225.15899999999999</v>
      </c>
      <c r="P13" s="33">
        <v>-120.529</v>
      </c>
      <c r="Q13" s="33">
        <v>-157.61200000000002</v>
      </c>
      <c r="R13" s="33">
        <v>-278.14100000000002</v>
      </c>
      <c r="S13" s="33">
        <v>-187.5</v>
      </c>
      <c r="T13" s="33">
        <v>-195.60000000000002</v>
      </c>
      <c r="U13" s="33">
        <v>-383.1</v>
      </c>
      <c r="V13" s="33">
        <v>-230.8</v>
      </c>
      <c r="W13" s="33">
        <v>-273.3</v>
      </c>
      <c r="X13" s="33">
        <v>-504.1</v>
      </c>
      <c r="Y13" s="33">
        <v>-330.46199999999999</v>
      </c>
      <c r="Z13" s="33">
        <v>-324.95918900000004</v>
      </c>
      <c r="AA13" s="33">
        <v>-655.42118900000003</v>
      </c>
      <c r="AB13" s="33">
        <v>-403.729176</v>
      </c>
      <c r="AC13" s="33">
        <v>-501.73082400000004</v>
      </c>
      <c r="AD13" s="33">
        <v>-905.46</v>
      </c>
      <c r="AE13" s="33">
        <v>-655</v>
      </c>
      <c r="AF13" s="34">
        <v>-623.46511699999996</v>
      </c>
      <c r="AG13" s="33">
        <v>-1278.465117</v>
      </c>
      <c r="AH13" s="33">
        <v>-733</v>
      </c>
      <c r="AI13" s="34">
        <v>-578.89741738478756</v>
      </c>
      <c r="AJ13" s="33">
        <v>-1311.4956317466106</v>
      </c>
      <c r="AK13" s="33">
        <v>-655.25707683221003</v>
      </c>
    </row>
    <row r="14" spans="1:37" s="2" customFormat="1" ht="18" customHeight="1" x14ac:dyDescent="0.3">
      <c r="A14" s="35" t="s">
        <v>40</v>
      </c>
      <c r="B14" s="35" t="s">
        <v>41</v>
      </c>
      <c r="C14" s="35" t="s">
        <v>49</v>
      </c>
      <c r="D14" s="37">
        <v>-243.45699999999999</v>
      </c>
      <c r="E14" s="37">
        <v>-142.72000000000003</v>
      </c>
      <c r="F14" s="37">
        <v>-386.17700000000002</v>
      </c>
      <c r="G14" s="37">
        <v>-193.46899999999999</v>
      </c>
      <c r="H14" s="37">
        <v>-172.65000000000003</v>
      </c>
      <c r="I14" s="37">
        <v>-366.11900000000003</v>
      </c>
      <c r="J14" s="37">
        <v>-224.58799999999999</v>
      </c>
      <c r="K14" s="37">
        <v>-223.148</v>
      </c>
      <c r="L14" s="37">
        <v>-447.73599999999999</v>
      </c>
      <c r="M14" s="37">
        <v>-255.06399999999999</v>
      </c>
      <c r="N14" s="37">
        <v>-263.87300000000005</v>
      </c>
      <c r="O14" s="37">
        <v>-518.93700000000001</v>
      </c>
      <c r="P14" s="37">
        <v>-195.44800000000001</v>
      </c>
      <c r="Q14" s="37">
        <v>-236.29400000000001</v>
      </c>
      <c r="R14" s="37">
        <v>-431.74200000000002</v>
      </c>
      <c r="S14" s="37">
        <v>-262.89999999999998</v>
      </c>
      <c r="T14" s="37">
        <v>-219.8</v>
      </c>
      <c r="U14" s="37">
        <v>-482.7</v>
      </c>
      <c r="V14" s="37">
        <v>-252.2</v>
      </c>
      <c r="W14" s="37">
        <v>-345.40000000000003</v>
      </c>
      <c r="X14" s="37">
        <v>-597.6</v>
      </c>
      <c r="Y14" s="37">
        <v>-534.149</v>
      </c>
      <c r="Z14" s="37">
        <v>-460.80525499999999</v>
      </c>
      <c r="AA14" s="37">
        <v>-994.95425499999999</v>
      </c>
      <c r="AB14" s="37">
        <v>-479.279089</v>
      </c>
      <c r="AC14" s="37">
        <v>-408.16091100000006</v>
      </c>
      <c r="AD14" s="37">
        <v>-887.44</v>
      </c>
      <c r="AE14" s="37">
        <v>-445.6</v>
      </c>
      <c r="AF14" s="38">
        <v>-430.84020799999996</v>
      </c>
      <c r="AG14" s="37">
        <v>-876.44020799999998</v>
      </c>
      <c r="AH14" s="37">
        <v>-394</v>
      </c>
      <c r="AI14" s="38">
        <v>-354.27131856153142</v>
      </c>
      <c r="AJ14" s="37">
        <v>-748.70832617007852</v>
      </c>
      <c r="AK14" s="37">
        <v>-462.86655985072105</v>
      </c>
    </row>
    <row r="15" spans="1:37" s="2" customFormat="1" ht="18" customHeight="1" x14ac:dyDescent="0.3">
      <c r="A15" s="32" t="s">
        <v>40</v>
      </c>
      <c r="B15" s="32" t="s">
        <v>41</v>
      </c>
      <c r="C15" s="32" t="s">
        <v>50</v>
      </c>
      <c r="D15" s="33">
        <v>-61.268000000000001</v>
      </c>
      <c r="E15" s="33">
        <v>-65.635999999999996</v>
      </c>
      <c r="F15" s="33">
        <v>-126.904</v>
      </c>
      <c r="G15" s="33">
        <v>-63.994</v>
      </c>
      <c r="H15" s="33">
        <v>-69.97399999999999</v>
      </c>
      <c r="I15" s="33">
        <v>-133.96799999999999</v>
      </c>
      <c r="J15" s="33">
        <v>-78.161000000000001</v>
      </c>
      <c r="K15" s="33">
        <v>-82.068000000000012</v>
      </c>
      <c r="L15" s="33">
        <v>-160.22900000000001</v>
      </c>
      <c r="M15" s="33">
        <v>-59.112000000000002</v>
      </c>
      <c r="N15" s="33">
        <v>-53.764000000000003</v>
      </c>
      <c r="O15" s="33">
        <v>-112.876</v>
      </c>
      <c r="P15" s="33">
        <v>-45.790999999999997</v>
      </c>
      <c r="Q15" s="33">
        <v>-62.843000000000004</v>
      </c>
      <c r="R15" s="33">
        <v>-108.634</v>
      </c>
      <c r="S15" s="33">
        <v>-92.5</v>
      </c>
      <c r="T15" s="33">
        <v>-101.1</v>
      </c>
      <c r="U15" s="33">
        <v>-193.6</v>
      </c>
      <c r="V15" s="33">
        <v>-103.6</v>
      </c>
      <c r="W15" s="33">
        <v>-154.4</v>
      </c>
      <c r="X15" s="33">
        <v>-258</v>
      </c>
      <c r="Y15" s="33">
        <v>-162.16399999999999</v>
      </c>
      <c r="Z15" s="33">
        <v>-189.99422100000004</v>
      </c>
      <c r="AA15" s="33">
        <v>-352.15822100000003</v>
      </c>
      <c r="AB15" s="33">
        <v>-258.19709900000004</v>
      </c>
      <c r="AC15" s="33">
        <v>-192.23290099999991</v>
      </c>
      <c r="AD15" s="33">
        <v>-450.42999999999995</v>
      </c>
      <c r="AE15" s="33">
        <v>-253.6</v>
      </c>
      <c r="AF15" s="34">
        <v>-374.24664899999993</v>
      </c>
      <c r="AG15" s="33">
        <v>-627.84664899999996</v>
      </c>
      <c r="AH15" s="33">
        <v>-402</v>
      </c>
      <c r="AI15" s="34">
        <v>-356.08431700000006</v>
      </c>
      <c r="AJ15" s="33">
        <v>-757.85030900000004</v>
      </c>
      <c r="AK15" s="33">
        <v>-466.27197200000001</v>
      </c>
    </row>
    <row r="16" spans="1:37" s="2" customFormat="1" ht="18" customHeight="1" x14ac:dyDescent="0.3">
      <c r="A16" s="35" t="s">
        <v>40</v>
      </c>
      <c r="B16" s="35" t="s">
        <v>41</v>
      </c>
      <c r="C16" s="35" t="s">
        <v>52</v>
      </c>
      <c r="D16" s="37">
        <v>-22.664999999999999</v>
      </c>
      <c r="E16" s="37">
        <v>-21.878999999999998</v>
      </c>
      <c r="F16" s="37">
        <v>-44.543999999999997</v>
      </c>
      <c r="G16" s="37">
        <v>-0.82499999999999996</v>
      </c>
      <c r="H16" s="37">
        <v>-185.39500000000001</v>
      </c>
      <c r="I16" s="37">
        <v>-186.22</v>
      </c>
      <c r="J16" s="37">
        <v>0.373</v>
      </c>
      <c r="K16" s="37">
        <v>-17.092000000000002</v>
      </c>
      <c r="L16" s="37">
        <v>-16.719000000000001</v>
      </c>
      <c r="M16" s="37">
        <v>-56.548000000000002</v>
      </c>
      <c r="N16" s="37">
        <v>-8.8169999999999931</v>
      </c>
      <c r="O16" s="37">
        <v>-65.364999999999995</v>
      </c>
      <c r="P16" s="37">
        <v>0</v>
      </c>
      <c r="Q16" s="37">
        <v>-9.8089999999999993</v>
      </c>
      <c r="R16" s="37">
        <v>-9.8089999999999993</v>
      </c>
      <c r="S16" s="37">
        <v>-163.5</v>
      </c>
      <c r="T16" s="37">
        <v>-122.30000000000001</v>
      </c>
      <c r="U16" s="37">
        <v>-285.8</v>
      </c>
      <c r="V16" s="37">
        <v>-36.9</v>
      </c>
      <c r="W16" s="37">
        <v>-9.6000000000000014</v>
      </c>
      <c r="X16" s="37">
        <v>-46.5</v>
      </c>
      <c r="Y16" s="37">
        <v>0</v>
      </c>
      <c r="Z16" s="37">
        <v>-14.991</v>
      </c>
      <c r="AA16" s="37">
        <v>-14.991</v>
      </c>
      <c r="AB16" s="37">
        <v>-4.0000000000000001E-3</v>
      </c>
      <c r="AC16" s="37">
        <v>-788.58600000000001</v>
      </c>
      <c r="AD16" s="37">
        <v>-788.59</v>
      </c>
      <c r="AE16" s="37">
        <v>-20.2</v>
      </c>
      <c r="AF16" s="38">
        <v>-121.41025699999999</v>
      </c>
      <c r="AG16" s="37">
        <v>-141.61025699999999</v>
      </c>
      <c r="AH16" s="37">
        <v>-503</v>
      </c>
      <c r="AI16" s="38">
        <v>-302.44661864139408</v>
      </c>
      <c r="AJ16" s="37">
        <v>-805.60278306661235</v>
      </c>
      <c r="AK16" s="37">
        <v>-63.577793411598982</v>
      </c>
    </row>
    <row r="17" spans="1:37" s="2" customFormat="1" ht="18" customHeight="1" x14ac:dyDescent="0.3">
      <c r="A17" s="32" t="s">
        <v>40</v>
      </c>
      <c r="B17" s="32" t="s">
        <v>41</v>
      </c>
      <c r="C17" s="32" t="s">
        <v>53</v>
      </c>
      <c r="D17" s="33">
        <v>-48.173000000000002</v>
      </c>
      <c r="E17" s="33">
        <v>-35.819000000000003</v>
      </c>
      <c r="F17" s="33">
        <v>-83.992000000000004</v>
      </c>
      <c r="G17" s="33">
        <v>-32.052999999999997</v>
      </c>
      <c r="H17" s="33">
        <v>-30.719000000000001</v>
      </c>
      <c r="I17" s="33">
        <v>-62.771999999999998</v>
      </c>
      <c r="J17" s="33">
        <v>-62.692999999999998</v>
      </c>
      <c r="K17" s="33">
        <v>-45.275000000000006</v>
      </c>
      <c r="L17" s="33">
        <v>-107.968</v>
      </c>
      <c r="M17" s="33">
        <v>-67.132000000000005</v>
      </c>
      <c r="N17" s="33">
        <v>-45.72999999999999</v>
      </c>
      <c r="O17" s="33">
        <v>-112.86199999999999</v>
      </c>
      <c r="P17" s="33">
        <v>-82.843999999999994</v>
      </c>
      <c r="Q17" s="33">
        <v>-69.479000000000013</v>
      </c>
      <c r="R17" s="33">
        <v>-152.32300000000001</v>
      </c>
      <c r="S17" s="33">
        <v>-103.2</v>
      </c>
      <c r="T17" s="33">
        <v>-79.499999999999986</v>
      </c>
      <c r="U17" s="33">
        <v>-182.7</v>
      </c>
      <c r="V17" s="33">
        <v>-54.6</v>
      </c>
      <c r="W17" s="33">
        <v>-34.4</v>
      </c>
      <c r="X17" s="33">
        <v>-89</v>
      </c>
      <c r="Y17" s="33">
        <v>-127.876</v>
      </c>
      <c r="Z17" s="33">
        <v>-260.61482650000005</v>
      </c>
      <c r="AA17" s="33">
        <v>-388.49082650000003</v>
      </c>
      <c r="AB17" s="33">
        <v>-238.39880895116704</v>
      </c>
      <c r="AC17" s="33">
        <v>-420.58119104883298</v>
      </c>
      <c r="AD17" s="33">
        <v>-658.98</v>
      </c>
      <c r="AE17" s="42">
        <v>-603</v>
      </c>
      <c r="AF17" s="227">
        <v>-513.80788353000003</v>
      </c>
      <c r="AG17" s="33">
        <v>-1116.80788353</v>
      </c>
      <c r="AH17" s="33">
        <v>-706</v>
      </c>
      <c r="AI17" s="227">
        <v>-164.39846378412153</v>
      </c>
      <c r="AJ17" s="33">
        <v>-870.04825200412142</v>
      </c>
      <c r="AK17" s="33">
        <v>-362.6106049233876</v>
      </c>
    </row>
    <row r="18" spans="1:37" s="3" customFormat="1" ht="18" customHeight="1" x14ac:dyDescent="0.3">
      <c r="A18" s="39" t="s">
        <v>40</v>
      </c>
      <c r="B18" s="39" t="s">
        <v>41</v>
      </c>
      <c r="C18" s="39" t="s">
        <v>54</v>
      </c>
      <c r="D18" s="40">
        <v>48.480000000000132</v>
      </c>
      <c r="E18" s="40">
        <v>63.100000000000037</v>
      </c>
      <c r="F18" s="40">
        <v>111.57999999999988</v>
      </c>
      <c r="G18" s="40">
        <v>67.957999999999984</v>
      </c>
      <c r="H18" s="40">
        <v>-109.97399999999985</v>
      </c>
      <c r="I18" s="40">
        <v>-42.015999999999686</v>
      </c>
      <c r="J18" s="40">
        <v>203.78999999999996</v>
      </c>
      <c r="K18" s="40">
        <v>92.713999999999885</v>
      </c>
      <c r="L18" s="40">
        <v>296.50399999999991</v>
      </c>
      <c r="M18" s="40">
        <v>236.53099999999995</v>
      </c>
      <c r="N18" s="40">
        <v>160.405</v>
      </c>
      <c r="O18" s="40">
        <v>396.93600000000015</v>
      </c>
      <c r="P18" s="40">
        <v>25.894000000000091</v>
      </c>
      <c r="Q18" s="40">
        <v>241.52199999999985</v>
      </c>
      <c r="R18" s="40">
        <v>267.41599999999971</v>
      </c>
      <c r="S18" s="40">
        <v>1319.3999999999999</v>
      </c>
      <c r="T18" s="40">
        <v>207.29999999999978</v>
      </c>
      <c r="U18" s="40">
        <v>1526.7000000000007</v>
      </c>
      <c r="V18" s="40">
        <v>786.9</v>
      </c>
      <c r="W18" s="40">
        <v>1091.5999999999997</v>
      </c>
      <c r="X18" s="40">
        <v>1878.5000000000005</v>
      </c>
      <c r="Y18" s="40">
        <v>72.979999999999876</v>
      </c>
      <c r="Z18" s="40">
        <v>528.72621453999977</v>
      </c>
      <c r="AA18" s="40">
        <v>601.80621453999913</v>
      </c>
      <c r="AB18" s="40">
        <v>685.38106435883265</v>
      </c>
      <c r="AC18" s="40">
        <v>-130.89373064883188</v>
      </c>
      <c r="AD18" s="40">
        <v>554.48733371000117</v>
      </c>
      <c r="AE18" s="40">
        <v>629</v>
      </c>
      <c r="AF18" s="41">
        <v>-320.13906200000008</v>
      </c>
      <c r="AG18" s="40">
        <v>308.86093799999935</v>
      </c>
      <c r="AH18" s="40">
        <v>-972</v>
      </c>
      <c r="AI18" s="41">
        <v>169.80654788448459</v>
      </c>
      <c r="AJ18" s="40">
        <v>-804.20957507073388</v>
      </c>
      <c r="AK18" s="40">
        <v>1030.9035585821962</v>
      </c>
    </row>
    <row r="19" spans="1:37" s="2" customFormat="1" ht="18" customHeight="1" x14ac:dyDescent="0.3">
      <c r="A19" s="35"/>
      <c r="B19" s="35"/>
      <c r="C19" s="35"/>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8"/>
      <c r="AG19" s="37"/>
      <c r="AH19" s="37"/>
      <c r="AI19" s="38"/>
      <c r="AJ19" s="37"/>
      <c r="AK19" s="37"/>
    </row>
    <row r="20" spans="1:37" s="2" customFormat="1" ht="18" customHeight="1" x14ac:dyDescent="0.3">
      <c r="A20" s="32" t="s">
        <v>40</v>
      </c>
      <c r="B20" s="32" t="s">
        <v>41</v>
      </c>
      <c r="C20" s="32" t="s">
        <v>55</v>
      </c>
      <c r="D20" s="42">
        <v>2.0569999999999999</v>
      </c>
      <c r="E20" s="33">
        <v>1.9159999999999999</v>
      </c>
      <c r="F20" s="42">
        <v>3.9729999999999999</v>
      </c>
      <c r="G20" s="42">
        <v>1.2330000000000001</v>
      </c>
      <c r="H20" s="33">
        <v>1.254</v>
      </c>
      <c r="I20" s="42">
        <v>2.4870000000000001</v>
      </c>
      <c r="J20" s="42">
        <v>1.53</v>
      </c>
      <c r="K20" s="33">
        <v>2.1429999999999998</v>
      </c>
      <c r="L20" s="42">
        <v>3.673</v>
      </c>
      <c r="M20" s="42">
        <v>1.8839999999999999</v>
      </c>
      <c r="N20" s="33">
        <v>1.4990000000000001</v>
      </c>
      <c r="O20" s="42">
        <v>3.383</v>
      </c>
      <c r="P20" s="42">
        <v>0.91</v>
      </c>
      <c r="Q20" s="33">
        <v>1.5589999999999997</v>
      </c>
      <c r="R20" s="42">
        <v>2.4689999999999999</v>
      </c>
      <c r="S20" s="42">
        <v>4.2</v>
      </c>
      <c r="T20" s="33">
        <v>10.199999999999999</v>
      </c>
      <c r="U20" s="42">
        <v>14.4</v>
      </c>
      <c r="V20" s="42">
        <v>5.6</v>
      </c>
      <c r="W20" s="33">
        <v>4.4000000000000004</v>
      </c>
      <c r="X20" s="33">
        <v>10</v>
      </c>
      <c r="Y20" s="33">
        <v>3.8759999999999999</v>
      </c>
      <c r="Z20" s="33">
        <v>6.8159960000000002</v>
      </c>
      <c r="AA20" s="33">
        <v>10.691996</v>
      </c>
      <c r="AB20" s="33">
        <v>18.093768999999998</v>
      </c>
      <c r="AC20" s="33">
        <v>21.126231000000001</v>
      </c>
      <c r="AD20" s="33">
        <v>39.22</v>
      </c>
      <c r="AE20" s="33">
        <v>28.7836015</v>
      </c>
      <c r="AF20" s="34">
        <v>29.3374025</v>
      </c>
      <c r="AG20" s="33">
        <v>58.121003999999999</v>
      </c>
      <c r="AH20" s="33">
        <v>36</v>
      </c>
      <c r="AI20" s="34">
        <v>38.909533000000003</v>
      </c>
      <c r="AJ20" s="33">
        <v>75.015034</v>
      </c>
      <c r="AK20" s="33">
        <v>35.831665999999998</v>
      </c>
    </row>
    <row r="21" spans="1:37" s="2" customFormat="1" ht="18" customHeight="1" x14ac:dyDescent="0.3">
      <c r="A21" s="35" t="s">
        <v>40</v>
      </c>
      <c r="B21" s="35" t="s">
        <v>41</v>
      </c>
      <c r="C21" s="35" t="s">
        <v>56</v>
      </c>
      <c r="D21" s="37">
        <v>-3.7989999999999999</v>
      </c>
      <c r="E21" s="37">
        <v>-3.9289999999999998</v>
      </c>
      <c r="F21" s="37">
        <v>-7.7279999999999998</v>
      </c>
      <c r="G21" s="37">
        <v>-3.1629999999999998</v>
      </c>
      <c r="H21" s="37">
        <v>-4.766</v>
      </c>
      <c r="I21" s="37">
        <v>-7.9290000000000003</v>
      </c>
      <c r="J21" s="37">
        <v>-6.109</v>
      </c>
      <c r="K21" s="37">
        <v>-5.6219999999999999</v>
      </c>
      <c r="L21" s="37">
        <v>-11.731</v>
      </c>
      <c r="M21" s="37">
        <v>-5.093</v>
      </c>
      <c r="N21" s="37">
        <v>-4.9969999999999999</v>
      </c>
      <c r="O21" s="37">
        <v>-10.09</v>
      </c>
      <c r="P21" s="37">
        <v>-8.0459999999999994</v>
      </c>
      <c r="Q21" s="37">
        <v>-25.831000000000003</v>
      </c>
      <c r="R21" s="37">
        <v>-33.877000000000002</v>
      </c>
      <c r="S21" s="37">
        <v>-50.6</v>
      </c>
      <c r="T21" s="37">
        <v>-54.300000000000004</v>
      </c>
      <c r="U21" s="37">
        <v>-104.9</v>
      </c>
      <c r="V21" s="37">
        <v>-48.8</v>
      </c>
      <c r="W21" s="37">
        <v>-47</v>
      </c>
      <c r="X21" s="37">
        <v>-95.8</v>
      </c>
      <c r="Y21" s="37">
        <v>-49.509</v>
      </c>
      <c r="Z21" s="37">
        <v>-73.93614500000001</v>
      </c>
      <c r="AA21" s="37">
        <v>-123.44514500000001</v>
      </c>
      <c r="AB21" s="37">
        <v>-137.2539965</v>
      </c>
      <c r="AC21" s="37">
        <v>-95.956003500000008</v>
      </c>
      <c r="AD21" s="37">
        <v>-233.21</v>
      </c>
      <c r="AE21" s="37">
        <v>-167.2838395</v>
      </c>
      <c r="AF21" s="38">
        <v>-94.803195500000015</v>
      </c>
      <c r="AG21" s="37">
        <v>-262.08703500000001</v>
      </c>
      <c r="AH21" s="37">
        <v>-218</v>
      </c>
      <c r="AI21" s="38">
        <v>-170.90098700000001</v>
      </c>
      <c r="AJ21" s="37">
        <v>-388.43580500000002</v>
      </c>
      <c r="AK21" s="37">
        <v>-269.07248900000002</v>
      </c>
    </row>
    <row r="22" spans="1:37" s="3" customFormat="1" ht="18" customHeight="1" x14ac:dyDescent="0.3">
      <c r="A22" s="39" t="s">
        <v>40</v>
      </c>
      <c r="B22" s="39" t="s">
        <v>41</v>
      </c>
      <c r="C22" s="39" t="s">
        <v>57</v>
      </c>
      <c r="D22" s="40">
        <v>46.738000000000135</v>
      </c>
      <c r="E22" s="40">
        <v>61.087000000000032</v>
      </c>
      <c r="F22" s="40">
        <v>107.82499999999989</v>
      </c>
      <c r="G22" s="40">
        <v>66.027999999999992</v>
      </c>
      <c r="H22" s="40">
        <v>-113.48599999999985</v>
      </c>
      <c r="I22" s="40">
        <v>-47.457999999999686</v>
      </c>
      <c r="J22" s="40">
        <v>199.21099999999996</v>
      </c>
      <c r="K22" s="40">
        <v>89.234999999999886</v>
      </c>
      <c r="L22" s="40">
        <v>288.44599999999991</v>
      </c>
      <c r="M22" s="40">
        <v>233.32199999999995</v>
      </c>
      <c r="N22" s="40">
        <v>156.90699999999998</v>
      </c>
      <c r="O22" s="40">
        <v>390.22900000000016</v>
      </c>
      <c r="P22" s="40">
        <v>18.758000000000091</v>
      </c>
      <c r="Q22" s="40">
        <v>217.24999999999983</v>
      </c>
      <c r="R22" s="40">
        <v>236.0079999999997</v>
      </c>
      <c r="S22" s="40">
        <v>1273</v>
      </c>
      <c r="T22" s="40">
        <v>163.19999999999976</v>
      </c>
      <c r="U22" s="40">
        <v>1436.2000000000007</v>
      </c>
      <c r="V22" s="40">
        <v>743.7</v>
      </c>
      <c r="W22" s="40">
        <v>1048.9999999999998</v>
      </c>
      <c r="X22" s="40">
        <v>1792.7000000000005</v>
      </c>
      <c r="Y22" s="40">
        <v>27.346999999999881</v>
      </c>
      <c r="Z22" s="40">
        <v>461.6060655399998</v>
      </c>
      <c r="AA22" s="40">
        <v>489.15306553999915</v>
      </c>
      <c r="AB22" s="40">
        <v>566.22083685883263</v>
      </c>
      <c r="AC22" s="40">
        <v>-205.72350314883187</v>
      </c>
      <c r="AD22" s="40">
        <v>360.49733371000116</v>
      </c>
      <c r="AE22" s="40">
        <v>491</v>
      </c>
      <c r="AF22" s="41">
        <v>-385.6048550000001</v>
      </c>
      <c r="AG22" s="40">
        <v>104.89490699999931</v>
      </c>
      <c r="AH22" s="40">
        <v>-1154</v>
      </c>
      <c r="AI22" s="41">
        <v>37.815093884484583</v>
      </c>
      <c r="AJ22" s="40">
        <v>-1116.6303460707338</v>
      </c>
      <c r="AK22" s="40">
        <v>797.66273558219621</v>
      </c>
    </row>
    <row r="23" spans="1:37" s="2" customFormat="1" ht="18" customHeight="1" x14ac:dyDescent="0.3">
      <c r="A23" s="35"/>
      <c r="B23" s="35"/>
      <c r="C23" s="35"/>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8"/>
      <c r="AG23" s="37"/>
      <c r="AH23" s="37"/>
      <c r="AI23" s="38">
        <v>0</v>
      </c>
      <c r="AJ23" s="37">
        <v>0</v>
      </c>
      <c r="AK23" s="37"/>
    </row>
    <row r="24" spans="1:37" s="2" customFormat="1" ht="18" customHeight="1" x14ac:dyDescent="0.3">
      <c r="A24" s="32" t="s">
        <v>40</v>
      </c>
      <c r="B24" s="32" t="s">
        <v>41</v>
      </c>
      <c r="C24" s="32" t="s">
        <v>58</v>
      </c>
      <c r="D24" s="33">
        <v>-12.076000000000001</v>
      </c>
      <c r="E24" s="33">
        <v>-18.042999999999999</v>
      </c>
      <c r="F24" s="33">
        <v>-30.119</v>
      </c>
      <c r="G24" s="33">
        <v>-18.489999999999998</v>
      </c>
      <c r="H24" s="33">
        <v>39.869</v>
      </c>
      <c r="I24" s="33">
        <v>21.379000000000001</v>
      </c>
      <c r="J24" s="33">
        <v>-58.901000000000003</v>
      </c>
      <c r="K24" s="33">
        <v>-28.579999999999991</v>
      </c>
      <c r="L24" s="33">
        <v>-87.480999999999995</v>
      </c>
      <c r="M24" s="33">
        <v>-70.007000000000005</v>
      </c>
      <c r="N24" s="33">
        <v>-48.373999999999995</v>
      </c>
      <c r="O24" s="33">
        <v>-118.381</v>
      </c>
      <c r="P24" s="33">
        <v>-5.6509999999999998</v>
      </c>
      <c r="Q24" s="33">
        <v>-65.369</v>
      </c>
      <c r="R24" s="33">
        <v>-71.02</v>
      </c>
      <c r="S24" s="33">
        <v>-389</v>
      </c>
      <c r="T24" s="33">
        <v>-45</v>
      </c>
      <c r="U24" s="33">
        <v>-434</v>
      </c>
      <c r="V24" s="33">
        <v>-224.4</v>
      </c>
      <c r="W24" s="33">
        <v>-300.60000000000002</v>
      </c>
      <c r="X24" s="33">
        <v>-525</v>
      </c>
      <c r="Y24" s="33">
        <v>-7.7069999999999999</v>
      </c>
      <c r="Z24" s="33">
        <v>-130.60730100000001</v>
      </c>
      <c r="AA24" s="33">
        <v>-138.314301</v>
      </c>
      <c r="AB24" s="33">
        <v>-175.994674</v>
      </c>
      <c r="AC24" s="33">
        <v>59.874673999999999</v>
      </c>
      <c r="AD24" s="33">
        <v>-116.12</v>
      </c>
      <c r="AE24" s="42">
        <v>39</v>
      </c>
      <c r="AF24" s="227">
        <v>-30.446143330000041</v>
      </c>
      <c r="AG24" s="33">
        <v>8.5538566699999574</v>
      </c>
      <c r="AH24" s="33">
        <v>347</v>
      </c>
      <c r="AI24" s="227">
        <v>-125.81429790617128</v>
      </c>
      <c r="AJ24" s="33">
        <v>220.91974080726325</v>
      </c>
      <c r="AK24" s="33">
        <v>-224.75980797662262</v>
      </c>
    </row>
    <row r="25" spans="1:37" s="2" customFormat="1" ht="18" customHeight="1" x14ac:dyDescent="0.3">
      <c r="A25" s="35" t="s">
        <v>40</v>
      </c>
      <c r="B25" s="35" t="s">
        <v>41</v>
      </c>
      <c r="C25" s="35" t="s">
        <v>59</v>
      </c>
      <c r="D25" s="37">
        <v>-65.162000000000006</v>
      </c>
      <c r="E25" s="37">
        <v>0</v>
      </c>
      <c r="F25" s="37">
        <v>-65.162000000000006</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0</v>
      </c>
      <c r="AB25" s="37">
        <v>0</v>
      </c>
      <c r="AC25" s="37">
        <v>0</v>
      </c>
      <c r="AD25" s="37">
        <v>0</v>
      </c>
      <c r="AE25" s="37">
        <v>0</v>
      </c>
      <c r="AF25" s="38">
        <v>0</v>
      </c>
      <c r="AG25" s="37">
        <v>0</v>
      </c>
      <c r="AH25" s="37"/>
      <c r="AI25" s="38">
        <v>0</v>
      </c>
      <c r="AJ25" s="37">
        <v>0</v>
      </c>
      <c r="AK25" s="37">
        <v>0</v>
      </c>
    </row>
    <row r="26" spans="1:37" s="3" customFormat="1" ht="18" customHeight="1" x14ac:dyDescent="0.3">
      <c r="A26" s="39" t="s">
        <v>40</v>
      </c>
      <c r="B26" s="39" t="s">
        <v>41</v>
      </c>
      <c r="C26" s="39" t="s">
        <v>60</v>
      </c>
      <c r="D26" s="40">
        <v>-30.499999999999865</v>
      </c>
      <c r="E26" s="40">
        <v>43.044000000000032</v>
      </c>
      <c r="F26" s="40">
        <v>12.543999999999883</v>
      </c>
      <c r="G26" s="40">
        <v>47.537999999999997</v>
      </c>
      <c r="H26" s="40">
        <v>-73.616999999999848</v>
      </c>
      <c r="I26" s="40">
        <v>-26.078999999999684</v>
      </c>
      <c r="J26" s="40">
        <v>140.30999999999995</v>
      </c>
      <c r="K26" s="40">
        <v>60.654999999999895</v>
      </c>
      <c r="L26" s="40">
        <v>200.96499999999992</v>
      </c>
      <c r="M26" s="40">
        <v>163.31499999999994</v>
      </c>
      <c r="N26" s="40">
        <v>108.53299999999999</v>
      </c>
      <c r="O26" s="40">
        <v>271.84800000000018</v>
      </c>
      <c r="P26" s="40">
        <v>13.107000000000092</v>
      </c>
      <c r="Q26" s="40">
        <v>151.88099999999983</v>
      </c>
      <c r="R26" s="40">
        <v>164.98799999999972</v>
      </c>
      <c r="S26" s="40">
        <v>884</v>
      </c>
      <c r="T26" s="40">
        <v>118.19999999999976</v>
      </c>
      <c r="U26" s="40">
        <v>1002.2000000000007</v>
      </c>
      <c r="V26" s="40">
        <v>519.30000000000007</v>
      </c>
      <c r="W26" s="40">
        <v>748.39999999999975</v>
      </c>
      <c r="X26" s="40">
        <v>1267.7000000000005</v>
      </c>
      <c r="Y26" s="40">
        <v>19.63999999999988</v>
      </c>
      <c r="Z26" s="40">
        <v>330.9987645399998</v>
      </c>
      <c r="AA26" s="40">
        <v>350.83876453999915</v>
      </c>
      <c r="AB26" s="40">
        <v>390.22616285883259</v>
      </c>
      <c r="AC26" s="40">
        <v>-145.84882914883187</v>
      </c>
      <c r="AD26" s="40">
        <v>244.37733371000115</v>
      </c>
      <c r="AE26" s="40">
        <v>530</v>
      </c>
      <c r="AF26" s="41">
        <v>-416.05099833000014</v>
      </c>
      <c r="AG26" s="40">
        <v>113.44876366999927</v>
      </c>
      <c r="AH26" s="40">
        <v>-807</v>
      </c>
      <c r="AI26" s="41">
        <v>-87.999204021686694</v>
      </c>
      <c r="AJ26" s="40">
        <v>-895.7106052634706</v>
      </c>
      <c r="AK26" s="40">
        <v>572.90292760557361</v>
      </c>
    </row>
    <row r="27" spans="1:37" s="2" customFormat="1" ht="18" customHeight="1" x14ac:dyDescent="0.3">
      <c r="A27" s="35"/>
      <c r="B27" s="35"/>
      <c r="C27" s="35"/>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8"/>
      <c r="AG27" s="37"/>
      <c r="AH27" s="37"/>
      <c r="AI27" s="38"/>
      <c r="AJ27" s="37"/>
      <c r="AK27" s="37"/>
    </row>
    <row r="28" spans="1:37" s="2" customFormat="1" ht="18" customHeight="1" x14ac:dyDescent="0.3">
      <c r="A28" s="43"/>
      <c r="B28" s="43"/>
      <c r="C28" s="43" t="s">
        <v>61</v>
      </c>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5"/>
      <c r="AG28" s="44"/>
      <c r="AH28" s="44"/>
      <c r="AI28" s="45"/>
      <c r="AJ28" s="44"/>
      <c r="AK28" s="44"/>
    </row>
    <row r="29" spans="1:37" s="2" customFormat="1" ht="18" customHeight="1" x14ac:dyDescent="0.3">
      <c r="A29" s="46"/>
      <c r="B29" s="46"/>
      <c r="C29" s="46" t="s">
        <v>62</v>
      </c>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8"/>
      <c r="AG29" s="47"/>
      <c r="AH29" s="47"/>
      <c r="AI29" s="48"/>
      <c r="AJ29" s="47"/>
      <c r="AK29" s="47"/>
    </row>
    <row r="30" spans="1:37" s="2" customFormat="1" ht="18" customHeight="1" x14ac:dyDescent="0.3">
      <c r="A30" s="49" t="s">
        <v>40</v>
      </c>
      <c r="B30" s="49" t="s">
        <v>41</v>
      </c>
      <c r="C30" s="49" t="s">
        <v>63</v>
      </c>
      <c r="D30" s="33">
        <v>0</v>
      </c>
      <c r="E30" s="33">
        <v>0</v>
      </c>
      <c r="F30" s="33">
        <v>0</v>
      </c>
      <c r="G30" s="33">
        <v>0</v>
      </c>
      <c r="H30" s="33">
        <v>-0.38500000000000001</v>
      </c>
      <c r="I30" s="33">
        <v>-0.38500000000000001</v>
      </c>
      <c r="J30" s="33">
        <v>0.38500000000000001</v>
      </c>
      <c r="K30" s="33">
        <v>0</v>
      </c>
      <c r="L30" s="33">
        <v>0.38500000000000001</v>
      </c>
      <c r="M30" s="33">
        <v>0</v>
      </c>
      <c r="N30" s="33">
        <v>0</v>
      </c>
      <c r="O30" s="33">
        <v>0.28999999999999998</v>
      </c>
      <c r="P30" s="33">
        <v>0</v>
      </c>
      <c r="Q30" s="33">
        <v>5.2089999999999996</v>
      </c>
      <c r="R30" s="33">
        <v>5.2089999999999996</v>
      </c>
      <c r="S30" s="33">
        <v>-3.4</v>
      </c>
      <c r="T30" s="33">
        <v>-5.9</v>
      </c>
      <c r="U30" s="33">
        <v>-9.3000000000000007</v>
      </c>
      <c r="V30" s="33">
        <v>-0.6</v>
      </c>
      <c r="W30" s="33">
        <v>4.5999999999999996</v>
      </c>
      <c r="X30" s="33">
        <v>4</v>
      </c>
      <c r="Y30" s="33">
        <v>0.3</v>
      </c>
      <c r="Z30" s="33">
        <v>4.1000000000000005</v>
      </c>
      <c r="AA30" s="33">
        <v>4.4000000000000004</v>
      </c>
      <c r="AB30" s="33">
        <v>-7.8881668300000003</v>
      </c>
      <c r="AC30" s="33">
        <v>2.6059102100000011</v>
      </c>
      <c r="AD30" s="33">
        <v>-5.2822566199999992</v>
      </c>
      <c r="AE30" s="33">
        <v>3.4731992699999998</v>
      </c>
      <c r="AF30" s="34">
        <v>1.2451143200000003</v>
      </c>
      <c r="AG30" s="33">
        <v>4.7183135900000002</v>
      </c>
      <c r="AH30" s="33">
        <v>-5</v>
      </c>
      <c r="AI30" s="34">
        <v>1.499501700000001</v>
      </c>
      <c r="AJ30" s="33">
        <v>-3.2293773099999981</v>
      </c>
      <c r="AK30" s="33">
        <v>-1.0538173599999998</v>
      </c>
    </row>
    <row r="31" spans="1:37" s="2" customFormat="1" ht="13.8" x14ac:dyDescent="0.3">
      <c r="A31" s="50" t="s">
        <v>40</v>
      </c>
      <c r="B31" s="50" t="s">
        <v>41</v>
      </c>
      <c r="C31" s="50" t="s">
        <v>64</v>
      </c>
      <c r="D31" s="37">
        <v>1.6E-2</v>
      </c>
      <c r="E31" s="37">
        <v>0.16599999999999998</v>
      </c>
      <c r="F31" s="37">
        <v>0.182</v>
      </c>
      <c r="G31" s="37">
        <v>0.09</v>
      </c>
      <c r="H31" s="37">
        <v>-0.09</v>
      </c>
      <c r="I31" s="37">
        <v>0</v>
      </c>
      <c r="J31" s="37">
        <v>0</v>
      </c>
      <c r="K31" s="37">
        <v>0.38500000000000001</v>
      </c>
      <c r="L31" s="37">
        <v>0.38500000000000001</v>
      </c>
      <c r="M31" s="37">
        <v>0</v>
      </c>
      <c r="N31" s="37">
        <v>0</v>
      </c>
      <c r="O31" s="37">
        <v>0</v>
      </c>
      <c r="P31" s="37">
        <v>0</v>
      </c>
      <c r="Q31" s="37">
        <v>0</v>
      </c>
      <c r="R31" s="37">
        <v>0</v>
      </c>
      <c r="S31" s="37">
        <v>0</v>
      </c>
      <c r="T31" s="37">
        <v>0</v>
      </c>
      <c r="U31" s="37">
        <v>0</v>
      </c>
      <c r="V31" s="37">
        <v>0</v>
      </c>
      <c r="W31" s="37">
        <v>0</v>
      </c>
      <c r="X31" s="37">
        <v>0</v>
      </c>
      <c r="Y31" s="37">
        <v>0</v>
      </c>
      <c r="Z31" s="37">
        <v>0</v>
      </c>
      <c r="AA31" s="37">
        <v>0</v>
      </c>
      <c r="AB31" s="37">
        <v>0</v>
      </c>
      <c r="AC31" s="37">
        <v>0</v>
      </c>
      <c r="AD31" s="37">
        <v>0</v>
      </c>
      <c r="AE31" s="37">
        <v>0</v>
      </c>
      <c r="AF31" s="38">
        <v>0</v>
      </c>
      <c r="AG31" s="37">
        <v>0</v>
      </c>
      <c r="AH31" s="37"/>
      <c r="AI31" s="38">
        <v>0</v>
      </c>
      <c r="AJ31" s="37">
        <v>-5.0713039499999981</v>
      </c>
      <c r="AK31" s="37">
        <v>0</v>
      </c>
    </row>
    <row r="32" spans="1:37" s="2" customFormat="1" ht="13.8" x14ac:dyDescent="0.3">
      <c r="A32" s="49" t="s">
        <v>40</v>
      </c>
      <c r="B32" s="49" t="s">
        <v>41</v>
      </c>
      <c r="C32" s="49" t="s">
        <v>328</v>
      </c>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4"/>
      <c r="AG32" s="33"/>
      <c r="AH32" s="33">
        <v>-10</v>
      </c>
      <c r="AI32" s="34">
        <v>0</v>
      </c>
      <c r="AJ32" s="33">
        <v>0</v>
      </c>
      <c r="AK32" s="33">
        <v>-1.2525003300000008</v>
      </c>
    </row>
    <row r="33" spans="1:37" s="2" customFormat="1" ht="13.8" x14ac:dyDescent="0.3">
      <c r="A33" s="50"/>
      <c r="B33" s="50"/>
      <c r="C33" s="50" t="s">
        <v>65</v>
      </c>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8"/>
      <c r="AG33" s="37"/>
      <c r="AH33" s="37"/>
      <c r="AI33" s="38">
        <v>0</v>
      </c>
      <c r="AJ33" s="37">
        <v>0</v>
      </c>
      <c r="AK33" s="37"/>
    </row>
    <row r="34" spans="1:37" s="2" customFormat="1" ht="18" customHeight="1" x14ac:dyDescent="0.3">
      <c r="A34" s="49" t="s">
        <v>40</v>
      </c>
      <c r="B34" s="49" t="s">
        <v>41</v>
      </c>
      <c r="C34" s="49" t="s">
        <v>66</v>
      </c>
      <c r="D34" s="33">
        <v>0.09</v>
      </c>
      <c r="E34" s="33">
        <v>-5.0389999999999997</v>
      </c>
      <c r="F34" s="33">
        <v>-4.9489999999999998</v>
      </c>
      <c r="G34" s="33">
        <v>0.09</v>
      </c>
      <c r="H34" s="33">
        <v>-0.69399999999999995</v>
      </c>
      <c r="I34" s="33">
        <v>-0.60399999999999998</v>
      </c>
      <c r="J34" s="33">
        <v>3.2410000000000001</v>
      </c>
      <c r="K34" s="33">
        <v>-3.2410000000000001</v>
      </c>
      <c r="L34" s="33">
        <v>0</v>
      </c>
      <c r="M34" s="33">
        <v>0</v>
      </c>
      <c r="N34" s="33">
        <v>0</v>
      </c>
      <c r="O34" s="33">
        <v>0</v>
      </c>
      <c r="P34" s="33">
        <v>0</v>
      </c>
      <c r="Q34" s="33">
        <v>0</v>
      </c>
      <c r="R34" s="33">
        <v>0</v>
      </c>
      <c r="S34" s="33">
        <v>0</v>
      </c>
      <c r="T34" s="33">
        <v>0</v>
      </c>
      <c r="U34" s="33">
        <v>0</v>
      </c>
      <c r="V34" s="33">
        <v>0</v>
      </c>
      <c r="W34" s="33">
        <v>0</v>
      </c>
      <c r="X34" s="33">
        <v>0</v>
      </c>
      <c r="Y34" s="33">
        <v>0</v>
      </c>
      <c r="Z34" s="33">
        <v>0</v>
      </c>
      <c r="AA34" s="33">
        <v>0</v>
      </c>
      <c r="AB34" s="33">
        <v>0</v>
      </c>
      <c r="AC34" s="33">
        <v>0</v>
      </c>
      <c r="AD34" s="33">
        <v>0</v>
      </c>
      <c r="AE34" s="33">
        <v>0</v>
      </c>
      <c r="AF34" s="34">
        <v>0</v>
      </c>
      <c r="AG34" s="33">
        <v>0</v>
      </c>
      <c r="AH34" s="33"/>
      <c r="AI34" s="34">
        <v>0</v>
      </c>
      <c r="AJ34" s="33">
        <v>0</v>
      </c>
      <c r="AK34" s="33">
        <v>0</v>
      </c>
    </row>
    <row r="35" spans="1:37" s="2" customFormat="1" ht="26.25" customHeight="1" x14ac:dyDescent="0.3">
      <c r="A35" s="50" t="s">
        <v>40</v>
      </c>
      <c r="B35" s="50" t="s">
        <v>41</v>
      </c>
      <c r="C35" s="103" t="s">
        <v>67</v>
      </c>
      <c r="D35" s="47">
        <v>0.106</v>
      </c>
      <c r="E35" s="47">
        <v>-4.8729999999999993</v>
      </c>
      <c r="F35" s="47">
        <v>-4.7669999999999995</v>
      </c>
      <c r="G35" s="47">
        <v>0.18</v>
      </c>
      <c r="H35" s="47">
        <v>-1.169</v>
      </c>
      <c r="I35" s="47">
        <v>-0.98899999999999999</v>
      </c>
      <c r="J35" s="47">
        <v>3.6260000000000003</v>
      </c>
      <c r="K35" s="47">
        <v>-2.8559999999999999</v>
      </c>
      <c r="L35" s="47">
        <v>0.77</v>
      </c>
      <c r="M35" s="47">
        <v>0</v>
      </c>
      <c r="N35" s="47">
        <v>0</v>
      </c>
      <c r="O35" s="47">
        <v>0.28999999999999998</v>
      </c>
      <c r="P35" s="47">
        <v>0</v>
      </c>
      <c r="Q35" s="47">
        <v>5.2089999999999996</v>
      </c>
      <c r="R35" s="47">
        <v>5.2089999999999996</v>
      </c>
      <c r="S35" s="47">
        <v>-3.4</v>
      </c>
      <c r="T35" s="47">
        <v>-5.9</v>
      </c>
      <c r="U35" s="47">
        <v>-9.3000000000000007</v>
      </c>
      <c r="V35" s="47">
        <v>-0.6</v>
      </c>
      <c r="W35" s="47">
        <v>4.5999999999999996</v>
      </c>
      <c r="X35" s="47">
        <v>4</v>
      </c>
      <c r="Y35" s="47">
        <v>0.3</v>
      </c>
      <c r="Z35" s="47">
        <v>4.1000000000000005</v>
      </c>
      <c r="AA35" s="47">
        <v>4.4000000000000004</v>
      </c>
      <c r="AB35" s="47">
        <v>-7.8881668300000003</v>
      </c>
      <c r="AC35" s="47">
        <v>2.6059102100000011</v>
      </c>
      <c r="AD35" s="47">
        <v>-5.2822566199999992</v>
      </c>
      <c r="AE35" s="47">
        <v>3.4731992699999998</v>
      </c>
      <c r="AF35" s="48">
        <v>1.2451143200000003</v>
      </c>
      <c r="AG35" s="47">
        <v>4.7183135900000002</v>
      </c>
      <c r="AH35" s="47"/>
      <c r="AI35" s="48">
        <v>1.499501700000001</v>
      </c>
      <c r="AJ35" s="47">
        <v>-8.3006812599999957</v>
      </c>
      <c r="AK35" s="47">
        <v>-2.3063176900000006</v>
      </c>
    </row>
    <row r="36" spans="1:37" s="3" customFormat="1" ht="18" customHeight="1" x14ac:dyDescent="0.3">
      <c r="A36" s="39" t="s">
        <v>40</v>
      </c>
      <c r="B36" s="39" t="s">
        <v>41</v>
      </c>
      <c r="C36" s="39" t="s">
        <v>68</v>
      </c>
      <c r="D36" s="40">
        <v>-30.393999999999863</v>
      </c>
      <c r="E36" s="40">
        <v>38.170999999999751</v>
      </c>
      <c r="F36" s="40">
        <v>7.7769999999998838</v>
      </c>
      <c r="G36" s="40">
        <v>47.717999999999996</v>
      </c>
      <c r="H36" s="40">
        <v>-74.785999999999845</v>
      </c>
      <c r="I36" s="40">
        <v>-27.067999999999685</v>
      </c>
      <c r="J36" s="40">
        <v>143.93599999999995</v>
      </c>
      <c r="K36" s="40">
        <v>57.798999999999893</v>
      </c>
      <c r="L36" s="40">
        <v>201.73499999999993</v>
      </c>
      <c r="M36" s="40">
        <v>163.31499999999994</v>
      </c>
      <c r="N36" s="40">
        <v>108.53299999999999</v>
      </c>
      <c r="O36" s="40">
        <v>272.1380000000002</v>
      </c>
      <c r="P36" s="40">
        <v>13.107000000000092</v>
      </c>
      <c r="Q36" s="40">
        <v>157.08999999999983</v>
      </c>
      <c r="R36" s="40">
        <v>170.19699999999972</v>
      </c>
      <c r="S36" s="40">
        <v>880.6</v>
      </c>
      <c r="T36" s="40">
        <v>112.30000000000075</v>
      </c>
      <c r="U36" s="40">
        <v>992.90000000000077</v>
      </c>
      <c r="V36" s="40">
        <v>518.70000000000005</v>
      </c>
      <c r="W36" s="40">
        <v>753.00000000000045</v>
      </c>
      <c r="X36" s="40">
        <v>1271.7000000000005</v>
      </c>
      <c r="Y36" s="40">
        <v>19.93999999999988</v>
      </c>
      <c r="Z36" s="40">
        <v>335.29876453999924</v>
      </c>
      <c r="AA36" s="40">
        <v>355.23876453999912</v>
      </c>
      <c r="AB36" s="40">
        <v>382.33799602883261</v>
      </c>
      <c r="AC36" s="40">
        <v>-143.24291893883145</v>
      </c>
      <c r="AD36" s="40">
        <v>239.09507709000115</v>
      </c>
      <c r="AE36" s="40">
        <v>535</v>
      </c>
      <c r="AF36" s="41">
        <v>-416.83292274000075</v>
      </c>
      <c r="AG36" s="40">
        <v>118.16707725999926</v>
      </c>
      <c r="AH36" s="40">
        <v>-822</v>
      </c>
      <c r="AI36" s="41">
        <v>-81.347493081686707</v>
      </c>
      <c r="AJ36" s="40">
        <v>-904.01128652347063</v>
      </c>
      <c r="AK36" s="40">
        <v>570.59660991557359</v>
      </c>
    </row>
    <row r="37" spans="1:37" s="2" customFormat="1" ht="18" customHeight="1" x14ac:dyDescent="0.3">
      <c r="A37" s="35"/>
      <c r="B37" s="35"/>
      <c r="C37" s="35"/>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8"/>
      <c r="AG37" s="37"/>
      <c r="AH37" s="37"/>
      <c r="AI37" s="38">
        <v>0</v>
      </c>
      <c r="AJ37" s="37">
        <v>0</v>
      </c>
      <c r="AK37" s="37"/>
    </row>
    <row r="38" spans="1:37" s="2" customFormat="1" ht="18" customHeight="1" x14ac:dyDescent="0.3">
      <c r="A38" s="35"/>
      <c r="B38" s="35"/>
      <c r="C38" s="35" t="s">
        <v>69</v>
      </c>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8"/>
      <c r="AG38" s="37"/>
      <c r="AH38" s="37"/>
      <c r="AI38" s="38">
        <v>0</v>
      </c>
      <c r="AJ38" s="37">
        <v>0</v>
      </c>
      <c r="AK38" s="37"/>
    </row>
    <row r="39" spans="1:37" s="2" customFormat="1" ht="18" customHeight="1" x14ac:dyDescent="0.3">
      <c r="A39" s="32" t="s">
        <v>40</v>
      </c>
      <c r="B39" s="32" t="s">
        <v>41</v>
      </c>
      <c r="C39" s="32" t="s">
        <v>70</v>
      </c>
      <c r="D39" s="33">
        <v>-0.11700000000000001</v>
      </c>
      <c r="E39" s="33">
        <v>-0.15300000000000002</v>
      </c>
      <c r="F39" s="33">
        <v>-0.27</v>
      </c>
      <c r="G39" s="33">
        <v>-0.67500000000000004</v>
      </c>
      <c r="H39" s="33">
        <v>-0.54699999999999993</v>
      </c>
      <c r="I39" s="33">
        <v>-1.222</v>
      </c>
      <c r="J39" s="33">
        <v>-3.9E-2</v>
      </c>
      <c r="K39" s="33">
        <v>-0.40400000000000003</v>
      </c>
      <c r="L39" s="33">
        <v>-0.443</v>
      </c>
      <c r="M39" s="33">
        <v>-0.316</v>
      </c>
      <c r="N39" s="33">
        <v>-0.33400000000000002</v>
      </c>
      <c r="O39" s="33">
        <v>-0.65</v>
      </c>
      <c r="P39" s="33">
        <v>-0.41199999999999998</v>
      </c>
      <c r="Q39" s="33">
        <v>1.7309999999999999</v>
      </c>
      <c r="R39" s="33">
        <v>1.319</v>
      </c>
      <c r="S39" s="33">
        <v>-0.4</v>
      </c>
      <c r="T39" s="33">
        <v>-1.1000000000000001</v>
      </c>
      <c r="U39" s="33">
        <v>-1.5</v>
      </c>
      <c r="V39" s="33">
        <v>0.3</v>
      </c>
      <c r="W39" s="33">
        <v>-0.3</v>
      </c>
      <c r="X39" s="33">
        <v>0</v>
      </c>
      <c r="Y39" s="33">
        <v>0.40100000000000002</v>
      </c>
      <c r="Z39" s="33">
        <v>1.1586990000000001</v>
      </c>
      <c r="AA39" s="33">
        <v>1.5596990000000002</v>
      </c>
      <c r="AB39" s="33">
        <v>1.54376</v>
      </c>
      <c r="AC39" s="33">
        <v>-2.53376</v>
      </c>
      <c r="AD39" s="33">
        <v>-0.99</v>
      </c>
      <c r="AE39" s="42">
        <v>-19.231097210000001</v>
      </c>
      <c r="AF39" s="227">
        <v>7.848380210000002</v>
      </c>
      <c r="AG39" s="33">
        <v>-11.382717</v>
      </c>
      <c r="AH39" s="33">
        <v>2</v>
      </c>
      <c r="AI39" s="227">
        <v>6.154071484577492</v>
      </c>
      <c r="AJ39" s="33">
        <v>8.1340854845774917</v>
      </c>
      <c r="AK39" s="33">
        <v>77.93225384463166</v>
      </c>
    </row>
    <row r="40" spans="1:37" s="2" customFormat="1" ht="18" customHeight="1" x14ac:dyDescent="0.3">
      <c r="A40" s="35" t="s">
        <v>40</v>
      </c>
      <c r="B40" s="35" t="s">
        <v>41</v>
      </c>
      <c r="C40" s="35" t="s">
        <v>71</v>
      </c>
      <c r="D40" s="37">
        <v>-30.277000000000001</v>
      </c>
      <c r="E40" s="37">
        <v>38.323999999999998</v>
      </c>
      <c r="F40" s="37">
        <v>8.0470000000000006</v>
      </c>
      <c r="G40" s="37">
        <v>48.393000000000001</v>
      </c>
      <c r="H40" s="37">
        <v>-74.239000000000004</v>
      </c>
      <c r="I40" s="37">
        <v>-25.846</v>
      </c>
      <c r="J40" s="37">
        <v>143.97499999999999</v>
      </c>
      <c r="K40" s="37">
        <v>58.203000000000003</v>
      </c>
      <c r="L40" s="37">
        <v>202.178</v>
      </c>
      <c r="M40" s="37">
        <v>163.631</v>
      </c>
      <c r="N40" s="37">
        <v>109.15700000000001</v>
      </c>
      <c r="O40" s="37">
        <v>272.78800000000001</v>
      </c>
      <c r="P40" s="37">
        <v>13.519</v>
      </c>
      <c r="Q40" s="37">
        <v>155.28100000000001</v>
      </c>
      <c r="R40" s="37">
        <v>168.8</v>
      </c>
      <c r="S40" s="37">
        <v>881</v>
      </c>
      <c r="T40" s="37">
        <v>113.39999999999998</v>
      </c>
      <c r="U40" s="37">
        <v>994.4</v>
      </c>
      <c r="V40" s="37">
        <v>518.40000000000009</v>
      </c>
      <c r="W40" s="37">
        <v>753.3</v>
      </c>
      <c r="X40" s="37">
        <v>1271.7</v>
      </c>
      <c r="Y40" s="37">
        <v>19.2</v>
      </c>
      <c r="Z40" s="37">
        <v>330</v>
      </c>
      <c r="AA40" s="37">
        <v>349.2</v>
      </c>
      <c r="AB40" s="37">
        <v>388.68240285883303</v>
      </c>
      <c r="AC40" s="37">
        <v>-145.30043628833158</v>
      </c>
      <c r="AD40" s="37">
        <v>243.38196657050145</v>
      </c>
      <c r="AE40" s="36">
        <v>549</v>
      </c>
      <c r="AF40" s="228">
        <v>-424.16851933000004</v>
      </c>
      <c r="AG40" s="37">
        <v>124.83148066999996</v>
      </c>
      <c r="AH40" s="37">
        <v>-809</v>
      </c>
      <c r="AI40" s="228">
        <v>-80.200883306265155</v>
      </c>
      <c r="AJ40" s="37">
        <v>-903.84469074804883</v>
      </c>
      <c r="AK40" s="37">
        <v>495.47067376094139</v>
      </c>
    </row>
    <row r="41" spans="1:37" s="3" customFormat="1" ht="18" customHeight="1" x14ac:dyDescent="0.3">
      <c r="A41" s="39" t="s">
        <v>40</v>
      </c>
      <c r="B41" s="39" t="s">
        <v>41</v>
      </c>
      <c r="C41" s="39" t="s">
        <v>72</v>
      </c>
      <c r="D41" s="40">
        <v>-30.394000000000002</v>
      </c>
      <c r="E41" s="40">
        <v>38.171000000000006</v>
      </c>
      <c r="F41" s="40">
        <v>7.777000000000001</v>
      </c>
      <c r="G41" s="40">
        <v>47.718000000000004</v>
      </c>
      <c r="H41" s="40">
        <v>-74.786000000000001</v>
      </c>
      <c r="I41" s="40">
        <v>-27.068000000000001</v>
      </c>
      <c r="J41" s="40">
        <v>143.93600000000001</v>
      </c>
      <c r="K41" s="40">
        <v>57.798999999999978</v>
      </c>
      <c r="L41" s="40">
        <v>201.73499999999999</v>
      </c>
      <c r="M41" s="40">
        <v>163.315</v>
      </c>
      <c r="N41" s="40">
        <v>108.82300000000004</v>
      </c>
      <c r="O41" s="40">
        <v>272.13800000000003</v>
      </c>
      <c r="P41" s="40">
        <v>13.106999999999999</v>
      </c>
      <c r="Q41" s="40">
        <v>155.35899999999984</v>
      </c>
      <c r="R41" s="40">
        <v>170.119</v>
      </c>
      <c r="S41" s="40">
        <v>880.6</v>
      </c>
      <c r="T41" s="40">
        <v>112.29999999999995</v>
      </c>
      <c r="U41" s="40">
        <v>992.9</v>
      </c>
      <c r="V41" s="40">
        <v>518.70000000000005</v>
      </c>
      <c r="W41" s="40">
        <v>753</v>
      </c>
      <c r="X41" s="40">
        <v>1271.7</v>
      </c>
      <c r="Y41" s="40">
        <v>19.600999999999999</v>
      </c>
      <c r="Z41" s="40">
        <v>331.15869900000001</v>
      </c>
      <c r="AA41" s="40">
        <v>350.75969900000001</v>
      </c>
      <c r="AB41" s="40">
        <v>390.22616285883305</v>
      </c>
      <c r="AC41" s="40">
        <v>-147.83419628833161</v>
      </c>
      <c r="AD41" s="40">
        <v>242.39196657050144</v>
      </c>
      <c r="AE41" s="40">
        <v>530</v>
      </c>
      <c r="AF41" s="41">
        <v>-416.55123633000005</v>
      </c>
      <c r="AG41" s="40">
        <v>113.44876366999996</v>
      </c>
      <c r="AH41" s="40">
        <v>-807</v>
      </c>
      <c r="AI41" s="41">
        <v>-74.046811821687697</v>
      </c>
      <c r="AJ41" s="40">
        <v>-895.71060526347139</v>
      </c>
      <c r="AK41" s="40">
        <v>573.40292760557304</v>
      </c>
    </row>
    <row r="42" spans="1:37" s="2" customFormat="1" ht="18" customHeight="1" x14ac:dyDescent="0.3">
      <c r="A42" s="35"/>
      <c r="B42" s="35"/>
      <c r="C42" s="35"/>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8"/>
      <c r="AG42" s="37"/>
      <c r="AH42" s="37"/>
      <c r="AI42" s="38">
        <v>0</v>
      </c>
      <c r="AJ42" s="37">
        <v>0</v>
      </c>
      <c r="AK42" s="37"/>
    </row>
    <row r="43" spans="1:37" s="2" customFormat="1" ht="18" customHeight="1" x14ac:dyDescent="0.3">
      <c r="A43" s="35"/>
      <c r="B43" s="35"/>
      <c r="C43" s="35" t="s">
        <v>73</v>
      </c>
      <c r="D43" s="47"/>
      <c r="E43" s="47"/>
      <c r="F43" s="47"/>
      <c r="G43" s="47"/>
      <c r="H43" s="47"/>
      <c r="I43" s="47"/>
      <c r="J43" s="47"/>
      <c r="K43" s="47"/>
      <c r="L43" s="47"/>
      <c r="M43" s="47"/>
      <c r="N43" s="47"/>
      <c r="O43" s="47"/>
      <c r="P43" s="47"/>
      <c r="Q43" s="47"/>
      <c r="R43" s="47"/>
      <c r="S43" s="47"/>
      <c r="T43" s="47"/>
      <c r="U43" s="47"/>
      <c r="V43" s="37"/>
      <c r="W43" s="47"/>
      <c r="X43" s="47"/>
      <c r="Y43" s="47"/>
      <c r="Z43" s="47"/>
      <c r="AA43" s="47"/>
      <c r="AB43" s="47"/>
      <c r="AC43" s="47"/>
      <c r="AD43" s="47"/>
      <c r="AE43" s="47"/>
      <c r="AF43" s="48"/>
      <c r="AG43" s="47"/>
      <c r="AH43" s="47"/>
      <c r="AI43" s="48">
        <v>0</v>
      </c>
      <c r="AJ43" s="47">
        <v>0</v>
      </c>
      <c r="AK43" s="47"/>
    </row>
    <row r="44" spans="1:37" s="2" customFormat="1" ht="18" customHeight="1" x14ac:dyDescent="0.3">
      <c r="A44" s="32" t="s">
        <v>40</v>
      </c>
      <c r="B44" s="32" t="s">
        <v>74</v>
      </c>
      <c r="C44" s="32" t="s">
        <v>75</v>
      </c>
      <c r="D44" s="33">
        <v>-16.2</v>
      </c>
      <c r="E44" s="33">
        <v>23.049999999999997</v>
      </c>
      <c r="F44" s="33">
        <v>6.85</v>
      </c>
      <c r="G44" s="33">
        <v>25.67</v>
      </c>
      <c r="H44" s="33">
        <v>-38.980000000000004</v>
      </c>
      <c r="I44" s="33">
        <v>-13.31</v>
      </c>
      <c r="J44" s="33">
        <v>75.05</v>
      </c>
      <c r="K44" s="33">
        <v>32.61</v>
      </c>
      <c r="L44" s="33">
        <v>107.66</v>
      </c>
      <c r="M44" s="33">
        <v>87.3</v>
      </c>
      <c r="N44" s="33">
        <v>58.000000000000014</v>
      </c>
      <c r="O44" s="33">
        <v>145.30000000000001</v>
      </c>
      <c r="P44" s="33">
        <v>7.2</v>
      </c>
      <c r="Q44" s="33">
        <v>79.89</v>
      </c>
      <c r="R44" s="33">
        <v>87.09</v>
      </c>
      <c r="S44" s="33">
        <v>470.06</v>
      </c>
      <c r="T44" s="33">
        <v>62.900000000000034</v>
      </c>
      <c r="U44" s="33">
        <v>532.96</v>
      </c>
      <c r="V44" s="33">
        <v>275.27</v>
      </c>
      <c r="W44" s="33">
        <v>397.90999999999997</v>
      </c>
      <c r="X44" s="33">
        <v>673.18</v>
      </c>
      <c r="Y44" s="33">
        <v>10.16949152542373</v>
      </c>
      <c r="Z44" s="33">
        <v>174.69966132975568</v>
      </c>
      <c r="AA44" s="33">
        <v>184.86915285517941</v>
      </c>
      <c r="AB44" s="33">
        <v>205.84202734170202</v>
      </c>
      <c r="AC44" s="33">
        <v>-78.475323840422718</v>
      </c>
      <c r="AD44" s="33">
        <v>127.3667035012793</v>
      </c>
      <c r="AE44" s="42">
        <v>281.98</v>
      </c>
      <c r="AF44" s="227">
        <v>-217.75692640298735</v>
      </c>
      <c r="AG44" s="33">
        <v>64.223073597012672</v>
      </c>
      <c r="AH44" s="33">
        <v>-410.42</v>
      </c>
      <c r="AI44" s="227">
        <v>-48.380674657945292</v>
      </c>
      <c r="AJ44" s="33">
        <v>-458.80506353541398</v>
      </c>
      <c r="AK44" s="33">
        <v>251.38520660831011</v>
      </c>
    </row>
    <row r="45" spans="1:37" s="2" customFormat="1" ht="18" customHeight="1" x14ac:dyDescent="0.3">
      <c r="A45" s="35" t="s">
        <v>40</v>
      </c>
      <c r="B45" s="35" t="s">
        <v>74</v>
      </c>
      <c r="C45" s="35" t="s">
        <v>76</v>
      </c>
      <c r="D45" s="37">
        <v>-16.2</v>
      </c>
      <c r="E45" s="37">
        <v>23.049999999999997</v>
      </c>
      <c r="F45" s="37">
        <v>6.85</v>
      </c>
      <c r="G45" s="37">
        <v>25.67</v>
      </c>
      <c r="H45" s="37">
        <v>-38.980000000000004</v>
      </c>
      <c r="I45" s="37">
        <v>-13.31</v>
      </c>
      <c r="J45" s="37">
        <v>75.05</v>
      </c>
      <c r="K45" s="37">
        <v>32.61</v>
      </c>
      <c r="L45" s="37">
        <v>107.66</v>
      </c>
      <c r="M45" s="37">
        <v>87.3</v>
      </c>
      <c r="N45" s="37">
        <v>58.000000000000014</v>
      </c>
      <c r="O45" s="37">
        <v>145.30000000000001</v>
      </c>
      <c r="P45" s="37">
        <v>7.2</v>
      </c>
      <c r="Q45" s="37">
        <v>79.89</v>
      </c>
      <c r="R45" s="37">
        <v>87.09</v>
      </c>
      <c r="S45" s="37">
        <v>470.06</v>
      </c>
      <c r="T45" s="37">
        <v>62.900000000000034</v>
      </c>
      <c r="U45" s="37">
        <v>532.96</v>
      </c>
      <c r="V45" s="37">
        <v>275.27</v>
      </c>
      <c r="W45" s="37">
        <v>397.90999999999997</v>
      </c>
      <c r="X45" s="37">
        <v>673.18</v>
      </c>
      <c r="Y45" s="37">
        <v>10.16949152542373</v>
      </c>
      <c r="Z45" s="37">
        <v>174.69966132975568</v>
      </c>
      <c r="AA45" s="37">
        <v>184.86915285517941</v>
      </c>
      <c r="AB45" s="37">
        <v>202.1761658031088</v>
      </c>
      <c r="AC45" s="37">
        <v>-75.92455819307672</v>
      </c>
      <c r="AD45" s="37">
        <v>126.25160761003208</v>
      </c>
      <c r="AE45" s="36">
        <v>278.44</v>
      </c>
      <c r="AF45" s="228">
        <v>-214.89594695083878</v>
      </c>
      <c r="AG45" s="37">
        <v>63.544053049161235</v>
      </c>
      <c r="AH45" s="37">
        <v>-410.42</v>
      </c>
      <c r="AI45" s="228">
        <v>-48.380674657945292</v>
      </c>
      <c r="AJ45" s="37">
        <v>-458.80506353541398</v>
      </c>
      <c r="AK45" s="37">
        <v>250.08721550158907</v>
      </c>
    </row>
    <row r="46" spans="1:37" s="2" customFormat="1" ht="18" customHeight="1" x14ac:dyDescent="0.3">
      <c r="A46" s="10"/>
      <c r="B46" s="10"/>
      <c r="C46" s="35"/>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8"/>
      <c r="AG46" s="37"/>
      <c r="AH46" s="37"/>
      <c r="AI46" s="38">
        <v>0</v>
      </c>
      <c r="AJ46" s="37">
        <v>0</v>
      </c>
      <c r="AK46" s="37"/>
    </row>
    <row r="47" spans="1:37" s="2" customFormat="1" ht="18" customHeight="1" x14ac:dyDescent="0.3">
      <c r="A47" s="52" t="s">
        <v>78</v>
      </c>
      <c r="B47" s="53"/>
      <c r="C47" s="53"/>
      <c r="D47" s="54"/>
      <c r="E47" s="54"/>
      <c r="F47" s="54"/>
      <c r="G47" s="54"/>
      <c r="H47" s="54"/>
      <c r="I47" s="54" t="s">
        <v>77</v>
      </c>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v>0</v>
      </c>
      <c r="AJ47" s="54">
        <v>0</v>
      </c>
      <c r="AK47" s="54"/>
    </row>
    <row r="48" spans="1:37" s="2" customFormat="1" ht="18" customHeight="1" x14ac:dyDescent="0.3">
      <c r="A48" s="35"/>
      <c r="B48" s="35"/>
      <c r="C48" s="35"/>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8"/>
      <c r="AG48" s="37"/>
      <c r="AH48" s="37"/>
      <c r="AI48" s="38">
        <v>0</v>
      </c>
      <c r="AJ48" s="37">
        <v>0</v>
      </c>
      <c r="AK48" s="37"/>
    </row>
    <row r="49" spans="1:37" s="2" customFormat="1" ht="18" customHeight="1" x14ac:dyDescent="0.3">
      <c r="A49" s="35" t="s">
        <v>40</v>
      </c>
      <c r="B49" s="35" t="s">
        <v>41</v>
      </c>
      <c r="C49" s="35" t="s">
        <v>42</v>
      </c>
      <c r="D49" s="37">
        <v>751.69100000000003</v>
      </c>
      <c r="E49" s="55"/>
      <c r="F49" s="37">
        <v>1299.0630000000001</v>
      </c>
      <c r="G49" s="37">
        <v>577.16</v>
      </c>
      <c r="H49" s="55"/>
      <c r="I49" s="37">
        <v>1177.6410000000001</v>
      </c>
      <c r="J49" s="37">
        <v>782.721</v>
      </c>
      <c r="K49" s="55"/>
      <c r="L49" s="37">
        <v>1457.992</v>
      </c>
      <c r="M49" s="37">
        <v>854.49099999999999</v>
      </c>
      <c r="N49" s="55"/>
      <c r="O49" s="37">
        <v>1624.431</v>
      </c>
      <c r="P49" s="37">
        <v>554.69500000000005</v>
      </c>
      <c r="Q49" s="55"/>
      <c r="R49" s="37">
        <v>1511.9749999999999</v>
      </c>
      <c r="S49" s="37">
        <v>986.7</v>
      </c>
      <c r="T49" s="55"/>
      <c r="U49" s="37">
        <v>2124.6999999999998</v>
      </c>
      <c r="V49" s="37">
        <v>1530.5</v>
      </c>
      <c r="W49" s="55"/>
      <c r="X49" s="55"/>
      <c r="Y49" s="55"/>
      <c r="Z49" s="55"/>
      <c r="AA49" s="55"/>
      <c r="AB49" s="55"/>
      <c r="AC49" s="55"/>
      <c r="AD49" s="55"/>
      <c r="AE49" s="37">
        <v>2514.6999999999998</v>
      </c>
      <c r="AF49" s="37">
        <v>2763.5044889999999</v>
      </c>
      <c r="AG49" s="37"/>
      <c r="AH49" s="37"/>
      <c r="AI49" s="37"/>
      <c r="AJ49" s="37"/>
      <c r="AK49" s="37"/>
    </row>
    <row r="50" spans="1:37" s="2" customFormat="1" ht="18" customHeight="1" x14ac:dyDescent="0.3">
      <c r="A50" s="32" t="s">
        <v>40</v>
      </c>
      <c r="B50" s="32" t="s">
        <v>41</v>
      </c>
      <c r="C50" s="32" t="s">
        <v>43</v>
      </c>
      <c r="D50" s="42">
        <v>5.3840000000000003</v>
      </c>
      <c r="E50" s="56"/>
      <c r="F50" s="42">
        <v>8.4369999999999994</v>
      </c>
      <c r="G50" s="42">
        <v>12.452999999999999</v>
      </c>
      <c r="H50" s="56"/>
      <c r="I50" s="42">
        <v>9.15</v>
      </c>
      <c r="J50" s="42">
        <v>3.27</v>
      </c>
      <c r="K50" s="56"/>
      <c r="L50" s="42">
        <v>15.670999999999999</v>
      </c>
      <c r="M50" s="42">
        <v>107.43899999999999</v>
      </c>
      <c r="N50" s="56"/>
      <c r="O50" s="42">
        <v>85.619</v>
      </c>
      <c r="P50" s="42">
        <v>2.0699999999999998</v>
      </c>
      <c r="Q50" s="56"/>
      <c r="R50" s="42">
        <v>10.571999999999999</v>
      </c>
      <c r="S50" s="42">
        <v>1298.9000000000001</v>
      </c>
      <c r="T50" s="56"/>
      <c r="U50" s="42">
        <v>1326.3</v>
      </c>
      <c r="V50" s="36">
        <v>174.9</v>
      </c>
      <c r="W50" s="55"/>
      <c r="X50" s="56"/>
      <c r="Y50" s="56"/>
      <c r="Z50" s="56"/>
      <c r="AA50" s="56"/>
      <c r="AB50" s="56"/>
      <c r="AC50" s="56"/>
      <c r="AD50" s="56"/>
      <c r="AE50" s="33">
        <v>490</v>
      </c>
      <c r="AF50" s="33">
        <v>-16.354611470000009</v>
      </c>
      <c r="AG50" s="33"/>
      <c r="AH50" s="33"/>
      <c r="AI50" s="33"/>
      <c r="AJ50" s="33"/>
      <c r="AK50" s="33"/>
    </row>
    <row r="51" spans="1:37" s="2" customFormat="1" ht="18" customHeight="1" x14ac:dyDescent="0.3">
      <c r="A51" s="35" t="s">
        <v>40</v>
      </c>
      <c r="B51" s="35" t="s">
        <v>41</v>
      </c>
      <c r="C51" s="35" t="s">
        <v>44</v>
      </c>
      <c r="D51" s="37">
        <v>-15.506</v>
      </c>
      <c r="E51" s="55"/>
      <c r="F51" s="37">
        <v>-18.565000000000001</v>
      </c>
      <c r="G51" s="37">
        <v>6.5789999999999997</v>
      </c>
      <c r="H51" s="55"/>
      <c r="I51" s="37">
        <v>10.034000000000001</v>
      </c>
      <c r="J51" s="37">
        <v>11.529</v>
      </c>
      <c r="K51" s="55"/>
      <c r="L51" s="37">
        <v>43.646000000000001</v>
      </c>
      <c r="M51" s="37">
        <v>21.704999999999998</v>
      </c>
      <c r="N51" s="55"/>
      <c r="O51" s="37">
        <v>96.453999999999994</v>
      </c>
      <c r="P51" s="37">
        <v>37.725000000000001</v>
      </c>
      <c r="Q51" s="55"/>
      <c r="R51" s="37">
        <v>60.363999999999997</v>
      </c>
      <c r="S51" s="37">
        <v>92.4</v>
      </c>
      <c r="T51" s="55"/>
      <c r="U51" s="37">
        <v>130.30000000000001</v>
      </c>
      <c r="V51" s="37">
        <v>63</v>
      </c>
      <c r="W51" s="55"/>
      <c r="X51" s="55"/>
      <c r="Y51" s="55"/>
      <c r="Z51" s="55"/>
      <c r="AA51" s="55"/>
      <c r="AB51" s="55"/>
      <c r="AC51" s="55"/>
      <c r="AD51" s="55"/>
      <c r="AE51" s="37">
        <v>229.7</v>
      </c>
      <c r="AF51" s="37">
        <v>-246.17966199999998</v>
      </c>
      <c r="AG51" s="37"/>
      <c r="AH51" s="37"/>
      <c r="AI51" s="37"/>
      <c r="AJ51" s="37"/>
      <c r="AK51" s="37"/>
    </row>
    <row r="52" spans="1:37" s="2" customFormat="1" ht="18" customHeight="1" x14ac:dyDescent="0.3">
      <c r="A52" s="32" t="s">
        <v>40</v>
      </c>
      <c r="B52" s="32" t="s">
        <v>41</v>
      </c>
      <c r="C52" s="32" t="s">
        <v>45</v>
      </c>
      <c r="D52" s="33">
        <v>-73.087000000000003</v>
      </c>
      <c r="E52" s="56"/>
      <c r="F52" s="33">
        <v>-136.63900000000001</v>
      </c>
      <c r="G52" s="33">
        <v>-82.572999999999993</v>
      </c>
      <c r="H52" s="56"/>
      <c r="I52" s="33">
        <v>-162.69499999999999</v>
      </c>
      <c r="J52" s="33">
        <v>-67.906999999999996</v>
      </c>
      <c r="K52" s="56"/>
      <c r="L52" s="33">
        <v>-142.881</v>
      </c>
      <c r="M52" s="33">
        <v>-76.908000000000001</v>
      </c>
      <c r="N52" s="56"/>
      <c r="O52" s="33">
        <v>-149.25200000000001</v>
      </c>
      <c r="P52" s="33">
        <v>-60.658999999999999</v>
      </c>
      <c r="Q52" s="56"/>
      <c r="R52" s="33">
        <v>-165.55500000000001</v>
      </c>
      <c r="S52" s="33">
        <v>-106.3</v>
      </c>
      <c r="T52" s="56"/>
      <c r="U52" s="33">
        <v>-218.2</v>
      </c>
      <c r="V52" s="37">
        <v>-126.6</v>
      </c>
      <c r="W52" s="55"/>
      <c r="X52" s="56"/>
      <c r="Y52" s="56"/>
      <c r="Z52" s="56"/>
      <c r="AA52" s="56"/>
      <c r="AB52" s="56"/>
      <c r="AC52" s="56"/>
      <c r="AD52" s="56"/>
      <c r="AE52" s="33">
        <v>-654.70000000000005</v>
      </c>
      <c r="AF52" s="33">
        <v>141.95375200000001</v>
      </c>
      <c r="AG52" s="33"/>
      <c r="AH52" s="33"/>
      <c r="AI52" s="33"/>
      <c r="AJ52" s="33"/>
      <c r="AK52" s="33"/>
    </row>
    <row r="53" spans="1:37" s="2" customFormat="1" ht="18" customHeight="1" x14ac:dyDescent="0.3">
      <c r="A53" s="35" t="s">
        <v>40</v>
      </c>
      <c r="B53" s="35" t="s">
        <v>41</v>
      </c>
      <c r="C53" s="35" t="s">
        <v>46</v>
      </c>
      <c r="D53" s="37">
        <v>-24.677</v>
      </c>
      <c r="E53" s="55"/>
      <c r="F53" s="37">
        <v>-37.720999999999997</v>
      </c>
      <c r="G53" s="37">
        <v>-13.164</v>
      </c>
      <c r="H53" s="55"/>
      <c r="I53" s="37">
        <v>-24.681999999999999</v>
      </c>
      <c r="J53" s="37">
        <v>-17.338000000000001</v>
      </c>
      <c r="K53" s="55"/>
      <c r="L53" s="37">
        <v>-44.54</v>
      </c>
      <c r="M53" s="37">
        <v>-38.308999999999997</v>
      </c>
      <c r="N53" s="55"/>
      <c r="O53" s="37">
        <v>-72.581000000000003</v>
      </c>
      <c r="P53" s="37">
        <v>-25.02</v>
      </c>
      <c r="Q53" s="55"/>
      <c r="R53" s="37">
        <v>-60.247999999999998</v>
      </c>
      <c r="S53" s="37">
        <v>-49.9</v>
      </c>
      <c r="T53" s="55"/>
      <c r="U53" s="37">
        <v>-113.9</v>
      </c>
      <c r="V53" s="37">
        <v>-81.7</v>
      </c>
      <c r="W53" s="55"/>
      <c r="X53" s="55"/>
      <c r="Y53" s="55"/>
      <c r="Z53" s="55"/>
      <c r="AA53" s="55"/>
      <c r="AB53" s="55"/>
      <c r="AC53" s="55"/>
      <c r="AD53" s="55"/>
      <c r="AE53" s="37">
        <v>-170.1</v>
      </c>
      <c r="AF53" s="37">
        <v>-206.83890099999999</v>
      </c>
      <c r="AG53" s="37"/>
      <c r="AH53" s="37"/>
      <c r="AI53" s="37"/>
      <c r="AJ53" s="37"/>
      <c r="AK53" s="37"/>
    </row>
    <row r="54" spans="1:37" s="2" customFormat="1" ht="18" customHeight="1" x14ac:dyDescent="0.3">
      <c r="A54" s="32" t="s">
        <v>40</v>
      </c>
      <c r="B54" s="32" t="s">
        <v>41</v>
      </c>
      <c r="C54" s="32" t="s">
        <v>47</v>
      </c>
      <c r="D54" s="33">
        <v>-82.141000000000005</v>
      </c>
      <c r="E54" s="56"/>
      <c r="F54" s="33">
        <v>-135.23500000000001</v>
      </c>
      <c r="G54" s="33">
        <v>-53.298000000000002</v>
      </c>
      <c r="H54" s="56"/>
      <c r="I54" s="33">
        <v>-113.992</v>
      </c>
      <c r="J54" s="33">
        <v>-42.801000000000002</v>
      </c>
      <c r="K54" s="56"/>
      <c r="L54" s="33">
        <v>-93.224999999999994</v>
      </c>
      <c r="M54" s="33">
        <v>-85.25</v>
      </c>
      <c r="N54" s="56"/>
      <c r="O54" s="33">
        <v>-149.15299999999999</v>
      </c>
      <c r="P54" s="33">
        <v>-37.395000000000003</v>
      </c>
      <c r="Q54" s="56"/>
      <c r="R54" s="33">
        <v>-106.574</v>
      </c>
      <c r="S54" s="33">
        <v>-88.6</v>
      </c>
      <c r="T54" s="56"/>
      <c r="U54" s="33">
        <v>-180.2</v>
      </c>
      <c r="V54" s="37">
        <v>-89.5</v>
      </c>
      <c r="W54" s="55"/>
      <c r="X54" s="56"/>
      <c r="Y54" s="56"/>
      <c r="Z54" s="56"/>
      <c r="AA54" s="56"/>
      <c r="AB54" s="56"/>
      <c r="AC54" s="56"/>
      <c r="AD54" s="56"/>
      <c r="AE54" s="33">
        <v>-224.5</v>
      </c>
      <c r="AF54" s="33">
        <v>-271.15401400000002</v>
      </c>
      <c r="AG54" s="33"/>
      <c r="AH54" s="33"/>
      <c r="AI54" s="33"/>
      <c r="AJ54" s="33"/>
      <c r="AK54" s="33"/>
    </row>
    <row r="55" spans="1:37" s="2" customFormat="1" ht="18" customHeight="1" x14ac:dyDescent="0.3">
      <c r="A55" s="35" t="s">
        <v>40</v>
      </c>
      <c r="B55" s="35" t="s">
        <v>41</v>
      </c>
      <c r="C55" s="35" t="s">
        <v>48</v>
      </c>
      <c r="D55" s="37">
        <v>-135.56399999999999</v>
      </c>
      <c r="E55" s="55"/>
      <c r="F55" s="37">
        <v>-222.17</v>
      </c>
      <c r="G55" s="37">
        <v>-87.625</v>
      </c>
      <c r="H55" s="55"/>
      <c r="I55" s="37">
        <v>-185.90600000000001</v>
      </c>
      <c r="J55" s="37">
        <v>-99.084999999999994</v>
      </c>
      <c r="K55" s="55"/>
      <c r="L55" s="37">
        <v>-203.834</v>
      </c>
      <c r="M55" s="37">
        <v>-106.89700000000001</v>
      </c>
      <c r="N55" s="55"/>
      <c r="O55" s="37">
        <v>-225.15899999999999</v>
      </c>
      <c r="P55" s="37">
        <v>-120.529</v>
      </c>
      <c r="Q55" s="55"/>
      <c r="R55" s="37">
        <v>-278.14100000000002</v>
      </c>
      <c r="S55" s="37">
        <v>-187.5</v>
      </c>
      <c r="T55" s="55"/>
      <c r="U55" s="37">
        <v>-383.1</v>
      </c>
      <c r="V55" s="37">
        <v>-230.8</v>
      </c>
      <c r="W55" s="55"/>
      <c r="X55" s="55"/>
      <c r="Y55" s="55"/>
      <c r="Z55" s="55"/>
      <c r="AA55" s="55"/>
      <c r="AB55" s="55"/>
      <c r="AC55" s="55"/>
      <c r="AD55" s="55"/>
      <c r="AE55" s="37">
        <v>-233.6</v>
      </c>
      <c r="AF55" s="37">
        <v>-1044.8651170000001</v>
      </c>
      <c r="AG55" s="37"/>
      <c r="AH55" s="37"/>
      <c r="AI55" s="37"/>
      <c r="AJ55" s="37"/>
      <c r="AK55" s="37"/>
    </row>
    <row r="56" spans="1:37" s="2" customFormat="1" ht="18" customHeight="1" x14ac:dyDescent="0.3">
      <c r="A56" s="32" t="s">
        <v>40</v>
      </c>
      <c r="B56" s="32" t="s">
        <v>41</v>
      </c>
      <c r="C56" s="32" t="s">
        <v>49</v>
      </c>
      <c r="D56" s="33">
        <v>-243.45699999999999</v>
      </c>
      <c r="E56" s="56"/>
      <c r="F56" s="33">
        <v>-386.17700000000002</v>
      </c>
      <c r="G56" s="33">
        <v>-193.46899999999999</v>
      </c>
      <c r="H56" s="56"/>
      <c r="I56" s="33">
        <v>-366.11900000000003</v>
      </c>
      <c r="J56" s="33">
        <v>-224.58799999999999</v>
      </c>
      <c r="K56" s="56"/>
      <c r="L56" s="33">
        <v>-447.73599999999999</v>
      </c>
      <c r="M56" s="33">
        <v>-255.06399999999999</v>
      </c>
      <c r="N56" s="56"/>
      <c r="O56" s="33">
        <v>-518.93700000000001</v>
      </c>
      <c r="P56" s="33">
        <v>-195.44800000000001</v>
      </c>
      <c r="Q56" s="56"/>
      <c r="R56" s="33">
        <v>-431.74200000000002</v>
      </c>
      <c r="S56" s="33">
        <v>-262.89999999999998</v>
      </c>
      <c r="T56" s="56"/>
      <c r="U56" s="33">
        <v>-482.7</v>
      </c>
      <c r="V56" s="37">
        <v>-252.2</v>
      </c>
      <c r="W56" s="55"/>
      <c r="X56" s="56"/>
      <c r="Y56" s="56"/>
      <c r="Z56" s="56"/>
      <c r="AA56" s="56"/>
      <c r="AB56" s="56"/>
      <c r="AC56" s="56"/>
      <c r="AD56" s="56"/>
      <c r="AE56" s="33">
        <v>-445.6</v>
      </c>
      <c r="AF56" s="33">
        <v>-430.84020799999996</v>
      </c>
      <c r="AG56" s="33"/>
      <c r="AH56" s="33"/>
      <c r="AI56" s="33"/>
      <c r="AJ56" s="33"/>
      <c r="AK56" s="33"/>
    </row>
    <row r="57" spans="1:37" s="2" customFormat="1" ht="18" customHeight="1" x14ac:dyDescent="0.3">
      <c r="A57" s="35" t="s">
        <v>40</v>
      </c>
      <c r="B57" s="35" t="s">
        <v>41</v>
      </c>
      <c r="C57" s="35" t="s">
        <v>50</v>
      </c>
      <c r="D57" s="37">
        <v>-61.268000000000001</v>
      </c>
      <c r="E57" s="55"/>
      <c r="F57" s="37">
        <v>-126.904</v>
      </c>
      <c r="G57" s="37">
        <v>-63.994</v>
      </c>
      <c r="H57" s="55"/>
      <c r="I57" s="37">
        <v>-133.96799999999999</v>
      </c>
      <c r="J57" s="37">
        <v>-78.161000000000001</v>
      </c>
      <c r="K57" s="55"/>
      <c r="L57" s="37">
        <v>-160.22900000000001</v>
      </c>
      <c r="M57" s="37">
        <v>-59.112000000000002</v>
      </c>
      <c r="N57" s="55"/>
      <c r="O57" s="37">
        <v>-112.876</v>
      </c>
      <c r="P57" s="37">
        <v>-45.790999999999997</v>
      </c>
      <c r="Q57" s="55"/>
      <c r="R57" s="37">
        <v>-108.634</v>
      </c>
      <c r="S57" s="37">
        <v>-92.5</v>
      </c>
      <c r="T57" s="55"/>
      <c r="U57" s="37">
        <v>-193.6</v>
      </c>
      <c r="V57" s="37">
        <v>-103.6</v>
      </c>
      <c r="W57" s="55"/>
      <c r="X57" s="55"/>
      <c r="Y57" s="55"/>
      <c r="Z57" s="55"/>
      <c r="AA57" s="55"/>
      <c r="AB57" s="55"/>
      <c r="AC57" s="55"/>
      <c r="AD57" s="55"/>
      <c r="AE57" s="37">
        <v>-253.6</v>
      </c>
      <c r="AF57" s="37">
        <v>-374.24664899999993</v>
      </c>
      <c r="AG57" s="37"/>
      <c r="AH57" s="37"/>
      <c r="AI57" s="37"/>
      <c r="AJ57" s="37"/>
      <c r="AK57" s="37"/>
    </row>
    <row r="58" spans="1:37" s="2" customFormat="1" ht="18" customHeight="1" x14ac:dyDescent="0.3">
      <c r="A58" s="32" t="s">
        <v>40</v>
      </c>
      <c r="B58" s="32" t="s">
        <v>41</v>
      </c>
      <c r="C58" s="32" t="s">
        <v>52</v>
      </c>
      <c r="D58" s="33">
        <v>-22.664999999999999</v>
      </c>
      <c r="E58" s="57"/>
      <c r="F58" s="33">
        <v>-44.543999999999997</v>
      </c>
      <c r="G58" s="33">
        <v>-0.82499999999999996</v>
      </c>
      <c r="H58" s="57"/>
      <c r="I58" s="33">
        <v>-186.22</v>
      </c>
      <c r="J58" s="33">
        <v>0.373</v>
      </c>
      <c r="K58" s="57"/>
      <c r="L58" s="33">
        <v>-16.719000000000001</v>
      </c>
      <c r="M58" s="33">
        <v>-56.548000000000002</v>
      </c>
      <c r="N58" s="57"/>
      <c r="O58" s="33">
        <v>-65.364999999999995</v>
      </c>
      <c r="P58" s="33">
        <v>0</v>
      </c>
      <c r="Q58" s="57"/>
      <c r="R58" s="33">
        <v>-9.8089999999999993</v>
      </c>
      <c r="S58" s="33">
        <v>-163.5</v>
      </c>
      <c r="T58" s="57"/>
      <c r="U58" s="33">
        <v>-285.8</v>
      </c>
      <c r="V58" s="37">
        <v>-36.9</v>
      </c>
      <c r="W58" s="58"/>
      <c r="X58" s="56"/>
      <c r="Y58" s="56"/>
      <c r="Z58" s="56"/>
      <c r="AA58" s="56"/>
      <c r="AB58" s="56"/>
      <c r="AC58" s="56"/>
      <c r="AD58" s="56"/>
      <c r="AE58" s="33">
        <v>-20.2</v>
      </c>
      <c r="AF58" s="33">
        <v>-121.41025699999999</v>
      </c>
      <c r="AG58" s="33"/>
      <c r="AH58" s="33"/>
      <c r="AI58" s="33"/>
      <c r="AJ58" s="33"/>
      <c r="AK58" s="33"/>
    </row>
    <row r="59" spans="1:37" s="2" customFormat="1" ht="18" customHeight="1" x14ac:dyDescent="0.3">
      <c r="A59" s="35" t="s">
        <v>40</v>
      </c>
      <c r="B59" s="35" t="s">
        <v>41</v>
      </c>
      <c r="C59" s="35" t="s">
        <v>53</v>
      </c>
      <c r="D59" s="37">
        <v>-48.173000000000002</v>
      </c>
      <c r="E59" s="58"/>
      <c r="F59" s="37">
        <v>-83.992000000000004</v>
      </c>
      <c r="G59" s="37">
        <v>-32.052999999999997</v>
      </c>
      <c r="H59" s="58"/>
      <c r="I59" s="37">
        <v>-62.771999999999998</v>
      </c>
      <c r="J59" s="37">
        <v>-62.692999999999998</v>
      </c>
      <c r="K59" s="58"/>
      <c r="L59" s="37">
        <v>-107.968</v>
      </c>
      <c r="M59" s="37">
        <v>-67.132000000000005</v>
      </c>
      <c r="N59" s="58"/>
      <c r="O59" s="37">
        <v>-112.86199999999999</v>
      </c>
      <c r="P59" s="37">
        <v>-82.843999999999994</v>
      </c>
      <c r="Q59" s="58"/>
      <c r="R59" s="37">
        <v>-152.32300000000001</v>
      </c>
      <c r="S59" s="37">
        <v>-103.2</v>
      </c>
      <c r="T59" s="58"/>
      <c r="U59" s="37">
        <v>-182.7</v>
      </c>
      <c r="V59" s="37">
        <v>-54.6</v>
      </c>
      <c r="W59" s="58"/>
      <c r="X59" s="58"/>
      <c r="Y59" s="58"/>
      <c r="Z59" s="58"/>
      <c r="AA59" s="58"/>
      <c r="AB59" s="58"/>
      <c r="AC59" s="58"/>
      <c r="AD59" s="58"/>
      <c r="AE59" s="36">
        <v>-619.5</v>
      </c>
      <c r="AF59" s="36">
        <v>-497.30788353000003</v>
      </c>
      <c r="AG59" s="36"/>
      <c r="AH59" s="36"/>
      <c r="AI59" s="36"/>
      <c r="AJ59" s="36"/>
      <c r="AK59" s="36"/>
    </row>
    <row r="60" spans="1:37" s="2" customFormat="1" ht="18" customHeight="1" x14ac:dyDescent="0.3">
      <c r="A60" s="39" t="s">
        <v>40</v>
      </c>
      <c r="B60" s="39" t="s">
        <v>41</v>
      </c>
      <c r="C60" s="39" t="s">
        <v>54</v>
      </c>
      <c r="D60" s="40">
        <v>50.537000000000148</v>
      </c>
      <c r="E60" s="59"/>
      <c r="F60" s="40">
        <v>115.55299999999984</v>
      </c>
      <c r="G60" s="40">
        <v>69.190999999999931</v>
      </c>
      <c r="H60" s="59"/>
      <c r="I60" s="40">
        <v>-39.528999999999606</v>
      </c>
      <c r="J60" s="40">
        <v>205.31999999999994</v>
      </c>
      <c r="K60" s="59"/>
      <c r="L60" s="40">
        <v>300.17699999999991</v>
      </c>
      <c r="M60" s="40">
        <v>238.41499999999996</v>
      </c>
      <c r="N60" s="59"/>
      <c r="O60" s="40">
        <v>400.31899999999996</v>
      </c>
      <c r="P60" s="40">
        <v>26.804000000000173</v>
      </c>
      <c r="Q60" s="59"/>
      <c r="R60" s="40">
        <v>269.88499999999954</v>
      </c>
      <c r="S60" s="40">
        <v>1323.6000000000001</v>
      </c>
      <c r="T60" s="59"/>
      <c r="U60" s="40">
        <v>1541.1000000000008</v>
      </c>
      <c r="V60" s="47">
        <v>792.50000000000011</v>
      </c>
      <c r="W60" s="58"/>
      <c r="X60" s="60"/>
      <c r="Y60" s="60"/>
      <c r="Z60" s="60"/>
      <c r="AA60" s="60"/>
      <c r="AB60" s="60"/>
      <c r="AC60" s="60"/>
      <c r="AD60" s="60"/>
      <c r="AE60" s="40">
        <v>612.60000000000014</v>
      </c>
      <c r="AF60" s="40">
        <v>-303.73906200000067</v>
      </c>
      <c r="AG60" s="40"/>
      <c r="AH60" s="40"/>
      <c r="AI60" s="40"/>
      <c r="AJ60" s="40"/>
      <c r="AK60" s="40"/>
    </row>
    <row r="61" spans="1:37" s="2" customFormat="1" ht="18" customHeight="1" x14ac:dyDescent="0.3">
      <c r="A61" s="35"/>
      <c r="B61" s="35"/>
      <c r="C61" s="35"/>
      <c r="D61" s="37"/>
      <c r="E61" s="58"/>
      <c r="F61" s="37"/>
      <c r="G61" s="37"/>
      <c r="H61" s="58"/>
      <c r="I61" s="37"/>
      <c r="J61" s="37"/>
      <c r="K61" s="58"/>
      <c r="L61" s="37"/>
      <c r="M61" s="37"/>
      <c r="N61" s="58"/>
      <c r="O61" s="37"/>
      <c r="P61" s="37"/>
      <c r="Q61" s="58"/>
      <c r="R61" s="37"/>
      <c r="S61" s="37"/>
      <c r="T61" s="58"/>
      <c r="U61" s="37"/>
      <c r="V61" s="37"/>
      <c r="W61" s="58"/>
      <c r="X61" s="58"/>
      <c r="Y61" s="58"/>
      <c r="Z61" s="58"/>
      <c r="AA61" s="58"/>
      <c r="AB61" s="58"/>
      <c r="AC61" s="58"/>
      <c r="AD61" s="58"/>
      <c r="AE61" s="37"/>
      <c r="AF61" s="37"/>
      <c r="AG61" s="37"/>
      <c r="AH61" s="37"/>
      <c r="AI61" s="37"/>
      <c r="AJ61" s="37"/>
      <c r="AK61" s="37"/>
    </row>
    <row r="62" spans="1:37" s="2" customFormat="1" ht="18" customHeight="1" x14ac:dyDescent="0.3">
      <c r="A62" s="61" t="s">
        <v>40</v>
      </c>
      <c r="B62" s="61" t="s">
        <v>41</v>
      </c>
      <c r="C62" s="61" t="s">
        <v>79</v>
      </c>
      <c r="D62" s="62"/>
      <c r="E62" s="57"/>
      <c r="F62" s="33"/>
      <c r="G62" s="33"/>
      <c r="H62" s="57"/>
      <c r="I62" s="33"/>
      <c r="J62" s="33"/>
      <c r="K62" s="57"/>
      <c r="L62" s="33"/>
      <c r="M62" s="33"/>
      <c r="N62" s="57"/>
      <c r="O62" s="33"/>
      <c r="P62" s="33"/>
      <c r="Q62" s="57"/>
      <c r="R62" s="33"/>
      <c r="S62" s="33"/>
      <c r="T62" s="57"/>
      <c r="U62" s="33"/>
      <c r="V62" s="33"/>
      <c r="W62" s="57"/>
      <c r="X62" s="57"/>
      <c r="Y62" s="57"/>
      <c r="Z62" s="57"/>
      <c r="AA62" s="57"/>
      <c r="AB62" s="57"/>
      <c r="AC62" s="57"/>
      <c r="AD62" s="57"/>
      <c r="AE62" s="33">
        <v>28.7836015</v>
      </c>
      <c r="AF62" s="33">
        <v>29.3374025</v>
      </c>
      <c r="AG62" s="33"/>
      <c r="AH62" s="33"/>
      <c r="AI62" s="33"/>
      <c r="AJ62" s="33"/>
      <c r="AK62" s="33"/>
    </row>
    <row r="63" spans="1:37" s="2" customFormat="1" ht="18" customHeight="1" x14ac:dyDescent="0.3">
      <c r="A63" s="35" t="s">
        <v>40</v>
      </c>
      <c r="B63" s="35" t="s">
        <v>41</v>
      </c>
      <c r="C63" s="35" t="s">
        <v>56</v>
      </c>
      <c r="D63" s="37">
        <v>-3.7989999999999999</v>
      </c>
      <c r="E63" s="58"/>
      <c r="F63" s="37">
        <v>-7.7279999999999998</v>
      </c>
      <c r="G63" s="37">
        <v>-3.1629999999999998</v>
      </c>
      <c r="H63" s="58"/>
      <c r="I63" s="37">
        <v>-7.9290000000000003</v>
      </c>
      <c r="J63" s="37">
        <v>-6.109</v>
      </c>
      <c r="K63" s="58"/>
      <c r="L63" s="37">
        <v>-11.731</v>
      </c>
      <c r="M63" s="37">
        <v>-5.093</v>
      </c>
      <c r="N63" s="58"/>
      <c r="O63" s="37">
        <v>-10.09</v>
      </c>
      <c r="P63" s="37">
        <v>-8.0459999999999994</v>
      </c>
      <c r="Q63" s="58"/>
      <c r="R63" s="37">
        <v>-33.877000000000002</v>
      </c>
      <c r="S63" s="37">
        <v>-50.6</v>
      </c>
      <c r="T63" s="58"/>
      <c r="U63" s="37">
        <v>-104.9</v>
      </c>
      <c r="V63" s="37">
        <v>-48.8</v>
      </c>
      <c r="W63" s="58"/>
      <c r="X63" s="58"/>
      <c r="Y63" s="58"/>
      <c r="Z63" s="58"/>
      <c r="AA63" s="58"/>
      <c r="AB63" s="58"/>
      <c r="AC63" s="58"/>
      <c r="AD63" s="58"/>
      <c r="AE63" s="37">
        <v>-167.2838395</v>
      </c>
      <c r="AF63" s="37">
        <v>-94.803195500000015</v>
      </c>
      <c r="AG63" s="37"/>
      <c r="AH63" s="37"/>
      <c r="AI63" s="37"/>
      <c r="AJ63" s="37"/>
      <c r="AK63" s="37"/>
    </row>
    <row r="64" spans="1:37" s="2" customFormat="1" ht="18" customHeight="1" x14ac:dyDescent="0.3">
      <c r="A64" s="39" t="s">
        <v>40</v>
      </c>
      <c r="B64" s="39" t="s">
        <v>41</v>
      </c>
      <c r="C64" s="39" t="s">
        <v>57</v>
      </c>
      <c r="D64" s="40">
        <v>46.738000000000149</v>
      </c>
      <c r="E64" s="59"/>
      <c r="F64" s="40">
        <v>107.82499999999985</v>
      </c>
      <c r="G64" s="40">
        <v>66.027999999999935</v>
      </c>
      <c r="H64" s="59"/>
      <c r="I64" s="40">
        <v>-47.457999999999608</v>
      </c>
      <c r="J64" s="40">
        <v>199.21099999999993</v>
      </c>
      <c r="K64" s="59"/>
      <c r="L64" s="40">
        <v>288.44599999999991</v>
      </c>
      <c r="M64" s="40">
        <v>233.32199999999997</v>
      </c>
      <c r="N64" s="59"/>
      <c r="O64" s="40">
        <v>390.22899999999998</v>
      </c>
      <c r="P64" s="40">
        <v>18.758000000000173</v>
      </c>
      <c r="Q64" s="59"/>
      <c r="R64" s="40">
        <v>236.00799999999953</v>
      </c>
      <c r="S64" s="40">
        <v>1273.0000000000002</v>
      </c>
      <c r="T64" s="59"/>
      <c r="U64" s="40">
        <v>1436.2000000000007</v>
      </c>
      <c r="V64" s="47">
        <v>743.70000000000016</v>
      </c>
      <c r="W64" s="58"/>
      <c r="X64" s="60"/>
      <c r="Y64" s="60"/>
      <c r="Z64" s="60"/>
      <c r="AA64" s="60"/>
      <c r="AB64" s="60"/>
      <c r="AC64" s="60"/>
      <c r="AD64" s="60"/>
      <c r="AE64" s="40">
        <v>474.09976200000017</v>
      </c>
      <c r="AF64" s="40">
        <v>-369.20485500000069</v>
      </c>
      <c r="AG64" s="40"/>
      <c r="AH64" s="40"/>
      <c r="AI64" s="40"/>
      <c r="AJ64" s="40"/>
      <c r="AK64" s="40"/>
    </row>
    <row r="65" spans="1:37" s="2" customFormat="1" ht="18" customHeight="1" x14ac:dyDescent="0.3">
      <c r="A65" s="35"/>
      <c r="B65" s="35"/>
      <c r="C65" s="35"/>
      <c r="D65" s="37"/>
      <c r="E65" s="58"/>
      <c r="F65" s="37"/>
      <c r="G65" s="37"/>
      <c r="H65" s="58"/>
      <c r="I65" s="37"/>
      <c r="J65" s="37"/>
      <c r="K65" s="58"/>
      <c r="L65" s="37"/>
      <c r="M65" s="37"/>
      <c r="N65" s="58"/>
      <c r="O65" s="37"/>
      <c r="P65" s="37"/>
      <c r="Q65" s="58"/>
      <c r="R65" s="37"/>
      <c r="S65" s="37"/>
      <c r="T65" s="58"/>
      <c r="U65" s="37"/>
      <c r="V65" s="37"/>
      <c r="W65" s="58"/>
      <c r="X65" s="58"/>
      <c r="Y65" s="58"/>
      <c r="Z65" s="58"/>
      <c r="AA65" s="58"/>
      <c r="AB65" s="58"/>
      <c r="AC65" s="58"/>
      <c r="AD65" s="58"/>
      <c r="AE65" s="37"/>
      <c r="AF65" s="37"/>
      <c r="AG65" s="37"/>
      <c r="AH65" s="37"/>
      <c r="AI65" s="37"/>
      <c r="AJ65" s="37"/>
      <c r="AK65" s="37"/>
    </row>
    <row r="66" spans="1:37" s="2" customFormat="1" ht="18" customHeight="1" x14ac:dyDescent="0.3">
      <c r="A66" s="32" t="s">
        <v>40</v>
      </c>
      <c r="B66" s="32" t="s">
        <v>41</v>
      </c>
      <c r="C66" s="32" t="s">
        <v>58</v>
      </c>
      <c r="D66" s="33">
        <v>-12.076000000000001</v>
      </c>
      <c r="E66" s="57"/>
      <c r="F66" s="33">
        <v>-30.119</v>
      </c>
      <c r="G66" s="33">
        <v>-18.489999999999998</v>
      </c>
      <c r="H66" s="57"/>
      <c r="I66" s="33">
        <v>21.379000000000001</v>
      </c>
      <c r="J66" s="33">
        <v>-58.901000000000003</v>
      </c>
      <c r="K66" s="57"/>
      <c r="L66" s="33">
        <v>-87.480999999999995</v>
      </c>
      <c r="M66" s="33">
        <v>-70.007000000000005</v>
      </c>
      <c r="N66" s="57"/>
      <c r="O66" s="33">
        <v>-118.381</v>
      </c>
      <c r="P66" s="33">
        <v>-5.6509999999999998</v>
      </c>
      <c r="Q66" s="57"/>
      <c r="R66" s="33">
        <v>-71.02</v>
      </c>
      <c r="S66" s="33">
        <v>-389</v>
      </c>
      <c r="T66" s="57"/>
      <c r="U66" s="33">
        <v>-434</v>
      </c>
      <c r="V66" s="37">
        <v>-224.4</v>
      </c>
      <c r="W66" s="58"/>
      <c r="X66" s="56"/>
      <c r="Y66" s="56"/>
      <c r="Z66" s="56"/>
      <c r="AA66" s="56"/>
      <c r="AB66" s="56"/>
      <c r="AC66" s="56"/>
      <c r="AD66" s="56"/>
      <c r="AE66" s="33">
        <v>43.921081269999995</v>
      </c>
      <c r="AF66" s="33">
        <v>-35.367224600000036</v>
      </c>
      <c r="AG66" s="33"/>
      <c r="AH66" s="33"/>
      <c r="AI66" s="33"/>
      <c r="AJ66" s="33"/>
      <c r="AK66" s="33"/>
    </row>
    <row r="67" spans="1:37" s="2" customFormat="1" ht="18" customHeight="1" x14ac:dyDescent="0.3">
      <c r="A67" s="35" t="s">
        <v>40</v>
      </c>
      <c r="B67" s="35" t="s">
        <v>41</v>
      </c>
      <c r="C67" s="35" t="s">
        <v>59</v>
      </c>
      <c r="D67" s="37">
        <v>-65.162000000000006</v>
      </c>
      <c r="E67" s="58"/>
      <c r="F67" s="37">
        <v>-65.162000000000006</v>
      </c>
      <c r="G67" s="37">
        <v>0</v>
      </c>
      <c r="H67" s="58"/>
      <c r="I67" s="37">
        <v>0</v>
      </c>
      <c r="J67" s="37">
        <v>0</v>
      </c>
      <c r="K67" s="58"/>
      <c r="L67" s="37">
        <v>0</v>
      </c>
      <c r="M67" s="37">
        <v>0</v>
      </c>
      <c r="N67" s="58"/>
      <c r="O67" s="37">
        <v>0</v>
      </c>
      <c r="P67" s="37">
        <v>0</v>
      </c>
      <c r="Q67" s="58"/>
      <c r="R67" s="37">
        <v>0</v>
      </c>
      <c r="S67" s="37">
        <v>0</v>
      </c>
      <c r="T67" s="58"/>
      <c r="U67" s="37">
        <v>0</v>
      </c>
      <c r="V67" s="37">
        <v>0</v>
      </c>
      <c r="W67" s="58"/>
      <c r="X67" s="58"/>
      <c r="Y67" s="58"/>
      <c r="Z67" s="58"/>
      <c r="AA67" s="58"/>
      <c r="AB67" s="58"/>
      <c r="AC67" s="58"/>
      <c r="AD67" s="58"/>
      <c r="AE67" s="37">
        <v>0</v>
      </c>
      <c r="AF67" s="37">
        <v>0</v>
      </c>
      <c r="AG67" s="37"/>
      <c r="AH67" s="37"/>
      <c r="AI67" s="37"/>
      <c r="AJ67" s="37"/>
      <c r="AK67" s="37"/>
    </row>
    <row r="68" spans="1:37" s="2" customFormat="1" ht="18" customHeight="1" x14ac:dyDescent="0.3">
      <c r="A68" s="39" t="s">
        <v>40</v>
      </c>
      <c r="B68" s="39" t="s">
        <v>41</v>
      </c>
      <c r="C68" s="39" t="s">
        <v>60</v>
      </c>
      <c r="D68" s="40">
        <v>-30.499999999999851</v>
      </c>
      <c r="E68" s="59"/>
      <c r="F68" s="40">
        <v>12.543999999999841</v>
      </c>
      <c r="G68" s="40">
        <v>47.53799999999994</v>
      </c>
      <c r="H68" s="59"/>
      <c r="I68" s="40">
        <v>-26.078999999999606</v>
      </c>
      <c r="J68" s="40">
        <v>140.30999999999992</v>
      </c>
      <c r="K68" s="59"/>
      <c r="L68" s="40">
        <v>200.96499999999992</v>
      </c>
      <c r="M68" s="40">
        <v>163.31499999999997</v>
      </c>
      <c r="N68" s="59"/>
      <c r="O68" s="40">
        <v>271.84799999999996</v>
      </c>
      <c r="P68" s="40">
        <v>13.107000000000173</v>
      </c>
      <c r="Q68" s="59"/>
      <c r="R68" s="40">
        <v>164.98799999999954</v>
      </c>
      <c r="S68" s="40">
        <v>884.00000000000023</v>
      </c>
      <c r="T68" s="59"/>
      <c r="U68" s="40">
        <v>1002.2000000000007</v>
      </c>
      <c r="V68" s="47">
        <v>519.30000000000018</v>
      </c>
      <c r="W68" s="58"/>
      <c r="X68" s="60"/>
      <c r="Y68" s="60"/>
      <c r="Z68" s="60"/>
      <c r="AA68" s="60"/>
      <c r="AB68" s="60"/>
      <c r="AC68" s="60"/>
      <c r="AD68" s="60"/>
      <c r="AE68" s="40">
        <v>518.02084327000011</v>
      </c>
      <c r="AF68" s="40">
        <v>-404.57207960000073</v>
      </c>
      <c r="AG68" s="40"/>
      <c r="AH68" s="40"/>
      <c r="AI68" s="40"/>
      <c r="AJ68" s="40"/>
      <c r="AK68" s="40"/>
    </row>
    <row r="69" spans="1:37" s="2" customFormat="1" ht="18" customHeight="1" x14ac:dyDescent="0.3">
      <c r="A69" s="35"/>
      <c r="B69" s="35"/>
      <c r="C69" s="35"/>
      <c r="D69" s="37"/>
      <c r="E69" s="58"/>
      <c r="F69" s="37"/>
      <c r="G69" s="37"/>
      <c r="H69" s="58"/>
      <c r="I69" s="37"/>
      <c r="J69" s="37"/>
      <c r="K69" s="58"/>
      <c r="L69" s="37"/>
      <c r="M69" s="37"/>
      <c r="N69" s="58"/>
      <c r="O69" s="37"/>
      <c r="P69" s="37"/>
      <c r="Q69" s="58"/>
      <c r="R69" s="37"/>
      <c r="S69" s="37"/>
      <c r="T69" s="58"/>
      <c r="U69" s="37"/>
      <c r="V69" s="37"/>
      <c r="W69" s="58"/>
      <c r="X69" s="58"/>
      <c r="Y69" s="58"/>
      <c r="Z69" s="58"/>
      <c r="AA69" s="58"/>
      <c r="AB69" s="58"/>
      <c r="AC69" s="58"/>
      <c r="AD69" s="58"/>
      <c r="AE69" s="37"/>
      <c r="AF69" s="37"/>
      <c r="AG69" s="37"/>
      <c r="AH69" s="37"/>
      <c r="AI69" s="37"/>
      <c r="AJ69" s="37"/>
      <c r="AK69" s="37"/>
    </row>
    <row r="70" spans="1:37" s="2" customFormat="1" ht="18" customHeight="1" x14ac:dyDescent="0.3">
      <c r="A70" s="43"/>
      <c r="B70" s="43"/>
      <c r="C70" s="43" t="s">
        <v>61</v>
      </c>
      <c r="D70" s="44"/>
      <c r="E70" s="57"/>
      <c r="F70" s="44"/>
      <c r="G70" s="44"/>
      <c r="H70" s="57"/>
      <c r="I70" s="44"/>
      <c r="J70" s="44"/>
      <c r="K70" s="57"/>
      <c r="L70" s="44"/>
      <c r="M70" s="44"/>
      <c r="N70" s="57"/>
      <c r="O70" s="44"/>
      <c r="P70" s="44"/>
      <c r="Q70" s="57"/>
      <c r="R70" s="44"/>
      <c r="S70" s="44"/>
      <c r="T70" s="57"/>
      <c r="U70" s="44"/>
      <c r="V70" s="44"/>
      <c r="W70" s="57"/>
      <c r="X70" s="57"/>
      <c r="Y70" s="57"/>
      <c r="Z70" s="57"/>
      <c r="AA70" s="57"/>
      <c r="AB70" s="57"/>
      <c r="AC70" s="57"/>
      <c r="AD70" s="57"/>
      <c r="AE70" s="44"/>
      <c r="AF70" s="44"/>
      <c r="AG70" s="44"/>
      <c r="AH70" s="44"/>
      <c r="AI70" s="44"/>
      <c r="AJ70" s="44"/>
      <c r="AK70" s="44"/>
    </row>
    <row r="71" spans="1:37" s="2" customFormat="1" ht="18" customHeight="1" x14ac:dyDescent="0.3">
      <c r="A71" s="46"/>
      <c r="B71" s="46"/>
      <c r="C71" s="46" t="s">
        <v>62</v>
      </c>
      <c r="D71" s="47"/>
      <c r="E71" s="58"/>
      <c r="F71" s="47"/>
      <c r="G71" s="47"/>
      <c r="H71" s="58"/>
      <c r="I71" s="47"/>
      <c r="J71" s="47"/>
      <c r="K71" s="58"/>
      <c r="L71" s="47"/>
      <c r="M71" s="47"/>
      <c r="N71" s="58"/>
      <c r="O71" s="47"/>
      <c r="P71" s="47"/>
      <c r="Q71" s="58"/>
      <c r="R71" s="47"/>
      <c r="S71" s="47"/>
      <c r="T71" s="58"/>
      <c r="U71" s="47"/>
      <c r="V71" s="47"/>
      <c r="W71" s="58"/>
      <c r="X71" s="58"/>
      <c r="Y71" s="58"/>
      <c r="Z71" s="58"/>
      <c r="AA71" s="58"/>
      <c r="AB71" s="58"/>
      <c r="AC71" s="58"/>
      <c r="AD71" s="58"/>
      <c r="AE71" s="47"/>
      <c r="AF71" s="47"/>
      <c r="AG71" s="47"/>
      <c r="AH71" s="47"/>
      <c r="AI71" s="47"/>
      <c r="AJ71" s="47"/>
      <c r="AK71" s="47"/>
    </row>
    <row r="72" spans="1:37" s="2" customFormat="1" ht="18" customHeight="1" x14ac:dyDescent="0.3">
      <c r="A72" s="49" t="s">
        <v>40</v>
      </c>
      <c r="B72" s="49" t="s">
        <v>41</v>
      </c>
      <c r="C72" s="49" t="s">
        <v>63</v>
      </c>
      <c r="D72" s="33">
        <v>0</v>
      </c>
      <c r="E72" s="57"/>
      <c r="F72" s="33">
        <v>0</v>
      </c>
      <c r="G72" s="33">
        <v>0</v>
      </c>
      <c r="H72" s="57"/>
      <c r="I72" s="33">
        <v>-0.38500000000000001</v>
      </c>
      <c r="J72" s="33">
        <v>0.38500000000000001</v>
      </c>
      <c r="K72" s="57"/>
      <c r="L72" s="33">
        <v>0.38500000000000001</v>
      </c>
      <c r="M72" s="33">
        <v>0</v>
      </c>
      <c r="N72" s="57"/>
      <c r="O72" s="33">
        <v>0.28999999999999998</v>
      </c>
      <c r="P72" s="33">
        <v>0</v>
      </c>
      <c r="Q72" s="57"/>
      <c r="R72" s="33">
        <v>5.2089999999999996</v>
      </c>
      <c r="S72" s="33">
        <v>-3.4</v>
      </c>
      <c r="T72" s="57"/>
      <c r="U72" s="33">
        <v>-9.3000000000000007</v>
      </c>
      <c r="V72" s="37">
        <v>-0.6</v>
      </c>
      <c r="W72" s="58"/>
      <c r="X72" s="56"/>
      <c r="Y72" s="56"/>
      <c r="Z72" s="56"/>
      <c r="AA72" s="56"/>
      <c r="AB72" s="56"/>
      <c r="AC72" s="56"/>
      <c r="AD72" s="56"/>
      <c r="AE72" s="33">
        <v>3.4731992699999998</v>
      </c>
      <c r="AF72" s="33">
        <v>1.2451143200000003</v>
      </c>
      <c r="AG72" s="33"/>
      <c r="AH72" s="33"/>
      <c r="AI72" s="33"/>
      <c r="AJ72" s="33"/>
      <c r="AK72" s="33"/>
    </row>
    <row r="73" spans="1:37" s="2" customFormat="1" ht="17.7" customHeight="1" x14ac:dyDescent="0.3">
      <c r="A73" s="50" t="s">
        <v>40</v>
      </c>
      <c r="B73" s="50" t="s">
        <v>41</v>
      </c>
      <c r="C73" s="50" t="s">
        <v>64</v>
      </c>
      <c r="D73" s="37">
        <v>1.6E-2</v>
      </c>
      <c r="E73" s="58"/>
      <c r="F73" s="37">
        <v>0.182</v>
      </c>
      <c r="G73" s="37">
        <v>0.09</v>
      </c>
      <c r="H73" s="58"/>
      <c r="I73" s="37">
        <v>0</v>
      </c>
      <c r="J73" s="37">
        <v>0</v>
      </c>
      <c r="K73" s="58"/>
      <c r="L73" s="37">
        <v>0.38500000000000001</v>
      </c>
      <c r="M73" s="37">
        <v>0</v>
      </c>
      <c r="N73" s="58"/>
      <c r="O73" s="37">
        <v>0</v>
      </c>
      <c r="P73" s="37">
        <v>0</v>
      </c>
      <c r="Q73" s="58"/>
      <c r="R73" s="37">
        <v>0</v>
      </c>
      <c r="S73" s="37">
        <v>0</v>
      </c>
      <c r="T73" s="58"/>
      <c r="U73" s="37">
        <v>0</v>
      </c>
      <c r="V73" s="37">
        <v>0</v>
      </c>
      <c r="W73" s="58"/>
      <c r="X73" s="58"/>
      <c r="Y73" s="58"/>
      <c r="Z73" s="58"/>
      <c r="AA73" s="58"/>
      <c r="AB73" s="58"/>
      <c r="AC73" s="58"/>
      <c r="AD73" s="58"/>
      <c r="AE73" s="37">
        <v>0</v>
      </c>
      <c r="AF73" s="37">
        <v>0</v>
      </c>
      <c r="AG73" s="37"/>
      <c r="AH73" s="37"/>
      <c r="AI73" s="37"/>
      <c r="AJ73" s="37"/>
      <c r="AK73" s="37"/>
    </row>
    <row r="74" spans="1:37" s="2" customFormat="1" ht="18" customHeight="1" x14ac:dyDescent="0.3">
      <c r="A74" s="51"/>
      <c r="B74" s="51"/>
      <c r="C74" s="51" t="s">
        <v>65</v>
      </c>
      <c r="D74" s="44"/>
      <c r="E74" s="57"/>
      <c r="F74" s="44"/>
      <c r="G74" s="44"/>
      <c r="H74" s="57"/>
      <c r="I74" s="44"/>
      <c r="J74" s="44"/>
      <c r="K74" s="57"/>
      <c r="L74" s="44"/>
      <c r="M74" s="44"/>
      <c r="N74" s="57"/>
      <c r="O74" s="44"/>
      <c r="P74" s="44"/>
      <c r="Q74" s="57"/>
      <c r="R74" s="44"/>
      <c r="S74" s="44"/>
      <c r="T74" s="57"/>
      <c r="U74" s="44"/>
      <c r="V74" s="47"/>
      <c r="W74" s="58"/>
      <c r="X74" s="56"/>
      <c r="Y74" s="56"/>
      <c r="Z74" s="56"/>
      <c r="AA74" s="56"/>
      <c r="AB74" s="56"/>
      <c r="AC74" s="56"/>
      <c r="AD74" s="56"/>
      <c r="AE74" s="44"/>
      <c r="AF74" s="44"/>
      <c r="AG74" s="44"/>
      <c r="AH74" s="44"/>
      <c r="AI74" s="44"/>
      <c r="AJ74" s="44"/>
      <c r="AK74" s="44"/>
    </row>
    <row r="75" spans="1:37" s="2" customFormat="1" ht="18" customHeight="1" x14ac:dyDescent="0.3">
      <c r="A75" s="50" t="s">
        <v>40</v>
      </c>
      <c r="B75" s="50" t="s">
        <v>41</v>
      </c>
      <c r="C75" s="50" t="s">
        <v>66</v>
      </c>
      <c r="D75" s="37">
        <v>0.09</v>
      </c>
      <c r="E75" s="58"/>
      <c r="F75" s="37">
        <v>-4.9489999999999998</v>
      </c>
      <c r="G75" s="37">
        <v>0.09</v>
      </c>
      <c r="H75" s="58"/>
      <c r="I75" s="37">
        <v>-0.60399999999999998</v>
      </c>
      <c r="J75" s="37">
        <v>3.2410000000000001</v>
      </c>
      <c r="K75" s="58"/>
      <c r="L75" s="37">
        <v>0</v>
      </c>
      <c r="M75" s="37">
        <v>0</v>
      </c>
      <c r="N75" s="58"/>
      <c r="O75" s="37">
        <v>0</v>
      </c>
      <c r="P75" s="37">
        <v>0</v>
      </c>
      <c r="Q75" s="58"/>
      <c r="R75" s="37">
        <v>0</v>
      </c>
      <c r="S75" s="37">
        <v>0</v>
      </c>
      <c r="T75" s="58"/>
      <c r="U75" s="37">
        <v>0</v>
      </c>
      <c r="V75" s="37">
        <v>0</v>
      </c>
      <c r="W75" s="58"/>
      <c r="X75" s="58"/>
      <c r="Y75" s="58"/>
      <c r="Z75" s="58"/>
      <c r="AA75" s="58"/>
      <c r="AB75" s="58"/>
      <c r="AC75" s="58"/>
      <c r="AD75" s="58"/>
      <c r="AE75" s="37">
        <v>0</v>
      </c>
      <c r="AF75" s="37">
        <v>0</v>
      </c>
      <c r="AG75" s="37"/>
      <c r="AH75" s="37"/>
      <c r="AI75" s="37"/>
      <c r="AJ75" s="37"/>
      <c r="AK75" s="37"/>
    </row>
    <row r="76" spans="1:37" s="2" customFormat="1" ht="18" customHeight="1" x14ac:dyDescent="0.3">
      <c r="A76" s="32" t="s">
        <v>40</v>
      </c>
      <c r="B76" s="32" t="s">
        <v>41</v>
      </c>
      <c r="C76" s="32" t="s">
        <v>67</v>
      </c>
      <c r="D76" s="33">
        <v>0.106</v>
      </c>
      <c r="E76" s="57"/>
      <c r="F76" s="33">
        <v>-4.7669999999999995</v>
      </c>
      <c r="G76" s="33">
        <v>0.18</v>
      </c>
      <c r="H76" s="57"/>
      <c r="I76" s="33">
        <v>-0.98899999999999999</v>
      </c>
      <c r="J76" s="33">
        <v>3.6260000000000003</v>
      </c>
      <c r="K76" s="57"/>
      <c r="L76" s="33">
        <v>0.77</v>
      </c>
      <c r="M76" s="33">
        <v>0</v>
      </c>
      <c r="N76" s="57"/>
      <c r="O76" s="33">
        <v>0.28999999999999998</v>
      </c>
      <c r="P76" s="33">
        <v>0</v>
      </c>
      <c r="Q76" s="57"/>
      <c r="R76" s="33">
        <v>5.2089999999999996</v>
      </c>
      <c r="S76" s="33">
        <v>-3.4</v>
      </c>
      <c r="T76" s="57"/>
      <c r="U76" s="33">
        <v>-9.3000000000000007</v>
      </c>
      <c r="V76" s="37">
        <v>-0.6</v>
      </c>
      <c r="W76" s="58"/>
      <c r="X76" s="33"/>
      <c r="Y76" s="33"/>
      <c r="Z76" s="33"/>
      <c r="AA76" s="33"/>
      <c r="AB76" s="33"/>
      <c r="AC76" s="33"/>
      <c r="AD76" s="33"/>
      <c r="AE76" s="33">
        <v>3.4731992699999998</v>
      </c>
      <c r="AF76" s="33">
        <v>1.2451143200000003</v>
      </c>
      <c r="AG76" s="33"/>
      <c r="AH76" s="33"/>
      <c r="AI76" s="33"/>
      <c r="AJ76" s="33"/>
      <c r="AK76" s="33"/>
    </row>
    <row r="77" spans="1:37" s="2" customFormat="1" ht="18" customHeight="1" x14ac:dyDescent="0.3">
      <c r="A77" s="39" t="s">
        <v>40</v>
      </c>
      <c r="B77" s="39" t="s">
        <v>41</v>
      </c>
      <c r="C77" s="39" t="s">
        <v>68</v>
      </c>
      <c r="D77" s="40">
        <v>-30.393999999999849</v>
      </c>
      <c r="E77" s="59"/>
      <c r="F77" s="40">
        <v>7.7769999999998412</v>
      </c>
      <c r="G77" s="40">
        <v>47.71799999999994</v>
      </c>
      <c r="H77" s="59"/>
      <c r="I77" s="40">
        <v>-27.067999999999607</v>
      </c>
      <c r="J77" s="40">
        <v>143.93599999999992</v>
      </c>
      <c r="K77" s="59"/>
      <c r="L77" s="40">
        <v>201.73499999999993</v>
      </c>
      <c r="M77" s="40">
        <v>163.31499999999997</v>
      </c>
      <c r="N77" s="59"/>
      <c r="O77" s="40">
        <v>272.13799999999998</v>
      </c>
      <c r="P77" s="40">
        <v>13.107000000000173</v>
      </c>
      <c r="Q77" s="59"/>
      <c r="R77" s="40">
        <v>170.19699999999955</v>
      </c>
      <c r="S77" s="40">
        <v>880.60000000000025</v>
      </c>
      <c r="T77" s="59"/>
      <c r="U77" s="40">
        <v>992.90000000000077</v>
      </c>
      <c r="V77" s="47">
        <v>518.70000000000016</v>
      </c>
      <c r="W77" s="58"/>
      <c r="X77" s="60"/>
      <c r="Y77" s="60"/>
      <c r="Z77" s="60"/>
      <c r="AA77" s="60"/>
      <c r="AB77" s="60"/>
      <c r="AC77" s="60"/>
      <c r="AD77" s="60"/>
      <c r="AE77" s="40">
        <v>521.49404254000012</v>
      </c>
      <c r="AF77" s="40">
        <v>-403.32696528000088</v>
      </c>
      <c r="AG77" s="40"/>
      <c r="AH77" s="40"/>
      <c r="AI77" s="40"/>
      <c r="AJ77" s="40"/>
      <c r="AK77" s="40"/>
    </row>
    <row r="78" spans="1:37" s="2" customFormat="1" ht="18" customHeight="1" x14ac:dyDescent="0.3">
      <c r="A78" s="35"/>
      <c r="B78" s="35"/>
      <c r="C78" s="35"/>
      <c r="D78" s="37"/>
      <c r="E78" s="58"/>
      <c r="F78" s="37"/>
      <c r="G78" s="37"/>
      <c r="H78" s="58"/>
      <c r="I78" s="37"/>
      <c r="J78" s="37"/>
      <c r="K78" s="58"/>
      <c r="L78" s="37"/>
      <c r="M78" s="37"/>
      <c r="N78" s="58"/>
      <c r="O78" s="37"/>
      <c r="P78" s="37"/>
      <c r="Q78" s="58"/>
      <c r="R78" s="37"/>
      <c r="S78" s="37"/>
      <c r="T78" s="58"/>
      <c r="U78" s="37"/>
      <c r="V78" s="37"/>
      <c r="W78" s="58"/>
      <c r="X78" s="58"/>
      <c r="Y78" s="58"/>
      <c r="Z78" s="58"/>
      <c r="AA78" s="58"/>
      <c r="AB78" s="58"/>
      <c r="AC78" s="58"/>
      <c r="AD78" s="58"/>
      <c r="AE78" s="37"/>
      <c r="AF78" s="37"/>
      <c r="AG78" s="37"/>
      <c r="AH78" s="37"/>
      <c r="AI78" s="37"/>
      <c r="AJ78" s="37"/>
      <c r="AK78" s="37"/>
    </row>
    <row r="79" spans="1:37" s="2" customFormat="1" ht="18" customHeight="1" x14ac:dyDescent="0.3">
      <c r="A79" s="32"/>
      <c r="B79" s="32"/>
      <c r="C79" s="32" t="s">
        <v>69</v>
      </c>
      <c r="D79" s="33"/>
      <c r="E79" s="57"/>
      <c r="F79" s="33"/>
      <c r="G79" s="33"/>
      <c r="H79" s="57"/>
      <c r="I79" s="33"/>
      <c r="J79" s="33"/>
      <c r="K79" s="57"/>
      <c r="L79" s="33"/>
      <c r="M79" s="33"/>
      <c r="N79" s="57"/>
      <c r="O79" s="33"/>
      <c r="P79" s="33"/>
      <c r="Q79" s="57"/>
      <c r="R79" s="33"/>
      <c r="S79" s="33"/>
      <c r="T79" s="57"/>
      <c r="U79" s="33"/>
      <c r="V79" s="33"/>
      <c r="W79" s="57"/>
      <c r="X79" s="57"/>
      <c r="Y79" s="57"/>
      <c r="Z79" s="57"/>
      <c r="AA79" s="57"/>
      <c r="AB79" s="57"/>
      <c r="AC79" s="57"/>
      <c r="AD79" s="57"/>
      <c r="AE79" s="33"/>
      <c r="AF79" s="33"/>
      <c r="AG79" s="33"/>
      <c r="AH79" s="33"/>
      <c r="AI79" s="33"/>
      <c r="AJ79" s="33"/>
      <c r="AK79" s="33"/>
    </row>
    <row r="80" spans="1:37" s="2" customFormat="1" ht="18" customHeight="1" x14ac:dyDescent="0.3">
      <c r="A80" s="35" t="s">
        <v>40</v>
      </c>
      <c r="B80" s="35" t="s">
        <v>41</v>
      </c>
      <c r="C80" s="35" t="s">
        <v>70</v>
      </c>
      <c r="D80" s="37">
        <v>-0.11700000000000001</v>
      </c>
      <c r="E80" s="58"/>
      <c r="F80" s="37">
        <v>-0.27</v>
      </c>
      <c r="G80" s="37">
        <v>-0.67500000000000004</v>
      </c>
      <c r="H80" s="58"/>
      <c r="I80" s="37">
        <v>-1.222</v>
      </c>
      <c r="J80" s="37">
        <v>-3.9E-2</v>
      </c>
      <c r="K80" s="58"/>
      <c r="L80" s="37">
        <v>-0.443</v>
      </c>
      <c r="M80" s="37">
        <v>-0.316</v>
      </c>
      <c r="N80" s="58"/>
      <c r="O80" s="37">
        <v>-0.65</v>
      </c>
      <c r="P80" s="37">
        <v>-0.41199999999999998</v>
      </c>
      <c r="Q80" s="58"/>
      <c r="R80" s="37">
        <v>1.319</v>
      </c>
      <c r="S80" s="37">
        <v>-0.4</v>
      </c>
      <c r="T80" s="58"/>
      <c r="U80" s="37">
        <v>-1.5</v>
      </c>
      <c r="V80" s="37">
        <v>0.3</v>
      </c>
      <c r="W80" s="58"/>
      <c r="X80" s="55"/>
      <c r="Y80" s="55"/>
      <c r="Z80" s="55"/>
      <c r="AA80" s="55"/>
      <c r="AB80" s="55"/>
      <c r="AC80" s="55"/>
      <c r="AD80" s="55"/>
      <c r="AE80" s="36">
        <v>-19.231097210000001</v>
      </c>
      <c r="AF80" s="36">
        <v>7.848380210000002</v>
      </c>
      <c r="AG80" s="36"/>
      <c r="AH80" s="36"/>
      <c r="AI80" s="36"/>
      <c r="AJ80" s="36"/>
      <c r="AK80" s="36"/>
    </row>
    <row r="81" spans="1:37" s="2" customFormat="1" ht="18" customHeight="1" x14ac:dyDescent="0.3">
      <c r="A81" s="32" t="s">
        <v>40</v>
      </c>
      <c r="B81" s="32" t="s">
        <v>41</v>
      </c>
      <c r="C81" s="32" t="s">
        <v>71</v>
      </c>
      <c r="D81" s="33">
        <v>-30.277000000000001</v>
      </c>
      <c r="E81" s="57"/>
      <c r="F81" s="33">
        <v>8.0470000000000006</v>
      </c>
      <c r="G81" s="33">
        <v>48.393000000000001</v>
      </c>
      <c r="H81" s="57"/>
      <c r="I81" s="33">
        <v>-25.846</v>
      </c>
      <c r="J81" s="33">
        <v>143.97499999999999</v>
      </c>
      <c r="K81" s="57"/>
      <c r="L81" s="33">
        <v>202.178</v>
      </c>
      <c r="M81" s="33">
        <v>163.631</v>
      </c>
      <c r="N81" s="57"/>
      <c r="O81" s="33">
        <v>272.78800000000001</v>
      </c>
      <c r="P81" s="33">
        <v>13.519</v>
      </c>
      <c r="Q81" s="57"/>
      <c r="R81" s="33">
        <v>168.8</v>
      </c>
      <c r="S81" s="33">
        <v>881</v>
      </c>
      <c r="T81" s="57"/>
      <c r="U81" s="33">
        <v>994.4</v>
      </c>
      <c r="V81" s="33">
        <v>518.4000000000002</v>
      </c>
      <c r="W81" s="57"/>
      <c r="X81" s="57"/>
      <c r="Y81" s="57"/>
      <c r="Z81" s="57"/>
      <c r="AA81" s="57"/>
      <c r="AB81" s="57"/>
      <c r="AC81" s="57"/>
      <c r="AD81" s="57"/>
      <c r="AE81" s="42">
        <v>537.25194048000014</v>
      </c>
      <c r="AF81" s="42">
        <v>-412.42045981000018</v>
      </c>
      <c r="AG81" s="42"/>
      <c r="AH81" s="42"/>
      <c r="AI81" s="42"/>
      <c r="AJ81" s="42"/>
      <c r="AK81" s="42"/>
    </row>
    <row r="82" spans="1:37" s="2" customFormat="1" ht="18" customHeight="1" x14ac:dyDescent="0.3">
      <c r="A82" s="39" t="s">
        <v>40</v>
      </c>
      <c r="B82" s="39" t="s">
        <v>41</v>
      </c>
      <c r="C82" s="39" t="s">
        <v>72</v>
      </c>
      <c r="D82" s="40">
        <v>-30.394000000000002</v>
      </c>
      <c r="E82" s="59"/>
      <c r="F82" s="40">
        <v>7.777000000000001</v>
      </c>
      <c r="G82" s="40">
        <v>47.718000000000004</v>
      </c>
      <c r="H82" s="59"/>
      <c r="I82" s="40">
        <v>-27.068000000000001</v>
      </c>
      <c r="J82" s="40">
        <v>143.93600000000001</v>
      </c>
      <c r="K82" s="59"/>
      <c r="L82" s="40">
        <v>201.73499999999999</v>
      </c>
      <c r="M82" s="40">
        <v>163.315</v>
      </c>
      <c r="N82" s="59"/>
      <c r="O82" s="40">
        <v>272.13800000000003</v>
      </c>
      <c r="P82" s="40">
        <v>13.106999999999999</v>
      </c>
      <c r="Q82" s="59"/>
      <c r="R82" s="40">
        <v>170.119</v>
      </c>
      <c r="S82" s="40">
        <v>880.6</v>
      </c>
      <c r="T82" s="59"/>
      <c r="U82" s="40">
        <v>992.9</v>
      </c>
      <c r="V82" s="47">
        <v>518.70000000000016</v>
      </c>
      <c r="W82" s="58"/>
      <c r="X82" s="60"/>
      <c r="Y82" s="60"/>
      <c r="Z82" s="60"/>
      <c r="AA82" s="60"/>
      <c r="AB82" s="60"/>
      <c r="AC82" s="60"/>
      <c r="AD82" s="60"/>
      <c r="AE82" s="40">
        <v>518.02084327000011</v>
      </c>
      <c r="AF82" s="40">
        <v>-404.57207960000017</v>
      </c>
      <c r="AG82" s="40"/>
      <c r="AH82" s="40"/>
      <c r="AI82" s="40"/>
      <c r="AJ82" s="40"/>
      <c r="AK82" s="40"/>
    </row>
    <row r="83" spans="1:37" s="2" customFormat="1" ht="27" customHeight="1" x14ac:dyDescent="0.3">
      <c r="A83" s="50"/>
      <c r="B83" s="50"/>
      <c r="C83" s="50" t="s">
        <v>73</v>
      </c>
      <c r="D83" s="47"/>
      <c r="E83" s="58"/>
      <c r="F83" s="47"/>
      <c r="G83" s="47"/>
      <c r="H83" s="58"/>
      <c r="I83" s="47"/>
      <c r="J83" s="47"/>
      <c r="K83" s="58"/>
      <c r="L83" s="47"/>
      <c r="M83" s="47"/>
      <c r="N83" s="58"/>
      <c r="O83" s="47"/>
      <c r="P83" s="47"/>
      <c r="Q83" s="58"/>
      <c r="R83" s="47"/>
      <c r="S83" s="47"/>
      <c r="T83" s="58"/>
      <c r="U83" s="47"/>
      <c r="V83" s="37"/>
      <c r="W83" s="58"/>
      <c r="X83" s="58"/>
      <c r="Y83" s="58"/>
      <c r="Z83" s="58"/>
      <c r="AA83" s="58"/>
      <c r="AB83" s="58"/>
      <c r="AC83" s="58"/>
      <c r="AD83" s="58"/>
      <c r="AE83" s="47"/>
      <c r="AF83" s="47"/>
      <c r="AG83" s="47"/>
      <c r="AH83" s="47"/>
      <c r="AI83" s="47"/>
      <c r="AJ83" s="47"/>
      <c r="AK83" s="47"/>
    </row>
    <row r="84" spans="1:37" s="2" customFormat="1" ht="18" customHeight="1" x14ac:dyDescent="0.3">
      <c r="A84" s="32" t="s">
        <v>40</v>
      </c>
      <c r="B84" s="32" t="s">
        <v>74</v>
      </c>
      <c r="C84" s="32" t="s">
        <v>75</v>
      </c>
      <c r="D84" s="33">
        <v>-16.2</v>
      </c>
      <c r="E84" s="57"/>
      <c r="F84" s="33">
        <v>6.85</v>
      </c>
      <c r="G84" s="33">
        <v>25.67</v>
      </c>
      <c r="H84" s="57"/>
      <c r="I84" s="33">
        <v>-13.31</v>
      </c>
      <c r="J84" s="33">
        <v>75.05</v>
      </c>
      <c r="K84" s="57"/>
      <c r="L84" s="33">
        <v>107.66</v>
      </c>
      <c r="M84" s="33">
        <v>87.3</v>
      </c>
      <c r="N84" s="57"/>
      <c r="O84" s="33">
        <v>145.30000000000001</v>
      </c>
      <c r="P84" s="33">
        <v>7.2</v>
      </c>
      <c r="Q84" s="57"/>
      <c r="R84" s="33">
        <v>87.09</v>
      </c>
      <c r="S84" s="33">
        <v>470.06</v>
      </c>
      <c r="T84" s="57"/>
      <c r="U84" s="33">
        <v>532.96</v>
      </c>
      <c r="V84" s="37">
        <v>275.27</v>
      </c>
      <c r="W84" s="58"/>
      <c r="X84" s="56"/>
      <c r="Y84" s="56"/>
      <c r="Z84" s="56"/>
      <c r="AA84" s="56"/>
      <c r="AB84" s="56"/>
      <c r="AC84" s="56"/>
      <c r="AD84" s="56"/>
      <c r="AE84" s="42">
        <v>275.88</v>
      </c>
      <c r="AF84" s="42">
        <v>-208.18692640298735</v>
      </c>
      <c r="AG84" s="42"/>
      <c r="AH84" s="42"/>
      <c r="AI84" s="42"/>
      <c r="AJ84" s="42"/>
      <c r="AK84" s="42"/>
    </row>
    <row r="85" spans="1:37" s="2" customFormat="1" ht="18" customHeight="1" x14ac:dyDescent="0.3">
      <c r="A85" s="35" t="s">
        <v>40</v>
      </c>
      <c r="B85" s="35" t="s">
        <v>74</v>
      </c>
      <c r="C85" s="35" t="s">
        <v>76</v>
      </c>
      <c r="D85" s="37">
        <v>-16.2</v>
      </c>
      <c r="E85" s="58"/>
      <c r="F85" s="37">
        <v>6.85</v>
      </c>
      <c r="G85" s="37">
        <v>25.67</v>
      </c>
      <c r="H85" s="58"/>
      <c r="I85" s="37">
        <v>-13.31</v>
      </c>
      <c r="J85" s="37">
        <v>75.05</v>
      </c>
      <c r="K85" s="58"/>
      <c r="L85" s="37">
        <v>107.66</v>
      </c>
      <c r="M85" s="37">
        <v>87.3</v>
      </c>
      <c r="N85" s="58"/>
      <c r="O85" s="37">
        <v>145.30000000000001</v>
      </c>
      <c r="P85" s="37">
        <v>7.2</v>
      </c>
      <c r="Q85" s="58"/>
      <c r="R85" s="37">
        <v>87.09</v>
      </c>
      <c r="S85" s="37">
        <v>470.06</v>
      </c>
      <c r="T85" s="58"/>
      <c r="U85" s="37">
        <v>532.96</v>
      </c>
      <c r="V85" s="37">
        <v>275.27</v>
      </c>
      <c r="W85" s="58"/>
      <c r="X85" s="58"/>
      <c r="Y85" s="58"/>
      <c r="Z85" s="58"/>
      <c r="AA85" s="58"/>
      <c r="AB85" s="58"/>
      <c r="AC85" s="58"/>
      <c r="AD85" s="58"/>
      <c r="AE85" s="36">
        <v>272.41000000000003</v>
      </c>
      <c r="AF85" s="36">
        <v>63.544053049161235</v>
      </c>
      <c r="AG85" s="36"/>
      <c r="AH85" s="36"/>
      <c r="AI85" s="36"/>
      <c r="AJ85" s="36"/>
      <c r="AK85" s="36"/>
    </row>
    <row r="86" spans="1:37" ht="15" customHeight="1" x14ac:dyDescent="0.3">
      <c r="C86" s="63"/>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H86" s="64"/>
    </row>
    <row r="87" spans="1:37" ht="15" customHeight="1" x14ac:dyDescent="0.3">
      <c r="C87" s="5"/>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row>
  </sheetData>
  <pageMargins left="0.70866141732283472" right="0.70866141732283472" top="0.74803149606299213" bottom="0.74803149606299213" header="0.31496062992125984" footer="0.31496062992125984"/>
  <pageSetup paperSize="8" scale="49" orientation="landscape" verticalDpi="12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D8D0-0E13-49E1-B6A6-153A68D6879E}">
  <sheetPr>
    <pageSetUpPr fitToPage="1"/>
  </sheetPr>
  <dimension ref="A1:AK276"/>
  <sheetViews>
    <sheetView showGridLines="0" zoomScale="70" zoomScaleNormal="70" workbookViewId="0">
      <pane xSplit="3" ySplit="5" topLeftCell="D6" activePane="bottomRight" state="frozen"/>
      <selection pane="topRight" activeCell="D1" sqref="D1"/>
      <selection pane="bottomLeft" activeCell="A6" sqref="A6"/>
      <selection pane="bottomRight" activeCell="C1" sqref="C1"/>
    </sheetView>
  </sheetViews>
  <sheetFormatPr defaultColWidth="10.44140625" defaultRowHeight="15" customHeight="1" outlineLevelCol="1" x14ac:dyDescent="0.3"/>
  <cols>
    <col min="1" max="1" width="12" style="4" hidden="1" customWidth="1" outlineLevel="1"/>
    <col min="2" max="2" width="11.5546875" style="4" hidden="1" customWidth="1" outlineLevel="1"/>
    <col min="3" max="3" width="73.6640625" style="5" customWidth="1" collapsed="1"/>
    <col min="4" max="4" width="14" style="4" hidden="1" customWidth="1" outlineLevel="1"/>
    <col min="5" max="5" width="14" style="8" hidden="1" customWidth="1" outlineLevel="1"/>
    <col min="6" max="6" width="14" style="6" customWidth="1" collapsed="1"/>
    <col min="7" max="7" width="14" style="4" hidden="1" customWidth="1" outlineLevel="1"/>
    <col min="8" max="8" width="14" style="8" hidden="1" customWidth="1" outlineLevel="1"/>
    <col min="9" max="9" width="14" style="6" customWidth="1" collapsed="1"/>
    <col min="10" max="10" width="14" style="4" hidden="1" customWidth="1" outlineLevel="1"/>
    <col min="11" max="11" width="14" style="8" hidden="1" customWidth="1" outlineLevel="1"/>
    <col min="12" max="12" width="14" style="6" customWidth="1" collapsed="1"/>
    <col min="13" max="13" width="14" style="4" hidden="1" customWidth="1" outlineLevel="1"/>
    <col min="14" max="14" width="14" style="8" hidden="1" customWidth="1" outlineLevel="1"/>
    <col min="15" max="15" width="14" style="6" customWidth="1" collapsed="1"/>
    <col min="16" max="16" width="14" style="4" hidden="1" customWidth="1" outlineLevel="1"/>
    <col min="17" max="17" width="14" style="8" hidden="1" customWidth="1" outlineLevel="1"/>
    <col min="18" max="18" width="14" style="6" customWidth="1" collapsed="1"/>
    <col min="19" max="19" width="14" style="6" hidden="1" customWidth="1" outlineLevel="1"/>
    <col min="20" max="20" width="14" style="8" hidden="1" customWidth="1" outlineLevel="1"/>
    <col min="21" max="21" width="14" style="6" customWidth="1" collapsed="1"/>
    <col min="22" max="22" width="14" style="4" hidden="1" customWidth="1" outlineLevel="1"/>
    <col min="23" max="23" width="14" style="8" hidden="1" customWidth="1" outlineLevel="1"/>
    <col min="24" max="24" width="14" style="6" customWidth="1" collapsed="1"/>
    <col min="25" max="25" width="14" style="6" hidden="1" customWidth="1" outlineLevel="1"/>
    <col min="26" max="26" width="14" style="8" hidden="1" customWidth="1" outlineLevel="1"/>
    <col min="27" max="27" width="14" style="6" customWidth="1" collapsed="1"/>
    <col min="28" max="28" width="14" style="6" hidden="1" customWidth="1" outlineLevel="1"/>
    <col min="29" max="29" width="14" style="8" hidden="1" customWidth="1" outlineLevel="1"/>
    <col min="30" max="30" width="14" style="6" customWidth="1" collapsed="1"/>
    <col min="31" max="31" width="14" style="6" hidden="1" customWidth="1" outlineLevel="1"/>
    <col min="32" max="32" width="14" style="4" hidden="1" customWidth="1" outlineLevel="1"/>
    <col min="33" max="33" width="14.5546875" style="4" customWidth="1" collapsed="1"/>
    <col min="34" max="34" width="14" style="6" hidden="1" customWidth="1" outlineLevel="1"/>
    <col min="35" max="35" width="14" style="4" hidden="1" customWidth="1" outlineLevel="1"/>
    <col min="36" max="36" width="14.5546875" style="4" customWidth="1" collapsed="1"/>
    <col min="37" max="37" width="14.5546875" style="4" customWidth="1"/>
    <col min="38" max="16384" width="10.44140625" style="4"/>
  </cols>
  <sheetData>
    <row r="1" spans="1:37" ht="85.35" customHeight="1" x14ac:dyDescent="0.3">
      <c r="E1" s="329"/>
      <c r="F1" s="265" t="s">
        <v>329</v>
      </c>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7"/>
      <c r="AI1" s="266"/>
      <c r="AJ1" s="266"/>
      <c r="AK1" s="266"/>
    </row>
    <row r="2" spans="1:37" s="2" customFormat="1" ht="18" customHeight="1" x14ac:dyDescent="0.3">
      <c r="A2" s="65"/>
      <c r="B2" s="65"/>
      <c r="C2" s="112" t="s">
        <v>326</v>
      </c>
      <c r="D2" s="112" t="s">
        <v>1</v>
      </c>
      <c r="E2" s="112" t="s">
        <v>1</v>
      </c>
      <c r="F2" s="112" t="s">
        <v>2</v>
      </c>
      <c r="G2" s="112" t="s">
        <v>1</v>
      </c>
      <c r="H2" s="112" t="s">
        <v>1</v>
      </c>
      <c r="I2" s="112" t="s">
        <v>2</v>
      </c>
      <c r="J2" s="112" t="s">
        <v>1</v>
      </c>
      <c r="K2" s="112" t="s">
        <v>1</v>
      </c>
      <c r="L2" s="112" t="s">
        <v>2</v>
      </c>
      <c r="M2" s="112" t="s">
        <v>1</v>
      </c>
      <c r="N2" s="112" t="s">
        <v>1</v>
      </c>
      <c r="O2" s="112" t="s">
        <v>2</v>
      </c>
      <c r="P2" s="112" t="s">
        <v>1</v>
      </c>
      <c r="Q2" s="112" t="s">
        <v>1</v>
      </c>
      <c r="R2" s="112" t="s">
        <v>2</v>
      </c>
      <c r="S2" s="112" t="s">
        <v>1</v>
      </c>
      <c r="T2" s="112" t="s">
        <v>1</v>
      </c>
      <c r="U2" s="112" t="s">
        <v>2</v>
      </c>
      <c r="V2" s="112" t="s">
        <v>1</v>
      </c>
      <c r="W2" s="112" t="s">
        <v>1</v>
      </c>
      <c r="X2" s="112" t="s">
        <v>2</v>
      </c>
      <c r="Y2" s="112" t="s">
        <v>1</v>
      </c>
      <c r="Z2" s="112" t="s">
        <v>1</v>
      </c>
      <c r="AA2" s="112" t="s">
        <v>2</v>
      </c>
      <c r="AB2" s="112" t="s">
        <v>1</v>
      </c>
      <c r="AC2" s="112" t="s">
        <v>1</v>
      </c>
      <c r="AD2" s="112" t="s">
        <v>2</v>
      </c>
      <c r="AE2" s="112" t="s">
        <v>1</v>
      </c>
      <c r="AF2" s="112" t="s">
        <v>1</v>
      </c>
      <c r="AG2" s="112" t="s">
        <v>2</v>
      </c>
      <c r="AH2" s="112" t="s">
        <v>1</v>
      </c>
      <c r="AI2" s="112" t="s">
        <v>1</v>
      </c>
      <c r="AJ2" s="112" t="s">
        <v>2</v>
      </c>
      <c r="AK2" s="112" t="s">
        <v>1</v>
      </c>
    </row>
    <row r="3" spans="1:37" s="2" customFormat="1" ht="18" customHeight="1" x14ac:dyDescent="0.3">
      <c r="A3" s="23" t="s">
        <v>3</v>
      </c>
      <c r="B3" s="23" t="s">
        <v>4</v>
      </c>
      <c r="C3" s="114" t="s">
        <v>5</v>
      </c>
      <c r="D3" s="114" t="s">
        <v>6</v>
      </c>
      <c r="E3" s="114" t="s">
        <v>7</v>
      </c>
      <c r="F3" s="114" t="s">
        <v>8</v>
      </c>
      <c r="G3" s="114" t="s">
        <v>9</v>
      </c>
      <c r="H3" s="114" t="s">
        <v>10</v>
      </c>
      <c r="I3" s="114" t="s">
        <v>11</v>
      </c>
      <c r="J3" s="114" t="s">
        <v>12</v>
      </c>
      <c r="K3" s="114" t="s">
        <v>13</v>
      </c>
      <c r="L3" s="114" t="s">
        <v>14</v>
      </c>
      <c r="M3" s="114" t="s">
        <v>15</v>
      </c>
      <c r="N3" s="114" t="s">
        <v>16</v>
      </c>
      <c r="O3" s="114" t="s">
        <v>17</v>
      </c>
      <c r="P3" s="114" t="s">
        <v>18</v>
      </c>
      <c r="Q3" s="114" t="s">
        <v>19</v>
      </c>
      <c r="R3" s="114" t="s">
        <v>20</v>
      </c>
      <c r="S3" s="114" t="s">
        <v>21</v>
      </c>
      <c r="T3" s="114" t="s">
        <v>22</v>
      </c>
      <c r="U3" s="114" t="s">
        <v>23</v>
      </c>
      <c r="V3" s="114" t="s">
        <v>24</v>
      </c>
      <c r="W3" s="114" t="s">
        <v>25</v>
      </c>
      <c r="X3" s="114" t="s">
        <v>26</v>
      </c>
      <c r="Y3" s="114" t="s">
        <v>27</v>
      </c>
      <c r="Z3" s="114" t="s">
        <v>28</v>
      </c>
      <c r="AA3" s="114" t="s">
        <v>29</v>
      </c>
      <c r="AB3" s="114" t="s">
        <v>30</v>
      </c>
      <c r="AC3" s="114" t="s">
        <v>31</v>
      </c>
      <c r="AD3" s="114" t="s">
        <v>32</v>
      </c>
      <c r="AE3" s="114" t="s">
        <v>33</v>
      </c>
      <c r="AF3" s="114" t="s">
        <v>34</v>
      </c>
      <c r="AG3" s="114" t="s">
        <v>35</v>
      </c>
      <c r="AH3" s="114" t="s">
        <v>36</v>
      </c>
      <c r="AI3" s="114" t="s">
        <v>37</v>
      </c>
      <c r="AJ3" s="114" t="s">
        <v>110</v>
      </c>
      <c r="AK3" s="114" t="s">
        <v>380</v>
      </c>
    </row>
    <row r="4" spans="1:37" s="2" customFormat="1" ht="18" customHeight="1" x14ac:dyDescent="0.3">
      <c r="A4" s="24"/>
      <c r="B4" s="24"/>
      <c r="C4" s="24" t="s">
        <v>39</v>
      </c>
      <c r="D4" s="25">
        <v>42004</v>
      </c>
      <c r="E4" s="25">
        <v>42185</v>
      </c>
      <c r="F4" s="25">
        <v>42185</v>
      </c>
      <c r="G4" s="25">
        <v>42369</v>
      </c>
      <c r="H4" s="25">
        <v>42551</v>
      </c>
      <c r="I4" s="25">
        <v>42551</v>
      </c>
      <c r="J4" s="25">
        <v>42735</v>
      </c>
      <c r="K4" s="25">
        <v>42916</v>
      </c>
      <c r="L4" s="25">
        <v>42916</v>
      </c>
      <c r="M4" s="25">
        <v>43100</v>
      </c>
      <c r="N4" s="25">
        <v>43281</v>
      </c>
      <c r="O4" s="25">
        <v>43281</v>
      </c>
      <c r="P4" s="25">
        <v>43465</v>
      </c>
      <c r="Q4" s="25">
        <v>43646</v>
      </c>
      <c r="R4" s="25">
        <v>43646</v>
      </c>
      <c r="S4" s="25">
        <v>43830</v>
      </c>
      <c r="T4" s="25">
        <v>44012</v>
      </c>
      <c r="U4" s="25">
        <v>44012</v>
      </c>
      <c r="V4" s="25">
        <v>44196</v>
      </c>
      <c r="W4" s="25">
        <v>44377</v>
      </c>
      <c r="X4" s="25">
        <v>44377</v>
      </c>
      <c r="Y4" s="25">
        <v>44561</v>
      </c>
      <c r="Z4" s="25">
        <v>44742</v>
      </c>
      <c r="AA4" s="25">
        <v>44742</v>
      </c>
      <c r="AB4" s="25">
        <v>44926</v>
      </c>
      <c r="AC4" s="25">
        <v>45107</v>
      </c>
      <c r="AD4" s="25">
        <v>45107</v>
      </c>
      <c r="AE4" s="25">
        <v>45291</v>
      </c>
      <c r="AF4" s="25">
        <v>45473</v>
      </c>
      <c r="AG4" s="25">
        <v>45473</v>
      </c>
      <c r="AH4" s="25">
        <v>45657</v>
      </c>
      <c r="AI4" s="25">
        <v>45838</v>
      </c>
      <c r="AJ4" s="25">
        <v>45838</v>
      </c>
      <c r="AK4" s="25">
        <v>46022</v>
      </c>
    </row>
    <row r="5" spans="1:37" s="2" customFormat="1" ht="18" customHeight="1" x14ac:dyDescent="0.3">
      <c r="A5" s="26"/>
      <c r="B5" s="26"/>
      <c r="C5" s="26" t="s">
        <v>327</v>
      </c>
      <c r="D5" s="28">
        <v>42054</v>
      </c>
      <c r="E5" s="28"/>
      <c r="F5" s="28">
        <v>42236</v>
      </c>
      <c r="G5" s="28">
        <v>42418</v>
      </c>
      <c r="H5" s="28"/>
      <c r="I5" s="28">
        <v>42600</v>
      </c>
      <c r="J5" s="28">
        <v>42782</v>
      </c>
      <c r="K5" s="28"/>
      <c r="L5" s="28">
        <v>42963</v>
      </c>
      <c r="M5" s="28">
        <v>43139</v>
      </c>
      <c r="N5" s="28"/>
      <c r="O5" s="28">
        <v>43327</v>
      </c>
      <c r="P5" s="28">
        <v>43517</v>
      </c>
      <c r="Q5" s="28"/>
      <c r="R5" s="28">
        <v>43699</v>
      </c>
      <c r="S5" s="28">
        <v>43873</v>
      </c>
      <c r="T5" s="28"/>
      <c r="U5" s="28">
        <v>44062</v>
      </c>
      <c r="V5" s="28">
        <v>44237</v>
      </c>
      <c r="W5" s="28"/>
      <c r="X5" s="28">
        <v>44419</v>
      </c>
      <c r="Y5" s="28">
        <v>44601</v>
      </c>
      <c r="Z5" s="28"/>
      <c r="AA5" s="28">
        <v>44802</v>
      </c>
      <c r="AB5" s="28">
        <v>44981</v>
      </c>
      <c r="AC5" s="28"/>
      <c r="AD5" s="28">
        <v>45167</v>
      </c>
      <c r="AE5" s="28">
        <v>44978</v>
      </c>
      <c r="AF5" s="28">
        <v>45533</v>
      </c>
      <c r="AG5" s="28">
        <v>45533</v>
      </c>
      <c r="AH5" s="27">
        <v>45706</v>
      </c>
      <c r="AI5" s="27">
        <v>45897</v>
      </c>
      <c r="AJ5" s="27">
        <v>45897</v>
      </c>
      <c r="AK5" s="27">
        <v>46073</v>
      </c>
    </row>
    <row r="6" spans="1:37" s="2" customFormat="1" ht="18" customHeight="1" x14ac:dyDescent="0.3">
      <c r="A6" s="66"/>
      <c r="B6" s="66"/>
      <c r="C6" s="66"/>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row>
    <row r="7" spans="1:37" s="2" customFormat="1" ht="18" customHeight="1" x14ac:dyDescent="0.3">
      <c r="A7" s="68"/>
      <c r="B7" s="68"/>
      <c r="C7" s="68" t="s">
        <v>80</v>
      </c>
      <c r="D7" s="69"/>
      <c r="E7" s="69" t="s">
        <v>77</v>
      </c>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row>
    <row r="8" spans="1:37" s="2" customFormat="1" ht="18" customHeight="1" x14ac:dyDescent="0.3">
      <c r="A8" s="70"/>
      <c r="B8" s="70"/>
      <c r="C8" s="70" t="s">
        <v>81</v>
      </c>
      <c r="D8" s="71"/>
      <c r="E8" s="71" t="s">
        <v>77</v>
      </c>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row>
    <row r="9" spans="1:37" s="2" customFormat="1" ht="18" customHeight="1" x14ac:dyDescent="0.3">
      <c r="A9" s="32" t="s">
        <v>40</v>
      </c>
      <c r="B9" s="32" t="s">
        <v>41</v>
      </c>
      <c r="C9" s="32" t="s">
        <v>82</v>
      </c>
      <c r="D9" s="33">
        <v>192.524</v>
      </c>
      <c r="E9" s="33">
        <v>209.81399999999999</v>
      </c>
      <c r="F9" s="33">
        <v>209.81399999999999</v>
      </c>
      <c r="G9" s="33">
        <v>291.61799999999999</v>
      </c>
      <c r="H9" s="33">
        <v>407.29300000000001</v>
      </c>
      <c r="I9" s="33">
        <v>407.29300000000001</v>
      </c>
      <c r="J9" s="33">
        <v>388.67</v>
      </c>
      <c r="K9" s="33">
        <v>378.16899999999998</v>
      </c>
      <c r="L9" s="33">
        <v>378.16899999999998</v>
      </c>
      <c r="M9" s="33">
        <v>319.36</v>
      </c>
      <c r="N9" s="33">
        <v>240.40600000000001</v>
      </c>
      <c r="O9" s="33">
        <v>240.40600000000001</v>
      </c>
      <c r="P9" s="33">
        <v>136.202</v>
      </c>
      <c r="Q9" s="33">
        <v>265.39999999999998</v>
      </c>
      <c r="R9" s="33">
        <v>265.39999999999998</v>
      </c>
      <c r="S9" s="33">
        <v>1306.875</v>
      </c>
      <c r="T9" s="33">
        <v>1521.8</v>
      </c>
      <c r="U9" s="33">
        <v>1521.8</v>
      </c>
      <c r="V9" s="33">
        <v>1113.4000000000001</v>
      </c>
      <c r="W9" s="33">
        <v>1542.1</v>
      </c>
      <c r="X9" s="33">
        <v>1542.1</v>
      </c>
      <c r="Y9" s="33">
        <v>750.5</v>
      </c>
      <c r="Z9" s="33">
        <v>2428.1618520000002</v>
      </c>
      <c r="AA9" s="33">
        <v>2428.1618520000002</v>
      </c>
      <c r="AB9" s="33">
        <v>1714.2155789999999</v>
      </c>
      <c r="AC9" s="33">
        <v>1379.13255</v>
      </c>
      <c r="AD9" s="33">
        <v>1379.13255</v>
      </c>
      <c r="AE9" s="33">
        <v>1383.1339009999999</v>
      </c>
      <c r="AF9" s="33">
        <v>908.18402700000001</v>
      </c>
      <c r="AG9" s="33">
        <v>908.18402700000001</v>
      </c>
      <c r="AH9" s="33">
        <v>720</v>
      </c>
      <c r="AI9" s="33">
        <v>412.23994499999998</v>
      </c>
      <c r="AJ9" s="33">
        <v>412.23994499999998</v>
      </c>
      <c r="AK9" s="33">
        <v>638.26679899999999</v>
      </c>
    </row>
    <row r="10" spans="1:37" s="2" customFormat="1" ht="18" customHeight="1" x14ac:dyDescent="0.3">
      <c r="A10" s="35" t="s">
        <v>40</v>
      </c>
      <c r="B10" s="35" t="s">
        <v>41</v>
      </c>
      <c r="C10" s="35" t="s">
        <v>330</v>
      </c>
      <c r="D10" s="37">
        <v>108.754</v>
      </c>
      <c r="E10" s="37">
        <v>136.352</v>
      </c>
      <c r="F10" s="37">
        <v>136.352</v>
      </c>
      <c r="G10" s="37">
        <v>108.512</v>
      </c>
      <c r="H10" s="37">
        <v>83.334000000000003</v>
      </c>
      <c r="I10" s="37">
        <v>83.334000000000003</v>
      </c>
      <c r="J10" s="37">
        <v>176.36799999999999</v>
      </c>
      <c r="K10" s="37">
        <v>93.313000000000002</v>
      </c>
      <c r="L10" s="37">
        <v>93.313000000000002</v>
      </c>
      <c r="M10" s="37">
        <v>118.506</v>
      </c>
      <c r="N10" s="37">
        <v>101.83799999999999</v>
      </c>
      <c r="O10" s="37">
        <v>101.83799999999999</v>
      </c>
      <c r="P10" s="37">
        <v>123.099</v>
      </c>
      <c r="Q10" s="37">
        <v>167.5</v>
      </c>
      <c r="R10" s="37">
        <v>167.5</v>
      </c>
      <c r="S10" s="37">
        <v>156.375</v>
      </c>
      <c r="T10" s="37">
        <v>177.5</v>
      </c>
      <c r="U10" s="37">
        <v>177.5</v>
      </c>
      <c r="V10" s="37">
        <v>355.9</v>
      </c>
      <c r="W10" s="37">
        <v>331.3</v>
      </c>
      <c r="X10" s="37">
        <v>331.3</v>
      </c>
      <c r="Y10" s="37">
        <v>199</v>
      </c>
      <c r="Z10" s="37">
        <v>626.59087650000004</v>
      </c>
      <c r="AA10" s="37">
        <v>626.59087650000004</v>
      </c>
      <c r="AB10" s="37">
        <v>1026.0053361999999</v>
      </c>
      <c r="AC10" s="37">
        <v>657.64138300000002</v>
      </c>
      <c r="AD10" s="37">
        <v>657.64138300000002</v>
      </c>
      <c r="AE10" s="37">
        <v>699.58629418499993</v>
      </c>
      <c r="AF10" s="37">
        <v>1027.191362</v>
      </c>
      <c r="AG10" s="37">
        <v>1027.191362</v>
      </c>
      <c r="AH10" s="37">
        <v>1192</v>
      </c>
      <c r="AI10" s="37">
        <v>840.13381000000004</v>
      </c>
      <c r="AJ10" s="37">
        <v>840.13381000000004</v>
      </c>
      <c r="AK10" s="37">
        <v>885.74571300000002</v>
      </c>
    </row>
    <row r="11" spans="1:37" s="2" customFormat="1" ht="18" customHeight="1" x14ac:dyDescent="0.3">
      <c r="A11" s="32" t="s">
        <v>40</v>
      </c>
      <c r="B11" s="32" t="s">
        <v>41</v>
      </c>
      <c r="C11" s="32" t="s">
        <v>83</v>
      </c>
      <c r="D11" s="33">
        <v>83.337000000000003</v>
      </c>
      <c r="E11" s="33">
        <v>73.447000000000003</v>
      </c>
      <c r="F11" s="33">
        <v>73.447000000000003</v>
      </c>
      <c r="G11" s="33">
        <v>76.067999999999998</v>
      </c>
      <c r="H11" s="33">
        <v>80.019000000000005</v>
      </c>
      <c r="I11" s="33">
        <v>80.019000000000005</v>
      </c>
      <c r="J11" s="33">
        <v>90.122</v>
      </c>
      <c r="K11" s="33">
        <v>116.443</v>
      </c>
      <c r="L11" s="33">
        <v>116.443</v>
      </c>
      <c r="M11" s="33">
        <v>109.41200000000001</v>
      </c>
      <c r="N11" s="33">
        <v>132.18899999999999</v>
      </c>
      <c r="O11" s="33">
        <v>132.18899999999999</v>
      </c>
      <c r="P11" s="33">
        <v>174.471</v>
      </c>
      <c r="Q11" s="33">
        <v>180.2</v>
      </c>
      <c r="R11" s="33">
        <v>180.2</v>
      </c>
      <c r="S11" s="33">
        <v>163.69800000000001</v>
      </c>
      <c r="T11" s="33">
        <v>155.6</v>
      </c>
      <c r="U11" s="33">
        <v>155.6</v>
      </c>
      <c r="V11" s="33">
        <v>142.1</v>
      </c>
      <c r="W11" s="33">
        <v>122.6</v>
      </c>
      <c r="X11" s="33">
        <v>122.6</v>
      </c>
      <c r="Y11" s="33">
        <v>192.5</v>
      </c>
      <c r="Z11" s="33">
        <v>252.58314109</v>
      </c>
      <c r="AA11" s="33">
        <v>252.58314109</v>
      </c>
      <c r="AB11" s="33">
        <v>378.83716900000002</v>
      </c>
      <c r="AC11" s="33">
        <v>606.40990199999999</v>
      </c>
      <c r="AD11" s="33">
        <v>606.40990199999999</v>
      </c>
      <c r="AE11" s="33">
        <v>707.52788099999998</v>
      </c>
      <c r="AF11" s="33">
        <v>607.06950500000005</v>
      </c>
      <c r="AG11" s="33">
        <v>607.06950500000005</v>
      </c>
      <c r="AH11" s="33">
        <v>541</v>
      </c>
      <c r="AI11" s="33">
        <v>586.29579278043366</v>
      </c>
      <c r="AJ11" s="33">
        <v>586.29579278043366</v>
      </c>
      <c r="AK11" s="33">
        <v>597.14872999767044</v>
      </c>
    </row>
    <row r="12" spans="1:37" s="2" customFormat="1" ht="18" customHeight="1" x14ac:dyDescent="0.3">
      <c r="A12" s="35" t="s">
        <v>40</v>
      </c>
      <c r="B12" s="35" t="s">
        <v>41</v>
      </c>
      <c r="C12" s="35" t="s">
        <v>84</v>
      </c>
      <c r="D12" s="37">
        <v>7.9349999999999996</v>
      </c>
      <c r="E12" s="37">
        <v>3.1469999999999998</v>
      </c>
      <c r="F12" s="37">
        <v>3.1469999999999998</v>
      </c>
      <c r="G12" s="37">
        <v>1.73</v>
      </c>
      <c r="H12" s="37">
        <v>0</v>
      </c>
      <c r="I12" s="37">
        <v>0</v>
      </c>
      <c r="J12" s="37">
        <v>5.8209999999999997</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c r="AC12" s="37">
        <v>0</v>
      </c>
      <c r="AD12" s="37"/>
      <c r="AE12" s="37"/>
      <c r="AF12" s="37">
        <v>0</v>
      </c>
      <c r="AG12" s="37">
        <v>0</v>
      </c>
      <c r="AH12" s="37">
        <v>0</v>
      </c>
      <c r="AI12" s="37">
        <v>31.243224000000001</v>
      </c>
      <c r="AJ12" s="37">
        <v>31.243224000000001</v>
      </c>
      <c r="AK12" s="37">
        <v>32.858792999999999</v>
      </c>
    </row>
    <row r="13" spans="1:37" s="2" customFormat="1" ht="18" customHeight="1" x14ac:dyDescent="0.3">
      <c r="A13" s="32" t="s">
        <v>40</v>
      </c>
      <c r="B13" s="32" t="s">
        <v>41</v>
      </c>
      <c r="C13" s="32" t="s">
        <v>85</v>
      </c>
      <c r="D13" s="33">
        <v>0</v>
      </c>
      <c r="E13" s="33">
        <v>0</v>
      </c>
      <c r="F13" s="33">
        <v>0</v>
      </c>
      <c r="G13" s="33">
        <v>0</v>
      </c>
      <c r="H13" s="33">
        <v>3.6240000000000001</v>
      </c>
      <c r="I13" s="33">
        <v>3.6240000000000001</v>
      </c>
      <c r="J13" s="33">
        <v>0</v>
      </c>
      <c r="K13" s="33">
        <v>0</v>
      </c>
      <c r="L13" s="33">
        <v>0</v>
      </c>
      <c r="M13" s="33">
        <v>31.204999999999998</v>
      </c>
      <c r="N13" s="33">
        <v>33.606999999999999</v>
      </c>
      <c r="O13" s="33">
        <v>33.606999999999999</v>
      </c>
      <c r="P13" s="33">
        <v>57.606999999999999</v>
      </c>
      <c r="Q13" s="33">
        <v>54.4</v>
      </c>
      <c r="R13" s="33">
        <v>54.4</v>
      </c>
      <c r="S13" s="33">
        <v>44.35</v>
      </c>
      <c r="T13" s="33">
        <v>0</v>
      </c>
      <c r="U13" s="33">
        <v>0</v>
      </c>
      <c r="V13" s="33">
        <v>0</v>
      </c>
      <c r="W13" s="33">
        <v>0</v>
      </c>
      <c r="X13" s="33">
        <v>0</v>
      </c>
      <c r="Y13" s="33">
        <v>0</v>
      </c>
      <c r="Z13" s="33">
        <v>0.47393400000000002</v>
      </c>
      <c r="AA13" s="33">
        <v>0.47393400000000002</v>
      </c>
      <c r="AB13" s="33">
        <v>139.81926756000001</v>
      </c>
      <c r="AC13" s="33">
        <v>15.303647999999999</v>
      </c>
      <c r="AD13" s="33">
        <v>15.303647999999999</v>
      </c>
      <c r="AE13" s="33">
        <v>0</v>
      </c>
      <c r="AF13" s="33">
        <v>0</v>
      </c>
      <c r="AG13" s="33">
        <v>0</v>
      </c>
      <c r="AH13" s="33">
        <v>1</v>
      </c>
      <c r="AI13" s="33">
        <v>0.82481780000001192</v>
      </c>
      <c r="AJ13" s="33">
        <v>0.82481780000001192</v>
      </c>
      <c r="AK13" s="33">
        <v>3.4999978542327883E-7</v>
      </c>
    </row>
    <row r="14" spans="1:37" s="2" customFormat="1" ht="18" customHeight="1" x14ac:dyDescent="0.3">
      <c r="A14" s="35" t="s">
        <v>40</v>
      </c>
      <c r="B14" s="35" t="s">
        <v>41</v>
      </c>
      <c r="C14" s="35" t="s">
        <v>86</v>
      </c>
      <c r="D14" s="37">
        <v>0</v>
      </c>
      <c r="E14" s="37">
        <v>5.3920000000000003</v>
      </c>
      <c r="F14" s="37">
        <v>5.3920000000000003</v>
      </c>
      <c r="G14" s="37">
        <v>5.8869999999999996</v>
      </c>
      <c r="H14" s="37">
        <v>12.262</v>
      </c>
      <c r="I14" s="37">
        <v>12.262</v>
      </c>
      <c r="J14" s="37">
        <v>7.7229999999999999</v>
      </c>
      <c r="K14" s="37">
        <v>6.109</v>
      </c>
      <c r="L14" s="37">
        <v>6.109</v>
      </c>
      <c r="M14" s="37">
        <v>9.9580000000000002</v>
      </c>
      <c r="N14" s="37">
        <v>14.531000000000001</v>
      </c>
      <c r="O14" s="37">
        <v>14.531000000000001</v>
      </c>
      <c r="P14" s="37">
        <v>34.572000000000003</v>
      </c>
      <c r="Q14" s="37">
        <v>35.4</v>
      </c>
      <c r="R14" s="37">
        <v>35.4</v>
      </c>
      <c r="S14" s="37">
        <v>0</v>
      </c>
      <c r="T14" s="37">
        <v>38.799999999999997</v>
      </c>
      <c r="U14" s="37">
        <v>38.799999999999997</v>
      </c>
      <c r="V14" s="37">
        <v>28.5</v>
      </c>
      <c r="W14" s="37">
        <v>37.299999999999997</v>
      </c>
      <c r="X14" s="37">
        <v>37.299999999999997</v>
      </c>
      <c r="Y14" s="37">
        <v>37.700000000000003</v>
      </c>
      <c r="Z14" s="37">
        <v>62.362862999999997</v>
      </c>
      <c r="AA14" s="37">
        <v>62.362862999999997</v>
      </c>
      <c r="AB14" s="37">
        <v>50.345804999999999</v>
      </c>
      <c r="AC14" s="37">
        <v>40.695995000000003</v>
      </c>
      <c r="AD14" s="37">
        <v>40.695995000000003</v>
      </c>
      <c r="AE14" s="37">
        <v>10.9</v>
      </c>
      <c r="AF14" s="37">
        <v>98.125300999999993</v>
      </c>
      <c r="AG14" s="37">
        <v>98.125300999999993</v>
      </c>
      <c r="AH14" s="37">
        <v>73</v>
      </c>
      <c r="AI14" s="37">
        <v>56.178908</v>
      </c>
      <c r="AJ14" s="37">
        <v>56.178908</v>
      </c>
      <c r="AK14" s="37">
        <v>66.076451000000006</v>
      </c>
    </row>
    <row r="15" spans="1:37" s="2" customFormat="1" ht="18" customHeight="1" x14ac:dyDescent="0.3">
      <c r="A15" s="32" t="s">
        <v>40</v>
      </c>
      <c r="B15" s="32" t="s">
        <v>41</v>
      </c>
      <c r="C15" s="32" t="s">
        <v>87</v>
      </c>
      <c r="D15" s="33">
        <v>0</v>
      </c>
      <c r="E15" s="33">
        <v>0</v>
      </c>
      <c r="F15" s="33">
        <v>0</v>
      </c>
      <c r="G15" s="33">
        <v>0</v>
      </c>
      <c r="H15" s="33">
        <v>0</v>
      </c>
      <c r="I15" s="33">
        <v>0</v>
      </c>
      <c r="J15" s="33">
        <v>0</v>
      </c>
      <c r="K15" s="33">
        <v>0</v>
      </c>
      <c r="L15" s="33">
        <v>0</v>
      </c>
      <c r="M15" s="33">
        <v>0</v>
      </c>
      <c r="N15" s="33">
        <v>0</v>
      </c>
      <c r="O15" s="33">
        <v>0</v>
      </c>
      <c r="P15" s="33">
        <v>0</v>
      </c>
      <c r="Q15" s="33">
        <v>503.9</v>
      </c>
      <c r="R15" s="33">
        <v>503.9</v>
      </c>
      <c r="S15" s="33">
        <v>0</v>
      </c>
      <c r="T15" s="33">
        <v>0</v>
      </c>
      <c r="U15" s="33">
        <v>0</v>
      </c>
      <c r="V15" s="33">
        <v>0</v>
      </c>
      <c r="W15" s="33">
        <v>0</v>
      </c>
      <c r="X15" s="33">
        <v>0</v>
      </c>
      <c r="Y15" s="33">
        <v>0</v>
      </c>
      <c r="Z15" s="33">
        <v>0</v>
      </c>
      <c r="AA15" s="33">
        <v>0</v>
      </c>
      <c r="AB15" s="33">
        <v>0</v>
      </c>
      <c r="AC15" s="33">
        <v>775.2379840000001</v>
      </c>
      <c r="AD15" s="33">
        <v>775.2379840000001</v>
      </c>
      <c r="AE15" s="33"/>
      <c r="AF15" s="33">
        <v>0.14752699999999999</v>
      </c>
      <c r="AG15" s="33">
        <v>0</v>
      </c>
      <c r="AH15" s="33">
        <v>0</v>
      </c>
      <c r="AI15" s="33">
        <v>20.051131000000002</v>
      </c>
      <c r="AJ15" s="33">
        <v>20.051131000000002</v>
      </c>
      <c r="AK15" s="33">
        <v>463.95380499999999</v>
      </c>
    </row>
    <row r="16" spans="1:37" s="3" customFormat="1" ht="18" customHeight="1" x14ac:dyDescent="0.3">
      <c r="A16" s="68" t="s">
        <v>40</v>
      </c>
      <c r="B16" s="68" t="s">
        <v>41</v>
      </c>
      <c r="C16" s="68" t="s">
        <v>88</v>
      </c>
      <c r="D16" s="47">
        <v>392.55</v>
      </c>
      <c r="E16" s="47">
        <v>428.15199999999999</v>
      </c>
      <c r="F16" s="47">
        <v>428.15199999999999</v>
      </c>
      <c r="G16" s="47">
        <v>483.815</v>
      </c>
      <c r="H16" s="47">
        <v>586.53199999999993</v>
      </c>
      <c r="I16" s="47">
        <v>586.53199999999993</v>
      </c>
      <c r="J16" s="47">
        <v>668.70399999999995</v>
      </c>
      <c r="K16" s="47">
        <v>594.03399999999999</v>
      </c>
      <c r="L16" s="47">
        <v>594.03399999999999</v>
      </c>
      <c r="M16" s="47">
        <v>588.44100000000003</v>
      </c>
      <c r="N16" s="47">
        <v>522.57099999999991</v>
      </c>
      <c r="O16" s="47">
        <v>522.57099999999991</v>
      </c>
      <c r="P16" s="47">
        <v>525.95100000000002</v>
      </c>
      <c r="Q16" s="47">
        <v>1206.7999999999997</v>
      </c>
      <c r="R16" s="47">
        <v>1206.7999999999997</v>
      </c>
      <c r="S16" s="47">
        <v>1671.298</v>
      </c>
      <c r="T16" s="47">
        <v>1893.6999999999998</v>
      </c>
      <c r="U16" s="47">
        <v>1893.6999999999998</v>
      </c>
      <c r="V16" s="47">
        <v>1639.9</v>
      </c>
      <c r="W16" s="47">
        <v>2033.2999999999997</v>
      </c>
      <c r="X16" s="47">
        <v>2033.2999999999997</v>
      </c>
      <c r="Y16" s="47">
        <v>1179.7</v>
      </c>
      <c r="Z16" s="47">
        <v>3370.1726665900001</v>
      </c>
      <c r="AA16" s="47">
        <v>3370.1726665900001</v>
      </c>
      <c r="AB16" s="47">
        <v>3309.2231567599993</v>
      </c>
      <c r="AC16" s="47">
        <v>3474.4214620000002</v>
      </c>
      <c r="AD16" s="47">
        <v>3474.4214620000002</v>
      </c>
      <c r="AE16" s="47">
        <v>2801.0635111849997</v>
      </c>
      <c r="AF16" s="47">
        <v>2640.7177220000003</v>
      </c>
      <c r="AG16" s="47">
        <v>2640.6</v>
      </c>
      <c r="AH16" s="47">
        <v>2527</v>
      </c>
      <c r="AI16" s="47">
        <v>1946.9676285804339</v>
      </c>
      <c r="AJ16" s="47">
        <v>1946.9676285804339</v>
      </c>
      <c r="AK16" s="47">
        <v>2684.0502913476703</v>
      </c>
    </row>
    <row r="17" spans="1:37" s="3" customFormat="1" ht="18" customHeight="1" x14ac:dyDescent="0.3">
      <c r="A17" s="43"/>
      <c r="B17" s="43"/>
      <c r="C17" s="43" t="s">
        <v>89</v>
      </c>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v>0</v>
      </c>
      <c r="AJ17" s="44">
        <v>0</v>
      </c>
      <c r="AK17" s="44"/>
    </row>
    <row r="18" spans="1:37" s="2" customFormat="1" ht="18" customHeight="1" x14ac:dyDescent="0.3">
      <c r="A18" s="35" t="s">
        <v>40</v>
      </c>
      <c r="B18" s="35" t="s">
        <v>41</v>
      </c>
      <c r="C18" s="35" t="s">
        <v>90</v>
      </c>
      <c r="D18" s="37">
        <v>6.399</v>
      </c>
      <c r="E18" s="37">
        <v>11.053000000000001</v>
      </c>
      <c r="F18" s="37">
        <v>11.053000000000001</v>
      </c>
      <c r="G18" s="37">
        <v>11.022</v>
      </c>
      <c r="H18" s="37">
        <v>11.034000000000001</v>
      </c>
      <c r="I18" s="37">
        <v>11.034000000000001</v>
      </c>
      <c r="J18" s="37">
        <v>17.373999999999999</v>
      </c>
      <c r="K18" s="37">
        <v>15.35</v>
      </c>
      <c r="L18" s="37">
        <v>15.35</v>
      </c>
      <c r="M18" s="37">
        <v>0.27200000000000002</v>
      </c>
      <c r="N18" s="37">
        <v>0.25</v>
      </c>
      <c r="O18" s="37">
        <v>0.25</v>
      </c>
      <c r="P18" s="37">
        <v>24.812000000000001</v>
      </c>
      <c r="Q18" s="37">
        <v>39.975999999999999</v>
      </c>
      <c r="R18" s="37">
        <v>39.975999999999999</v>
      </c>
      <c r="S18" s="37">
        <v>644.17100000000005</v>
      </c>
      <c r="T18" s="37">
        <v>649.6</v>
      </c>
      <c r="U18" s="37">
        <v>649.6</v>
      </c>
      <c r="V18" s="37">
        <v>647.5</v>
      </c>
      <c r="W18" s="37">
        <v>653.4</v>
      </c>
      <c r="X18" s="37">
        <v>653.4</v>
      </c>
      <c r="Y18" s="37">
        <v>653</v>
      </c>
      <c r="Z18" s="37">
        <v>654.49319490999983</v>
      </c>
      <c r="AA18" s="37">
        <v>654.49319490999983</v>
      </c>
      <c r="AB18" s="37">
        <v>301.02038587999999</v>
      </c>
      <c r="AC18" s="37">
        <v>69.914953999999994</v>
      </c>
      <c r="AD18" s="37">
        <v>69.914953999999994</v>
      </c>
      <c r="AE18" s="37">
        <v>52.979016999999999</v>
      </c>
      <c r="AF18" s="37">
        <v>439.39609100000001</v>
      </c>
      <c r="AG18" s="37">
        <v>439.39609100000001</v>
      </c>
      <c r="AH18" s="37">
        <v>665</v>
      </c>
      <c r="AI18" s="37">
        <v>600.65336200000002</v>
      </c>
      <c r="AJ18" s="37">
        <v>600.65336200000002</v>
      </c>
      <c r="AK18" s="37">
        <v>396.09875499661246</v>
      </c>
    </row>
    <row r="19" spans="1:37" s="2" customFormat="1" ht="18" customHeight="1" x14ac:dyDescent="0.3">
      <c r="A19" s="32" t="s">
        <v>40</v>
      </c>
      <c r="B19" s="32" t="s">
        <v>41</v>
      </c>
      <c r="C19" s="32" t="s">
        <v>83</v>
      </c>
      <c r="D19" s="33">
        <v>0</v>
      </c>
      <c r="E19" s="33">
        <v>0</v>
      </c>
      <c r="F19" s="33">
        <v>0</v>
      </c>
      <c r="G19" s="33">
        <v>0</v>
      </c>
      <c r="H19" s="33">
        <v>0</v>
      </c>
      <c r="I19" s="33">
        <v>0</v>
      </c>
      <c r="J19" s="33">
        <v>0</v>
      </c>
      <c r="K19" s="33">
        <v>0</v>
      </c>
      <c r="L19" s="33">
        <v>0</v>
      </c>
      <c r="M19" s="33">
        <v>0</v>
      </c>
      <c r="N19" s="33">
        <v>0</v>
      </c>
      <c r="O19" s="33">
        <v>0</v>
      </c>
      <c r="P19" s="33">
        <v>0</v>
      </c>
      <c r="Q19" s="33">
        <v>0</v>
      </c>
      <c r="R19" s="33">
        <v>0</v>
      </c>
      <c r="S19" s="33">
        <v>35.344999999999999</v>
      </c>
      <c r="T19" s="33">
        <v>35.299999999999997</v>
      </c>
      <c r="U19" s="33">
        <v>35.299999999999997</v>
      </c>
      <c r="V19" s="33">
        <v>60</v>
      </c>
      <c r="W19" s="33">
        <v>62.4</v>
      </c>
      <c r="X19" s="33">
        <v>62.4</v>
      </c>
      <c r="Y19" s="33">
        <v>26.1</v>
      </c>
      <c r="Z19" s="33">
        <v>0</v>
      </c>
      <c r="AA19" s="33">
        <v>0</v>
      </c>
      <c r="AB19" s="33">
        <v>6.3</v>
      </c>
      <c r="AC19" s="33">
        <v>0</v>
      </c>
      <c r="AD19" s="33">
        <v>0</v>
      </c>
      <c r="AE19" s="33">
        <v>0</v>
      </c>
      <c r="AF19" s="33">
        <v>0</v>
      </c>
      <c r="AG19" s="33"/>
      <c r="AH19" s="33">
        <v>38</v>
      </c>
      <c r="AI19" s="33">
        <v>59.747878219566395</v>
      </c>
      <c r="AJ19" s="33">
        <v>59.747878219566395</v>
      </c>
      <c r="AK19" s="33">
        <v>80.614076999999995</v>
      </c>
    </row>
    <row r="20" spans="1:37" s="2" customFormat="1" ht="18" customHeight="1" x14ac:dyDescent="0.3">
      <c r="A20" s="35" t="s">
        <v>40</v>
      </c>
      <c r="B20" s="35" t="s">
        <v>41</v>
      </c>
      <c r="C20" s="35" t="s">
        <v>91</v>
      </c>
      <c r="D20" s="37">
        <v>0.19</v>
      </c>
      <c r="E20" s="37">
        <v>0.19</v>
      </c>
      <c r="F20" s="37">
        <v>0.19</v>
      </c>
      <c r="G20" s="37">
        <v>0.19</v>
      </c>
      <c r="H20" s="37">
        <v>3.5710000000000002</v>
      </c>
      <c r="I20" s="37">
        <v>3.5710000000000002</v>
      </c>
      <c r="J20" s="37">
        <v>0</v>
      </c>
      <c r="K20" s="37">
        <v>0</v>
      </c>
      <c r="L20" s="37">
        <v>0</v>
      </c>
      <c r="M20" s="37">
        <v>0</v>
      </c>
      <c r="N20" s="37">
        <v>0</v>
      </c>
      <c r="O20" s="37">
        <v>0</v>
      </c>
      <c r="P20" s="37">
        <v>0</v>
      </c>
      <c r="Q20" s="37">
        <v>0</v>
      </c>
      <c r="R20" s="37">
        <v>0</v>
      </c>
      <c r="S20" s="37">
        <v>0</v>
      </c>
      <c r="T20" s="37">
        <v>0</v>
      </c>
      <c r="U20" s="37">
        <v>0</v>
      </c>
      <c r="V20" s="37">
        <v>0</v>
      </c>
      <c r="W20" s="37">
        <v>92.1</v>
      </c>
      <c r="X20" s="37">
        <v>92.1</v>
      </c>
      <c r="Y20" s="37">
        <v>93.427804999999992</v>
      </c>
      <c r="Z20" s="37">
        <v>102.718895</v>
      </c>
      <c r="AA20" s="37">
        <v>102.718895</v>
      </c>
      <c r="AB20" s="37">
        <v>84.246927999999997</v>
      </c>
      <c r="AC20" s="37">
        <v>96.261088000000001</v>
      </c>
      <c r="AD20" s="37">
        <v>96.261088000000001</v>
      </c>
      <c r="AE20" s="37">
        <v>186.79344499999999</v>
      </c>
      <c r="AF20" s="37">
        <v>108.442318</v>
      </c>
      <c r="AG20" s="37">
        <v>108.442318</v>
      </c>
      <c r="AH20" s="37">
        <v>81</v>
      </c>
      <c r="AI20" s="37">
        <v>88.903317999999999</v>
      </c>
      <c r="AJ20" s="37">
        <v>88.903317999999999</v>
      </c>
      <c r="AK20" s="37">
        <v>109.82254</v>
      </c>
    </row>
    <row r="21" spans="1:37" s="2" customFormat="1" ht="18" customHeight="1" x14ac:dyDescent="0.3">
      <c r="A21" s="32" t="s">
        <v>40</v>
      </c>
      <c r="B21" s="32" t="s">
        <v>41</v>
      </c>
      <c r="C21" s="32" t="s">
        <v>84</v>
      </c>
      <c r="D21" s="33">
        <v>8.7010000000000005</v>
      </c>
      <c r="E21" s="33">
        <v>7.4169999999999998</v>
      </c>
      <c r="F21" s="33">
        <v>7.4169999999999998</v>
      </c>
      <c r="G21" s="33">
        <v>8.6880000000000006</v>
      </c>
      <c r="H21" s="33">
        <v>8.3620000000000001</v>
      </c>
      <c r="I21" s="33">
        <v>8.3620000000000001</v>
      </c>
      <c r="J21" s="33">
        <v>67.956000000000003</v>
      </c>
      <c r="K21" s="33">
        <v>54.89</v>
      </c>
      <c r="L21" s="33">
        <v>54.89</v>
      </c>
      <c r="M21" s="33">
        <v>146.374</v>
      </c>
      <c r="N21" s="33">
        <v>118.113</v>
      </c>
      <c r="O21" s="33">
        <v>118.113</v>
      </c>
      <c r="P21" s="33">
        <v>85.932000000000002</v>
      </c>
      <c r="Q21" s="33">
        <v>75.099999999999994</v>
      </c>
      <c r="R21" s="33">
        <v>75.099999999999994</v>
      </c>
      <c r="S21" s="33">
        <v>51.171999999999997</v>
      </c>
      <c r="T21" s="33">
        <v>42.3</v>
      </c>
      <c r="U21" s="33">
        <v>42.3</v>
      </c>
      <c r="V21" s="33">
        <v>143.30000000000001</v>
      </c>
      <c r="W21" s="33">
        <v>296.10000000000002</v>
      </c>
      <c r="X21" s="33">
        <v>296.10000000000002</v>
      </c>
      <c r="Y21" s="33">
        <v>83.631529999999998</v>
      </c>
      <c r="Z21" s="33">
        <v>58.026677000000007</v>
      </c>
      <c r="AA21" s="33">
        <v>58.026677000000007</v>
      </c>
      <c r="AB21" s="33">
        <v>117.710578</v>
      </c>
      <c r="AC21" s="33">
        <v>205.73763699999998</v>
      </c>
      <c r="AD21" s="33">
        <v>205.73763699999998</v>
      </c>
      <c r="AE21" s="33">
        <v>586.83692399999995</v>
      </c>
      <c r="AF21" s="33">
        <v>140.967658</v>
      </c>
      <c r="AG21" s="33">
        <v>140.967658</v>
      </c>
      <c r="AH21" s="33">
        <v>123</v>
      </c>
      <c r="AI21" s="33">
        <v>63.966512999999999</v>
      </c>
      <c r="AJ21" s="33">
        <v>63.966512999999999</v>
      </c>
      <c r="AK21" s="33">
        <v>147.84140400000001</v>
      </c>
    </row>
    <row r="22" spans="1:37" s="2" customFormat="1" ht="18" customHeight="1" x14ac:dyDescent="0.3">
      <c r="A22" s="35" t="s">
        <v>40</v>
      </c>
      <c r="B22" s="35" t="s">
        <v>41</v>
      </c>
      <c r="C22" s="35" t="s">
        <v>92</v>
      </c>
      <c r="D22" s="37">
        <v>693.69399999999996</v>
      </c>
      <c r="E22" s="37">
        <v>672.10699999999997</v>
      </c>
      <c r="F22" s="37">
        <v>672.10699999999997</v>
      </c>
      <c r="G22" s="37">
        <v>713.18100000000004</v>
      </c>
      <c r="H22" s="37">
        <v>683.54499999999996</v>
      </c>
      <c r="I22" s="37">
        <v>683.54499999999996</v>
      </c>
      <c r="J22" s="37">
        <v>725.44799999999998</v>
      </c>
      <c r="K22" s="37">
        <v>723.73199999999997</v>
      </c>
      <c r="L22" s="37">
        <v>723.73199999999997</v>
      </c>
      <c r="M22" s="37">
        <v>756.91399999999999</v>
      </c>
      <c r="N22" s="37">
        <v>972.53099999999995</v>
      </c>
      <c r="O22" s="37">
        <v>972.53099999999995</v>
      </c>
      <c r="P22" s="37">
        <v>1410.203</v>
      </c>
      <c r="Q22" s="37">
        <v>1300.5999999999999</v>
      </c>
      <c r="R22" s="37">
        <v>1300.5999999999999</v>
      </c>
      <c r="S22" s="37">
        <v>1328.7570000000001</v>
      </c>
      <c r="T22" s="37">
        <v>1365.9</v>
      </c>
      <c r="U22" s="37">
        <v>1365.9</v>
      </c>
      <c r="V22" s="37">
        <v>1541.6</v>
      </c>
      <c r="W22" s="37">
        <v>1824.6</v>
      </c>
      <c r="X22" s="37">
        <v>1824.6</v>
      </c>
      <c r="Y22" s="37">
        <v>2052.1616939999999</v>
      </c>
      <c r="Z22" s="37">
        <v>2162.6738890000001</v>
      </c>
      <c r="AA22" s="37">
        <v>2162.6738890000001</v>
      </c>
      <c r="AB22" s="37">
        <v>2905.0265101999998</v>
      </c>
      <c r="AC22" s="37">
        <v>2973.3707999999997</v>
      </c>
      <c r="AD22" s="37">
        <v>2973.3707999999997</v>
      </c>
      <c r="AE22" s="37">
        <v>3979.150902648561</v>
      </c>
      <c r="AF22" s="37">
        <v>5169.590252</v>
      </c>
      <c r="AG22" s="37">
        <v>5169.590252</v>
      </c>
      <c r="AH22" s="37">
        <v>5993</v>
      </c>
      <c r="AI22" s="37">
        <v>6303.4161829091972</v>
      </c>
      <c r="AJ22" s="37">
        <v>6303.4161829091972</v>
      </c>
      <c r="AK22" s="37">
        <v>6150.2921487415069</v>
      </c>
    </row>
    <row r="23" spans="1:37" s="2" customFormat="1" ht="18" customHeight="1" x14ac:dyDescent="0.3">
      <c r="A23" s="32" t="s">
        <v>40</v>
      </c>
      <c r="B23" s="32" t="s">
        <v>41</v>
      </c>
      <c r="C23" s="32" t="s">
        <v>93</v>
      </c>
      <c r="D23" s="33">
        <v>62.557000000000002</v>
      </c>
      <c r="E23" s="33">
        <v>61.746000000000002</v>
      </c>
      <c r="F23" s="33">
        <v>61.746000000000002</v>
      </c>
      <c r="G23" s="33">
        <v>57.604999999999997</v>
      </c>
      <c r="H23" s="33">
        <v>49.228999999999999</v>
      </c>
      <c r="I23" s="33">
        <v>49.228999999999999</v>
      </c>
      <c r="J23" s="33">
        <v>51.847999999999999</v>
      </c>
      <c r="K23" s="33">
        <v>75.638999999999996</v>
      </c>
      <c r="L23" s="33">
        <v>75.638999999999996</v>
      </c>
      <c r="M23" s="33">
        <v>73.182000000000002</v>
      </c>
      <c r="N23" s="33">
        <v>69.302000000000007</v>
      </c>
      <c r="O23" s="33">
        <v>69.302000000000007</v>
      </c>
      <c r="P23" s="33">
        <v>76.171999999999997</v>
      </c>
      <c r="Q23" s="33">
        <v>84.811000000000007</v>
      </c>
      <c r="R23" s="33">
        <v>84.811000000000007</v>
      </c>
      <c r="S23" s="33">
        <v>89.001000000000005</v>
      </c>
      <c r="T23" s="33">
        <v>47.9</v>
      </c>
      <c r="U23" s="33">
        <v>47.9</v>
      </c>
      <c r="V23" s="33">
        <v>23.3</v>
      </c>
      <c r="W23" s="33">
        <v>36.700000000000003</v>
      </c>
      <c r="X23" s="33">
        <v>36.700000000000003</v>
      </c>
      <c r="Y23" s="33">
        <v>36.371507000000001</v>
      </c>
      <c r="Z23" s="33">
        <v>24.904633999999998</v>
      </c>
      <c r="AA23" s="33">
        <v>24.904633999999998</v>
      </c>
      <c r="AB23" s="33">
        <v>24.220252000000002</v>
      </c>
      <c r="AC23" s="33">
        <v>22.463906999999999</v>
      </c>
      <c r="AD23" s="33">
        <v>22.463906999999999</v>
      </c>
      <c r="AE23" s="33">
        <v>152.98097100000001</v>
      </c>
      <c r="AF23" s="33">
        <v>8.4398</v>
      </c>
      <c r="AG23" s="33">
        <v>8.4398</v>
      </c>
      <c r="AH23" s="33">
        <v>7</v>
      </c>
      <c r="AI23" s="33">
        <v>2.2275625400000001</v>
      </c>
      <c r="AJ23" s="33">
        <v>2.2275625400000001</v>
      </c>
      <c r="AK23" s="33">
        <v>4.258826</v>
      </c>
    </row>
    <row r="24" spans="1:37" s="2" customFormat="1" ht="18" customHeight="1" x14ac:dyDescent="0.3">
      <c r="A24" s="35" t="s">
        <v>40</v>
      </c>
      <c r="B24" s="35" t="s">
        <v>41</v>
      </c>
      <c r="C24" s="35" t="s">
        <v>331</v>
      </c>
      <c r="D24" s="37"/>
      <c r="E24" s="37"/>
      <c r="F24" s="37">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c r="AE24" s="37">
        <v>1.198923</v>
      </c>
      <c r="AF24" s="37">
        <v>82.486983900000098</v>
      </c>
      <c r="AG24" s="37">
        <v>82.486983900000098</v>
      </c>
      <c r="AH24" s="37">
        <v>343</v>
      </c>
      <c r="AI24" s="37">
        <v>208.62193594999982</v>
      </c>
      <c r="AJ24" s="37">
        <v>208.62193594999982</v>
      </c>
      <c r="AK24" s="37">
        <v>3.6000061035156249E-7</v>
      </c>
    </row>
    <row r="25" spans="1:37" s="3" customFormat="1" ht="18" customHeight="1" x14ac:dyDescent="0.3">
      <c r="A25" s="32" t="s">
        <v>40</v>
      </c>
      <c r="B25" s="32" t="s">
        <v>41</v>
      </c>
      <c r="C25" s="32" t="s">
        <v>95</v>
      </c>
      <c r="D25" s="33">
        <v>374.08800000000002</v>
      </c>
      <c r="E25" s="33">
        <v>372.51600000000002</v>
      </c>
      <c r="F25" s="33">
        <v>372.51600000000002</v>
      </c>
      <c r="G25" s="33">
        <v>366.35700000000003</v>
      </c>
      <c r="H25" s="33">
        <v>242.79900000000001</v>
      </c>
      <c r="I25" s="33">
        <v>242.79900000000001</v>
      </c>
      <c r="J25" s="33">
        <v>317.827</v>
      </c>
      <c r="K25" s="33">
        <v>319.18700000000001</v>
      </c>
      <c r="L25" s="33">
        <v>319.18700000000001</v>
      </c>
      <c r="M25" s="33">
        <v>314.18</v>
      </c>
      <c r="N25" s="33">
        <v>364.48399999999998</v>
      </c>
      <c r="O25" s="33">
        <v>364.48399999999998</v>
      </c>
      <c r="P25" s="33">
        <v>422.24299999999999</v>
      </c>
      <c r="Q25" s="33">
        <v>408.5</v>
      </c>
      <c r="R25" s="33">
        <v>408.5</v>
      </c>
      <c r="S25" s="33">
        <v>416.11200000000002</v>
      </c>
      <c r="T25" s="33">
        <v>476.4</v>
      </c>
      <c r="U25" s="33">
        <v>476.4</v>
      </c>
      <c r="V25" s="33">
        <v>606.29999999999995</v>
      </c>
      <c r="W25" s="33">
        <v>725.8</v>
      </c>
      <c r="X25" s="33">
        <v>725.8</v>
      </c>
      <c r="Y25" s="33">
        <v>1256.9194869999999</v>
      </c>
      <c r="Z25" s="33">
        <v>1438.0895439999999</v>
      </c>
      <c r="AA25" s="33">
        <v>1438.0895439999999</v>
      </c>
      <c r="AB25" s="33">
        <v>1420.7547989367308</v>
      </c>
      <c r="AC25" s="33">
        <v>1552.9413060000002</v>
      </c>
      <c r="AD25" s="33">
        <v>1552.9413060000002</v>
      </c>
      <c r="AE25" s="33">
        <v>3192.6485873514389</v>
      </c>
      <c r="AF25" s="33">
        <v>3643.4073050000002</v>
      </c>
      <c r="AG25" s="33">
        <v>3643.4073050000002</v>
      </c>
      <c r="AH25" s="33">
        <v>2744</v>
      </c>
      <c r="AI25" s="33">
        <v>2652.9409674841904</v>
      </c>
      <c r="AJ25" s="33">
        <v>2652.9409674841904</v>
      </c>
      <c r="AK25" s="33">
        <v>2355.577670783061</v>
      </c>
    </row>
    <row r="26" spans="1:37" s="3" customFormat="1" ht="18" customHeight="1" x14ac:dyDescent="0.3">
      <c r="A26" s="68" t="s">
        <v>40</v>
      </c>
      <c r="B26" s="68" t="s">
        <v>41</v>
      </c>
      <c r="C26" s="68" t="s">
        <v>96</v>
      </c>
      <c r="D26" s="47">
        <v>1145.6289999999999</v>
      </c>
      <c r="E26" s="47">
        <v>1125.029</v>
      </c>
      <c r="F26" s="47">
        <v>1125.029</v>
      </c>
      <c r="G26" s="47">
        <v>1157.0430000000001</v>
      </c>
      <c r="H26" s="47">
        <v>998.54</v>
      </c>
      <c r="I26" s="47">
        <v>998.54</v>
      </c>
      <c r="J26" s="47">
        <v>1180.453</v>
      </c>
      <c r="K26" s="47">
        <v>1188.798</v>
      </c>
      <c r="L26" s="47">
        <v>1188.798</v>
      </c>
      <c r="M26" s="47">
        <v>1290.922</v>
      </c>
      <c r="N26" s="47">
        <v>1524.6799999999998</v>
      </c>
      <c r="O26" s="47">
        <v>1524.6799999999998</v>
      </c>
      <c r="P26" s="47">
        <v>2019.3619999999999</v>
      </c>
      <c r="Q26" s="47">
        <v>1908.9869999999999</v>
      </c>
      <c r="R26" s="47">
        <v>1908.9869999999999</v>
      </c>
      <c r="S26" s="47">
        <v>2564.5580000000004</v>
      </c>
      <c r="T26" s="47">
        <v>2617.4</v>
      </c>
      <c r="U26" s="47">
        <v>2617.4</v>
      </c>
      <c r="V26" s="47">
        <v>3022</v>
      </c>
      <c r="W26" s="47">
        <v>3691.0999999999995</v>
      </c>
      <c r="X26" s="47">
        <v>3691.0999999999995</v>
      </c>
      <c r="Y26" s="47">
        <v>4201.6120229999997</v>
      </c>
      <c r="Z26" s="47">
        <v>4440.9068339099995</v>
      </c>
      <c r="AA26" s="47">
        <v>4440.9068339099995</v>
      </c>
      <c r="AB26" s="47">
        <v>4859.2794530167303</v>
      </c>
      <c r="AC26" s="47">
        <v>4920.6896919999999</v>
      </c>
      <c r="AD26" s="47">
        <v>4920.6896919999999</v>
      </c>
      <c r="AE26" s="47">
        <v>8152.5887700000003</v>
      </c>
      <c r="AF26" s="47">
        <v>9592.7304079000005</v>
      </c>
      <c r="AG26" s="47">
        <v>9592.7304079000005</v>
      </c>
      <c r="AH26" s="47">
        <v>9994</v>
      </c>
      <c r="AI26" s="47">
        <v>9980.4777201029538</v>
      </c>
      <c r="AJ26" s="47">
        <v>9980.4777201029538</v>
      </c>
      <c r="AK26" s="47">
        <v>9244.005421881182</v>
      </c>
    </row>
    <row r="27" spans="1:37" s="3" customFormat="1" ht="18" customHeight="1" x14ac:dyDescent="0.3">
      <c r="A27" s="39" t="s">
        <v>40</v>
      </c>
      <c r="B27" s="39" t="s">
        <v>41</v>
      </c>
      <c r="C27" s="39" t="s">
        <v>332</v>
      </c>
      <c r="D27" s="40">
        <v>1538.1789999999999</v>
      </c>
      <c r="E27" s="40">
        <v>1553.181</v>
      </c>
      <c r="F27" s="40">
        <v>1553.181</v>
      </c>
      <c r="G27" s="40">
        <v>1640.8580000000002</v>
      </c>
      <c r="H27" s="40">
        <v>1585.0719999999999</v>
      </c>
      <c r="I27" s="40">
        <v>1585.0719999999999</v>
      </c>
      <c r="J27" s="40">
        <v>1849.1569999999999</v>
      </c>
      <c r="K27" s="40">
        <v>1782.8319999999999</v>
      </c>
      <c r="L27" s="40">
        <v>1782.8319999999999</v>
      </c>
      <c r="M27" s="40">
        <v>1879.3630000000001</v>
      </c>
      <c r="N27" s="40">
        <v>2047.2509999999997</v>
      </c>
      <c r="O27" s="40">
        <v>2047.2509999999997</v>
      </c>
      <c r="P27" s="40">
        <v>2545.3130000000001</v>
      </c>
      <c r="Q27" s="40">
        <v>3115.7869999999994</v>
      </c>
      <c r="R27" s="40">
        <v>3115.7869999999994</v>
      </c>
      <c r="S27" s="40">
        <v>4235.8560000000007</v>
      </c>
      <c r="T27" s="40">
        <v>4511.1000000000004</v>
      </c>
      <c r="U27" s="40">
        <v>4511.1000000000004</v>
      </c>
      <c r="V27" s="40">
        <v>4661.8999999999996</v>
      </c>
      <c r="W27" s="40">
        <v>5724.4</v>
      </c>
      <c r="X27" s="40">
        <v>5724.4</v>
      </c>
      <c r="Y27" s="40">
        <v>5381.3120229999995</v>
      </c>
      <c r="Z27" s="40">
        <v>7811.0795005</v>
      </c>
      <c r="AA27" s="40">
        <v>7811.0795005</v>
      </c>
      <c r="AB27" s="40">
        <v>8168.5026097767295</v>
      </c>
      <c r="AC27" s="40">
        <v>8395.1111540000002</v>
      </c>
      <c r="AD27" s="40">
        <v>8395.1111540000002</v>
      </c>
      <c r="AE27" s="40">
        <v>10953.652281185001</v>
      </c>
      <c r="AF27" s="40">
        <v>12233.4481299</v>
      </c>
      <c r="AG27" s="40">
        <v>12233.4481299</v>
      </c>
      <c r="AH27" s="40">
        <v>12521</v>
      </c>
      <c r="AI27" s="40">
        <v>11927.445348683388</v>
      </c>
      <c r="AJ27" s="40">
        <v>11927.445348683388</v>
      </c>
      <c r="AK27" s="40">
        <v>11928.055713228852</v>
      </c>
    </row>
    <row r="28" spans="1:37" s="3" customFormat="1" ht="18" customHeight="1" x14ac:dyDescent="0.3">
      <c r="A28" s="68"/>
      <c r="B28" s="68"/>
      <c r="C28" s="68"/>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v>0</v>
      </c>
      <c r="AJ28" s="47"/>
      <c r="AK28" s="47"/>
    </row>
    <row r="29" spans="1:37" s="3" customFormat="1" ht="18" customHeight="1" x14ac:dyDescent="0.3">
      <c r="A29" s="68"/>
      <c r="B29" s="68"/>
      <c r="C29" s="68" t="s">
        <v>107</v>
      </c>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v>0</v>
      </c>
      <c r="AJ29" s="47"/>
      <c r="AK29" s="47"/>
    </row>
    <row r="30" spans="1:37" s="2" customFormat="1" ht="18" customHeight="1" x14ac:dyDescent="0.3">
      <c r="A30" s="68"/>
      <c r="B30" s="68"/>
      <c r="C30" s="68" t="s">
        <v>333</v>
      </c>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v>0</v>
      </c>
      <c r="AJ30" s="47"/>
      <c r="AK30" s="47"/>
    </row>
    <row r="31" spans="1:37" s="2" customFormat="1" ht="18" customHeight="1" x14ac:dyDescent="0.3">
      <c r="A31" s="32" t="s">
        <v>40</v>
      </c>
      <c r="B31" s="32" t="s">
        <v>41</v>
      </c>
      <c r="C31" s="32" t="s">
        <v>334</v>
      </c>
      <c r="D31" s="33">
        <v>199.131</v>
      </c>
      <c r="E31" s="33">
        <v>161.77600000000001</v>
      </c>
      <c r="F31" s="33">
        <v>161.77600000000001</v>
      </c>
      <c r="G31" s="33">
        <v>231.4</v>
      </c>
      <c r="H31" s="33">
        <v>198.04</v>
      </c>
      <c r="I31" s="33">
        <v>198.04</v>
      </c>
      <c r="J31" s="33">
        <v>151.16499999999999</v>
      </c>
      <c r="K31" s="33">
        <v>164.327</v>
      </c>
      <c r="L31" s="33">
        <v>164.327</v>
      </c>
      <c r="M31" s="33">
        <v>172.197</v>
      </c>
      <c r="N31" s="33">
        <v>261.57100000000003</v>
      </c>
      <c r="O31" s="33">
        <v>261.57100000000003</v>
      </c>
      <c r="P31" s="33">
        <v>254.41399999999999</v>
      </c>
      <c r="Q31" s="33">
        <v>259.44099999999997</v>
      </c>
      <c r="R31" s="33">
        <v>259.44099999999997</v>
      </c>
      <c r="S31" s="33">
        <v>267.26499999999999</v>
      </c>
      <c r="T31" s="33">
        <v>319.10000000000002</v>
      </c>
      <c r="U31" s="33">
        <v>319.10000000000002</v>
      </c>
      <c r="V31" s="33">
        <v>368.5</v>
      </c>
      <c r="W31" s="33">
        <v>581.79999999999995</v>
      </c>
      <c r="X31" s="33">
        <v>581.79999999999995</v>
      </c>
      <c r="Y31" s="33">
        <v>444.7</v>
      </c>
      <c r="Z31" s="33">
        <v>635.74987600000009</v>
      </c>
      <c r="AA31" s="33">
        <v>635.74987600000009</v>
      </c>
      <c r="AB31" s="33">
        <v>831.64381600000002</v>
      </c>
      <c r="AC31" s="33">
        <v>891.526613</v>
      </c>
      <c r="AD31" s="33">
        <v>850.526613</v>
      </c>
      <c r="AE31" s="33">
        <v>1170.159989325</v>
      </c>
      <c r="AF31" s="33">
        <v>1783.5912109999999</v>
      </c>
      <c r="AG31" s="33">
        <v>1783.5912109999999</v>
      </c>
      <c r="AH31" s="33">
        <v>1518</v>
      </c>
      <c r="AI31" s="33">
        <v>1225.0534769999999</v>
      </c>
      <c r="AJ31" s="33">
        <v>1225.0534769999999</v>
      </c>
      <c r="AK31" s="33">
        <v>1016.115814</v>
      </c>
    </row>
    <row r="32" spans="1:37" s="2" customFormat="1" ht="18" customHeight="1" x14ac:dyDescent="0.3">
      <c r="A32" s="35" t="s">
        <v>40</v>
      </c>
      <c r="B32" s="35" t="s">
        <v>41</v>
      </c>
      <c r="C32" s="35" t="s">
        <v>97</v>
      </c>
      <c r="D32" s="37">
        <v>18.405000000000001</v>
      </c>
      <c r="E32" s="37">
        <v>20.731000000000002</v>
      </c>
      <c r="F32" s="37">
        <v>20.731000000000002</v>
      </c>
      <c r="G32" s="37">
        <v>32.845999999999997</v>
      </c>
      <c r="H32" s="37">
        <v>147.983</v>
      </c>
      <c r="I32" s="37">
        <v>147.983</v>
      </c>
      <c r="J32" s="37">
        <v>237.56899999999999</v>
      </c>
      <c r="K32" s="37">
        <v>208.44300000000001</v>
      </c>
      <c r="L32" s="37">
        <v>208.44300000000001</v>
      </c>
      <c r="M32" s="37">
        <v>65.7</v>
      </c>
      <c r="N32" s="37">
        <v>63.851999999999997</v>
      </c>
      <c r="O32" s="37">
        <v>63.851999999999997</v>
      </c>
      <c r="P32" s="37">
        <v>72.569999999999993</v>
      </c>
      <c r="Q32" s="37">
        <v>55.268999999999998</v>
      </c>
      <c r="R32" s="37">
        <v>55.268999999999998</v>
      </c>
      <c r="S32" s="37">
        <v>83.813999999999993</v>
      </c>
      <c r="T32" s="37">
        <v>100.5</v>
      </c>
      <c r="U32" s="37">
        <v>100.5</v>
      </c>
      <c r="V32" s="37">
        <v>136.5</v>
      </c>
      <c r="W32" s="37">
        <v>157.30000000000001</v>
      </c>
      <c r="X32" s="37">
        <v>157.30000000000001</v>
      </c>
      <c r="Y32" s="37">
        <v>160.86438200000001</v>
      </c>
      <c r="Z32" s="37">
        <v>129.205477</v>
      </c>
      <c r="AA32" s="37">
        <v>129.205477</v>
      </c>
      <c r="AB32" s="37">
        <v>103.08379600000001</v>
      </c>
      <c r="AC32" s="37">
        <v>94.868087000000003</v>
      </c>
      <c r="AD32" s="37">
        <v>135.868087</v>
      </c>
      <c r="AE32" s="37">
        <v>206.25987802</v>
      </c>
      <c r="AF32" s="37">
        <v>255.469345</v>
      </c>
      <c r="AG32" s="37">
        <v>255.469345</v>
      </c>
      <c r="AH32" s="37">
        <v>322</v>
      </c>
      <c r="AI32" s="37">
        <v>316.82754499999999</v>
      </c>
      <c r="AJ32" s="37">
        <v>316.82754499999999</v>
      </c>
      <c r="AK32" s="37">
        <v>369.04567600000001</v>
      </c>
    </row>
    <row r="33" spans="1:37" s="2" customFormat="1" ht="18" customHeight="1" x14ac:dyDescent="0.3">
      <c r="A33" s="32" t="s">
        <v>40</v>
      </c>
      <c r="B33" s="32" t="s">
        <v>41</v>
      </c>
      <c r="C33" s="32" t="s">
        <v>335</v>
      </c>
      <c r="D33" s="33">
        <v>1.6619999999999999</v>
      </c>
      <c r="E33" s="33">
        <v>0</v>
      </c>
      <c r="F33" s="33">
        <v>0</v>
      </c>
      <c r="G33" s="33">
        <v>0</v>
      </c>
      <c r="H33" s="33">
        <v>0</v>
      </c>
      <c r="I33" s="33">
        <v>0</v>
      </c>
      <c r="J33" s="33">
        <v>33.351999999999997</v>
      </c>
      <c r="K33" s="33">
        <v>6.1630000000000003</v>
      </c>
      <c r="L33" s="33">
        <v>6.1630000000000003</v>
      </c>
      <c r="M33" s="33">
        <v>0</v>
      </c>
      <c r="N33" s="33">
        <v>0</v>
      </c>
      <c r="O33" s="33">
        <v>0</v>
      </c>
      <c r="P33" s="33">
        <v>0</v>
      </c>
      <c r="Q33" s="33">
        <v>0</v>
      </c>
      <c r="R33" s="33">
        <v>0</v>
      </c>
      <c r="S33" s="33">
        <v>345.11599999999999</v>
      </c>
      <c r="T33" s="33">
        <v>415.9</v>
      </c>
      <c r="U33" s="33">
        <v>415.9</v>
      </c>
      <c r="V33" s="33">
        <v>68.400000000000006</v>
      </c>
      <c r="W33" s="33">
        <v>166.7</v>
      </c>
      <c r="X33" s="33">
        <v>166.7</v>
      </c>
      <c r="Y33" s="33">
        <v>7.1572740000000001</v>
      </c>
      <c r="Z33" s="33">
        <v>11.196267000000001</v>
      </c>
      <c r="AA33" s="33">
        <v>11.196267000000001</v>
      </c>
      <c r="AB33" s="33">
        <v>0</v>
      </c>
      <c r="AC33" s="33">
        <v>54.003786082364094</v>
      </c>
      <c r="AD33" s="33">
        <v>54.003786082364094</v>
      </c>
      <c r="AE33" s="33">
        <v>13.499659682364092</v>
      </c>
      <c r="AF33" s="33">
        <v>14.098006</v>
      </c>
      <c r="AG33" s="33">
        <v>14.098006</v>
      </c>
      <c r="AH33" s="33">
        <v>0</v>
      </c>
      <c r="AI33" s="33">
        <v>0</v>
      </c>
      <c r="AJ33" s="33">
        <v>0</v>
      </c>
      <c r="AK33" s="33">
        <v>4.6368657066551444</v>
      </c>
    </row>
    <row r="34" spans="1:37" s="2" customFormat="1" ht="18" customHeight="1" x14ac:dyDescent="0.3">
      <c r="A34" s="35" t="s">
        <v>40</v>
      </c>
      <c r="B34" s="35" t="s">
        <v>41</v>
      </c>
      <c r="C34" s="35" t="s">
        <v>98</v>
      </c>
      <c r="D34" s="37">
        <v>15.58</v>
      </c>
      <c r="E34" s="37">
        <v>11.75</v>
      </c>
      <c r="F34" s="37">
        <v>11.75</v>
      </c>
      <c r="G34" s="37">
        <v>0</v>
      </c>
      <c r="H34" s="37">
        <v>16.896999999999998</v>
      </c>
      <c r="I34" s="37">
        <v>16.896999999999998</v>
      </c>
      <c r="J34" s="37">
        <v>21.251000000000001</v>
      </c>
      <c r="K34" s="37">
        <v>32.417000000000002</v>
      </c>
      <c r="L34" s="37">
        <v>32.417000000000002</v>
      </c>
      <c r="M34" s="37">
        <v>29.082000000000001</v>
      </c>
      <c r="N34" s="37">
        <v>42.176000000000002</v>
      </c>
      <c r="O34" s="37">
        <v>42.176000000000002</v>
      </c>
      <c r="P34" s="37">
        <v>37.267000000000003</v>
      </c>
      <c r="Q34" s="37">
        <v>35.564999999999998</v>
      </c>
      <c r="R34" s="37">
        <v>35.564999999999998</v>
      </c>
      <c r="S34" s="37">
        <v>38.472999999999999</v>
      </c>
      <c r="T34" s="37">
        <v>53.4</v>
      </c>
      <c r="U34" s="37">
        <v>53.4</v>
      </c>
      <c r="V34" s="37">
        <v>48.5</v>
      </c>
      <c r="W34" s="37">
        <v>69.400000000000006</v>
      </c>
      <c r="X34" s="37">
        <v>69.400000000000006</v>
      </c>
      <c r="Y34" s="37">
        <v>69.349571999999995</v>
      </c>
      <c r="Z34" s="37">
        <v>82.019695000000013</v>
      </c>
      <c r="AA34" s="37">
        <v>82.019695000000013</v>
      </c>
      <c r="AB34" s="37">
        <v>89.867356000000001</v>
      </c>
      <c r="AC34" s="37">
        <v>114.371841</v>
      </c>
      <c r="AD34" s="37">
        <v>114.371841</v>
      </c>
      <c r="AE34" s="37">
        <v>190.79500200000001</v>
      </c>
      <c r="AF34" s="37">
        <v>268.75327099999998</v>
      </c>
      <c r="AG34" s="37">
        <v>268.75327099999998</v>
      </c>
      <c r="AH34" s="37">
        <v>214</v>
      </c>
      <c r="AI34" s="37">
        <v>250.61324271999999</v>
      </c>
      <c r="AJ34" s="37">
        <v>250.61324271999999</v>
      </c>
      <c r="AK34" s="37">
        <v>231.10820200000001</v>
      </c>
    </row>
    <row r="35" spans="1:37" s="2" customFormat="1" ht="18" customHeight="1" x14ac:dyDescent="0.3">
      <c r="A35" s="32" t="s">
        <v>40</v>
      </c>
      <c r="B35" s="32" t="s">
        <v>41</v>
      </c>
      <c r="C35" s="32" t="s">
        <v>99</v>
      </c>
      <c r="D35" s="33">
        <v>8.125</v>
      </c>
      <c r="E35" s="33">
        <v>27.617000000000001</v>
      </c>
      <c r="F35" s="33">
        <v>27.617000000000001</v>
      </c>
      <c r="G35" s="33">
        <v>22.404</v>
      </c>
      <c r="H35" s="33">
        <v>13.87</v>
      </c>
      <c r="I35" s="33">
        <v>13.87</v>
      </c>
      <c r="J35" s="33">
        <v>56.771000000000001</v>
      </c>
      <c r="K35" s="33">
        <v>19.263999999999999</v>
      </c>
      <c r="L35" s="33">
        <v>19.263999999999999</v>
      </c>
      <c r="M35" s="33">
        <v>32.674999999999997</v>
      </c>
      <c r="N35" s="33">
        <v>7.1150000000000002</v>
      </c>
      <c r="O35" s="33">
        <v>7.1150000000000002</v>
      </c>
      <c r="P35" s="33">
        <v>7.8479999999999999</v>
      </c>
      <c r="Q35" s="33">
        <v>11.4</v>
      </c>
      <c r="R35" s="33">
        <v>11.4</v>
      </c>
      <c r="S35" s="33">
        <v>13.558</v>
      </c>
      <c r="T35" s="33">
        <v>29.5</v>
      </c>
      <c r="U35" s="33">
        <v>29.5</v>
      </c>
      <c r="V35" s="33">
        <v>19.100000000000001</v>
      </c>
      <c r="W35" s="33">
        <v>9.1999999999999993</v>
      </c>
      <c r="X35" s="33">
        <v>9.1999999999999993</v>
      </c>
      <c r="Y35" s="33">
        <v>6.7</v>
      </c>
      <c r="Z35" s="33">
        <v>55.509139000000005</v>
      </c>
      <c r="AA35" s="33">
        <v>55.509139000000005</v>
      </c>
      <c r="AB35" s="33">
        <v>76.97929998594023</v>
      </c>
      <c r="AC35" s="33">
        <v>72.290289000000001</v>
      </c>
      <c r="AD35" s="33">
        <v>72.290289000000001</v>
      </c>
      <c r="AE35" s="33">
        <v>227.741716</v>
      </c>
      <c r="AF35" s="33">
        <v>139.94111799999999</v>
      </c>
      <c r="AG35" s="33">
        <v>139.94111799999999</v>
      </c>
      <c r="AH35" s="33">
        <v>68</v>
      </c>
      <c r="AI35" s="33">
        <v>42.342714999999998</v>
      </c>
      <c r="AJ35" s="33">
        <v>42.342714999999998</v>
      </c>
      <c r="AK35" s="33">
        <v>75.909723999999997</v>
      </c>
    </row>
    <row r="36" spans="1:37" s="2" customFormat="1" ht="18" customHeight="1" x14ac:dyDescent="0.3">
      <c r="A36" s="35" t="s">
        <v>40</v>
      </c>
      <c r="B36" s="35" t="s">
        <v>41</v>
      </c>
      <c r="C36" s="35" t="s">
        <v>86</v>
      </c>
      <c r="D36" s="37">
        <v>0</v>
      </c>
      <c r="E36" s="37">
        <v>0</v>
      </c>
      <c r="F36" s="37">
        <v>0</v>
      </c>
      <c r="G36" s="37">
        <v>0</v>
      </c>
      <c r="H36" s="37">
        <v>0</v>
      </c>
      <c r="I36" s="37">
        <v>0</v>
      </c>
      <c r="J36" s="37">
        <v>0</v>
      </c>
      <c r="K36" s="37">
        <v>0</v>
      </c>
      <c r="L36" s="37">
        <v>0</v>
      </c>
      <c r="M36" s="37">
        <v>0</v>
      </c>
      <c r="N36" s="37">
        <v>0</v>
      </c>
      <c r="O36" s="37">
        <v>0</v>
      </c>
      <c r="P36" s="37">
        <v>0</v>
      </c>
      <c r="Q36" s="37">
        <v>0</v>
      </c>
      <c r="R36" s="37">
        <v>0</v>
      </c>
      <c r="S36" s="37">
        <v>0</v>
      </c>
      <c r="T36" s="37">
        <v>5.9</v>
      </c>
      <c r="U36" s="37">
        <v>5.9</v>
      </c>
      <c r="V36" s="37">
        <v>4.7</v>
      </c>
      <c r="W36" s="37">
        <v>0</v>
      </c>
      <c r="X36" s="37">
        <v>0</v>
      </c>
      <c r="Y36" s="37">
        <v>0</v>
      </c>
      <c r="Z36" s="37">
        <v>0</v>
      </c>
      <c r="AA36" s="37">
        <v>0</v>
      </c>
      <c r="AB36" s="37">
        <v>0</v>
      </c>
      <c r="AC36" s="37">
        <v>0</v>
      </c>
      <c r="AD36" s="37">
        <v>0</v>
      </c>
      <c r="AE36" s="37">
        <v>0</v>
      </c>
      <c r="AF36" s="37">
        <v>0</v>
      </c>
      <c r="AG36" s="37">
        <v>0</v>
      </c>
      <c r="AH36" s="37">
        <v>0</v>
      </c>
      <c r="AI36" s="37">
        <v>0</v>
      </c>
      <c r="AJ36" s="37">
        <v>0</v>
      </c>
      <c r="AK36" s="37"/>
    </row>
    <row r="37" spans="1:37" s="3" customFormat="1" ht="18" customHeight="1" x14ac:dyDescent="0.3">
      <c r="A37" s="32" t="s">
        <v>40</v>
      </c>
      <c r="B37" s="32" t="s">
        <v>41</v>
      </c>
      <c r="C37" s="32" t="s">
        <v>336</v>
      </c>
      <c r="D37" s="33">
        <v>0</v>
      </c>
      <c r="E37" s="33">
        <v>0</v>
      </c>
      <c r="F37" s="33">
        <v>0</v>
      </c>
      <c r="G37" s="33">
        <v>0</v>
      </c>
      <c r="H37" s="33">
        <v>0</v>
      </c>
      <c r="I37" s="33">
        <v>0</v>
      </c>
      <c r="J37" s="33">
        <v>0</v>
      </c>
      <c r="K37" s="33">
        <v>0</v>
      </c>
      <c r="L37" s="33">
        <v>0</v>
      </c>
      <c r="M37" s="33">
        <v>0</v>
      </c>
      <c r="N37" s="33">
        <v>0</v>
      </c>
      <c r="O37" s="33">
        <v>0</v>
      </c>
      <c r="P37" s="33">
        <v>0</v>
      </c>
      <c r="Q37" s="33">
        <v>63.091999999999999</v>
      </c>
      <c r="R37" s="33">
        <v>63.091999999999999</v>
      </c>
      <c r="S37" s="33">
        <v>0</v>
      </c>
      <c r="T37" s="33">
        <v>0</v>
      </c>
      <c r="U37" s="33">
        <v>0</v>
      </c>
      <c r="V37" s="33">
        <v>0</v>
      </c>
      <c r="W37" s="33">
        <v>0</v>
      </c>
      <c r="X37" s="33">
        <v>0</v>
      </c>
      <c r="Y37" s="33">
        <v>0</v>
      </c>
      <c r="Z37" s="33">
        <v>0</v>
      </c>
      <c r="AA37" s="33">
        <v>0</v>
      </c>
      <c r="AB37" s="33">
        <v>0</v>
      </c>
      <c r="AC37" s="33">
        <v>27.167617999999997</v>
      </c>
      <c r="AD37" s="33">
        <v>27.167617999999997</v>
      </c>
      <c r="AE37" s="33">
        <v>0</v>
      </c>
      <c r="AF37" s="33">
        <v>0</v>
      </c>
      <c r="AG37" s="33">
        <v>0</v>
      </c>
      <c r="AH37" s="33">
        <v>0</v>
      </c>
      <c r="AI37" s="33">
        <v>3.1506669999999999</v>
      </c>
      <c r="AJ37" s="33">
        <v>3.1506669999999999</v>
      </c>
      <c r="AK37" s="33">
        <v>19.260197000000002</v>
      </c>
    </row>
    <row r="38" spans="1:37" s="3" customFormat="1" ht="18" customHeight="1" x14ac:dyDescent="0.3">
      <c r="A38" s="68" t="s">
        <v>40</v>
      </c>
      <c r="B38" s="68" t="s">
        <v>41</v>
      </c>
      <c r="C38" s="68" t="s">
        <v>337</v>
      </c>
      <c r="D38" s="47">
        <v>242.90300000000002</v>
      </c>
      <c r="E38" s="47">
        <v>221.874</v>
      </c>
      <c r="F38" s="47">
        <v>221.874</v>
      </c>
      <c r="G38" s="47">
        <v>286.64999999999998</v>
      </c>
      <c r="H38" s="47">
        <v>376.79</v>
      </c>
      <c r="I38" s="47">
        <v>376.79</v>
      </c>
      <c r="J38" s="47">
        <v>500.10799999999995</v>
      </c>
      <c r="K38" s="47">
        <v>430.61400000000003</v>
      </c>
      <c r="L38" s="47">
        <v>430.61400000000003</v>
      </c>
      <c r="M38" s="47">
        <v>299.654</v>
      </c>
      <c r="N38" s="47">
        <v>374.714</v>
      </c>
      <c r="O38" s="47">
        <v>374.714</v>
      </c>
      <c r="P38" s="47">
        <v>372.09899999999999</v>
      </c>
      <c r="Q38" s="47">
        <v>424.76699999999994</v>
      </c>
      <c r="R38" s="47">
        <v>424.76699999999994</v>
      </c>
      <c r="S38" s="47">
        <v>748.22599999999989</v>
      </c>
      <c r="T38" s="47">
        <v>924.3</v>
      </c>
      <c r="U38" s="47">
        <v>924.3</v>
      </c>
      <c r="V38" s="47">
        <v>645.70000000000005</v>
      </c>
      <c r="W38" s="47">
        <v>984.4</v>
      </c>
      <c r="X38" s="47">
        <v>984.4</v>
      </c>
      <c r="Y38" s="47">
        <v>688.77122800000006</v>
      </c>
      <c r="Z38" s="47">
        <v>913.68045400000005</v>
      </c>
      <c r="AA38" s="47">
        <v>913.58045400000003</v>
      </c>
      <c r="AB38" s="47">
        <v>1101.5742679859404</v>
      </c>
      <c r="AC38" s="47">
        <v>1254.228234082364</v>
      </c>
      <c r="AD38" s="47">
        <v>1254.228234082364</v>
      </c>
      <c r="AE38" s="47">
        <v>1808.4562450273643</v>
      </c>
      <c r="AF38" s="47">
        <v>2461.8529510000003</v>
      </c>
      <c r="AG38" s="47">
        <v>2461.8529510000003</v>
      </c>
      <c r="AH38" s="47">
        <v>2122</v>
      </c>
      <c r="AI38" s="47">
        <v>1837.9876467200002</v>
      </c>
      <c r="AJ38" s="47">
        <v>1837.9876467200002</v>
      </c>
      <c r="AK38" s="47">
        <v>1716.0764787066551</v>
      </c>
    </row>
    <row r="39" spans="1:37" s="2" customFormat="1" ht="18" customHeight="1" x14ac:dyDescent="0.3">
      <c r="A39" s="43"/>
      <c r="B39" s="43"/>
      <c r="C39" s="43" t="s">
        <v>338</v>
      </c>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v>0</v>
      </c>
      <c r="AJ39" s="44">
        <v>0</v>
      </c>
      <c r="AK39" s="44"/>
    </row>
    <row r="40" spans="1:37" s="2" customFormat="1" ht="18" customHeight="1" x14ac:dyDescent="0.3">
      <c r="A40" s="35" t="s">
        <v>40</v>
      </c>
      <c r="B40" s="35" t="s">
        <v>41</v>
      </c>
      <c r="C40" s="35" t="s">
        <v>334</v>
      </c>
      <c r="D40" s="37">
        <v>0</v>
      </c>
      <c r="E40" s="37">
        <v>0</v>
      </c>
      <c r="F40" s="37">
        <v>0</v>
      </c>
      <c r="G40" s="37">
        <v>0</v>
      </c>
      <c r="H40" s="37">
        <v>0</v>
      </c>
      <c r="I40" s="37">
        <v>0</v>
      </c>
      <c r="J40" s="37">
        <v>0</v>
      </c>
      <c r="K40" s="37">
        <v>0</v>
      </c>
      <c r="L40" s="37">
        <v>0</v>
      </c>
      <c r="M40" s="37">
        <v>0</v>
      </c>
      <c r="N40" s="37">
        <v>0</v>
      </c>
      <c r="O40" s="37">
        <v>0</v>
      </c>
      <c r="P40" s="37">
        <v>0</v>
      </c>
      <c r="Q40" s="37">
        <v>0</v>
      </c>
      <c r="R40" s="37">
        <v>0</v>
      </c>
      <c r="S40" s="37">
        <v>0</v>
      </c>
      <c r="T40" s="37" t="s">
        <v>100</v>
      </c>
      <c r="U40" s="37" t="s">
        <v>100</v>
      </c>
      <c r="V40" s="37">
        <v>14.9</v>
      </c>
      <c r="W40" s="37">
        <v>0</v>
      </c>
      <c r="X40" s="37"/>
      <c r="Y40" s="37">
        <v>197.9</v>
      </c>
      <c r="Z40" s="37">
        <v>197.85736900000001</v>
      </c>
      <c r="AA40" s="37">
        <v>197.85736900000001</v>
      </c>
      <c r="AB40" s="37">
        <v>1.0304880000000001</v>
      </c>
      <c r="AC40" s="37">
        <v>64.549999</v>
      </c>
      <c r="AD40" s="37">
        <v>64.549999</v>
      </c>
      <c r="AE40" s="37">
        <v>61.536799999999999</v>
      </c>
      <c r="AF40" s="37">
        <v>636.84057199999995</v>
      </c>
      <c r="AG40" s="37">
        <v>636.84057199999995</v>
      </c>
      <c r="AH40" s="37">
        <v>552</v>
      </c>
      <c r="AI40" s="37">
        <v>427.08151900000001</v>
      </c>
      <c r="AJ40" s="37">
        <v>427.08151900000001</v>
      </c>
      <c r="AK40" s="37">
        <v>317.04942499999999</v>
      </c>
    </row>
    <row r="41" spans="1:37" s="2" customFormat="1" ht="18" customHeight="1" x14ac:dyDescent="0.3">
      <c r="A41" s="32" t="s">
        <v>40</v>
      </c>
      <c r="B41" s="32" t="s">
        <v>41</v>
      </c>
      <c r="C41" s="32" t="s">
        <v>98</v>
      </c>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v>4.3813930000000001</v>
      </c>
      <c r="AE41" s="33">
        <v>13.480169</v>
      </c>
      <c r="AF41" s="33"/>
      <c r="AG41" s="33">
        <v>9.1050360000000001</v>
      </c>
      <c r="AH41" s="33">
        <v>5</v>
      </c>
      <c r="AI41" s="33">
        <v>0</v>
      </c>
      <c r="AJ41" s="33">
        <v>6.2751970000000004</v>
      </c>
      <c r="AK41" s="33">
        <v>7.5142899999999999</v>
      </c>
    </row>
    <row r="42" spans="1:37" s="2" customFormat="1" ht="18" customHeight="1" x14ac:dyDescent="0.3">
      <c r="A42" s="35" t="s">
        <v>40</v>
      </c>
      <c r="B42" s="35" t="s">
        <v>41</v>
      </c>
      <c r="C42" s="35" t="s">
        <v>97</v>
      </c>
      <c r="D42" s="37">
        <v>76.578000000000003</v>
      </c>
      <c r="E42" s="37">
        <v>70.891999999999996</v>
      </c>
      <c r="F42" s="37">
        <v>70.891999999999996</v>
      </c>
      <c r="G42" s="37">
        <v>84.558000000000007</v>
      </c>
      <c r="H42" s="37">
        <v>71.444999999999993</v>
      </c>
      <c r="I42" s="37">
        <v>71.444999999999993</v>
      </c>
      <c r="J42" s="37">
        <v>64.686999999999998</v>
      </c>
      <c r="K42" s="37">
        <v>66.218000000000004</v>
      </c>
      <c r="L42" s="37">
        <v>66.218000000000004</v>
      </c>
      <c r="M42" s="37">
        <v>159.92099999999999</v>
      </c>
      <c r="N42" s="37">
        <v>175.43700000000001</v>
      </c>
      <c r="O42" s="37">
        <v>175.43700000000001</v>
      </c>
      <c r="P42" s="37">
        <v>716.59500000000003</v>
      </c>
      <c r="Q42" s="37">
        <v>1081.7</v>
      </c>
      <c r="R42" s="37">
        <v>1081.7</v>
      </c>
      <c r="S42" s="37">
        <v>1143.752</v>
      </c>
      <c r="T42" s="37">
        <v>1190.2</v>
      </c>
      <c r="U42" s="37">
        <v>1190.2</v>
      </c>
      <c r="V42" s="37">
        <v>1051.8</v>
      </c>
      <c r="W42" s="37">
        <v>1104.5999999999999</v>
      </c>
      <c r="X42" s="37">
        <v>1104.5999999999999</v>
      </c>
      <c r="Y42" s="37">
        <v>1172.4079369999999</v>
      </c>
      <c r="Z42" s="37">
        <v>2996.5270759999999</v>
      </c>
      <c r="AA42" s="37">
        <v>2996.5270759999999</v>
      </c>
      <c r="AB42" s="37">
        <v>3005.2940469999999</v>
      </c>
      <c r="AC42" s="37">
        <v>3139.2177919999999</v>
      </c>
      <c r="AD42" s="37">
        <v>3139.2177919999999</v>
      </c>
      <c r="AE42" s="37">
        <v>4723.4683160000004</v>
      </c>
      <c r="AF42" s="37">
        <v>5081.3923580000001</v>
      </c>
      <c r="AG42" s="37">
        <v>5081.3923580000001</v>
      </c>
      <c r="AH42" s="37">
        <v>5482</v>
      </c>
      <c r="AI42" s="37">
        <v>5444.626037</v>
      </c>
      <c r="AJ42" s="37">
        <v>5444.626037</v>
      </c>
      <c r="AK42" s="37">
        <v>5147.446207</v>
      </c>
    </row>
    <row r="43" spans="1:37" s="2" customFormat="1" ht="18" customHeight="1" x14ac:dyDescent="0.3">
      <c r="A43" s="32" t="s">
        <v>40</v>
      </c>
      <c r="B43" s="32" t="s">
        <v>41</v>
      </c>
      <c r="C43" s="32" t="s">
        <v>339</v>
      </c>
      <c r="D43" s="72">
        <v>152.52999999999997</v>
      </c>
      <c r="E43" s="72">
        <v>144.411</v>
      </c>
      <c r="F43" s="72">
        <v>144.411</v>
      </c>
      <c r="G43" s="72">
        <v>138.88400000000001</v>
      </c>
      <c r="H43" s="72">
        <v>91.147999999999996</v>
      </c>
      <c r="I43" s="72">
        <v>91.147999999999996</v>
      </c>
      <c r="J43" s="72">
        <v>93.924999999999983</v>
      </c>
      <c r="K43" s="72">
        <v>91.126999999999981</v>
      </c>
      <c r="L43" s="72">
        <v>91.126999999999981</v>
      </c>
      <c r="M43" s="72">
        <v>116.76499999999999</v>
      </c>
      <c r="N43" s="72">
        <v>127.65199999999999</v>
      </c>
      <c r="O43" s="72">
        <v>127.65199999999999</v>
      </c>
      <c r="P43" s="72">
        <v>128.07400000000001</v>
      </c>
      <c r="Q43" s="72">
        <v>140.11599999999999</v>
      </c>
      <c r="R43" s="72">
        <v>140.11599999999999</v>
      </c>
      <c r="S43" s="72">
        <v>32.695000000000007</v>
      </c>
      <c r="T43" s="72">
        <v>2.7000000000000028</v>
      </c>
      <c r="U43" s="72">
        <v>2.7000000000000028</v>
      </c>
      <c r="V43" s="72">
        <v>144.89999999999998</v>
      </c>
      <c r="W43" s="72">
        <v>194.2</v>
      </c>
      <c r="X43" s="72">
        <v>194.2</v>
      </c>
      <c r="Y43" s="72">
        <v>202.60000000000002</v>
      </c>
      <c r="Z43" s="72">
        <v>220.82263499999999</v>
      </c>
      <c r="AA43" s="72">
        <v>220.82263499999999</v>
      </c>
      <c r="AB43" s="72">
        <v>344.61569199999997</v>
      </c>
      <c r="AC43" s="72">
        <v>95.043035690000067</v>
      </c>
      <c r="AD43" s="72">
        <v>95.043035690000067</v>
      </c>
      <c r="AE43" s="33">
        <v>0</v>
      </c>
      <c r="AF43" s="33">
        <v>0</v>
      </c>
      <c r="AG43" s="33">
        <v>0</v>
      </c>
      <c r="AH43" s="33"/>
      <c r="AI43" s="33">
        <v>0</v>
      </c>
      <c r="AJ43" s="33">
        <v>0</v>
      </c>
      <c r="AK43" s="33">
        <v>24.228292116748811</v>
      </c>
    </row>
    <row r="44" spans="1:37" s="3" customFormat="1" ht="18" customHeight="1" x14ac:dyDescent="0.3">
      <c r="A44" s="35" t="s">
        <v>40</v>
      </c>
      <c r="B44" s="35" t="s">
        <v>41</v>
      </c>
      <c r="C44" s="35" t="s">
        <v>99</v>
      </c>
      <c r="D44" s="73">
        <v>10.589</v>
      </c>
      <c r="E44" s="37">
        <v>33.850999999999999</v>
      </c>
      <c r="F44" s="37">
        <v>33.850999999999999</v>
      </c>
      <c r="G44" s="37">
        <v>38.101999999999997</v>
      </c>
      <c r="H44" s="37">
        <v>37.034999999999997</v>
      </c>
      <c r="I44" s="37">
        <v>37.034999999999997</v>
      </c>
      <c r="J44" s="37">
        <v>73.998000000000005</v>
      </c>
      <c r="K44" s="37">
        <v>62.780999999999999</v>
      </c>
      <c r="L44" s="37">
        <v>62.780999999999999</v>
      </c>
      <c r="M44" s="37">
        <v>66.183000000000007</v>
      </c>
      <c r="N44" s="37">
        <v>64.882000000000005</v>
      </c>
      <c r="O44" s="37">
        <v>64.882000000000005</v>
      </c>
      <c r="P44" s="37">
        <v>90.668000000000006</v>
      </c>
      <c r="Q44" s="37">
        <v>88.974999999999994</v>
      </c>
      <c r="R44" s="37">
        <v>88.974999999999994</v>
      </c>
      <c r="S44" s="37">
        <v>101.137</v>
      </c>
      <c r="T44" s="37">
        <v>98.3</v>
      </c>
      <c r="U44" s="37">
        <v>98.3</v>
      </c>
      <c r="V44" s="37">
        <v>131.5</v>
      </c>
      <c r="W44" s="37">
        <v>195.1</v>
      </c>
      <c r="X44" s="37">
        <v>195.1</v>
      </c>
      <c r="Y44" s="37">
        <v>189.73034799999999</v>
      </c>
      <c r="Z44" s="37">
        <v>211.222194</v>
      </c>
      <c r="AA44" s="37">
        <v>211.222194</v>
      </c>
      <c r="AB44" s="37">
        <v>223.03379495079039</v>
      </c>
      <c r="AC44" s="37">
        <v>315.83657400000004</v>
      </c>
      <c r="AD44" s="37">
        <v>315.83657400000004</v>
      </c>
      <c r="AE44" s="37">
        <v>361.368244</v>
      </c>
      <c r="AF44" s="37">
        <v>458.688444</v>
      </c>
      <c r="AG44" s="37">
        <v>458.688444</v>
      </c>
      <c r="AH44" s="37">
        <v>575</v>
      </c>
      <c r="AI44" s="37">
        <v>552.302143</v>
      </c>
      <c r="AJ44" s="37">
        <v>552.302143</v>
      </c>
      <c r="AK44" s="37">
        <v>504.39034299999997</v>
      </c>
    </row>
    <row r="45" spans="1:37" s="3" customFormat="1" ht="18" customHeight="1" x14ac:dyDescent="0.3">
      <c r="A45" s="43" t="s">
        <v>40</v>
      </c>
      <c r="B45" s="43" t="s">
        <v>41</v>
      </c>
      <c r="C45" s="43" t="s">
        <v>340</v>
      </c>
      <c r="D45" s="44">
        <v>239.69699999999997</v>
      </c>
      <c r="E45" s="44">
        <v>249.154</v>
      </c>
      <c r="F45" s="44">
        <v>249.154</v>
      </c>
      <c r="G45" s="44">
        <v>261.54399999999998</v>
      </c>
      <c r="H45" s="44">
        <v>199.62799999999999</v>
      </c>
      <c r="I45" s="44">
        <v>199.62799999999999</v>
      </c>
      <c r="J45" s="44">
        <v>232.60999999999996</v>
      </c>
      <c r="K45" s="44">
        <v>220.12599999999998</v>
      </c>
      <c r="L45" s="44">
        <v>220.12599999999998</v>
      </c>
      <c r="M45" s="44">
        <v>342.86899999999997</v>
      </c>
      <c r="N45" s="44">
        <v>367.971</v>
      </c>
      <c r="O45" s="44">
        <v>367.971</v>
      </c>
      <c r="P45" s="44">
        <v>935.3370000000001</v>
      </c>
      <c r="Q45" s="44">
        <v>1310.7909999999999</v>
      </c>
      <c r="R45" s="44">
        <v>1310.7909999999999</v>
      </c>
      <c r="S45" s="44">
        <v>1277.5839999999998</v>
      </c>
      <c r="T45" s="44">
        <v>1291.2</v>
      </c>
      <c r="U45" s="44">
        <v>1291.2</v>
      </c>
      <c r="V45" s="44">
        <v>1343.1</v>
      </c>
      <c r="W45" s="44">
        <v>1493.8999999999999</v>
      </c>
      <c r="X45" s="44">
        <v>1493.8999999999999</v>
      </c>
      <c r="Y45" s="44">
        <v>1762.638285</v>
      </c>
      <c r="Z45" s="44">
        <v>3626.4292739999996</v>
      </c>
      <c r="AA45" s="44">
        <v>3626.4292739999996</v>
      </c>
      <c r="AB45" s="44">
        <v>3573.9740219507898</v>
      </c>
      <c r="AC45" s="44">
        <v>3614.6474006899998</v>
      </c>
      <c r="AD45" s="44">
        <v>3619.0287936899999</v>
      </c>
      <c r="AE45" s="44">
        <v>5159.8535290000009</v>
      </c>
      <c r="AF45" s="44">
        <v>6176.9213740000005</v>
      </c>
      <c r="AG45" s="44">
        <v>6186.0264100000004</v>
      </c>
      <c r="AH45" s="44">
        <v>6614</v>
      </c>
      <c r="AI45" s="44">
        <v>6424.0096990000002</v>
      </c>
      <c r="AJ45" s="44">
        <v>6430.2848960000001</v>
      </c>
      <c r="AK45" s="44">
        <v>6000.1285571167491</v>
      </c>
    </row>
    <row r="46" spans="1:37" s="3" customFormat="1" ht="18" customHeight="1" x14ac:dyDescent="0.3">
      <c r="A46" s="39" t="s">
        <v>40</v>
      </c>
      <c r="B46" s="39" t="s">
        <v>41</v>
      </c>
      <c r="C46" s="39" t="s">
        <v>341</v>
      </c>
      <c r="D46" s="40">
        <v>482.6</v>
      </c>
      <c r="E46" s="40">
        <v>471.02800000000002</v>
      </c>
      <c r="F46" s="40">
        <v>471.02800000000002</v>
      </c>
      <c r="G46" s="40">
        <v>548.19399999999996</v>
      </c>
      <c r="H46" s="40">
        <v>576.41800000000001</v>
      </c>
      <c r="I46" s="40">
        <v>576.41800000000001</v>
      </c>
      <c r="J46" s="40">
        <v>732.71799999999985</v>
      </c>
      <c r="K46" s="40">
        <v>650.74</v>
      </c>
      <c r="L46" s="40">
        <v>650.74</v>
      </c>
      <c r="M46" s="40">
        <v>642.52299999999991</v>
      </c>
      <c r="N46" s="40">
        <v>742.68499999999995</v>
      </c>
      <c r="O46" s="40">
        <v>742.68499999999995</v>
      </c>
      <c r="P46" s="40">
        <v>1307.4360000000001</v>
      </c>
      <c r="Q46" s="40">
        <v>1735.558</v>
      </c>
      <c r="R46" s="40">
        <v>1735.558</v>
      </c>
      <c r="S46" s="40">
        <v>2025.8099999999997</v>
      </c>
      <c r="T46" s="40">
        <v>2215.5</v>
      </c>
      <c r="U46" s="40">
        <v>2215.5</v>
      </c>
      <c r="V46" s="40">
        <v>1988.8</v>
      </c>
      <c r="W46" s="40">
        <v>2478.2999999999997</v>
      </c>
      <c r="X46" s="40">
        <v>2478.2999999999997</v>
      </c>
      <c r="Y46" s="40">
        <v>2451.4095130000001</v>
      </c>
      <c r="Z46" s="40">
        <v>4540.1097279999994</v>
      </c>
      <c r="AA46" s="40">
        <v>4540.009728</v>
      </c>
      <c r="AB46" s="40">
        <v>4675.5482899367307</v>
      </c>
      <c r="AC46" s="40">
        <v>4868.8756347723638</v>
      </c>
      <c r="AD46" s="40">
        <v>4873.2570277723644</v>
      </c>
      <c r="AE46" s="40">
        <v>6968.4</v>
      </c>
      <c r="AF46" s="40">
        <v>8638.7743250000003</v>
      </c>
      <c r="AG46" s="40">
        <v>8647.8793610000012</v>
      </c>
      <c r="AH46" s="40">
        <v>8736</v>
      </c>
      <c r="AI46" s="40">
        <v>8261.9973457199994</v>
      </c>
      <c r="AJ46" s="40">
        <v>8268.2725427200003</v>
      </c>
      <c r="AK46" s="40">
        <v>7716.2050358234046</v>
      </c>
    </row>
    <row r="47" spans="1:37" s="3" customFormat="1" ht="18" customHeight="1" x14ac:dyDescent="0.3">
      <c r="A47" s="68"/>
      <c r="B47" s="68"/>
      <c r="C47" s="68"/>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row>
    <row r="48" spans="1:37" s="3" customFormat="1" ht="18" customHeight="1" x14ac:dyDescent="0.3">
      <c r="A48" s="68" t="s">
        <v>40</v>
      </c>
      <c r="B48" s="68" t="s">
        <v>41</v>
      </c>
      <c r="C48" s="68" t="s">
        <v>101</v>
      </c>
      <c r="D48" s="47">
        <v>1055.5789999999997</v>
      </c>
      <c r="E48" s="47">
        <v>1082.153</v>
      </c>
      <c r="F48" s="47">
        <v>1082.153</v>
      </c>
      <c r="G48" s="47">
        <v>1092.6640000000002</v>
      </c>
      <c r="H48" s="47">
        <v>1008.6539999999999</v>
      </c>
      <c r="I48" s="47">
        <v>1008.6539999999999</v>
      </c>
      <c r="J48" s="47">
        <v>1116.4390000000001</v>
      </c>
      <c r="K48" s="47">
        <v>1132.0919999999999</v>
      </c>
      <c r="L48" s="47">
        <v>1132.0919999999999</v>
      </c>
      <c r="M48" s="47">
        <v>1236.8400000000001</v>
      </c>
      <c r="N48" s="47">
        <v>1304.5659999999998</v>
      </c>
      <c r="O48" s="47">
        <v>1304.5659999999998</v>
      </c>
      <c r="P48" s="47">
        <v>1237.877</v>
      </c>
      <c r="Q48" s="47">
        <v>1380.2289999999994</v>
      </c>
      <c r="R48" s="47">
        <v>1380.2289999999994</v>
      </c>
      <c r="S48" s="47">
        <v>2210.0460000000012</v>
      </c>
      <c r="T48" s="47">
        <v>2295.6000000000004</v>
      </c>
      <c r="U48" s="47">
        <v>2295.6000000000004</v>
      </c>
      <c r="V48" s="47">
        <v>2673.0999999999995</v>
      </c>
      <c r="W48" s="47">
        <v>3246.1</v>
      </c>
      <c r="X48" s="47">
        <v>3246.1</v>
      </c>
      <c r="Y48" s="47">
        <v>2929.9025099999994</v>
      </c>
      <c r="Z48" s="47">
        <v>3270.9697725000005</v>
      </c>
      <c r="AA48" s="47">
        <v>3271.0697725</v>
      </c>
      <c r="AB48" s="47">
        <v>3492.9543198399988</v>
      </c>
      <c r="AC48" s="47">
        <v>3526.2355192276364</v>
      </c>
      <c r="AD48" s="47">
        <v>3521.8541262276358</v>
      </c>
      <c r="AE48" s="47">
        <v>3985.3425071576357</v>
      </c>
      <c r="AF48" s="47">
        <v>3594.6738048999996</v>
      </c>
      <c r="AG48" s="47">
        <v>3585.5687688999988</v>
      </c>
      <c r="AH48" s="47">
        <v>3785</v>
      </c>
      <c r="AI48" s="47">
        <v>3665.4480029633887</v>
      </c>
      <c r="AJ48" s="47">
        <v>3659.1728059633879</v>
      </c>
      <c r="AK48" s="47">
        <v>4211.8506774054476</v>
      </c>
    </row>
    <row r="49" spans="1:37" s="2" customFormat="1" ht="18" customHeight="1" x14ac:dyDescent="0.3">
      <c r="A49" s="74"/>
      <c r="B49" s="74"/>
      <c r="C49" s="74" t="s">
        <v>102</v>
      </c>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row>
    <row r="50" spans="1:37" s="2" customFormat="1" ht="18" customHeight="1" x14ac:dyDescent="0.3">
      <c r="A50" s="32" t="s">
        <v>40</v>
      </c>
      <c r="B50" s="32" t="s">
        <v>41</v>
      </c>
      <c r="C50" s="32" t="s">
        <v>103</v>
      </c>
      <c r="D50" s="33">
        <v>502.27100000000002</v>
      </c>
      <c r="E50" s="33">
        <v>504.77100000000002</v>
      </c>
      <c r="F50" s="33">
        <v>504.77100000000002</v>
      </c>
      <c r="G50" s="33">
        <v>505.71100000000001</v>
      </c>
      <c r="H50" s="33">
        <v>502.35300000000001</v>
      </c>
      <c r="I50" s="33">
        <v>502.35300000000001</v>
      </c>
      <c r="J50" s="33">
        <v>504.666</v>
      </c>
      <c r="K50" s="33">
        <v>502.44799999999998</v>
      </c>
      <c r="L50" s="33">
        <v>502.44799999999998</v>
      </c>
      <c r="M50" s="33">
        <v>505.483</v>
      </c>
      <c r="N50" s="33">
        <v>511.18799999999999</v>
      </c>
      <c r="O50" s="33">
        <v>511.18799999999999</v>
      </c>
      <c r="P50" s="33">
        <v>507.69099999999997</v>
      </c>
      <c r="Q50" s="33">
        <v>507.85500000000002</v>
      </c>
      <c r="R50" s="33">
        <v>507.85500000000002</v>
      </c>
      <c r="S50" s="33">
        <v>515.55799999999999</v>
      </c>
      <c r="T50" s="33">
        <v>516.29999999999995</v>
      </c>
      <c r="U50" s="33">
        <v>516.29999999999995</v>
      </c>
      <c r="V50" s="33">
        <v>528.6</v>
      </c>
      <c r="W50" s="33">
        <v>514.5</v>
      </c>
      <c r="X50" s="33">
        <v>514.5</v>
      </c>
      <c r="Y50" s="33">
        <v>506.76</v>
      </c>
      <c r="Z50" s="33">
        <v>504.49656699999997</v>
      </c>
      <c r="AA50" s="33">
        <v>504.49656699999997</v>
      </c>
      <c r="AB50" s="33">
        <v>525.75510900000006</v>
      </c>
      <c r="AC50" s="33">
        <v>886.88440600000001</v>
      </c>
      <c r="AD50" s="33">
        <v>886.88440600000001</v>
      </c>
      <c r="AE50" s="33">
        <v>950.18977299999995</v>
      </c>
      <c r="AF50" s="33">
        <v>954.18561199999999</v>
      </c>
      <c r="AG50" s="33">
        <v>954.18561199999999</v>
      </c>
      <c r="AH50" s="33">
        <v>984</v>
      </c>
      <c r="AI50" s="33">
        <v>990.11951999999997</v>
      </c>
      <c r="AJ50" s="33">
        <v>990.11951999999997</v>
      </c>
      <c r="AK50" s="33">
        <v>1020.751794</v>
      </c>
    </row>
    <row r="51" spans="1:37" s="2" customFormat="1" ht="18" customHeight="1" x14ac:dyDescent="0.3">
      <c r="A51" s="35" t="s">
        <v>40</v>
      </c>
      <c r="B51" s="35" t="s">
        <v>41</v>
      </c>
      <c r="C51" s="35" t="s">
        <v>104</v>
      </c>
      <c r="D51" s="37">
        <v>6.3739999999999997</v>
      </c>
      <c r="E51" s="37">
        <v>1.371</v>
      </c>
      <c r="F51" s="37">
        <v>1.371</v>
      </c>
      <c r="G51" s="37">
        <v>1.5509999999999999</v>
      </c>
      <c r="H51" s="37">
        <v>0.38200000000000001</v>
      </c>
      <c r="I51" s="37">
        <v>0.38200000000000001</v>
      </c>
      <c r="J51" s="37">
        <v>4.008</v>
      </c>
      <c r="K51" s="37">
        <v>1.1519999999999999</v>
      </c>
      <c r="L51" s="37">
        <v>1.1519999999999999</v>
      </c>
      <c r="M51" s="37">
        <v>1.1519999999999999</v>
      </c>
      <c r="N51" s="37">
        <v>1.4419999999999999</v>
      </c>
      <c r="O51" s="37">
        <v>1.4419999999999999</v>
      </c>
      <c r="P51" s="37">
        <v>1.4419999999999999</v>
      </c>
      <c r="Q51" s="37">
        <v>16.100000000000001</v>
      </c>
      <c r="R51" s="37">
        <v>16.100000000000001</v>
      </c>
      <c r="S51" s="37">
        <v>13.337</v>
      </c>
      <c r="T51" s="37">
        <v>10.1</v>
      </c>
      <c r="U51" s="37">
        <v>10.1</v>
      </c>
      <c r="V51" s="37">
        <v>6.2</v>
      </c>
      <c r="W51" s="37">
        <v>15.7</v>
      </c>
      <c r="X51" s="37">
        <v>15.7</v>
      </c>
      <c r="Y51" s="37">
        <v>16.590760999999997</v>
      </c>
      <c r="Z51" s="37">
        <v>28.920178</v>
      </c>
      <c r="AA51" s="37">
        <v>28.920178</v>
      </c>
      <c r="AB51" s="37">
        <v>27.662071000000001</v>
      </c>
      <c r="AC51" s="37">
        <v>69.362728000000004</v>
      </c>
      <c r="AD51" s="37">
        <v>69.362728000000004</v>
      </c>
      <c r="AE51" s="37">
        <v>84.5</v>
      </c>
      <c r="AF51" s="37">
        <v>132.231527</v>
      </c>
      <c r="AG51" s="37">
        <v>132.231527</v>
      </c>
      <c r="AH51" s="37">
        <v>678</v>
      </c>
      <c r="AI51" s="37">
        <v>679.62977832273668</v>
      </c>
      <c r="AJ51" s="37">
        <v>679.62977832273668</v>
      </c>
      <c r="AK51" s="37">
        <v>660.24151782771742</v>
      </c>
    </row>
    <row r="52" spans="1:37" s="3" customFormat="1" ht="18" customHeight="1" x14ac:dyDescent="0.3">
      <c r="A52" s="32" t="s">
        <v>40</v>
      </c>
      <c r="B52" s="32" t="s">
        <v>41</v>
      </c>
      <c r="C52" s="32" t="s">
        <v>105</v>
      </c>
      <c r="D52" s="33">
        <v>526.77700000000004</v>
      </c>
      <c r="E52" s="33">
        <v>555.92499999999995</v>
      </c>
      <c r="F52" s="33">
        <v>555.92499999999995</v>
      </c>
      <c r="G52" s="33">
        <v>565.99099999999999</v>
      </c>
      <c r="H52" s="33">
        <v>487.05500000000001</v>
      </c>
      <c r="I52" s="33">
        <v>487.05500000000001</v>
      </c>
      <c r="J52" s="33">
        <v>588.94000000000005</v>
      </c>
      <c r="K52" s="33">
        <v>610.13</v>
      </c>
      <c r="L52" s="33">
        <v>610.13</v>
      </c>
      <c r="M52" s="33">
        <v>712.06200000000001</v>
      </c>
      <c r="N52" s="33">
        <v>774.12599999999998</v>
      </c>
      <c r="O52" s="33">
        <v>774.12599999999998</v>
      </c>
      <c r="P52" s="33">
        <v>711.49099999999999</v>
      </c>
      <c r="Q52" s="33">
        <v>837.255</v>
      </c>
      <c r="R52" s="33">
        <v>837.255</v>
      </c>
      <c r="S52" s="33">
        <v>1662.527</v>
      </c>
      <c r="T52" s="33">
        <v>1738.4</v>
      </c>
      <c r="U52" s="33">
        <v>1738.4</v>
      </c>
      <c r="V52" s="33">
        <v>2111.1999999999998</v>
      </c>
      <c r="W52" s="33">
        <v>2673.3</v>
      </c>
      <c r="X52" s="33">
        <v>2673.3</v>
      </c>
      <c r="Y52" s="33">
        <v>2363.5345600000001</v>
      </c>
      <c r="Z52" s="33">
        <v>2693.4736905</v>
      </c>
      <c r="AA52" s="33">
        <v>2693.4736905</v>
      </c>
      <c r="AB52" s="33">
        <v>2893.8167348400002</v>
      </c>
      <c r="AC52" s="33">
        <v>2518.8628432300002</v>
      </c>
      <c r="AD52" s="33">
        <v>2518.8628432300002</v>
      </c>
      <c r="AE52" s="33">
        <v>2920.1807007900006</v>
      </c>
      <c r="AF52" s="33">
        <v>2458.8987609000001</v>
      </c>
      <c r="AG52" s="33">
        <v>2458.8987609000001</v>
      </c>
      <c r="AH52" s="33">
        <v>1650</v>
      </c>
      <c r="AI52" s="33">
        <v>1555.7492851519521</v>
      </c>
      <c r="AJ52" s="33">
        <v>1555.7492851519521</v>
      </c>
      <c r="AK52" s="33">
        <v>2051.0858539170149</v>
      </c>
    </row>
    <row r="53" spans="1:37" s="2" customFormat="1" ht="18" customHeight="1" x14ac:dyDescent="0.3">
      <c r="A53" s="68" t="s">
        <v>40</v>
      </c>
      <c r="B53" s="68" t="s">
        <v>41</v>
      </c>
      <c r="C53" s="68" t="s">
        <v>342</v>
      </c>
      <c r="D53" s="47">
        <v>1035.422</v>
      </c>
      <c r="E53" s="47">
        <v>1062.067</v>
      </c>
      <c r="F53" s="47">
        <v>1062.067</v>
      </c>
      <c r="G53" s="47">
        <v>1073.2529999999999</v>
      </c>
      <c r="H53" s="47">
        <v>989.79</v>
      </c>
      <c r="I53" s="47">
        <v>989.79</v>
      </c>
      <c r="J53" s="47">
        <v>1097.614</v>
      </c>
      <c r="K53" s="47">
        <v>1113.73</v>
      </c>
      <c r="L53" s="47">
        <v>1113.73</v>
      </c>
      <c r="M53" s="47">
        <v>1218.6970000000001</v>
      </c>
      <c r="N53" s="47">
        <v>1286.7559999999999</v>
      </c>
      <c r="O53" s="47">
        <v>1286.7559999999999</v>
      </c>
      <c r="P53" s="47">
        <v>1220.624</v>
      </c>
      <c r="Q53" s="47">
        <v>1361.21</v>
      </c>
      <c r="R53" s="47">
        <v>1361.21</v>
      </c>
      <c r="S53" s="47">
        <v>2191.422</v>
      </c>
      <c r="T53" s="47">
        <v>2264.8000000000002</v>
      </c>
      <c r="U53" s="47">
        <v>2264.8000000000002</v>
      </c>
      <c r="V53" s="47">
        <v>2646</v>
      </c>
      <c r="W53" s="47">
        <v>3203.5</v>
      </c>
      <c r="X53" s="47">
        <v>3203.5</v>
      </c>
      <c r="Y53" s="47">
        <v>2886.8853210000002</v>
      </c>
      <c r="Z53" s="47">
        <v>3226.8904355</v>
      </c>
      <c r="AA53" s="47">
        <v>3226.8904355</v>
      </c>
      <c r="AB53" s="47">
        <v>3447.2339148400001</v>
      </c>
      <c r="AC53" s="47">
        <v>3475.1099772300004</v>
      </c>
      <c r="AD53" s="47">
        <v>3475.1099772300004</v>
      </c>
      <c r="AE53" s="47">
        <v>3954.937993377745</v>
      </c>
      <c r="AF53" s="47">
        <v>3545.3158998999997</v>
      </c>
      <c r="AG53" s="47">
        <v>3545.3158998999997</v>
      </c>
      <c r="AH53" s="47">
        <v>3312</v>
      </c>
      <c r="AI53" s="47">
        <v>3225.4985834746885</v>
      </c>
      <c r="AJ53" s="47">
        <v>3226.4985834746885</v>
      </c>
      <c r="AK53" s="47">
        <v>3732.0791657447326</v>
      </c>
    </row>
    <row r="54" spans="1:37" s="3" customFormat="1" ht="18" customHeight="1" x14ac:dyDescent="0.3">
      <c r="A54" s="32" t="s">
        <v>40</v>
      </c>
      <c r="B54" s="32" t="s">
        <v>41</v>
      </c>
      <c r="C54" s="32" t="s">
        <v>106</v>
      </c>
      <c r="D54" s="33">
        <v>20.157</v>
      </c>
      <c r="E54" s="33">
        <v>20.085999999999999</v>
      </c>
      <c r="F54" s="33">
        <v>20.085999999999999</v>
      </c>
      <c r="G54" s="33">
        <v>19.411000000000001</v>
      </c>
      <c r="H54" s="33">
        <v>18.864000000000001</v>
      </c>
      <c r="I54" s="33">
        <v>18.864000000000001</v>
      </c>
      <c r="J54" s="33">
        <v>18.824999999999999</v>
      </c>
      <c r="K54" s="33">
        <v>18.361999999999998</v>
      </c>
      <c r="L54" s="33">
        <v>18.361999999999998</v>
      </c>
      <c r="M54" s="33">
        <v>18.143000000000001</v>
      </c>
      <c r="N54" s="33">
        <v>17.809999999999999</v>
      </c>
      <c r="O54" s="33">
        <v>17.809999999999999</v>
      </c>
      <c r="P54" s="33">
        <v>17.253</v>
      </c>
      <c r="Q54" s="33">
        <v>18.986000000000001</v>
      </c>
      <c r="R54" s="33">
        <v>18.986000000000001</v>
      </c>
      <c r="S54" s="33">
        <v>18.623999999999999</v>
      </c>
      <c r="T54" s="33">
        <v>30.8</v>
      </c>
      <c r="U54" s="33">
        <v>30.8</v>
      </c>
      <c r="V54" s="33">
        <v>27.1</v>
      </c>
      <c r="W54" s="33">
        <v>42.6</v>
      </c>
      <c r="X54" s="33">
        <v>42.6</v>
      </c>
      <c r="Y54" s="33">
        <v>43.021548000000003</v>
      </c>
      <c r="Z54" s="33">
        <v>44.179802000000002</v>
      </c>
      <c r="AA54" s="33">
        <v>44.179802000000002</v>
      </c>
      <c r="AB54" s="33">
        <v>45.723562000000001</v>
      </c>
      <c r="AC54" s="33">
        <v>46.744146000000001</v>
      </c>
      <c r="AD54" s="33">
        <v>46.744146000000001</v>
      </c>
      <c r="AE54" s="33">
        <v>30.404491180000001</v>
      </c>
      <c r="AF54" s="33">
        <v>39.252872000000004</v>
      </c>
      <c r="AG54" s="33">
        <v>39.252872000000004</v>
      </c>
      <c r="AH54" s="33">
        <v>473</v>
      </c>
      <c r="AI54" s="33">
        <v>432.67422348457745</v>
      </c>
      <c r="AJ54" s="33">
        <v>432.67422348457745</v>
      </c>
      <c r="AK54" s="33">
        <v>479.77151465994586</v>
      </c>
    </row>
    <row r="55" spans="1:37" s="2" customFormat="1" ht="18" customHeight="1" x14ac:dyDescent="0.3">
      <c r="A55" s="75" t="s">
        <v>40</v>
      </c>
      <c r="B55" s="75" t="s">
        <v>41</v>
      </c>
      <c r="C55" s="75" t="s">
        <v>343</v>
      </c>
      <c r="D55" s="40">
        <v>1055.579</v>
      </c>
      <c r="E55" s="40">
        <v>1082.153</v>
      </c>
      <c r="F55" s="40">
        <v>1082.153</v>
      </c>
      <c r="G55" s="40">
        <v>1092.664</v>
      </c>
      <c r="H55" s="40">
        <v>1008.654</v>
      </c>
      <c r="I55" s="40">
        <v>1008.654</v>
      </c>
      <c r="J55" s="40">
        <v>1116.4390000000001</v>
      </c>
      <c r="K55" s="40">
        <v>1132.0920000000001</v>
      </c>
      <c r="L55" s="40">
        <v>1132.0920000000001</v>
      </c>
      <c r="M55" s="40">
        <v>1236.8400000000001</v>
      </c>
      <c r="N55" s="40">
        <v>1304.5659999999998</v>
      </c>
      <c r="O55" s="40">
        <v>1304.5659999999998</v>
      </c>
      <c r="P55" s="40">
        <v>1237.877</v>
      </c>
      <c r="Q55" s="40">
        <v>1380.1960000000001</v>
      </c>
      <c r="R55" s="40">
        <v>1380.1960000000001</v>
      </c>
      <c r="S55" s="40">
        <v>2210.0459999999998</v>
      </c>
      <c r="T55" s="40">
        <v>2295.6000000000004</v>
      </c>
      <c r="U55" s="40">
        <v>2295.6000000000004</v>
      </c>
      <c r="V55" s="40">
        <v>2673.1</v>
      </c>
      <c r="W55" s="40">
        <v>3246.1</v>
      </c>
      <c r="X55" s="40">
        <v>3246.1</v>
      </c>
      <c r="Y55" s="40">
        <v>2929.9068690000004</v>
      </c>
      <c r="Z55" s="40">
        <v>3271.0702375000001</v>
      </c>
      <c r="AA55" s="40">
        <v>3271.0702375000001</v>
      </c>
      <c r="AB55" s="40">
        <v>3492.9574768400003</v>
      </c>
      <c r="AC55" s="40">
        <v>3521.8541232300004</v>
      </c>
      <c r="AD55" s="40">
        <v>3521.8541232300004</v>
      </c>
      <c r="AE55" s="40">
        <v>3985.3424845577451</v>
      </c>
      <c r="AF55" s="40">
        <v>3584.5687718999998</v>
      </c>
      <c r="AG55" s="40">
        <v>3584.5687718999998</v>
      </c>
      <c r="AH55" s="40">
        <v>3785</v>
      </c>
      <c r="AI55" s="40">
        <v>3658.1728069592659</v>
      </c>
      <c r="AJ55" s="40">
        <v>3659.1728069592659</v>
      </c>
      <c r="AK55" s="40">
        <v>4211.8506804046783</v>
      </c>
    </row>
    <row r="56" spans="1:37" s="2" customFormat="1" ht="18" customHeight="1" x14ac:dyDescent="0.25">
      <c r="A56" s="76"/>
      <c r="B56" s="76"/>
      <c r="C56" s="76"/>
      <c r="D56" s="77"/>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row>
    <row r="57" spans="1:37" s="2" customFormat="1" ht="18" customHeight="1" x14ac:dyDescent="0.3">
      <c r="A57" s="52" t="s">
        <v>78</v>
      </c>
      <c r="B57" s="53"/>
      <c r="C57" s="53"/>
      <c r="D57" s="54"/>
      <c r="E57" s="54"/>
      <c r="F57" s="54"/>
      <c r="G57" s="54"/>
      <c r="H57" s="54"/>
      <c r="I57" s="54" t="s">
        <v>77</v>
      </c>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row>
    <row r="58" spans="1:37" s="2" customFormat="1" ht="18" customHeight="1" x14ac:dyDescent="0.25">
      <c r="A58" s="76"/>
      <c r="B58" s="76"/>
      <c r="C58" s="76"/>
      <c r="D58" s="77"/>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row>
    <row r="59" spans="1:37" s="2" customFormat="1" ht="18" customHeight="1" x14ac:dyDescent="0.25">
      <c r="A59" s="76"/>
      <c r="B59" s="76"/>
      <c r="C59" s="76" t="s">
        <v>80</v>
      </c>
      <c r="D59" s="77"/>
      <c r="E59" s="78" t="s">
        <v>77</v>
      </c>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row>
    <row r="60" spans="1:37" s="2" customFormat="1" ht="18" customHeight="1" x14ac:dyDescent="0.25">
      <c r="A60" s="76"/>
      <c r="B60" s="76"/>
      <c r="C60" s="76" t="s">
        <v>81</v>
      </c>
      <c r="D60" s="77"/>
      <c r="E60" s="78" t="s">
        <v>77</v>
      </c>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row>
    <row r="61" spans="1:37" s="2" customFormat="1" ht="18" customHeight="1" x14ac:dyDescent="0.25">
      <c r="A61" s="79" t="s">
        <v>40</v>
      </c>
      <c r="B61" s="79" t="s">
        <v>41</v>
      </c>
      <c r="C61" s="79" t="s">
        <v>82</v>
      </c>
      <c r="D61" s="80">
        <v>192.524</v>
      </c>
      <c r="E61" s="80">
        <v>209.81399999999999</v>
      </c>
      <c r="F61" s="80">
        <v>209.81399999999999</v>
      </c>
      <c r="G61" s="80">
        <v>291.61799999999999</v>
      </c>
      <c r="H61" s="80">
        <v>407.29300000000001</v>
      </c>
      <c r="I61" s="80">
        <v>407.29300000000001</v>
      </c>
      <c r="J61" s="80">
        <v>388.67</v>
      </c>
      <c r="K61" s="80">
        <v>378.16899999999998</v>
      </c>
      <c r="L61" s="80">
        <v>378.16899999999998</v>
      </c>
      <c r="M61" s="80">
        <v>319.36</v>
      </c>
      <c r="N61" s="80">
        <v>240.40600000000001</v>
      </c>
      <c r="O61" s="80">
        <v>240.40600000000001</v>
      </c>
      <c r="P61" s="80">
        <v>136.202</v>
      </c>
      <c r="Q61" s="80">
        <v>265.39999999999998</v>
      </c>
      <c r="R61" s="80">
        <v>265.39999999999998</v>
      </c>
      <c r="S61" s="80">
        <v>1306.875</v>
      </c>
      <c r="T61" s="80">
        <v>1521.8</v>
      </c>
      <c r="U61" s="80">
        <v>1521.8</v>
      </c>
      <c r="V61" s="80">
        <v>1113.4000000000001</v>
      </c>
      <c r="W61" s="80">
        <v>1542.1</v>
      </c>
      <c r="X61" s="80">
        <v>1542.1</v>
      </c>
      <c r="Y61" s="80">
        <v>750.5</v>
      </c>
      <c r="Z61" s="80"/>
      <c r="AA61" s="80"/>
      <c r="AB61" s="80"/>
      <c r="AC61" s="80"/>
      <c r="AD61" s="80">
        <v>1379.13255</v>
      </c>
      <c r="AE61" s="80"/>
      <c r="AF61" s="80"/>
      <c r="AG61" s="80"/>
      <c r="AH61" s="80"/>
      <c r="AI61" s="80"/>
      <c r="AJ61" s="80"/>
      <c r="AK61" s="80"/>
    </row>
    <row r="62" spans="1:37" s="2" customFormat="1" ht="18" customHeight="1" x14ac:dyDescent="0.25">
      <c r="A62" s="81" t="s">
        <v>40</v>
      </c>
      <c r="B62" s="81" t="s">
        <v>41</v>
      </c>
      <c r="C62" s="81" t="s">
        <v>330</v>
      </c>
      <c r="D62" s="82">
        <v>108.754</v>
      </c>
      <c r="E62" s="82">
        <v>136.352</v>
      </c>
      <c r="F62" s="82">
        <v>136.352</v>
      </c>
      <c r="G62" s="82">
        <v>108.512</v>
      </c>
      <c r="H62" s="82">
        <v>83.334000000000003</v>
      </c>
      <c r="I62" s="82">
        <v>83.334000000000003</v>
      </c>
      <c r="J62" s="82">
        <v>176.36799999999999</v>
      </c>
      <c r="K62" s="82">
        <v>93.313000000000002</v>
      </c>
      <c r="L62" s="82">
        <v>93.313000000000002</v>
      </c>
      <c r="M62" s="82">
        <v>118.506</v>
      </c>
      <c r="N62" s="82">
        <v>101.83799999999999</v>
      </c>
      <c r="O62" s="82">
        <v>101.83799999999999</v>
      </c>
      <c r="P62" s="82">
        <v>123.099</v>
      </c>
      <c r="Q62" s="82">
        <v>167.5</v>
      </c>
      <c r="R62" s="82">
        <v>167.5</v>
      </c>
      <c r="S62" s="82">
        <v>156.375</v>
      </c>
      <c r="T62" s="82">
        <v>177.5</v>
      </c>
      <c r="U62" s="82">
        <v>177.5</v>
      </c>
      <c r="V62" s="82">
        <v>355.9</v>
      </c>
      <c r="W62" s="82">
        <v>331.3</v>
      </c>
      <c r="X62" s="82">
        <v>331.3</v>
      </c>
      <c r="Y62" s="82">
        <v>199</v>
      </c>
      <c r="Z62" s="82"/>
      <c r="AA62" s="82"/>
      <c r="AB62" s="82"/>
      <c r="AC62" s="82"/>
      <c r="AD62" s="82">
        <v>657.64138300000002</v>
      </c>
      <c r="AE62" s="82"/>
      <c r="AF62" s="82"/>
      <c r="AG62" s="82"/>
      <c r="AH62" s="82"/>
      <c r="AI62" s="82"/>
      <c r="AJ62" s="82"/>
      <c r="AK62" s="82"/>
    </row>
    <row r="63" spans="1:37" s="2" customFormat="1" ht="18" customHeight="1" x14ac:dyDescent="0.25">
      <c r="A63" s="79" t="s">
        <v>40</v>
      </c>
      <c r="B63" s="79" t="s">
        <v>41</v>
      </c>
      <c r="C63" s="79" t="s">
        <v>83</v>
      </c>
      <c r="D63" s="80">
        <v>83.337000000000003</v>
      </c>
      <c r="E63" s="80">
        <v>73.447000000000003</v>
      </c>
      <c r="F63" s="80">
        <v>73.447000000000003</v>
      </c>
      <c r="G63" s="80">
        <v>76.067999999999998</v>
      </c>
      <c r="H63" s="80">
        <v>80.019000000000005</v>
      </c>
      <c r="I63" s="80">
        <v>80.019000000000005</v>
      </c>
      <c r="J63" s="80">
        <v>90.122</v>
      </c>
      <c r="K63" s="80">
        <v>116.443</v>
      </c>
      <c r="L63" s="80">
        <v>116.443</v>
      </c>
      <c r="M63" s="80">
        <v>109.41200000000001</v>
      </c>
      <c r="N63" s="80">
        <v>132.18899999999999</v>
      </c>
      <c r="O63" s="80">
        <v>132.18899999999999</v>
      </c>
      <c r="P63" s="80">
        <v>174.471</v>
      </c>
      <c r="Q63" s="80">
        <v>180.2</v>
      </c>
      <c r="R63" s="80">
        <v>180.2</v>
      </c>
      <c r="S63" s="80">
        <v>163.69800000000001</v>
      </c>
      <c r="T63" s="80">
        <v>155.6</v>
      </c>
      <c r="U63" s="80">
        <v>155.6</v>
      </c>
      <c r="V63" s="80">
        <v>142.1</v>
      </c>
      <c r="W63" s="80">
        <v>122.6</v>
      </c>
      <c r="X63" s="80">
        <v>122.6</v>
      </c>
      <c r="Y63" s="80">
        <v>192.5</v>
      </c>
      <c r="Z63" s="80"/>
      <c r="AA63" s="80"/>
      <c r="AB63" s="80"/>
      <c r="AC63" s="80"/>
      <c r="AD63" s="80">
        <v>606.40990199999999</v>
      </c>
      <c r="AE63" s="80"/>
      <c r="AF63" s="80"/>
      <c r="AG63" s="80"/>
      <c r="AH63" s="80"/>
      <c r="AI63" s="80"/>
      <c r="AJ63" s="80"/>
      <c r="AK63" s="80"/>
    </row>
    <row r="64" spans="1:37" s="2" customFormat="1" ht="18" customHeight="1" x14ac:dyDescent="0.25">
      <c r="A64" s="81" t="s">
        <v>40</v>
      </c>
      <c r="B64" s="81" t="s">
        <v>41</v>
      </c>
      <c r="C64" s="81" t="s">
        <v>84</v>
      </c>
      <c r="D64" s="82">
        <v>7.9349999999999996</v>
      </c>
      <c r="E64" s="82">
        <v>3.1469999999999998</v>
      </c>
      <c r="F64" s="82">
        <v>3.1469999999999998</v>
      </c>
      <c r="G64" s="82">
        <v>1.73</v>
      </c>
      <c r="H64" s="82">
        <v>0</v>
      </c>
      <c r="I64" s="82">
        <v>0</v>
      </c>
      <c r="J64" s="82">
        <v>5.8209999999999997</v>
      </c>
      <c r="K64" s="82">
        <v>0</v>
      </c>
      <c r="L64" s="82">
        <v>0</v>
      </c>
      <c r="M64" s="82">
        <v>0</v>
      </c>
      <c r="N64" s="82">
        <v>0</v>
      </c>
      <c r="O64" s="82">
        <v>0</v>
      </c>
      <c r="P64" s="82">
        <v>0</v>
      </c>
      <c r="Q64" s="82">
        <v>0</v>
      </c>
      <c r="R64" s="82">
        <v>0</v>
      </c>
      <c r="S64" s="82">
        <v>0</v>
      </c>
      <c r="T64" s="82">
        <v>0</v>
      </c>
      <c r="U64" s="82">
        <v>0</v>
      </c>
      <c r="V64" s="82">
        <v>0</v>
      </c>
      <c r="W64" s="82">
        <v>0</v>
      </c>
      <c r="X64" s="82">
        <v>0</v>
      </c>
      <c r="Y64" s="82">
        <v>0</v>
      </c>
      <c r="Z64" s="82"/>
      <c r="AA64" s="82"/>
      <c r="AB64" s="82"/>
      <c r="AC64" s="82"/>
      <c r="AD64" s="82"/>
      <c r="AE64" s="82"/>
      <c r="AF64" s="82"/>
      <c r="AG64" s="82"/>
      <c r="AH64" s="82"/>
      <c r="AI64" s="82"/>
      <c r="AJ64" s="82"/>
      <c r="AK64" s="82"/>
    </row>
    <row r="65" spans="1:37" s="2" customFormat="1" ht="18" customHeight="1" x14ac:dyDescent="0.25">
      <c r="A65" s="79" t="s">
        <v>40</v>
      </c>
      <c r="B65" s="79" t="s">
        <v>41</v>
      </c>
      <c r="C65" s="79" t="s">
        <v>85</v>
      </c>
      <c r="D65" s="80">
        <v>0</v>
      </c>
      <c r="E65" s="80">
        <v>0</v>
      </c>
      <c r="F65" s="80">
        <v>0</v>
      </c>
      <c r="G65" s="80">
        <v>0</v>
      </c>
      <c r="H65" s="80">
        <v>3.6240000000000001</v>
      </c>
      <c r="I65" s="80">
        <v>3.6240000000000001</v>
      </c>
      <c r="J65" s="80">
        <v>0</v>
      </c>
      <c r="K65" s="80">
        <v>0</v>
      </c>
      <c r="L65" s="80">
        <v>0</v>
      </c>
      <c r="M65" s="80">
        <v>31.204999999999998</v>
      </c>
      <c r="N65" s="80">
        <v>33.606999999999999</v>
      </c>
      <c r="O65" s="80">
        <v>33.606999999999999</v>
      </c>
      <c r="P65" s="80">
        <v>57.606999999999999</v>
      </c>
      <c r="Q65" s="80">
        <v>54.4</v>
      </c>
      <c r="R65" s="80">
        <v>54.4</v>
      </c>
      <c r="S65" s="80">
        <v>44.35</v>
      </c>
      <c r="T65" s="80">
        <v>0</v>
      </c>
      <c r="U65" s="80">
        <v>0</v>
      </c>
      <c r="V65" s="80">
        <v>0</v>
      </c>
      <c r="W65" s="80">
        <v>0</v>
      </c>
      <c r="X65" s="80">
        <v>0</v>
      </c>
      <c r="Y65" s="80">
        <v>0</v>
      </c>
      <c r="Z65" s="80"/>
      <c r="AA65" s="80"/>
      <c r="AB65" s="80"/>
      <c r="AC65" s="80"/>
      <c r="AD65" s="80">
        <v>15.303648000000001</v>
      </c>
      <c r="AE65" s="80"/>
      <c r="AF65" s="80"/>
      <c r="AG65" s="80"/>
      <c r="AH65" s="80"/>
      <c r="AI65" s="80"/>
      <c r="AJ65" s="80"/>
      <c r="AK65" s="80"/>
    </row>
    <row r="66" spans="1:37" s="2" customFormat="1" ht="18" customHeight="1" x14ac:dyDescent="0.25">
      <c r="A66" s="81" t="s">
        <v>40</v>
      </c>
      <c r="B66" s="81" t="s">
        <v>41</v>
      </c>
      <c r="C66" s="81" t="s">
        <v>86</v>
      </c>
      <c r="D66" s="82">
        <v>0</v>
      </c>
      <c r="E66" s="82">
        <v>5.3920000000000003</v>
      </c>
      <c r="F66" s="82">
        <v>5.3920000000000003</v>
      </c>
      <c r="G66" s="82">
        <v>5.8869999999999996</v>
      </c>
      <c r="H66" s="82">
        <v>12.262</v>
      </c>
      <c r="I66" s="82">
        <v>12.262</v>
      </c>
      <c r="J66" s="82">
        <v>7.7229999999999999</v>
      </c>
      <c r="K66" s="82">
        <v>6.109</v>
      </c>
      <c r="L66" s="82">
        <v>6.109</v>
      </c>
      <c r="M66" s="82">
        <v>9.9580000000000002</v>
      </c>
      <c r="N66" s="82">
        <v>14.531000000000001</v>
      </c>
      <c r="O66" s="82">
        <v>14.531000000000001</v>
      </c>
      <c r="P66" s="82">
        <v>34.572000000000003</v>
      </c>
      <c r="Q66" s="82">
        <v>35.4</v>
      </c>
      <c r="R66" s="82">
        <v>35.4</v>
      </c>
      <c r="S66" s="82">
        <v>0</v>
      </c>
      <c r="T66" s="82">
        <v>38.799999999999997</v>
      </c>
      <c r="U66" s="82">
        <v>38.799999999999997</v>
      </c>
      <c r="V66" s="82">
        <v>28.5</v>
      </c>
      <c r="W66" s="82">
        <v>37.299999999999997</v>
      </c>
      <c r="X66" s="82">
        <v>37.299999999999997</v>
      </c>
      <c r="Y66" s="82">
        <v>37.700000000000003</v>
      </c>
      <c r="Z66" s="82"/>
      <c r="AA66" s="82"/>
      <c r="AB66" s="82"/>
      <c r="AC66" s="82"/>
      <c r="AD66" s="82">
        <v>40.695995000000003</v>
      </c>
      <c r="AE66" s="82"/>
      <c r="AF66" s="82"/>
      <c r="AG66" s="82"/>
      <c r="AH66" s="82"/>
      <c r="AI66" s="82"/>
      <c r="AJ66" s="82"/>
      <c r="AK66" s="82"/>
    </row>
    <row r="67" spans="1:37" s="2" customFormat="1" ht="18" customHeight="1" x14ac:dyDescent="0.25">
      <c r="A67" s="79" t="s">
        <v>40</v>
      </c>
      <c r="B67" s="79" t="s">
        <v>41</v>
      </c>
      <c r="C67" s="79" t="s">
        <v>87</v>
      </c>
      <c r="D67" s="80">
        <v>0</v>
      </c>
      <c r="E67" s="80">
        <v>0</v>
      </c>
      <c r="F67" s="80">
        <v>0</v>
      </c>
      <c r="G67" s="80">
        <v>0</v>
      </c>
      <c r="H67" s="80">
        <v>0</v>
      </c>
      <c r="I67" s="80">
        <v>0</v>
      </c>
      <c r="J67" s="80">
        <v>0</v>
      </c>
      <c r="K67" s="80">
        <v>0</v>
      </c>
      <c r="L67" s="80">
        <v>0</v>
      </c>
      <c r="M67" s="80">
        <v>0</v>
      </c>
      <c r="N67" s="80">
        <v>0</v>
      </c>
      <c r="O67" s="80">
        <v>0</v>
      </c>
      <c r="P67" s="80">
        <v>0</v>
      </c>
      <c r="Q67" s="80">
        <v>503.9</v>
      </c>
      <c r="R67" s="80">
        <v>503.9</v>
      </c>
      <c r="S67" s="80">
        <v>0</v>
      </c>
      <c r="T67" s="80">
        <v>0</v>
      </c>
      <c r="U67" s="80">
        <v>0</v>
      </c>
      <c r="V67" s="80">
        <v>0</v>
      </c>
      <c r="W67" s="80">
        <v>0</v>
      </c>
      <c r="X67" s="80">
        <v>0</v>
      </c>
      <c r="Y67" s="80">
        <v>0</v>
      </c>
      <c r="Z67" s="80"/>
      <c r="AA67" s="80"/>
      <c r="AB67" s="80"/>
      <c r="AC67" s="80"/>
      <c r="AD67" s="80">
        <v>775.23798399999998</v>
      </c>
      <c r="AE67" s="80"/>
      <c r="AF67" s="80"/>
      <c r="AG67" s="80"/>
      <c r="AH67" s="80"/>
      <c r="AI67" s="80"/>
      <c r="AJ67" s="80"/>
      <c r="AK67" s="80"/>
    </row>
    <row r="68" spans="1:37" s="2" customFormat="1" ht="18" customHeight="1" x14ac:dyDescent="0.2">
      <c r="A68" s="76" t="s">
        <v>40</v>
      </c>
      <c r="B68" s="76" t="s">
        <v>41</v>
      </c>
      <c r="C68" s="76" t="s">
        <v>88</v>
      </c>
      <c r="D68" s="77">
        <v>392.55</v>
      </c>
      <c r="E68" s="77">
        <v>428.15199999999999</v>
      </c>
      <c r="F68" s="77">
        <v>428.15199999999999</v>
      </c>
      <c r="G68" s="77">
        <v>483.815</v>
      </c>
      <c r="H68" s="77">
        <v>586.53199999999993</v>
      </c>
      <c r="I68" s="77">
        <v>586.53199999999993</v>
      </c>
      <c r="J68" s="77">
        <v>668.70399999999995</v>
      </c>
      <c r="K68" s="77">
        <v>594.03399999999999</v>
      </c>
      <c r="L68" s="77">
        <v>594.03399999999999</v>
      </c>
      <c r="M68" s="77">
        <v>588.44100000000003</v>
      </c>
      <c r="N68" s="77">
        <v>522.57099999999991</v>
      </c>
      <c r="O68" s="77">
        <v>522.57099999999991</v>
      </c>
      <c r="P68" s="77">
        <v>525.95100000000002</v>
      </c>
      <c r="Q68" s="77">
        <v>1206.7999999999997</v>
      </c>
      <c r="R68" s="77">
        <v>1206.7999999999997</v>
      </c>
      <c r="S68" s="77">
        <v>1671.298</v>
      </c>
      <c r="T68" s="77">
        <v>1893.6999999999998</v>
      </c>
      <c r="U68" s="77">
        <v>1893.6999999999998</v>
      </c>
      <c r="V68" s="77">
        <v>1639.9</v>
      </c>
      <c r="W68" s="77">
        <v>2033.2999999999997</v>
      </c>
      <c r="X68" s="77">
        <v>2033.2999999999997</v>
      </c>
      <c r="Y68" s="77">
        <v>1179.7</v>
      </c>
      <c r="Z68" s="77"/>
      <c r="AA68" s="77"/>
      <c r="AB68" s="77"/>
      <c r="AC68" s="77"/>
      <c r="AD68" s="77">
        <v>3474.4214619999998</v>
      </c>
      <c r="AE68" s="77"/>
      <c r="AF68" s="77"/>
      <c r="AG68" s="77"/>
      <c r="AH68" s="77"/>
      <c r="AI68" s="77"/>
      <c r="AJ68" s="77"/>
      <c r="AK68" s="77"/>
    </row>
    <row r="69" spans="1:37" s="2" customFormat="1" ht="18" customHeight="1" x14ac:dyDescent="0.2">
      <c r="A69" s="83"/>
      <c r="B69" s="83"/>
      <c r="C69" s="83" t="s">
        <v>89</v>
      </c>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row>
    <row r="70" spans="1:37" s="2" customFormat="1" ht="18" customHeight="1" x14ac:dyDescent="0.25">
      <c r="A70" s="81" t="s">
        <v>40</v>
      </c>
      <c r="B70" s="81" t="s">
        <v>41</v>
      </c>
      <c r="C70" s="81" t="s">
        <v>90</v>
      </c>
      <c r="D70" s="82">
        <v>6.399</v>
      </c>
      <c r="E70" s="82">
        <v>11.053000000000001</v>
      </c>
      <c r="F70" s="82">
        <v>11.053000000000001</v>
      </c>
      <c r="G70" s="82">
        <v>11.022</v>
      </c>
      <c r="H70" s="82">
        <v>11.034000000000001</v>
      </c>
      <c r="I70" s="82">
        <v>11.034000000000001</v>
      </c>
      <c r="J70" s="82">
        <v>17.373999999999999</v>
      </c>
      <c r="K70" s="82">
        <v>15.35</v>
      </c>
      <c r="L70" s="82">
        <v>15.35</v>
      </c>
      <c r="M70" s="82">
        <v>0.27200000000000002</v>
      </c>
      <c r="N70" s="82">
        <v>0.25</v>
      </c>
      <c r="O70" s="82">
        <v>0.25</v>
      </c>
      <c r="P70" s="82">
        <v>24.812000000000001</v>
      </c>
      <c r="Q70" s="82">
        <v>39.975999999999999</v>
      </c>
      <c r="R70" s="82">
        <v>39.975999999999999</v>
      </c>
      <c r="S70" s="82">
        <v>644.17100000000005</v>
      </c>
      <c r="T70" s="82">
        <v>649.6</v>
      </c>
      <c r="U70" s="82">
        <v>649.6</v>
      </c>
      <c r="V70" s="82">
        <v>647.5</v>
      </c>
      <c r="W70" s="82">
        <v>653.4</v>
      </c>
      <c r="X70" s="82">
        <v>653.4</v>
      </c>
      <c r="Y70" s="82">
        <v>653</v>
      </c>
      <c r="Z70" s="82"/>
      <c r="AA70" s="82"/>
      <c r="AB70" s="82"/>
      <c r="AC70" s="82"/>
      <c r="AD70" s="82">
        <v>69.914953999999994</v>
      </c>
      <c r="AE70" s="82"/>
      <c r="AF70" s="82"/>
      <c r="AG70" s="82"/>
      <c r="AH70" s="82"/>
      <c r="AI70" s="82"/>
      <c r="AJ70" s="82"/>
      <c r="AK70" s="82"/>
    </row>
    <row r="71" spans="1:37" s="2" customFormat="1" ht="18" customHeight="1" x14ac:dyDescent="0.25">
      <c r="A71" s="79" t="s">
        <v>40</v>
      </c>
      <c r="B71" s="79" t="s">
        <v>41</v>
      </c>
      <c r="C71" s="79" t="s">
        <v>83</v>
      </c>
      <c r="D71" s="80">
        <v>0</v>
      </c>
      <c r="E71" s="80">
        <v>0</v>
      </c>
      <c r="F71" s="80">
        <v>0</v>
      </c>
      <c r="G71" s="80">
        <v>0</v>
      </c>
      <c r="H71" s="80">
        <v>0</v>
      </c>
      <c r="I71" s="80">
        <v>0</v>
      </c>
      <c r="J71" s="80">
        <v>0</v>
      </c>
      <c r="K71" s="80">
        <v>0</v>
      </c>
      <c r="L71" s="80">
        <v>0</v>
      </c>
      <c r="M71" s="80">
        <v>0</v>
      </c>
      <c r="N71" s="80">
        <v>0</v>
      </c>
      <c r="O71" s="80">
        <v>0</v>
      </c>
      <c r="P71" s="80">
        <v>0</v>
      </c>
      <c r="Q71" s="80">
        <v>0</v>
      </c>
      <c r="R71" s="80">
        <v>0</v>
      </c>
      <c r="S71" s="80">
        <v>35.344999999999999</v>
      </c>
      <c r="T71" s="80">
        <v>35.299999999999997</v>
      </c>
      <c r="U71" s="80">
        <v>35.299999999999997</v>
      </c>
      <c r="V71" s="80">
        <v>60</v>
      </c>
      <c r="W71" s="80">
        <v>62.4</v>
      </c>
      <c r="X71" s="80">
        <v>62.4</v>
      </c>
      <c r="Y71" s="80">
        <v>26.1</v>
      </c>
      <c r="Z71" s="80"/>
      <c r="AA71" s="80"/>
      <c r="AB71" s="80"/>
      <c r="AC71" s="80"/>
      <c r="AD71" s="80"/>
      <c r="AE71" s="80"/>
      <c r="AF71" s="80"/>
      <c r="AG71" s="80"/>
      <c r="AH71" s="80"/>
      <c r="AI71" s="80"/>
      <c r="AJ71" s="80"/>
      <c r="AK71" s="80"/>
    </row>
    <row r="72" spans="1:37" s="2" customFormat="1" ht="18" customHeight="1" x14ac:dyDescent="0.25">
      <c r="A72" s="81" t="s">
        <v>40</v>
      </c>
      <c r="B72" s="81" t="s">
        <v>41</v>
      </c>
      <c r="C72" s="81" t="s">
        <v>91</v>
      </c>
      <c r="D72" s="82">
        <v>0.19</v>
      </c>
      <c r="E72" s="82">
        <v>0.19</v>
      </c>
      <c r="F72" s="82">
        <v>0.19</v>
      </c>
      <c r="G72" s="82">
        <v>0.19</v>
      </c>
      <c r="H72" s="82">
        <v>3.5710000000000002</v>
      </c>
      <c r="I72" s="82">
        <v>3.5710000000000002</v>
      </c>
      <c r="J72" s="82">
        <v>0</v>
      </c>
      <c r="K72" s="82">
        <v>0</v>
      </c>
      <c r="L72" s="82">
        <v>0</v>
      </c>
      <c r="M72" s="82">
        <v>0</v>
      </c>
      <c r="N72" s="82">
        <v>0</v>
      </c>
      <c r="O72" s="82">
        <v>0</v>
      </c>
      <c r="P72" s="82">
        <v>0</v>
      </c>
      <c r="Q72" s="82">
        <v>0</v>
      </c>
      <c r="R72" s="82">
        <v>0</v>
      </c>
      <c r="S72" s="82">
        <v>0</v>
      </c>
      <c r="T72" s="82">
        <v>0</v>
      </c>
      <c r="U72" s="82">
        <v>0</v>
      </c>
      <c r="V72" s="82">
        <v>0</v>
      </c>
      <c r="W72" s="82">
        <v>92.1</v>
      </c>
      <c r="X72" s="82">
        <v>92.1</v>
      </c>
      <c r="Y72" s="82">
        <v>93.427804999999992</v>
      </c>
      <c r="Z72" s="82"/>
      <c r="AA72" s="82"/>
      <c r="AB72" s="82"/>
      <c r="AC72" s="82"/>
      <c r="AD72" s="82">
        <v>96.261088000000001</v>
      </c>
      <c r="AE72" s="82"/>
      <c r="AF72" s="82"/>
      <c r="AG72" s="82"/>
      <c r="AH72" s="82"/>
      <c r="AI72" s="82"/>
      <c r="AJ72" s="82"/>
      <c r="AK72" s="82"/>
    </row>
    <row r="73" spans="1:37" s="2" customFormat="1" ht="18" customHeight="1" x14ac:dyDescent="0.25">
      <c r="A73" s="79" t="s">
        <v>40</v>
      </c>
      <c r="B73" s="79" t="s">
        <v>41</v>
      </c>
      <c r="C73" s="79" t="s">
        <v>84</v>
      </c>
      <c r="D73" s="80">
        <v>8.7010000000000005</v>
      </c>
      <c r="E73" s="80">
        <v>7.4169999999999998</v>
      </c>
      <c r="F73" s="80">
        <v>7.4169999999999998</v>
      </c>
      <c r="G73" s="80">
        <v>8.6880000000000006</v>
      </c>
      <c r="H73" s="80">
        <v>8.3620000000000001</v>
      </c>
      <c r="I73" s="80">
        <v>8.3620000000000001</v>
      </c>
      <c r="J73" s="80">
        <v>67.956000000000003</v>
      </c>
      <c r="K73" s="80">
        <v>54.89</v>
      </c>
      <c r="L73" s="80">
        <v>54.89</v>
      </c>
      <c r="M73" s="80">
        <v>146.374</v>
      </c>
      <c r="N73" s="80">
        <v>118.113</v>
      </c>
      <c r="O73" s="80">
        <v>118.113</v>
      </c>
      <c r="P73" s="80">
        <v>85.932000000000002</v>
      </c>
      <c r="Q73" s="80">
        <v>75.099999999999994</v>
      </c>
      <c r="R73" s="80">
        <v>75.099999999999994</v>
      </c>
      <c r="S73" s="80">
        <v>51.171999999999997</v>
      </c>
      <c r="T73" s="80">
        <v>42.3</v>
      </c>
      <c r="U73" s="80">
        <v>42.3</v>
      </c>
      <c r="V73" s="80">
        <v>143.30000000000001</v>
      </c>
      <c r="W73" s="80">
        <v>296.10000000000002</v>
      </c>
      <c r="X73" s="80">
        <v>296.10000000000002</v>
      </c>
      <c r="Y73" s="80">
        <v>83.631529999999998</v>
      </c>
      <c r="Z73" s="80"/>
      <c r="AA73" s="80"/>
      <c r="AB73" s="80"/>
      <c r="AC73" s="80"/>
      <c r="AD73" s="80">
        <v>205.73763700000001</v>
      </c>
      <c r="AE73" s="80"/>
      <c r="AF73" s="80"/>
      <c r="AG73" s="80"/>
      <c r="AH73" s="80"/>
      <c r="AI73" s="80"/>
      <c r="AJ73" s="80"/>
      <c r="AK73" s="80"/>
    </row>
    <row r="74" spans="1:37" s="2" customFormat="1" ht="18" customHeight="1" x14ac:dyDescent="0.25">
      <c r="A74" s="81" t="s">
        <v>40</v>
      </c>
      <c r="B74" s="81" t="s">
        <v>41</v>
      </c>
      <c r="C74" s="81" t="s">
        <v>92</v>
      </c>
      <c r="D74" s="82">
        <v>693.69399999999996</v>
      </c>
      <c r="E74" s="82">
        <v>672.10699999999997</v>
      </c>
      <c r="F74" s="82">
        <v>672.10699999999997</v>
      </c>
      <c r="G74" s="82">
        <v>713.18100000000004</v>
      </c>
      <c r="H74" s="82">
        <v>683.54499999999996</v>
      </c>
      <c r="I74" s="82">
        <v>683.54499999999996</v>
      </c>
      <c r="J74" s="82">
        <v>725.44799999999998</v>
      </c>
      <c r="K74" s="82">
        <v>723.73199999999997</v>
      </c>
      <c r="L74" s="82">
        <v>723.73199999999997</v>
      </c>
      <c r="M74" s="82">
        <v>756.91399999999999</v>
      </c>
      <c r="N74" s="82">
        <v>972.53099999999995</v>
      </c>
      <c r="O74" s="82">
        <v>972.53099999999995</v>
      </c>
      <c r="P74" s="82">
        <v>1410.203</v>
      </c>
      <c r="Q74" s="82">
        <v>1300.5999999999999</v>
      </c>
      <c r="R74" s="82">
        <v>1300.5999999999999</v>
      </c>
      <c r="S74" s="82">
        <v>1328.7570000000001</v>
      </c>
      <c r="T74" s="82">
        <v>1365.9</v>
      </c>
      <c r="U74" s="82">
        <v>1365.9</v>
      </c>
      <c r="V74" s="82">
        <v>1541.6</v>
      </c>
      <c r="W74" s="82">
        <v>1824.6</v>
      </c>
      <c r="X74" s="82">
        <v>1824.6</v>
      </c>
      <c r="Y74" s="82">
        <v>2052.1616939999999</v>
      </c>
      <c r="Z74" s="82"/>
      <c r="AA74" s="82"/>
      <c r="AB74" s="82"/>
      <c r="AC74" s="82"/>
      <c r="AD74" s="82">
        <v>2973.3708000000001</v>
      </c>
      <c r="AE74" s="82"/>
      <c r="AF74" s="82"/>
      <c r="AG74" s="82"/>
      <c r="AH74" s="82"/>
      <c r="AI74" s="82"/>
      <c r="AJ74" s="82"/>
      <c r="AK74" s="82"/>
    </row>
    <row r="75" spans="1:37" s="2" customFormat="1" ht="18" customHeight="1" x14ac:dyDescent="0.25">
      <c r="A75" s="79" t="s">
        <v>40</v>
      </c>
      <c r="B75" s="79" t="s">
        <v>41</v>
      </c>
      <c r="C75" s="79" t="s">
        <v>93</v>
      </c>
      <c r="D75" s="80">
        <v>62.557000000000002</v>
      </c>
      <c r="E75" s="80">
        <v>61.746000000000002</v>
      </c>
      <c r="F75" s="80">
        <v>61.746000000000002</v>
      </c>
      <c r="G75" s="80">
        <v>57.604999999999997</v>
      </c>
      <c r="H75" s="80">
        <v>49.228999999999999</v>
      </c>
      <c r="I75" s="80">
        <v>49.228999999999999</v>
      </c>
      <c r="J75" s="80">
        <v>51.847999999999999</v>
      </c>
      <c r="K75" s="80">
        <v>75.638999999999996</v>
      </c>
      <c r="L75" s="80">
        <v>75.638999999999996</v>
      </c>
      <c r="M75" s="80">
        <v>73.182000000000002</v>
      </c>
      <c r="N75" s="80">
        <v>69.302000000000007</v>
      </c>
      <c r="O75" s="80">
        <v>69.302000000000007</v>
      </c>
      <c r="P75" s="80">
        <v>76.171999999999997</v>
      </c>
      <c r="Q75" s="80">
        <v>84.811000000000007</v>
      </c>
      <c r="R75" s="80">
        <v>84.811000000000007</v>
      </c>
      <c r="S75" s="80">
        <v>89.001000000000005</v>
      </c>
      <c r="T75" s="80">
        <v>47.9</v>
      </c>
      <c r="U75" s="80">
        <v>47.9</v>
      </c>
      <c r="V75" s="80">
        <v>23.3</v>
      </c>
      <c r="W75" s="80">
        <v>36.700000000000003</v>
      </c>
      <c r="X75" s="80">
        <v>36.700000000000003</v>
      </c>
      <c r="Y75" s="80">
        <v>36.371507000000001</v>
      </c>
      <c r="Z75" s="80"/>
      <c r="AA75" s="80"/>
      <c r="AB75" s="80"/>
      <c r="AC75" s="80"/>
      <c r="AD75" s="80">
        <v>23.463906999999999</v>
      </c>
      <c r="AE75" s="80"/>
      <c r="AF75" s="80"/>
      <c r="AG75" s="80"/>
      <c r="AH75" s="80"/>
      <c r="AI75" s="80"/>
      <c r="AJ75" s="80"/>
      <c r="AK75" s="80"/>
    </row>
    <row r="76" spans="1:37" s="2" customFormat="1" ht="18" customHeight="1" x14ac:dyDescent="0.25">
      <c r="A76" s="81" t="s">
        <v>40</v>
      </c>
      <c r="B76" s="81" t="s">
        <v>41</v>
      </c>
      <c r="C76" s="81" t="s">
        <v>95</v>
      </c>
      <c r="D76" s="82">
        <v>374.08800000000002</v>
      </c>
      <c r="E76" s="82">
        <v>372.51600000000002</v>
      </c>
      <c r="F76" s="82">
        <v>372.51600000000002</v>
      </c>
      <c r="G76" s="82">
        <v>366.35700000000003</v>
      </c>
      <c r="H76" s="82">
        <v>242.79900000000001</v>
      </c>
      <c r="I76" s="82">
        <v>242.79900000000001</v>
      </c>
      <c r="J76" s="82">
        <v>317.827</v>
      </c>
      <c r="K76" s="82">
        <v>319.18700000000001</v>
      </c>
      <c r="L76" s="82">
        <v>319.18700000000001</v>
      </c>
      <c r="M76" s="82">
        <v>314.18</v>
      </c>
      <c r="N76" s="82">
        <v>364.48399999999998</v>
      </c>
      <c r="O76" s="82">
        <v>364.48399999999998</v>
      </c>
      <c r="P76" s="82">
        <v>422.24299999999999</v>
      </c>
      <c r="Q76" s="82">
        <v>408.5</v>
      </c>
      <c r="R76" s="82">
        <v>408.5</v>
      </c>
      <c r="S76" s="82">
        <v>416.11200000000002</v>
      </c>
      <c r="T76" s="82">
        <v>476.4</v>
      </c>
      <c r="U76" s="82">
        <v>476.4</v>
      </c>
      <c r="V76" s="82">
        <v>606.29999999999995</v>
      </c>
      <c r="W76" s="82">
        <v>725.8</v>
      </c>
      <c r="X76" s="82">
        <v>725.8</v>
      </c>
      <c r="Y76" s="82">
        <v>1256.9194869999999</v>
      </c>
      <c r="Z76" s="82"/>
      <c r="AA76" s="82"/>
      <c r="AB76" s="82"/>
      <c r="AC76" s="82"/>
      <c r="AD76" s="82">
        <v>1552.9413059999999</v>
      </c>
      <c r="AE76" s="82"/>
      <c r="AF76" s="82"/>
      <c r="AG76" s="82"/>
      <c r="AH76" s="82"/>
      <c r="AI76" s="82"/>
      <c r="AJ76" s="82"/>
      <c r="AK76" s="82"/>
    </row>
    <row r="77" spans="1:37" s="2" customFormat="1" ht="18" customHeight="1" x14ac:dyDescent="0.25">
      <c r="A77" s="85" t="s">
        <v>40</v>
      </c>
      <c r="B77" s="85" t="s">
        <v>41</v>
      </c>
      <c r="C77" s="85" t="s">
        <v>94</v>
      </c>
      <c r="D77" s="86">
        <v>19.003</v>
      </c>
      <c r="E77" s="86">
        <v>38.395000000000003</v>
      </c>
      <c r="F77" s="86">
        <v>38.395000000000003</v>
      </c>
      <c r="G77" s="86">
        <v>38.807000000000002</v>
      </c>
      <c r="H77" s="86">
        <v>33.296999999999997</v>
      </c>
      <c r="I77" s="86">
        <v>33.296999999999997</v>
      </c>
      <c r="J77" s="86">
        <v>42.198</v>
      </c>
      <c r="K77" s="86">
        <v>51.68</v>
      </c>
      <c r="L77" s="86">
        <v>51.68</v>
      </c>
      <c r="M77" s="86">
        <v>42.941000000000003</v>
      </c>
      <c r="N77" s="86">
        <v>38.084000000000003</v>
      </c>
      <c r="O77" s="86">
        <v>38.084000000000003</v>
      </c>
      <c r="P77" s="86">
        <v>46.768000000000001</v>
      </c>
      <c r="Q77" s="86">
        <v>45.456000000000003</v>
      </c>
      <c r="R77" s="86">
        <v>45.456000000000003</v>
      </c>
      <c r="S77" s="86">
        <v>73.225999999999999</v>
      </c>
      <c r="T77" s="86">
        <v>119.8</v>
      </c>
      <c r="U77" s="86">
        <v>119.8</v>
      </c>
      <c r="V77" s="86">
        <v>70.2</v>
      </c>
      <c r="W77" s="86">
        <v>128.5</v>
      </c>
      <c r="X77" s="86">
        <v>128.5</v>
      </c>
      <c r="Y77" s="86">
        <v>178.2</v>
      </c>
      <c r="Z77" s="86"/>
      <c r="AA77" s="86"/>
      <c r="AB77" s="86"/>
      <c r="AC77" s="86"/>
      <c r="AD77" s="86"/>
      <c r="AE77" s="86"/>
      <c r="AF77" s="86"/>
      <c r="AG77" s="86"/>
      <c r="AH77" s="86"/>
      <c r="AI77" s="86"/>
      <c r="AJ77" s="86"/>
      <c r="AK77" s="86"/>
    </row>
    <row r="78" spans="1:37" s="2" customFormat="1" ht="18" customHeight="1" x14ac:dyDescent="0.2">
      <c r="A78" s="76" t="s">
        <v>40</v>
      </c>
      <c r="B78" s="76" t="s">
        <v>41</v>
      </c>
      <c r="C78" s="76" t="s">
        <v>96</v>
      </c>
      <c r="D78" s="77">
        <v>1164.6319999999998</v>
      </c>
      <c r="E78" s="77">
        <v>1163.424</v>
      </c>
      <c r="F78" s="77">
        <v>1163.424</v>
      </c>
      <c r="G78" s="77">
        <v>1195.8500000000001</v>
      </c>
      <c r="H78" s="77">
        <v>1031.837</v>
      </c>
      <c r="I78" s="77">
        <v>1031.837</v>
      </c>
      <c r="J78" s="77">
        <v>1222.6510000000001</v>
      </c>
      <c r="K78" s="77">
        <v>1240.4780000000001</v>
      </c>
      <c r="L78" s="77">
        <v>1240.4780000000001</v>
      </c>
      <c r="M78" s="77">
        <v>1333.8630000000001</v>
      </c>
      <c r="N78" s="77">
        <v>1562.7639999999999</v>
      </c>
      <c r="O78" s="77">
        <v>1562.7639999999999</v>
      </c>
      <c r="P78" s="77">
        <v>2066.1299999999997</v>
      </c>
      <c r="Q78" s="77">
        <v>1954.4429999999998</v>
      </c>
      <c r="R78" s="77">
        <v>1954.4429999999998</v>
      </c>
      <c r="S78" s="77">
        <v>2637.7840000000006</v>
      </c>
      <c r="T78" s="77">
        <v>2737.2000000000003</v>
      </c>
      <c r="U78" s="77">
        <v>2737.2000000000003</v>
      </c>
      <c r="V78" s="77">
        <v>3092.2</v>
      </c>
      <c r="W78" s="77">
        <v>3819.5999999999995</v>
      </c>
      <c r="X78" s="77">
        <v>3819.5999999999995</v>
      </c>
      <c r="Y78" s="77">
        <v>4379.8120229999995</v>
      </c>
      <c r="Z78" s="77"/>
      <c r="AA78" s="77"/>
      <c r="AB78" s="77"/>
      <c r="AC78" s="77"/>
      <c r="AD78" s="77">
        <v>4921.6896919999999</v>
      </c>
      <c r="AE78" s="77"/>
      <c r="AF78" s="77"/>
      <c r="AG78" s="77"/>
      <c r="AH78" s="77"/>
      <c r="AI78" s="77"/>
      <c r="AJ78" s="77"/>
      <c r="AK78" s="77"/>
    </row>
    <row r="79" spans="1:37" s="2" customFormat="1" ht="18" customHeight="1" x14ac:dyDescent="0.2">
      <c r="A79" s="87" t="s">
        <v>40</v>
      </c>
      <c r="B79" s="87" t="s">
        <v>41</v>
      </c>
      <c r="C79" s="87" t="s">
        <v>332</v>
      </c>
      <c r="D79" s="88">
        <v>1557.1819999999998</v>
      </c>
      <c r="E79" s="88">
        <v>1591.576</v>
      </c>
      <c r="F79" s="88">
        <v>1591.576</v>
      </c>
      <c r="G79" s="88">
        <v>1679.6650000000002</v>
      </c>
      <c r="H79" s="88">
        <v>1618.3689999999999</v>
      </c>
      <c r="I79" s="88">
        <v>1618.3689999999999</v>
      </c>
      <c r="J79" s="88">
        <v>1891.355</v>
      </c>
      <c r="K79" s="88">
        <v>1834.5120000000002</v>
      </c>
      <c r="L79" s="88">
        <v>1834.5120000000002</v>
      </c>
      <c r="M79" s="88">
        <v>1922.3040000000001</v>
      </c>
      <c r="N79" s="88">
        <v>2085.335</v>
      </c>
      <c r="O79" s="88">
        <v>2085.335</v>
      </c>
      <c r="P79" s="88">
        <v>2592.0809999999997</v>
      </c>
      <c r="Q79" s="88">
        <v>3161.2429999999995</v>
      </c>
      <c r="R79" s="88">
        <v>3161.2429999999995</v>
      </c>
      <c r="S79" s="88">
        <v>4309.0820000000003</v>
      </c>
      <c r="T79" s="88">
        <v>4630.8999999999996</v>
      </c>
      <c r="U79" s="88">
        <v>4630.8999999999996</v>
      </c>
      <c r="V79" s="88">
        <v>4732.1000000000004</v>
      </c>
      <c r="W79" s="88">
        <v>5852.9</v>
      </c>
      <c r="X79" s="88">
        <v>5852.9</v>
      </c>
      <c r="Y79" s="88">
        <v>5559.5120229999993</v>
      </c>
      <c r="Z79" s="88"/>
      <c r="AA79" s="88"/>
      <c r="AB79" s="88"/>
      <c r="AC79" s="88"/>
      <c r="AD79" s="88">
        <v>8396.1111540000002</v>
      </c>
      <c r="AE79" s="88"/>
      <c r="AF79" s="88"/>
      <c r="AG79" s="88"/>
      <c r="AH79" s="88"/>
      <c r="AI79" s="88"/>
      <c r="AJ79" s="88"/>
      <c r="AK79" s="88"/>
    </row>
    <row r="80" spans="1:37" s="2" customFormat="1" ht="18" customHeight="1" x14ac:dyDescent="0.2">
      <c r="A80" s="76"/>
      <c r="B80" s="76"/>
      <c r="C80" s="76"/>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row>
    <row r="81" spans="1:37" s="2" customFormat="1" ht="18" customHeight="1" x14ac:dyDescent="0.2">
      <c r="A81" s="76"/>
      <c r="B81" s="76"/>
      <c r="C81" s="76" t="s">
        <v>107</v>
      </c>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row>
    <row r="82" spans="1:37" s="2" customFormat="1" ht="18" customHeight="1" x14ac:dyDescent="0.2">
      <c r="A82" s="76"/>
      <c r="B82" s="76"/>
      <c r="C82" s="76" t="s">
        <v>333</v>
      </c>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row>
    <row r="83" spans="1:37" s="2" customFormat="1" ht="18" customHeight="1" x14ac:dyDescent="0.25">
      <c r="A83" s="79" t="s">
        <v>40</v>
      </c>
      <c r="B83" s="79" t="s">
        <v>41</v>
      </c>
      <c r="C83" s="79" t="s">
        <v>334</v>
      </c>
      <c r="D83" s="80">
        <v>199.131</v>
      </c>
      <c r="E83" s="80">
        <v>161.77600000000001</v>
      </c>
      <c r="F83" s="80">
        <v>161.77600000000001</v>
      </c>
      <c r="G83" s="80">
        <v>231.4</v>
      </c>
      <c r="H83" s="80">
        <v>198.04</v>
      </c>
      <c r="I83" s="80">
        <v>198.04</v>
      </c>
      <c r="J83" s="80">
        <v>151.16499999999999</v>
      </c>
      <c r="K83" s="80">
        <v>164.327</v>
      </c>
      <c r="L83" s="80">
        <v>164.327</v>
      </c>
      <c r="M83" s="80">
        <v>172.197</v>
      </c>
      <c r="N83" s="80">
        <v>261.57100000000003</v>
      </c>
      <c r="O83" s="80">
        <v>261.57100000000003</v>
      </c>
      <c r="P83" s="80">
        <v>254.41399999999999</v>
      </c>
      <c r="Q83" s="80">
        <v>259.44099999999997</v>
      </c>
      <c r="R83" s="80">
        <v>259.44099999999997</v>
      </c>
      <c r="S83" s="80">
        <v>267.26499999999999</v>
      </c>
      <c r="T83" s="80">
        <v>319.10000000000002</v>
      </c>
      <c r="U83" s="80">
        <v>319.10000000000002</v>
      </c>
      <c r="V83" s="80">
        <v>368.5</v>
      </c>
      <c r="W83" s="80">
        <v>581.79999999999995</v>
      </c>
      <c r="X83" s="80">
        <v>581.79999999999995</v>
      </c>
      <c r="Y83" s="80">
        <v>444.7</v>
      </c>
      <c r="Z83" s="86"/>
      <c r="AA83" s="86"/>
      <c r="AB83" s="86"/>
      <c r="AC83" s="86"/>
      <c r="AD83" s="86">
        <v>891.526613</v>
      </c>
      <c r="AE83" s="86"/>
      <c r="AF83" s="86"/>
      <c r="AG83" s="86"/>
      <c r="AH83" s="86"/>
      <c r="AI83" s="86"/>
      <c r="AJ83" s="86"/>
      <c r="AK83" s="86"/>
    </row>
    <row r="84" spans="1:37" s="2" customFormat="1" ht="18" customHeight="1" x14ac:dyDescent="0.25">
      <c r="A84" s="81" t="s">
        <v>40</v>
      </c>
      <c r="B84" s="81" t="s">
        <v>41</v>
      </c>
      <c r="C84" s="81" t="s">
        <v>97</v>
      </c>
      <c r="D84" s="82">
        <v>18.405000000000001</v>
      </c>
      <c r="E84" s="82">
        <v>20.731000000000002</v>
      </c>
      <c r="F84" s="82">
        <v>20.731000000000002</v>
      </c>
      <c r="G84" s="82">
        <v>32.845999999999997</v>
      </c>
      <c r="H84" s="82">
        <v>147.983</v>
      </c>
      <c r="I84" s="82">
        <v>147.983</v>
      </c>
      <c r="J84" s="82">
        <v>237.56899999999999</v>
      </c>
      <c r="K84" s="82">
        <v>208.44300000000001</v>
      </c>
      <c r="L84" s="82">
        <v>208.44300000000001</v>
      </c>
      <c r="M84" s="82">
        <v>65.7</v>
      </c>
      <c r="N84" s="82">
        <v>63.851999999999997</v>
      </c>
      <c r="O84" s="82">
        <v>63.851999999999997</v>
      </c>
      <c r="P84" s="82">
        <v>72.569999999999993</v>
      </c>
      <c r="Q84" s="82">
        <v>55.268999999999998</v>
      </c>
      <c r="R84" s="82">
        <v>55.268999999999998</v>
      </c>
      <c r="S84" s="82">
        <v>83.813999999999993</v>
      </c>
      <c r="T84" s="82">
        <v>100.5</v>
      </c>
      <c r="U84" s="82">
        <v>100.5</v>
      </c>
      <c r="V84" s="82">
        <v>136.5</v>
      </c>
      <c r="W84" s="82">
        <v>157.30000000000001</v>
      </c>
      <c r="X84" s="82">
        <v>157.30000000000001</v>
      </c>
      <c r="Y84" s="82">
        <v>160.86438200000001</v>
      </c>
      <c r="Z84" s="89"/>
      <c r="AA84" s="89"/>
      <c r="AB84" s="89"/>
      <c r="AC84" s="89"/>
      <c r="AD84" s="89">
        <v>94.868087000000003</v>
      </c>
      <c r="AE84" s="89"/>
      <c r="AF84" s="89"/>
      <c r="AG84" s="89"/>
      <c r="AH84" s="89"/>
      <c r="AI84" s="89"/>
      <c r="AJ84" s="89"/>
      <c r="AK84" s="89"/>
    </row>
    <row r="85" spans="1:37" s="2" customFormat="1" ht="18" customHeight="1" x14ac:dyDescent="0.25">
      <c r="A85" s="79" t="s">
        <v>40</v>
      </c>
      <c r="B85" s="79" t="s">
        <v>41</v>
      </c>
      <c r="C85" s="79" t="s">
        <v>335</v>
      </c>
      <c r="D85" s="80">
        <v>1.6619999999999999</v>
      </c>
      <c r="E85" s="80">
        <v>0</v>
      </c>
      <c r="F85" s="80">
        <v>0</v>
      </c>
      <c r="G85" s="80">
        <v>0</v>
      </c>
      <c r="H85" s="80">
        <v>0</v>
      </c>
      <c r="I85" s="80">
        <v>0</v>
      </c>
      <c r="J85" s="80">
        <v>33.351999999999997</v>
      </c>
      <c r="K85" s="80">
        <v>6.1630000000000003</v>
      </c>
      <c r="L85" s="80">
        <v>6.1630000000000003</v>
      </c>
      <c r="M85" s="80">
        <v>0</v>
      </c>
      <c r="N85" s="80">
        <v>0</v>
      </c>
      <c r="O85" s="80">
        <v>0</v>
      </c>
      <c r="P85" s="80">
        <v>0</v>
      </c>
      <c r="Q85" s="80">
        <v>0</v>
      </c>
      <c r="R85" s="80">
        <v>0</v>
      </c>
      <c r="S85" s="80">
        <v>345.11599999999999</v>
      </c>
      <c r="T85" s="80">
        <v>415.9</v>
      </c>
      <c r="U85" s="80">
        <v>415.9</v>
      </c>
      <c r="V85" s="80">
        <v>68.400000000000006</v>
      </c>
      <c r="W85" s="80">
        <v>166.7</v>
      </c>
      <c r="X85" s="80">
        <v>166.7</v>
      </c>
      <c r="Y85" s="80">
        <v>7.1572740000000001</v>
      </c>
      <c r="Z85" s="80"/>
      <c r="AA85" s="80"/>
      <c r="AB85" s="80"/>
      <c r="AC85" s="80"/>
      <c r="AD85" s="80">
        <v>54.003786082364094</v>
      </c>
      <c r="AE85" s="80"/>
      <c r="AF85" s="80"/>
      <c r="AG85" s="80"/>
      <c r="AH85" s="80"/>
      <c r="AI85" s="80"/>
      <c r="AJ85" s="80"/>
      <c r="AK85" s="80"/>
    </row>
    <row r="86" spans="1:37" s="2" customFormat="1" ht="18" customHeight="1" x14ac:dyDescent="0.25">
      <c r="A86" s="81" t="s">
        <v>40</v>
      </c>
      <c r="B86" s="81" t="s">
        <v>41</v>
      </c>
      <c r="C86" s="81" t="s">
        <v>98</v>
      </c>
      <c r="D86" s="82">
        <v>15.58</v>
      </c>
      <c r="E86" s="82">
        <v>11.75</v>
      </c>
      <c r="F86" s="82">
        <v>11.75</v>
      </c>
      <c r="G86" s="82">
        <v>0</v>
      </c>
      <c r="H86" s="82">
        <v>16.896999999999998</v>
      </c>
      <c r="I86" s="82">
        <v>16.896999999999998</v>
      </c>
      <c r="J86" s="82">
        <v>21.251000000000001</v>
      </c>
      <c r="K86" s="82">
        <v>32.417000000000002</v>
      </c>
      <c r="L86" s="82">
        <v>32.417000000000002</v>
      </c>
      <c r="M86" s="82">
        <v>29.082000000000001</v>
      </c>
      <c r="N86" s="82">
        <v>42.176000000000002</v>
      </c>
      <c r="O86" s="82">
        <v>42.176000000000002</v>
      </c>
      <c r="P86" s="82">
        <v>37.267000000000003</v>
      </c>
      <c r="Q86" s="82">
        <v>35.564999999999998</v>
      </c>
      <c r="R86" s="82">
        <v>35.564999999999998</v>
      </c>
      <c r="S86" s="82">
        <v>38.472999999999999</v>
      </c>
      <c r="T86" s="82">
        <v>53.4</v>
      </c>
      <c r="U86" s="82">
        <v>53.4</v>
      </c>
      <c r="V86" s="82">
        <v>48.5</v>
      </c>
      <c r="W86" s="82">
        <v>69.400000000000006</v>
      </c>
      <c r="X86" s="82">
        <v>69.400000000000006</v>
      </c>
      <c r="Y86" s="82">
        <v>69.349571999999995</v>
      </c>
      <c r="Z86" s="82"/>
      <c r="AA86" s="82"/>
      <c r="AB86" s="82"/>
      <c r="AC86" s="82"/>
      <c r="AD86" s="82">
        <v>114.371841</v>
      </c>
      <c r="AE86" s="82"/>
      <c r="AF86" s="82"/>
      <c r="AG86" s="82"/>
      <c r="AH86" s="82"/>
      <c r="AI86" s="82"/>
      <c r="AJ86" s="82"/>
      <c r="AK86" s="82"/>
    </row>
    <row r="87" spans="1:37" s="2" customFormat="1" ht="18" customHeight="1" x14ac:dyDescent="0.25">
      <c r="A87" s="79" t="s">
        <v>40</v>
      </c>
      <c r="B87" s="79" t="s">
        <v>41</v>
      </c>
      <c r="C87" s="79" t="s">
        <v>99</v>
      </c>
      <c r="D87" s="80">
        <v>8.125</v>
      </c>
      <c r="E87" s="80">
        <v>27.617000000000001</v>
      </c>
      <c r="F87" s="80">
        <v>27.617000000000001</v>
      </c>
      <c r="G87" s="80">
        <v>22.404</v>
      </c>
      <c r="H87" s="80">
        <v>13.87</v>
      </c>
      <c r="I87" s="80">
        <v>13.87</v>
      </c>
      <c r="J87" s="80">
        <v>56.771000000000001</v>
      </c>
      <c r="K87" s="80">
        <v>19.263999999999999</v>
      </c>
      <c r="L87" s="80">
        <v>19.263999999999999</v>
      </c>
      <c r="M87" s="80">
        <v>32.674999999999997</v>
      </c>
      <c r="N87" s="80">
        <v>7.1150000000000002</v>
      </c>
      <c r="O87" s="80">
        <v>7.1150000000000002</v>
      </c>
      <c r="P87" s="80">
        <v>7.8479999999999999</v>
      </c>
      <c r="Q87" s="80">
        <v>11.4</v>
      </c>
      <c r="R87" s="80">
        <v>11.4</v>
      </c>
      <c r="S87" s="80">
        <v>13.558</v>
      </c>
      <c r="T87" s="80">
        <v>29.5</v>
      </c>
      <c r="U87" s="80">
        <v>29.5</v>
      </c>
      <c r="V87" s="80">
        <v>19.100000000000001</v>
      </c>
      <c r="W87" s="80">
        <v>9.1999999999999993</v>
      </c>
      <c r="X87" s="80">
        <v>9.1999999999999993</v>
      </c>
      <c r="Y87" s="80">
        <v>6.7</v>
      </c>
      <c r="Z87" s="80"/>
      <c r="AA87" s="80"/>
      <c r="AB87" s="80"/>
      <c r="AC87" s="80"/>
      <c r="AD87" s="80">
        <v>72.290289000000001</v>
      </c>
      <c r="AE87" s="80"/>
      <c r="AF87" s="80"/>
      <c r="AG87" s="80"/>
      <c r="AH87" s="80"/>
      <c r="AI87" s="80"/>
      <c r="AJ87" s="80"/>
      <c r="AK87" s="80"/>
    </row>
    <row r="88" spans="1:37" s="2" customFormat="1" ht="18" customHeight="1" x14ac:dyDescent="0.25">
      <c r="A88" s="81" t="s">
        <v>40</v>
      </c>
      <c r="B88" s="81" t="s">
        <v>41</v>
      </c>
      <c r="C88" s="81" t="s">
        <v>86</v>
      </c>
      <c r="D88" s="82">
        <v>0</v>
      </c>
      <c r="E88" s="82">
        <v>0</v>
      </c>
      <c r="F88" s="82">
        <v>0</v>
      </c>
      <c r="G88" s="82">
        <v>0</v>
      </c>
      <c r="H88" s="82">
        <v>0</v>
      </c>
      <c r="I88" s="82">
        <v>0</v>
      </c>
      <c r="J88" s="82">
        <v>0</v>
      </c>
      <c r="K88" s="82">
        <v>0</v>
      </c>
      <c r="L88" s="82">
        <v>0</v>
      </c>
      <c r="M88" s="82">
        <v>0</v>
      </c>
      <c r="N88" s="82">
        <v>0</v>
      </c>
      <c r="O88" s="82">
        <v>0</v>
      </c>
      <c r="P88" s="82">
        <v>0</v>
      </c>
      <c r="Q88" s="82">
        <v>0</v>
      </c>
      <c r="R88" s="82">
        <v>0</v>
      </c>
      <c r="S88" s="82">
        <v>0</v>
      </c>
      <c r="T88" s="82">
        <v>5.9</v>
      </c>
      <c r="U88" s="82">
        <v>5.9</v>
      </c>
      <c r="V88" s="82">
        <v>4.7</v>
      </c>
      <c r="W88" s="82">
        <v>0</v>
      </c>
      <c r="X88" s="82">
        <v>0</v>
      </c>
      <c r="Y88" s="82">
        <v>0</v>
      </c>
      <c r="Z88" s="82"/>
      <c r="AA88" s="82"/>
      <c r="AB88" s="82"/>
      <c r="AC88" s="82"/>
      <c r="AD88" s="82"/>
      <c r="AE88" s="82"/>
      <c r="AF88" s="82"/>
      <c r="AG88" s="82"/>
      <c r="AH88" s="82"/>
      <c r="AI88" s="82"/>
      <c r="AJ88" s="82"/>
      <c r="AK88" s="82"/>
    </row>
    <row r="89" spans="1:37" s="2" customFormat="1" ht="18" customHeight="1" x14ac:dyDescent="0.25">
      <c r="A89" s="79" t="s">
        <v>40</v>
      </c>
      <c r="B89" s="79" t="s">
        <v>41</v>
      </c>
      <c r="C89" s="79" t="s">
        <v>336</v>
      </c>
      <c r="D89" s="80">
        <v>0</v>
      </c>
      <c r="E89" s="80">
        <v>0</v>
      </c>
      <c r="F89" s="80">
        <v>0</v>
      </c>
      <c r="G89" s="80">
        <v>0</v>
      </c>
      <c r="H89" s="80">
        <v>0</v>
      </c>
      <c r="I89" s="80">
        <v>0</v>
      </c>
      <c r="J89" s="80">
        <v>0</v>
      </c>
      <c r="K89" s="80">
        <v>0</v>
      </c>
      <c r="L89" s="80">
        <v>0</v>
      </c>
      <c r="M89" s="80">
        <v>0</v>
      </c>
      <c r="N89" s="80">
        <v>0</v>
      </c>
      <c r="O89" s="80">
        <v>0</v>
      </c>
      <c r="P89" s="80">
        <v>0</v>
      </c>
      <c r="Q89" s="80">
        <v>63.091999999999999</v>
      </c>
      <c r="R89" s="80">
        <v>63.091999999999999</v>
      </c>
      <c r="S89" s="80">
        <v>0</v>
      </c>
      <c r="T89" s="80">
        <v>0</v>
      </c>
      <c r="U89" s="80">
        <v>0</v>
      </c>
      <c r="V89" s="80">
        <v>0</v>
      </c>
      <c r="W89" s="80">
        <v>0</v>
      </c>
      <c r="X89" s="80">
        <v>0</v>
      </c>
      <c r="Y89" s="80">
        <v>0</v>
      </c>
      <c r="Z89" s="80"/>
      <c r="AA89" s="80"/>
      <c r="AB89" s="80"/>
      <c r="AC89" s="80"/>
      <c r="AD89" s="80">
        <v>27.167618000000001</v>
      </c>
      <c r="AE89" s="80"/>
      <c r="AF89" s="80"/>
      <c r="AG89" s="80"/>
      <c r="AH89" s="80"/>
      <c r="AI89" s="80"/>
      <c r="AJ89" s="80"/>
      <c r="AK89" s="80"/>
    </row>
    <row r="90" spans="1:37" s="2" customFormat="1" ht="18" customHeight="1" x14ac:dyDescent="0.2">
      <c r="A90" s="76" t="s">
        <v>40</v>
      </c>
      <c r="B90" s="76" t="s">
        <v>41</v>
      </c>
      <c r="C90" s="76" t="s">
        <v>337</v>
      </c>
      <c r="D90" s="77">
        <v>242.90300000000002</v>
      </c>
      <c r="E90" s="77">
        <v>221.874</v>
      </c>
      <c r="F90" s="77">
        <v>221.874</v>
      </c>
      <c r="G90" s="77">
        <v>286.64999999999998</v>
      </c>
      <c r="H90" s="77">
        <v>376.79</v>
      </c>
      <c r="I90" s="77">
        <v>376.79</v>
      </c>
      <c r="J90" s="77">
        <v>500.10799999999995</v>
      </c>
      <c r="K90" s="77">
        <v>430.61400000000003</v>
      </c>
      <c r="L90" s="77">
        <v>430.61400000000003</v>
      </c>
      <c r="M90" s="77">
        <v>299.654</v>
      </c>
      <c r="N90" s="77">
        <v>374.714</v>
      </c>
      <c r="O90" s="77">
        <v>374.714</v>
      </c>
      <c r="P90" s="77">
        <v>372.09899999999999</v>
      </c>
      <c r="Q90" s="77">
        <v>424.76699999999994</v>
      </c>
      <c r="R90" s="77">
        <v>424.76699999999994</v>
      </c>
      <c r="S90" s="77">
        <v>748.22599999999989</v>
      </c>
      <c r="T90" s="77">
        <v>924.3</v>
      </c>
      <c r="U90" s="77">
        <v>924.3</v>
      </c>
      <c r="V90" s="77">
        <v>645.70000000000005</v>
      </c>
      <c r="W90" s="77">
        <v>984.4</v>
      </c>
      <c r="X90" s="77">
        <v>984.4</v>
      </c>
      <c r="Y90" s="77">
        <v>688.77122800000006</v>
      </c>
      <c r="Z90" s="77"/>
      <c r="AA90" s="77"/>
      <c r="AB90" s="77"/>
      <c r="AC90" s="77"/>
      <c r="AD90" s="77">
        <v>1254.228234082364</v>
      </c>
      <c r="AE90" s="77"/>
      <c r="AF90" s="77"/>
      <c r="AG90" s="77"/>
      <c r="AH90" s="77"/>
      <c r="AI90" s="77"/>
      <c r="AJ90" s="77"/>
      <c r="AK90" s="77"/>
    </row>
    <row r="91" spans="1:37" s="2" customFormat="1" ht="18" customHeight="1" x14ac:dyDescent="0.2">
      <c r="A91" s="76"/>
      <c r="B91" s="76"/>
      <c r="C91" s="76" t="s">
        <v>338</v>
      </c>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row>
    <row r="92" spans="1:37" s="2" customFormat="1" ht="18" customHeight="1" x14ac:dyDescent="0.25">
      <c r="A92" s="79" t="s">
        <v>40</v>
      </c>
      <c r="B92" s="79" t="s">
        <v>41</v>
      </c>
      <c r="C92" s="79" t="s">
        <v>334</v>
      </c>
      <c r="D92" s="80">
        <v>0</v>
      </c>
      <c r="E92" s="80">
        <v>0</v>
      </c>
      <c r="F92" s="80">
        <v>0</v>
      </c>
      <c r="G92" s="80">
        <v>0</v>
      </c>
      <c r="H92" s="80">
        <v>0</v>
      </c>
      <c r="I92" s="80">
        <v>0</v>
      </c>
      <c r="J92" s="80">
        <v>0</v>
      </c>
      <c r="K92" s="80">
        <v>0</v>
      </c>
      <c r="L92" s="80">
        <v>0</v>
      </c>
      <c r="M92" s="80">
        <v>0</v>
      </c>
      <c r="N92" s="80">
        <v>0</v>
      </c>
      <c r="O92" s="80">
        <v>0</v>
      </c>
      <c r="P92" s="80">
        <v>0</v>
      </c>
      <c r="Q92" s="80">
        <v>0</v>
      </c>
      <c r="R92" s="80">
        <v>0</v>
      </c>
      <c r="S92" s="80">
        <v>0</v>
      </c>
      <c r="T92" s="80" t="s">
        <v>100</v>
      </c>
      <c r="U92" s="80" t="s">
        <v>100</v>
      </c>
      <c r="V92" s="80">
        <v>14.9</v>
      </c>
      <c r="W92" s="80">
        <v>0</v>
      </c>
      <c r="X92" s="80"/>
      <c r="Y92" s="80">
        <v>197.9</v>
      </c>
      <c r="Z92" s="80"/>
      <c r="AA92" s="80"/>
      <c r="AB92" s="80"/>
      <c r="AC92" s="80"/>
      <c r="AD92" s="80">
        <v>64.549999</v>
      </c>
      <c r="AE92" s="80"/>
      <c r="AF92" s="80"/>
      <c r="AG92" s="80"/>
      <c r="AH92" s="80"/>
      <c r="AI92" s="80"/>
      <c r="AJ92" s="80"/>
      <c r="AK92" s="80"/>
    </row>
    <row r="93" spans="1:37" s="2" customFormat="1" ht="18" customHeight="1" x14ac:dyDescent="0.25">
      <c r="A93" s="81" t="s">
        <v>40</v>
      </c>
      <c r="B93" s="81" t="s">
        <v>41</v>
      </c>
      <c r="C93" s="81" t="s">
        <v>97</v>
      </c>
      <c r="D93" s="82">
        <v>76.578000000000003</v>
      </c>
      <c r="E93" s="82">
        <v>70.891999999999996</v>
      </c>
      <c r="F93" s="82">
        <v>70.891999999999996</v>
      </c>
      <c r="G93" s="82">
        <v>84.558000000000007</v>
      </c>
      <c r="H93" s="82">
        <v>71.444999999999993</v>
      </c>
      <c r="I93" s="82">
        <v>71.444999999999993</v>
      </c>
      <c r="J93" s="82">
        <v>64.686999999999998</v>
      </c>
      <c r="K93" s="82">
        <v>66.218000000000004</v>
      </c>
      <c r="L93" s="82">
        <v>66.218000000000004</v>
      </c>
      <c r="M93" s="82">
        <v>159.92099999999999</v>
      </c>
      <c r="N93" s="82">
        <v>175.43700000000001</v>
      </c>
      <c r="O93" s="82">
        <v>175.43700000000001</v>
      </c>
      <c r="P93" s="82">
        <v>716.59500000000003</v>
      </c>
      <c r="Q93" s="82">
        <v>1081.7</v>
      </c>
      <c r="R93" s="82">
        <v>1081.7</v>
      </c>
      <c r="S93" s="82">
        <v>1143.752</v>
      </c>
      <c r="T93" s="82">
        <v>1190.2</v>
      </c>
      <c r="U93" s="82">
        <v>1190.2</v>
      </c>
      <c r="V93" s="82">
        <v>1051.8</v>
      </c>
      <c r="W93" s="82">
        <v>1104.5999999999999</v>
      </c>
      <c r="X93" s="82">
        <v>1104.5999999999999</v>
      </c>
      <c r="Y93" s="82">
        <v>1172.4079369999999</v>
      </c>
      <c r="Z93" s="82"/>
      <c r="AA93" s="82"/>
      <c r="AB93" s="82"/>
      <c r="AC93" s="82"/>
      <c r="AD93" s="82">
        <v>3139.2177919999999</v>
      </c>
      <c r="AE93" s="82"/>
      <c r="AF93" s="82"/>
      <c r="AG93" s="82"/>
      <c r="AH93" s="82"/>
      <c r="AI93" s="82"/>
      <c r="AJ93" s="82"/>
      <c r="AK93" s="82"/>
    </row>
    <row r="94" spans="1:37" s="2" customFormat="1" ht="18" customHeight="1" x14ac:dyDescent="0.25">
      <c r="A94" s="79" t="s">
        <v>40</v>
      </c>
      <c r="B94" s="79" t="s">
        <v>41</v>
      </c>
      <c r="C94" s="79" t="s">
        <v>339</v>
      </c>
      <c r="D94" s="86">
        <v>171.53299999999999</v>
      </c>
      <c r="E94" s="86">
        <v>182.80600000000001</v>
      </c>
      <c r="F94" s="86">
        <v>182.80600000000001</v>
      </c>
      <c r="G94" s="86">
        <v>177.691</v>
      </c>
      <c r="H94" s="86">
        <v>124.44499999999999</v>
      </c>
      <c r="I94" s="86">
        <v>124.44499999999999</v>
      </c>
      <c r="J94" s="86">
        <v>136.12299999999999</v>
      </c>
      <c r="K94" s="86">
        <v>142.80699999999999</v>
      </c>
      <c r="L94" s="86">
        <v>142.80699999999999</v>
      </c>
      <c r="M94" s="86">
        <v>159.70599999999999</v>
      </c>
      <c r="N94" s="86">
        <v>165.73599999999999</v>
      </c>
      <c r="O94" s="86">
        <v>165.73599999999999</v>
      </c>
      <c r="P94" s="86">
        <v>174.84200000000001</v>
      </c>
      <c r="Q94" s="86">
        <v>185.572</v>
      </c>
      <c r="R94" s="86">
        <v>185.572</v>
      </c>
      <c r="S94" s="86">
        <v>105.92100000000001</v>
      </c>
      <c r="T94" s="86">
        <v>122.5</v>
      </c>
      <c r="U94" s="86">
        <v>122.5</v>
      </c>
      <c r="V94" s="86">
        <v>215.1</v>
      </c>
      <c r="W94" s="86">
        <v>322.7</v>
      </c>
      <c r="X94" s="86">
        <v>322.7</v>
      </c>
      <c r="Y94" s="86">
        <v>380.8</v>
      </c>
      <c r="Z94" s="90"/>
      <c r="AA94" s="90"/>
      <c r="AB94" s="90"/>
      <c r="AC94" s="90"/>
      <c r="AD94" s="90">
        <v>95.043035690000053</v>
      </c>
      <c r="AE94" s="90"/>
      <c r="AF94" s="90"/>
      <c r="AG94" s="90"/>
      <c r="AH94" s="90"/>
      <c r="AI94" s="90"/>
      <c r="AJ94" s="90"/>
      <c r="AK94" s="90"/>
    </row>
    <row r="95" spans="1:37" s="2" customFormat="1" ht="18" customHeight="1" x14ac:dyDescent="0.25">
      <c r="A95" s="91" t="s">
        <v>40</v>
      </c>
      <c r="B95" s="91" t="s">
        <v>41</v>
      </c>
      <c r="C95" s="91" t="s">
        <v>98</v>
      </c>
      <c r="D95" s="89">
        <v>7.0999999999999994E-2</v>
      </c>
      <c r="E95" s="82"/>
      <c r="F95" s="92"/>
      <c r="G95" s="92"/>
      <c r="H95" s="82"/>
      <c r="I95" s="92"/>
      <c r="J95" s="92"/>
      <c r="K95" s="82"/>
      <c r="L95" s="92"/>
      <c r="M95" s="92"/>
      <c r="N95" s="82"/>
      <c r="O95" s="92"/>
      <c r="P95" s="92"/>
      <c r="Q95" s="82"/>
      <c r="R95" s="92"/>
      <c r="S95" s="92"/>
      <c r="T95" s="82"/>
      <c r="U95" s="92"/>
      <c r="V95" s="92"/>
      <c r="W95" s="82"/>
      <c r="X95" s="92"/>
      <c r="Y95" s="92"/>
      <c r="Z95" s="93"/>
      <c r="AA95" s="93"/>
      <c r="AB95" s="93"/>
      <c r="AC95" s="93"/>
      <c r="AD95" s="93">
        <v>4.3813930000000001</v>
      </c>
      <c r="AE95" s="93"/>
      <c r="AF95" s="93"/>
      <c r="AG95" s="93"/>
      <c r="AH95" s="93"/>
      <c r="AI95" s="93"/>
      <c r="AJ95" s="93"/>
      <c r="AK95" s="93"/>
    </row>
    <row r="96" spans="1:37" s="2" customFormat="1" ht="18" customHeight="1" x14ac:dyDescent="0.25">
      <c r="A96" s="79" t="s">
        <v>40</v>
      </c>
      <c r="B96" s="79" t="s">
        <v>41</v>
      </c>
      <c r="C96" s="79" t="s">
        <v>99</v>
      </c>
      <c r="D96" s="86">
        <v>10.518000000000001</v>
      </c>
      <c r="E96" s="80">
        <v>33.850999999999999</v>
      </c>
      <c r="F96" s="80">
        <v>33.850999999999999</v>
      </c>
      <c r="G96" s="80">
        <v>38.101999999999997</v>
      </c>
      <c r="H96" s="80">
        <v>37.034999999999997</v>
      </c>
      <c r="I96" s="80">
        <v>37.034999999999997</v>
      </c>
      <c r="J96" s="80">
        <v>73.998000000000005</v>
      </c>
      <c r="K96" s="80">
        <v>62.780999999999999</v>
      </c>
      <c r="L96" s="80">
        <v>62.780999999999999</v>
      </c>
      <c r="M96" s="80">
        <v>66.183000000000007</v>
      </c>
      <c r="N96" s="80">
        <v>64.882000000000005</v>
      </c>
      <c r="O96" s="80">
        <v>64.882000000000005</v>
      </c>
      <c r="P96" s="80">
        <v>90.668000000000006</v>
      </c>
      <c r="Q96" s="80">
        <v>88.974999999999994</v>
      </c>
      <c r="R96" s="80">
        <v>88.974999999999994</v>
      </c>
      <c r="S96" s="80">
        <v>101.137</v>
      </c>
      <c r="T96" s="80">
        <v>98.3</v>
      </c>
      <c r="U96" s="80">
        <v>98.3</v>
      </c>
      <c r="V96" s="80">
        <v>131.5</v>
      </c>
      <c r="W96" s="80">
        <v>195.1</v>
      </c>
      <c r="X96" s="80">
        <v>195.1</v>
      </c>
      <c r="Y96" s="80">
        <v>189.73034799999999</v>
      </c>
      <c r="Z96" s="80"/>
      <c r="AA96" s="80"/>
      <c r="AB96" s="80"/>
      <c r="AC96" s="80"/>
      <c r="AD96" s="80">
        <v>315.83657399999998</v>
      </c>
      <c r="AE96" s="80"/>
      <c r="AF96" s="80"/>
      <c r="AG96" s="80"/>
      <c r="AH96" s="80"/>
      <c r="AI96" s="80"/>
      <c r="AJ96" s="80"/>
      <c r="AK96" s="80"/>
    </row>
    <row r="97" spans="1:37" s="2" customFormat="1" ht="18" customHeight="1" x14ac:dyDescent="0.2">
      <c r="A97" s="76" t="s">
        <v>40</v>
      </c>
      <c r="B97" s="76" t="s">
        <v>41</v>
      </c>
      <c r="C97" s="76" t="s">
        <v>340</v>
      </c>
      <c r="D97" s="77">
        <v>258.7</v>
      </c>
      <c r="E97" s="77">
        <v>287.54899999999998</v>
      </c>
      <c r="F97" s="77">
        <v>287.54899999999998</v>
      </c>
      <c r="G97" s="77">
        <v>300.351</v>
      </c>
      <c r="H97" s="77">
        <v>232.92499999999998</v>
      </c>
      <c r="I97" s="77">
        <v>232.92499999999998</v>
      </c>
      <c r="J97" s="77">
        <v>274.80799999999999</v>
      </c>
      <c r="K97" s="77">
        <v>271.80599999999998</v>
      </c>
      <c r="L97" s="77">
        <v>271.80599999999998</v>
      </c>
      <c r="M97" s="77">
        <v>385.80999999999995</v>
      </c>
      <c r="N97" s="77">
        <v>406.05500000000001</v>
      </c>
      <c r="O97" s="77">
        <v>406.05500000000001</v>
      </c>
      <c r="P97" s="77">
        <v>982.10500000000002</v>
      </c>
      <c r="Q97" s="77">
        <v>1356.2469999999998</v>
      </c>
      <c r="R97" s="77">
        <v>1356.2469999999998</v>
      </c>
      <c r="S97" s="77">
        <v>1350.81</v>
      </c>
      <c r="T97" s="77">
        <v>1411</v>
      </c>
      <c r="U97" s="77">
        <v>1411</v>
      </c>
      <c r="V97" s="77">
        <v>1413.3</v>
      </c>
      <c r="W97" s="77">
        <v>1622.3999999999999</v>
      </c>
      <c r="X97" s="77">
        <v>1622.3999999999999</v>
      </c>
      <c r="Y97" s="77">
        <v>1940.838285</v>
      </c>
      <c r="Z97" s="77"/>
      <c r="AA97" s="77"/>
      <c r="AB97" s="77"/>
      <c r="AC97" s="77"/>
      <c r="AD97" s="77">
        <v>3619.0287936899999</v>
      </c>
      <c r="AE97" s="77"/>
      <c r="AF97" s="77"/>
      <c r="AG97" s="77"/>
      <c r="AH97" s="77"/>
      <c r="AI97" s="77"/>
      <c r="AJ97" s="77"/>
      <c r="AK97" s="77"/>
    </row>
    <row r="98" spans="1:37" s="2" customFormat="1" ht="18" customHeight="1" x14ac:dyDescent="0.2">
      <c r="A98" s="87" t="s">
        <v>40</v>
      </c>
      <c r="B98" s="87" t="s">
        <v>41</v>
      </c>
      <c r="C98" s="87" t="s">
        <v>344</v>
      </c>
      <c r="D98" s="88">
        <v>501.60300000000001</v>
      </c>
      <c r="E98" s="88">
        <v>509.423</v>
      </c>
      <c r="F98" s="88">
        <v>509.423</v>
      </c>
      <c r="G98" s="88">
        <v>587.00099999999998</v>
      </c>
      <c r="H98" s="88">
        <v>609.71500000000003</v>
      </c>
      <c r="I98" s="88">
        <v>609.71500000000003</v>
      </c>
      <c r="J98" s="88">
        <v>774.91599999999994</v>
      </c>
      <c r="K98" s="88">
        <v>702.42000000000007</v>
      </c>
      <c r="L98" s="88">
        <v>702.42000000000007</v>
      </c>
      <c r="M98" s="88">
        <v>685.46399999999994</v>
      </c>
      <c r="N98" s="88">
        <v>780.76900000000001</v>
      </c>
      <c r="O98" s="88">
        <v>780.76900000000001</v>
      </c>
      <c r="P98" s="88">
        <v>1354.204</v>
      </c>
      <c r="Q98" s="88">
        <v>1781.0139999999997</v>
      </c>
      <c r="R98" s="88">
        <v>1781.0139999999997</v>
      </c>
      <c r="S98" s="88">
        <v>2099.0360000000001</v>
      </c>
      <c r="T98" s="88">
        <v>2335.3000000000002</v>
      </c>
      <c r="U98" s="88">
        <v>2335.3000000000002</v>
      </c>
      <c r="V98" s="88">
        <v>2059</v>
      </c>
      <c r="W98" s="88">
        <v>2606.7999999999997</v>
      </c>
      <c r="X98" s="88">
        <v>2606.7999999999997</v>
      </c>
      <c r="Y98" s="88">
        <v>2629.6095130000003</v>
      </c>
      <c r="Z98" s="88"/>
      <c r="AA98" s="88"/>
      <c r="AB98" s="88"/>
      <c r="AC98" s="88"/>
      <c r="AD98" s="88">
        <v>4873.2570277723644</v>
      </c>
      <c r="AE98" s="88"/>
      <c r="AF98" s="88"/>
      <c r="AG98" s="88"/>
      <c r="AH98" s="88"/>
      <c r="AI98" s="88"/>
      <c r="AJ98" s="88"/>
      <c r="AK98" s="88"/>
    </row>
    <row r="99" spans="1:37" s="2" customFormat="1" ht="18" customHeight="1" x14ac:dyDescent="0.2">
      <c r="A99" s="76"/>
      <c r="B99" s="76"/>
      <c r="C99" s="76"/>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row>
    <row r="100" spans="1:37" s="2" customFormat="1" ht="18" customHeight="1" x14ac:dyDescent="0.2">
      <c r="A100" s="76" t="s">
        <v>40</v>
      </c>
      <c r="B100" s="76" t="s">
        <v>41</v>
      </c>
      <c r="C100" s="76" t="s">
        <v>101</v>
      </c>
      <c r="D100" s="77">
        <v>1055.5789999999997</v>
      </c>
      <c r="E100" s="77">
        <v>1082.153</v>
      </c>
      <c r="F100" s="77">
        <v>1082.153</v>
      </c>
      <c r="G100" s="77">
        <v>1092.6640000000002</v>
      </c>
      <c r="H100" s="77">
        <v>1008.6539999999999</v>
      </c>
      <c r="I100" s="77">
        <v>1008.6539999999999</v>
      </c>
      <c r="J100" s="77">
        <v>1116.4390000000001</v>
      </c>
      <c r="K100" s="77">
        <v>1132.0920000000001</v>
      </c>
      <c r="L100" s="77">
        <v>1132.0920000000001</v>
      </c>
      <c r="M100" s="77">
        <v>1236.8400000000001</v>
      </c>
      <c r="N100" s="77">
        <v>1304.566</v>
      </c>
      <c r="O100" s="77">
        <v>1304.566</v>
      </c>
      <c r="P100" s="77">
        <v>1237.8769999999997</v>
      </c>
      <c r="Q100" s="77">
        <v>1380.2289999999998</v>
      </c>
      <c r="R100" s="77">
        <v>1380.2289999999998</v>
      </c>
      <c r="S100" s="77">
        <v>2210.0460000000003</v>
      </c>
      <c r="T100" s="77">
        <v>2295.5999999999995</v>
      </c>
      <c r="U100" s="77">
        <v>2295.5999999999995</v>
      </c>
      <c r="V100" s="77">
        <v>2673.1000000000004</v>
      </c>
      <c r="W100" s="77">
        <v>3246.1</v>
      </c>
      <c r="X100" s="77">
        <v>3246.1</v>
      </c>
      <c r="Y100" s="77">
        <v>2929.902509999999</v>
      </c>
      <c r="Z100" s="77"/>
      <c r="AA100" s="77"/>
      <c r="AB100" s="77"/>
      <c r="AC100" s="77"/>
      <c r="AD100" s="77">
        <v>3522.8541262276358</v>
      </c>
      <c r="AE100" s="77"/>
      <c r="AF100" s="77"/>
      <c r="AG100" s="77"/>
      <c r="AH100" s="77"/>
      <c r="AI100" s="77"/>
      <c r="AJ100" s="77"/>
      <c r="AK100" s="77"/>
    </row>
    <row r="101" spans="1:37" s="2" customFormat="1" ht="18" customHeight="1" x14ac:dyDescent="0.2">
      <c r="A101" s="94"/>
      <c r="B101" s="94"/>
      <c r="C101" s="94" t="s">
        <v>102</v>
      </c>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row>
    <row r="102" spans="1:37" s="2" customFormat="1" ht="18" customHeight="1" x14ac:dyDescent="0.25">
      <c r="A102" s="79" t="s">
        <v>40</v>
      </c>
      <c r="B102" s="79" t="s">
        <v>41</v>
      </c>
      <c r="C102" s="79" t="s">
        <v>103</v>
      </c>
      <c r="D102" s="80">
        <v>502.27100000000002</v>
      </c>
      <c r="E102" s="80">
        <v>504.77100000000002</v>
      </c>
      <c r="F102" s="80">
        <v>504.77100000000002</v>
      </c>
      <c r="G102" s="80">
        <v>505.71100000000001</v>
      </c>
      <c r="H102" s="80">
        <v>502.35300000000001</v>
      </c>
      <c r="I102" s="80">
        <v>502.35300000000001</v>
      </c>
      <c r="J102" s="80">
        <v>504.666</v>
      </c>
      <c r="K102" s="80">
        <v>502.44799999999998</v>
      </c>
      <c r="L102" s="80">
        <v>502.44799999999998</v>
      </c>
      <c r="M102" s="80">
        <v>505.483</v>
      </c>
      <c r="N102" s="80">
        <v>511.18799999999999</v>
      </c>
      <c r="O102" s="80">
        <v>511.18799999999999</v>
      </c>
      <c r="P102" s="80">
        <v>507.69099999999997</v>
      </c>
      <c r="Q102" s="80">
        <v>507.85500000000002</v>
      </c>
      <c r="R102" s="80">
        <v>507.85500000000002</v>
      </c>
      <c r="S102" s="80">
        <v>515.55799999999999</v>
      </c>
      <c r="T102" s="80">
        <v>516.29999999999995</v>
      </c>
      <c r="U102" s="80">
        <v>516.29999999999995</v>
      </c>
      <c r="V102" s="80">
        <v>528.6</v>
      </c>
      <c r="W102" s="80">
        <v>514.5</v>
      </c>
      <c r="X102" s="80">
        <v>514.5</v>
      </c>
      <c r="Y102" s="80">
        <v>506.76</v>
      </c>
      <c r="Z102" s="80"/>
      <c r="AA102" s="80"/>
      <c r="AB102" s="80"/>
      <c r="AC102" s="80"/>
      <c r="AD102" s="80">
        <v>886.88440600000001</v>
      </c>
      <c r="AE102" s="80"/>
      <c r="AF102" s="80"/>
      <c r="AG102" s="80"/>
      <c r="AH102" s="80"/>
      <c r="AI102" s="80"/>
      <c r="AJ102" s="80"/>
      <c r="AK102" s="80"/>
    </row>
    <row r="103" spans="1:37" s="2" customFormat="1" ht="18" customHeight="1" x14ac:dyDescent="0.25">
      <c r="A103" s="81" t="s">
        <v>40</v>
      </c>
      <c r="B103" s="81" t="s">
        <v>41</v>
      </c>
      <c r="C103" s="81" t="s">
        <v>104</v>
      </c>
      <c r="D103" s="82">
        <v>6.3739999999999997</v>
      </c>
      <c r="E103" s="82">
        <v>1.371</v>
      </c>
      <c r="F103" s="82">
        <v>1.371</v>
      </c>
      <c r="G103" s="82">
        <v>1.5509999999999999</v>
      </c>
      <c r="H103" s="82">
        <v>0.38200000000000001</v>
      </c>
      <c r="I103" s="82">
        <v>0.38200000000000001</v>
      </c>
      <c r="J103" s="82">
        <v>4.008</v>
      </c>
      <c r="K103" s="82">
        <v>1.1519999999999999</v>
      </c>
      <c r="L103" s="82">
        <v>1.1519999999999999</v>
      </c>
      <c r="M103" s="82">
        <v>1.1519999999999999</v>
      </c>
      <c r="N103" s="82">
        <v>1.4419999999999999</v>
      </c>
      <c r="O103" s="82">
        <v>1.4419999999999999</v>
      </c>
      <c r="P103" s="82">
        <v>1.4419999999999999</v>
      </c>
      <c r="Q103" s="82">
        <v>16.100000000000001</v>
      </c>
      <c r="R103" s="82">
        <v>16.100000000000001</v>
      </c>
      <c r="S103" s="82">
        <v>13.337</v>
      </c>
      <c r="T103" s="82">
        <v>10.1</v>
      </c>
      <c r="U103" s="82">
        <v>10.1</v>
      </c>
      <c r="V103" s="82">
        <v>6.2</v>
      </c>
      <c r="W103" s="82">
        <v>15.7</v>
      </c>
      <c r="X103" s="82">
        <v>15.7</v>
      </c>
      <c r="Y103" s="82">
        <v>16.590760999999997</v>
      </c>
      <c r="Z103" s="82"/>
      <c r="AA103" s="82"/>
      <c r="AB103" s="82"/>
      <c r="AC103" s="82"/>
      <c r="AD103" s="82">
        <v>69.362728000000004</v>
      </c>
      <c r="AE103" s="82"/>
      <c r="AF103" s="82"/>
      <c r="AG103" s="82"/>
      <c r="AH103" s="82"/>
      <c r="AI103" s="82"/>
      <c r="AJ103" s="82"/>
      <c r="AK103" s="82"/>
    </row>
    <row r="104" spans="1:37" s="2" customFormat="1" ht="18" customHeight="1" x14ac:dyDescent="0.25">
      <c r="A104" s="79" t="s">
        <v>40</v>
      </c>
      <c r="B104" s="79" t="s">
        <v>41</v>
      </c>
      <c r="C104" s="79" t="s">
        <v>105</v>
      </c>
      <c r="D104" s="80">
        <v>526.77700000000004</v>
      </c>
      <c r="E104" s="80">
        <v>555.92499999999995</v>
      </c>
      <c r="F104" s="80">
        <v>555.92499999999995</v>
      </c>
      <c r="G104" s="80">
        <v>565.99099999999999</v>
      </c>
      <c r="H104" s="80">
        <v>487.05500000000001</v>
      </c>
      <c r="I104" s="80">
        <v>487.05500000000001</v>
      </c>
      <c r="J104" s="80">
        <v>588.94000000000005</v>
      </c>
      <c r="K104" s="80">
        <v>610.13</v>
      </c>
      <c r="L104" s="80">
        <v>610.13</v>
      </c>
      <c r="M104" s="80">
        <v>712.06200000000001</v>
      </c>
      <c r="N104" s="80">
        <v>774.12599999999998</v>
      </c>
      <c r="O104" s="80">
        <v>774.12599999999998</v>
      </c>
      <c r="P104" s="80">
        <v>711.49099999999999</v>
      </c>
      <c r="Q104" s="80">
        <v>837.255</v>
      </c>
      <c r="R104" s="80">
        <v>837.255</v>
      </c>
      <c r="S104" s="80">
        <v>1662.527</v>
      </c>
      <c r="T104" s="80">
        <v>1738.4</v>
      </c>
      <c r="U104" s="80">
        <v>1738.4</v>
      </c>
      <c r="V104" s="80">
        <v>2111.1999999999998</v>
      </c>
      <c r="W104" s="80">
        <v>2673.3</v>
      </c>
      <c r="X104" s="80">
        <v>2673.3</v>
      </c>
      <c r="Y104" s="80">
        <v>2363.5345600000001</v>
      </c>
      <c r="Z104" s="80"/>
      <c r="AA104" s="80"/>
      <c r="AB104" s="80"/>
      <c r="AC104" s="80"/>
      <c r="AD104" s="80">
        <v>2518.8628432300002</v>
      </c>
      <c r="AE104" s="80"/>
      <c r="AF104" s="80"/>
      <c r="AG104" s="80"/>
      <c r="AH104" s="80"/>
      <c r="AI104" s="80"/>
      <c r="AJ104" s="80"/>
      <c r="AK104" s="80"/>
    </row>
    <row r="105" spans="1:37" s="2" customFormat="1" ht="18" customHeight="1" x14ac:dyDescent="0.2">
      <c r="A105" s="76" t="s">
        <v>40</v>
      </c>
      <c r="B105" s="76" t="s">
        <v>41</v>
      </c>
      <c r="C105" s="76" t="s">
        <v>342</v>
      </c>
      <c r="D105" s="77">
        <v>1035.422</v>
      </c>
      <c r="E105" s="77">
        <v>1062.067</v>
      </c>
      <c r="F105" s="77">
        <v>1062.067</v>
      </c>
      <c r="G105" s="77">
        <v>1073.2529999999999</v>
      </c>
      <c r="H105" s="77">
        <v>989.79</v>
      </c>
      <c r="I105" s="77">
        <v>989.79</v>
      </c>
      <c r="J105" s="77">
        <v>1097.614</v>
      </c>
      <c r="K105" s="77">
        <v>1113.73</v>
      </c>
      <c r="L105" s="77">
        <v>1113.73</v>
      </c>
      <c r="M105" s="77">
        <v>1218.6970000000001</v>
      </c>
      <c r="N105" s="77">
        <v>1286.7559999999999</v>
      </c>
      <c r="O105" s="77">
        <v>1286.7559999999999</v>
      </c>
      <c r="P105" s="77">
        <v>1220.624</v>
      </c>
      <c r="Q105" s="77">
        <v>1361.21</v>
      </c>
      <c r="R105" s="77">
        <v>1361.21</v>
      </c>
      <c r="S105" s="77">
        <v>2191.422</v>
      </c>
      <c r="T105" s="77">
        <v>2264.8000000000002</v>
      </c>
      <c r="U105" s="77">
        <v>2264.8000000000002</v>
      </c>
      <c r="V105" s="77">
        <v>2646</v>
      </c>
      <c r="W105" s="77">
        <v>3203.5</v>
      </c>
      <c r="X105" s="77">
        <v>3203.5</v>
      </c>
      <c r="Y105" s="77">
        <v>2886.8853210000002</v>
      </c>
      <c r="Z105" s="77"/>
      <c r="AA105" s="77"/>
      <c r="AB105" s="77"/>
      <c r="AC105" s="77"/>
      <c r="AD105" s="77">
        <v>3475.1099772300004</v>
      </c>
      <c r="AE105" s="77"/>
      <c r="AF105" s="77"/>
      <c r="AG105" s="77"/>
      <c r="AH105" s="77"/>
      <c r="AI105" s="77"/>
      <c r="AJ105" s="77"/>
      <c r="AK105" s="77"/>
    </row>
    <row r="106" spans="1:37" s="2" customFormat="1" ht="18" customHeight="1" x14ac:dyDescent="0.25">
      <c r="A106" s="79" t="s">
        <v>40</v>
      </c>
      <c r="B106" s="79" t="s">
        <v>41</v>
      </c>
      <c r="C106" s="79" t="s">
        <v>106</v>
      </c>
      <c r="D106" s="80">
        <v>20.157</v>
      </c>
      <c r="E106" s="80">
        <v>20.085999999999999</v>
      </c>
      <c r="F106" s="80">
        <v>20.085999999999999</v>
      </c>
      <c r="G106" s="80">
        <v>19.411000000000001</v>
      </c>
      <c r="H106" s="80">
        <v>18.864000000000001</v>
      </c>
      <c r="I106" s="80">
        <v>18.864000000000001</v>
      </c>
      <c r="J106" s="80">
        <v>18.824999999999999</v>
      </c>
      <c r="K106" s="80">
        <v>18.361999999999998</v>
      </c>
      <c r="L106" s="80">
        <v>18.361999999999998</v>
      </c>
      <c r="M106" s="80">
        <v>18.143000000000001</v>
      </c>
      <c r="N106" s="80">
        <v>17.809999999999999</v>
      </c>
      <c r="O106" s="80">
        <v>17.809999999999999</v>
      </c>
      <c r="P106" s="80">
        <v>17.253</v>
      </c>
      <c r="Q106" s="80">
        <v>18.986000000000001</v>
      </c>
      <c r="R106" s="80">
        <v>18.986000000000001</v>
      </c>
      <c r="S106" s="80">
        <v>18.623999999999999</v>
      </c>
      <c r="T106" s="80">
        <v>30.8</v>
      </c>
      <c r="U106" s="80">
        <v>30.8</v>
      </c>
      <c r="V106" s="80">
        <v>27.1</v>
      </c>
      <c r="W106" s="80">
        <v>42.6</v>
      </c>
      <c r="X106" s="80">
        <v>42.6</v>
      </c>
      <c r="Y106" s="80">
        <v>43.021548000000003</v>
      </c>
      <c r="Z106" s="80"/>
      <c r="AA106" s="80"/>
      <c r="AB106" s="80"/>
      <c r="AC106" s="80"/>
      <c r="AD106" s="80">
        <v>46.744146000000001</v>
      </c>
      <c r="AE106" s="80"/>
      <c r="AF106" s="80"/>
      <c r="AG106" s="80"/>
      <c r="AH106" s="80"/>
      <c r="AI106" s="80"/>
      <c r="AJ106" s="80"/>
      <c r="AK106" s="80"/>
    </row>
    <row r="107" spans="1:37" ht="15" customHeight="1" x14ac:dyDescent="0.2">
      <c r="A107" s="87" t="s">
        <v>40</v>
      </c>
      <c r="B107" s="87" t="s">
        <v>41</v>
      </c>
      <c r="C107" s="87" t="s">
        <v>343</v>
      </c>
      <c r="D107" s="88">
        <v>1055.579</v>
      </c>
      <c r="E107" s="88">
        <v>1082.153</v>
      </c>
      <c r="F107" s="88">
        <v>1082.153</v>
      </c>
      <c r="G107" s="88">
        <v>1092.664</v>
      </c>
      <c r="H107" s="88">
        <v>1008.654</v>
      </c>
      <c r="I107" s="88">
        <v>1008.654</v>
      </c>
      <c r="J107" s="88">
        <v>1116.4390000000001</v>
      </c>
      <c r="K107" s="88">
        <v>1132.0920000000001</v>
      </c>
      <c r="L107" s="88">
        <v>1132.0920000000001</v>
      </c>
      <c r="M107" s="88">
        <v>1236.8400000000001</v>
      </c>
      <c r="N107" s="88">
        <v>1304.5659999999998</v>
      </c>
      <c r="O107" s="88">
        <v>1304.5659999999998</v>
      </c>
      <c r="P107" s="88">
        <v>1237.877</v>
      </c>
      <c r="Q107" s="88">
        <v>1380.1960000000001</v>
      </c>
      <c r="R107" s="88">
        <v>1380.1960000000001</v>
      </c>
      <c r="S107" s="88">
        <v>2210.0459999999998</v>
      </c>
      <c r="T107" s="88">
        <v>2295.6000000000004</v>
      </c>
      <c r="U107" s="88">
        <v>2295.6000000000004</v>
      </c>
      <c r="V107" s="88">
        <v>2673.1</v>
      </c>
      <c r="W107" s="88">
        <v>3246.1</v>
      </c>
      <c r="X107" s="88">
        <v>3246.1</v>
      </c>
      <c r="Y107" s="88">
        <v>2929.9068690000004</v>
      </c>
      <c r="Z107" s="88"/>
      <c r="AA107" s="88"/>
      <c r="AB107" s="88"/>
      <c r="AC107" s="88"/>
      <c r="AD107" s="88">
        <v>3521.8541232300004</v>
      </c>
      <c r="AE107" s="88"/>
      <c r="AF107" s="88"/>
      <c r="AG107" s="88"/>
      <c r="AH107" s="88"/>
      <c r="AI107" s="88"/>
      <c r="AJ107" s="88"/>
      <c r="AK107" s="88"/>
    </row>
    <row r="108" spans="1:37" ht="15" customHeight="1" x14ac:dyDescent="0.3">
      <c r="A108" s="5"/>
      <c r="B108" s="5"/>
      <c r="E108" s="4"/>
      <c r="F108" s="4"/>
      <c r="H108" s="4"/>
      <c r="I108" s="4"/>
      <c r="K108" s="4"/>
      <c r="L108" s="4"/>
      <c r="N108" s="4"/>
      <c r="O108" s="4"/>
      <c r="Q108" s="4"/>
      <c r="R108" s="4"/>
      <c r="S108" s="4"/>
      <c r="T108" s="4"/>
      <c r="U108" s="4"/>
      <c r="W108" s="4"/>
      <c r="X108" s="4"/>
      <c r="Y108" s="4"/>
      <c r="Z108" s="4"/>
      <c r="AA108" s="4"/>
      <c r="AB108" s="4"/>
      <c r="AC108" s="4"/>
      <c r="AD108" s="4"/>
      <c r="AE108" s="4"/>
      <c r="AH108" s="4"/>
    </row>
    <row r="109" spans="1:37" ht="15" customHeight="1" x14ac:dyDescent="0.3">
      <c r="A109" s="5"/>
      <c r="B109" s="5"/>
      <c r="E109" s="4"/>
      <c r="F109" s="4"/>
      <c r="H109" s="4"/>
      <c r="I109" s="4"/>
      <c r="K109" s="4"/>
      <c r="L109" s="4"/>
      <c r="N109" s="4"/>
      <c r="O109" s="4"/>
      <c r="Q109" s="4"/>
      <c r="R109" s="4"/>
      <c r="S109" s="4"/>
      <c r="T109" s="4"/>
      <c r="U109" s="4"/>
      <c r="W109" s="4"/>
      <c r="X109" s="4"/>
      <c r="Y109" s="4"/>
      <c r="Z109" s="4"/>
      <c r="AA109" s="4"/>
      <c r="AB109" s="4"/>
      <c r="AC109" s="4"/>
      <c r="AD109" s="4"/>
      <c r="AE109" s="4"/>
      <c r="AH109" s="4"/>
    </row>
    <row r="110" spans="1:37" ht="15" customHeight="1" x14ac:dyDescent="0.3">
      <c r="A110" s="5"/>
      <c r="B110" s="5"/>
      <c r="E110" s="4"/>
      <c r="F110" s="4"/>
      <c r="H110" s="4"/>
      <c r="I110" s="4"/>
      <c r="K110" s="4"/>
      <c r="L110" s="4"/>
      <c r="N110" s="4"/>
      <c r="O110" s="4"/>
      <c r="Q110" s="4"/>
      <c r="R110" s="4"/>
      <c r="S110" s="4"/>
      <c r="T110" s="4"/>
      <c r="U110" s="4"/>
      <c r="W110" s="4"/>
      <c r="X110" s="4"/>
      <c r="Y110" s="4"/>
      <c r="Z110" s="4"/>
      <c r="AA110" s="4"/>
      <c r="AB110" s="4"/>
      <c r="AC110" s="4"/>
      <c r="AD110" s="4"/>
      <c r="AE110" s="4"/>
      <c r="AH110" s="4"/>
    </row>
    <row r="111" spans="1:37" ht="15" customHeight="1" x14ac:dyDescent="0.3">
      <c r="A111" s="5"/>
      <c r="B111" s="5"/>
      <c r="E111" s="4"/>
      <c r="F111" s="4"/>
      <c r="H111" s="4"/>
      <c r="I111" s="4"/>
      <c r="K111" s="4"/>
      <c r="L111" s="4"/>
      <c r="N111" s="4"/>
      <c r="O111" s="4"/>
      <c r="Q111" s="4"/>
      <c r="R111" s="4"/>
      <c r="S111" s="4"/>
      <c r="T111" s="4"/>
      <c r="U111" s="4"/>
      <c r="W111" s="4"/>
      <c r="X111" s="4"/>
      <c r="Y111" s="4"/>
      <c r="Z111" s="4"/>
      <c r="AA111" s="4"/>
      <c r="AB111" s="4"/>
      <c r="AC111" s="4"/>
      <c r="AD111" s="4"/>
      <c r="AE111" s="4"/>
      <c r="AH111" s="4"/>
    </row>
    <row r="112" spans="1:37" ht="15" customHeight="1" x14ac:dyDescent="0.3">
      <c r="A112" s="5"/>
      <c r="B112" s="5"/>
      <c r="E112" s="4"/>
      <c r="F112" s="4"/>
      <c r="H112" s="4"/>
      <c r="I112" s="4"/>
      <c r="K112" s="4"/>
      <c r="L112" s="4"/>
      <c r="N112" s="4"/>
      <c r="O112" s="4"/>
      <c r="Q112" s="4"/>
      <c r="R112" s="4"/>
      <c r="S112" s="4"/>
      <c r="T112" s="4"/>
      <c r="U112" s="4"/>
      <c r="W112" s="4"/>
      <c r="X112" s="4"/>
      <c r="Y112" s="4"/>
      <c r="Z112" s="4"/>
      <c r="AA112" s="4"/>
      <c r="AB112" s="4"/>
      <c r="AC112" s="4"/>
      <c r="AD112" s="4"/>
      <c r="AE112" s="4"/>
      <c r="AH112" s="4"/>
    </row>
    <row r="113" spans="1:34" ht="15" customHeight="1" x14ac:dyDescent="0.3">
      <c r="A113" s="5"/>
      <c r="B113" s="5"/>
      <c r="E113" s="4"/>
      <c r="F113" s="4"/>
      <c r="H113" s="4"/>
      <c r="I113" s="4"/>
      <c r="K113" s="4"/>
      <c r="L113" s="4"/>
      <c r="N113" s="4"/>
      <c r="O113" s="4"/>
      <c r="Q113" s="4"/>
      <c r="R113" s="4"/>
      <c r="S113" s="4"/>
      <c r="T113" s="4"/>
      <c r="U113" s="4"/>
      <c r="W113" s="4"/>
      <c r="X113" s="4"/>
      <c r="Y113" s="4"/>
      <c r="Z113" s="4"/>
      <c r="AA113" s="4"/>
      <c r="AB113" s="4"/>
      <c r="AC113" s="4"/>
      <c r="AD113" s="4"/>
      <c r="AE113" s="4"/>
      <c r="AH113" s="4"/>
    </row>
    <row r="114" spans="1:34" ht="15" customHeight="1" x14ac:dyDescent="0.3">
      <c r="A114" s="5"/>
      <c r="B114" s="5"/>
      <c r="E114" s="4"/>
      <c r="F114" s="4"/>
      <c r="H114" s="4"/>
      <c r="I114" s="4"/>
      <c r="K114" s="4"/>
      <c r="L114" s="4"/>
      <c r="N114" s="4"/>
      <c r="O114" s="4"/>
      <c r="Q114" s="4"/>
      <c r="R114" s="4"/>
      <c r="S114" s="4"/>
      <c r="T114" s="4"/>
      <c r="U114" s="4"/>
      <c r="W114" s="4"/>
      <c r="X114" s="4"/>
      <c r="Y114" s="4"/>
      <c r="Z114" s="4"/>
      <c r="AA114" s="4"/>
      <c r="AB114" s="4"/>
      <c r="AC114" s="4"/>
      <c r="AD114" s="4"/>
      <c r="AE114" s="4"/>
      <c r="AH114" s="4"/>
    </row>
    <row r="115" spans="1:34" ht="15" customHeight="1" x14ac:dyDescent="0.3">
      <c r="A115" s="5"/>
      <c r="B115" s="5"/>
      <c r="E115" s="4"/>
      <c r="F115" s="4"/>
      <c r="H115" s="4"/>
      <c r="I115" s="4"/>
      <c r="K115" s="4"/>
      <c r="L115" s="4"/>
      <c r="N115" s="4"/>
      <c r="O115" s="4"/>
      <c r="Q115" s="4"/>
      <c r="R115" s="4"/>
      <c r="S115" s="4"/>
      <c r="T115" s="4"/>
      <c r="U115" s="4"/>
      <c r="W115" s="4"/>
      <c r="X115" s="4"/>
      <c r="Y115" s="4"/>
      <c r="Z115" s="4"/>
      <c r="AA115" s="4"/>
      <c r="AB115" s="4"/>
      <c r="AC115" s="4"/>
      <c r="AD115" s="4"/>
      <c r="AE115" s="4"/>
      <c r="AH115" s="4"/>
    </row>
    <row r="116" spans="1:34" ht="15" customHeight="1" x14ac:dyDescent="0.3">
      <c r="E116" s="4"/>
      <c r="F116" s="4"/>
      <c r="H116" s="4"/>
      <c r="I116" s="4"/>
      <c r="K116" s="4"/>
      <c r="L116" s="4"/>
      <c r="N116" s="4"/>
      <c r="O116" s="4"/>
      <c r="Q116" s="4"/>
      <c r="R116" s="4"/>
      <c r="S116" s="4"/>
      <c r="T116" s="4"/>
      <c r="U116" s="4"/>
      <c r="W116" s="4"/>
      <c r="X116" s="4"/>
      <c r="Y116" s="4"/>
      <c r="Z116" s="4"/>
      <c r="AA116" s="4"/>
      <c r="AB116" s="4"/>
      <c r="AC116" s="4"/>
      <c r="AD116" s="4"/>
      <c r="AE116" s="4"/>
      <c r="AH116" s="4"/>
    </row>
    <row r="117" spans="1:34" ht="15" customHeight="1" x14ac:dyDescent="0.3">
      <c r="E117" s="4"/>
      <c r="F117" s="4"/>
      <c r="H117" s="4"/>
      <c r="I117" s="4"/>
      <c r="K117" s="4"/>
      <c r="L117" s="4"/>
      <c r="N117" s="4"/>
      <c r="O117" s="4"/>
      <c r="Q117" s="4"/>
      <c r="R117" s="4"/>
      <c r="S117" s="4"/>
      <c r="T117" s="4"/>
      <c r="U117" s="4"/>
      <c r="W117" s="4"/>
      <c r="X117" s="4"/>
      <c r="Y117" s="4"/>
      <c r="Z117" s="4"/>
      <c r="AA117" s="4"/>
      <c r="AB117" s="4"/>
      <c r="AC117" s="4"/>
      <c r="AD117" s="4"/>
      <c r="AE117" s="4"/>
      <c r="AH117" s="4"/>
    </row>
    <row r="118" spans="1:34" ht="15" customHeight="1" x14ac:dyDescent="0.3">
      <c r="E118" s="4"/>
      <c r="F118" s="4"/>
      <c r="H118" s="4"/>
      <c r="I118" s="4"/>
      <c r="K118" s="4"/>
      <c r="L118" s="4"/>
      <c r="N118" s="4"/>
      <c r="O118" s="4"/>
      <c r="Q118" s="4"/>
      <c r="R118" s="4"/>
      <c r="S118" s="4"/>
      <c r="T118" s="4"/>
      <c r="U118" s="4"/>
      <c r="W118" s="4"/>
      <c r="X118" s="4"/>
      <c r="Y118" s="4"/>
      <c r="Z118" s="4"/>
      <c r="AA118" s="4"/>
      <c r="AB118" s="4"/>
      <c r="AC118" s="4"/>
      <c r="AD118" s="4"/>
      <c r="AE118" s="4"/>
      <c r="AH118" s="4"/>
    </row>
    <row r="119" spans="1:34" ht="15" customHeight="1" x14ac:dyDescent="0.3">
      <c r="E119" s="4"/>
      <c r="F119" s="4"/>
      <c r="H119" s="4"/>
      <c r="I119" s="4"/>
      <c r="K119" s="4"/>
      <c r="L119" s="4"/>
      <c r="N119" s="4"/>
      <c r="O119" s="4"/>
      <c r="Q119" s="4"/>
      <c r="R119" s="4"/>
      <c r="S119" s="4"/>
      <c r="T119" s="4"/>
      <c r="U119" s="4"/>
      <c r="W119" s="4"/>
      <c r="X119" s="4"/>
      <c r="Y119" s="4"/>
      <c r="Z119" s="4"/>
      <c r="AA119" s="4"/>
      <c r="AB119" s="4"/>
      <c r="AC119" s="4"/>
      <c r="AD119" s="4"/>
      <c r="AE119" s="4"/>
      <c r="AH119" s="4"/>
    </row>
    <row r="120" spans="1:34" ht="15" customHeight="1" x14ac:dyDescent="0.3">
      <c r="E120" s="4"/>
      <c r="F120" s="4"/>
      <c r="H120" s="4"/>
      <c r="I120" s="4"/>
      <c r="K120" s="4"/>
      <c r="L120" s="4"/>
      <c r="N120" s="4"/>
      <c r="O120" s="4"/>
      <c r="Q120" s="4"/>
      <c r="R120" s="4"/>
      <c r="S120" s="4"/>
      <c r="T120" s="4"/>
      <c r="U120" s="4"/>
      <c r="W120" s="4"/>
      <c r="X120" s="4"/>
      <c r="Y120" s="4"/>
      <c r="Z120" s="4"/>
      <c r="AA120" s="4"/>
      <c r="AB120" s="4"/>
      <c r="AC120" s="4"/>
      <c r="AD120" s="4"/>
      <c r="AE120" s="4"/>
      <c r="AH120" s="4"/>
    </row>
    <row r="121" spans="1:34" ht="15" customHeight="1" x14ac:dyDescent="0.3">
      <c r="E121" s="4"/>
      <c r="F121" s="4"/>
      <c r="H121" s="4"/>
      <c r="I121" s="4"/>
      <c r="K121" s="4"/>
      <c r="L121" s="4"/>
      <c r="N121" s="4"/>
      <c r="O121" s="4"/>
      <c r="Q121" s="4"/>
      <c r="R121" s="4"/>
      <c r="S121" s="4"/>
      <c r="T121" s="4"/>
      <c r="U121" s="4"/>
      <c r="W121" s="4"/>
      <c r="X121" s="4"/>
      <c r="Y121" s="4"/>
      <c r="Z121" s="4"/>
      <c r="AA121" s="4"/>
      <c r="AB121" s="4"/>
      <c r="AC121" s="4"/>
      <c r="AD121" s="4"/>
      <c r="AE121" s="4"/>
      <c r="AH121" s="4"/>
    </row>
    <row r="122" spans="1:34" ht="15" customHeight="1" x14ac:dyDescent="0.3">
      <c r="E122" s="4"/>
      <c r="F122" s="4"/>
      <c r="H122" s="4"/>
      <c r="I122" s="4"/>
      <c r="K122" s="4"/>
      <c r="L122" s="4"/>
      <c r="N122" s="4"/>
      <c r="O122" s="4"/>
      <c r="Q122" s="4"/>
      <c r="R122" s="4"/>
      <c r="S122" s="4"/>
      <c r="T122" s="4"/>
      <c r="U122" s="4"/>
      <c r="W122" s="4"/>
      <c r="X122" s="4"/>
      <c r="Y122" s="4"/>
      <c r="Z122" s="4"/>
      <c r="AA122" s="4"/>
      <c r="AB122" s="4"/>
      <c r="AC122" s="4"/>
      <c r="AD122" s="4"/>
      <c r="AE122" s="4"/>
      <c r="AH122" s="4"/>
    </row>
    <row r="123" spans="1:34" ht="15" customHeight="1" x14ac:dyDescent="0.3">
      <c r="E123" s="4"/>
      <c r="F123" s="4"/>
      <c r="H123" s="4"/>
      <c r="I123" s="4"/>
      <c r="K123" s="4"/>
      <c r="L123" s="4"/>
      <c r="N123" s="4"/>
      <c r="O123" s="4"/>
      <c r="Q123" s="4"/>
      <c r="R123" s="4"/>
      <c r="S123" s="4"/>
      <c r="T123" s="4"/>
      <c r="U123" s="4"/>
      <c r="W123" s="4"/>
      <c r="X123" s="4"/>
      <c r="Y123" s="4"/>
      <c r="Z123" s="4"/>
      <c r="AA123" s="4"/>
      <c r="AB123" s="4"/>
      <c r="AC123" s="4"/>
      <c r="AD123" s="4"/>
      <c r="AE123" s="4"/>
      <c r="AH123" s="4"/>
    </row>
    <row r="124" spans="1:34" ht="15" customHeight="1" x14ac:dyDescent="0.3">
      <c r="E124" s="4"/>
      <c r="F124" s="4"/>
      <c r="H124" s="4"/>
      <c r="I124" s="4"/>
      <c r="K124" s="4"/>
      <c r="L124" s="4"/>
      <c r="N124" s="4"/>
      <c r="O124" s="4"/>
      <c r="Q124" s="4"/>
      <c r="R124" s="4"/>
      <c r="S124" s="4"/>
      <c r="T124" s="4"/>
      <c r="U124" s="4"/>
      <c r="W124" s="4"/>
      <c r="X124" s="4"/>
      <c r="Y124" s="4"/>
      <c r="Z124" s="4"/>
      <c r="AA124" s="4"/>
      <c r="AB124" s="4"/>
      <c r="AC124" s="4"/>
      <c r="AD124" s="4"/>
      <c r="AE124" s="4"/>
      <c r="AH124" s="4"/>
    </row>
    <row r="125" spans="1:34" ht="15" customHeight="1" x14ac:dyDescent="0.3">
      <c r="E125" s="4"/>
      <c r="F125" s="4"/>
      <c r="H125" s="4"/>
      <c r="I125" s="4"/>
      <c r="K125" s="4"/>
      <c r="L125" s="4"/>
      <c r="N125" s="4"/>
      <c r="O125" s="4"/>
      <c r="Q125" s="4"/>
      <c r="R125" s="4"/>
      <c r="S125" s="4"/>
      <c r="T125" s="4"/>
      <c r="U125" s="4"/>
      <c r="W125" s="4"/>
      <c r="X125" s="4"/>
      <c r="Y125" s="4"/>
      <c r="Z125" s="4"/>
      <c r="AA125" s="4"/>
      <c r="AB125" s="4"/>
      <c r="AC125" s="4"/>
      <c r="AD125" s="4"/>
      <c r="AE125" s="4"/>
      <c r="AH125" s="4"/>
    </row>
    <row r="126" spans="1:34" ht="15" customHeight="1" x14ac:dyDescent="0.3">
      <c r="E126" s="4"/>
      <c r="F126" s="4"/>
      <c r="H126" s="4"/>
      <c r="I126" s="4"/>
      <c r="K126" s="4"/>
      <c r="L126" s="4"/>
      <c r="N126" s="4"/>
      <c r="O126" s="4"/>
      <c r="Q126" s="4"/>
      <c r="R126" s="4"/>
      <c r="S126" s="4"/>
      <c r="T126" s="4"/>
      <c r="U126" s="4"/>
      <c r="W126" s="4"/>
      <c r="X126" s="4"/>
      <c r="Y126" s="4"/>
      <c r="Z126" s="4"/>
      <c r="AA126" s="4"/>
      <c r="AB126" s="4"/>
      <c r="AC126" s="4"/>
      <c r="AD126" s="4"/>
      <c r="AE126" s="4"/>
      <c r="AH126" s="4"/>
    </row>
    <row r="127" spans="1:34" ht="15" customHeight="1" x14ac:dyDescent="0.3">
      <c r="E127" s="4"/>
      <c r="F127" s="4"/>
      <c r="H127" s="4"/>
      <c r="I127" s="4"/>
      <c r="K127" s="4"/>
      <c r="L127" s="4"/>
      <c r="N127" s="4"/>
      <c r="O127" s="4"/>
      <c r="Q127" s="4"/>
      <c r="R127" s="4"/>
      <c r="S127" s="4"/>
      <c r="T127" s="4"/>
      <c r="U127" s="4"/>
      <c r="W127" s="4"/>
      <c r="X127" s="4"/>
      <c r="Y127" s="4"/>
      <c r="Z127" s="4"/>
      <c r="AA127" s="4"/>
      <c r="AB127" s="4"/>
      <c r="AC127" s="4"/>
      <c r="AD127" s="4"/>
      <c r="AE127" s="4"/>
      <c r="AH127" s="4"/>
    </row>
    <row r="128" spans="1:34" ht="15" customHeight="1" x14ac:dyDescent="0.3">
      <c r="E128" s="4"/>
      <c r="F128" s="4"/>
      <c r="H128" s="4"/>
      <c r="I128" s="4"/>
      <c r="K128" s="4"/>
      <c r="L128" s="4"/>
      <c r="N128" s="4"/>
      <c r="O128" s="4"/>
      <c r="Q128" s="4"/>
      <c r="R128" s="4"/>
      <c r="S128" s="4"/>
      <c r="T128" s="4"/>
      <c r="U128" s="4"/>
      <c r="W128" s="4"/>
      <c r="X128" s="4"/>
      <c r="Y128" s="4"/>
      <c r="Z128" s="4"/>
      <c r="AA128" s="4"/>
      <c r="AB128" s="4"/>
      <c r="AC128" s="4"/>
      <c r="AD128" s="4"/>
      <c r="AE128" s="4"/>
      <c r="AH128" s="4"/>
    </row>
    <row r="129" spans="5:34" ht="15" customHeight="1" x14ac:dyDescent="0.3">
      <c r="E129" s="4"/>
      <c r="F129" s="4"/>
      <c r="H129" s="4"/>
      <c r="I129" s="4"/>
      <c r="K129" s="4"/>
      <c r="L129" s="4"/>
      <c r="N129" s="4"/>
      <c r="O129" s="4"/>
      <c r="Q129" s="4"/>
      <c r="R129" s="4"/>
      <c r="S129" s="4"/>
      <c r="T129" s="4"/>
      <c r="U129" s="4"/>
      <c r="W129" s="4"/>
      <c r="X129" s="4"/>
      <c r="Y129" s="4"/>
      <c r="Z129" s="4"/>
      <c r="AA129" s="4"/>
      <c r="AB129" s="4"/>
      <c r="AC129" s="4"/>
      <c r="AD129" s="4"/>
      <c r="AE129" s="4"/>
      <c r="AH129" s="4"/>
    </row>
    <row r="130" spans="5:34" ht="15" customHeight="1" x14ac:dyDescent="0.3">
      <c r="E130" s="4"/>
      <c r="F130" s="4"/>
      <c r="H130" s="4"/>
      <c r="I130" s="4"/>
      <c r="K130" s="4"/>
      <c r="L130" s="4"/>
      <c r="N130" s="4"/>
      <c r="O130" s="4"/>
      <c r="Q130" s="4"/>
      <c r="R130" s="4"/>
      <c r="S130" s="4"/>
      <c r="T130" s="4"/>
      <c r="U130" s="4"/>
      <c r="W130" s="4"/>
      <c r="X130" s="4"/>
      <c r="Y130" s="4"/>
      <c r="Z130" s="4"/>
      <c r="AA130" s="4"/>
      <c r="AB130" s="4"/>
      <c r="AC130" s="4"/>
      <c r="AD130" s="4"/>
      <c r="AE130" s="4"/>
      <c r="AH130" s="4"/>
    </row>
    <row r="131" spans="5:34" ht="15" customHeight="1" x14ac:dyDescent="0.3">
      <c r="E131" s="4"/>
      <c r="F131" s="4"/>
      <c r="H131" s="4"/>
      <c r="I131" s="4"/>
      <c r="K131" s="4"/>
      <c r="L131" s="4"/>
      <c r="N131" s="4"/>
      <c r="O131" s="4"/>
      <c r="Q131" s="4"/>
      <c r="R131" s="4"/>
      <c r="S131" s="4"/>
      <c r="T131" s="4"/>
      <c r="U131" s="4"/>
      <c r="W131" s="4"/>
      <c r="X131" s="4"/>
      <c r="Y131" s="4"/>
      <c r="Z131" s="4"/>
      <c r="AA131" s="4"/>
      <c r="AB131" s="4"/>
      <c r="AC131" s="4"/>
      <c r="AD131" s="4"/>
      <c r="AE131" s="4"/>
      <c r="AH131" s="4"/>
    </row>
    <row r="132" spans="5:34" ht="15" customHeight="1" x14ac:dyDescent="0.3">
      <c r="E132" s="4"/>
      <c r="F132" s="4"/>
      <c r="H132" s="4"/>
      <c r="I132" s="4"/>
      <c r="K132" s="4"/>
      <c r="L132" s="4"/>
      <c r="N132" s="4"/>
      <c r="O132" s="4"/>
      <c r="Q132" s="4"/>
      <c r="R132" s="4"/>
      <c r="S132" s="4"/>
      <c r="T132" s="4"/>
      <c r="U132" s="4"/>
      <c r="W132" s="4"/>
      <c r="X132" s="4"/>
      <c r="Y132" s="4"/>
      <c r="Z132" s="4"/>
      <c r="AA132" s="4"/>
      <c r="AB132" s="4"/>
      <c r="AC132" s="4"/>
      <c r="AD132" s="4"/>
      <c r="AE132" s="4"/>
      <c r="AH132" s="4"/>
    </row>
    <row r="133" spans="5:34" ht="15" customHeight="1" x14ac:dyDescent="0.3">
      <c r="E133" s="4"/>
      <c r="F133" s="4"/>
      <c r="H133" s="4"/>
      <c r="I133" s="4"/>
      <c r="K133" s="4"/>
      <c r="L133" s="4"/>
      <c r="N133" s="4"/>
      <c r="O133" s="4"/>
      <c r="Q133" s="4"/>
      <c r="R133" s="4"/>
      <c r="S133" s="4"/>
      <c r="T133" s="4"/>
      <c r="U133" s="4"/>
      <c r="W133" s="4"/>
      <c r="X133" s="4"/>
      <c r="Y133" s="4"/>
      <c r="Z133" s="4"/>
      <c r="AA133" s="4"/>
      <c r="AB133" s="4"/>
      <c r="AC133" s="4"/>
      <c r="AD133" s="4"/>
      <c r="AE133" s="4"/>
      <c r="AH133" s="4"/>
    </row>
    <row r="134" spans="5:34" ht="15" customHeight="1" x14ac:dyDescent="0.3">
      <c r="E134" s="4"/>
      <c r="F134" s="4"/>
      <c r="H134" s="4"/>
      <c r="I134" s="4"/>
      <c r="K134" s="4"/>
      <c r="L134" s="4"/>
      <c r="N134" s="4"/>
      <c r="O134" s="4"/>
      <c r="Q134" s="4"/>
      <c r="R134" s="4"/>
      <c r="S134" s="4"/>
      <c r="T134" s="4"/>
      <c r="U134" s="4"/>
      <c r="W134" s="4"/>
      <c r="X134" s="4"/>
      <c r="Y134" s="4"/>
      <c r="Z134" s="4"/>
      <c r="AA134" s="4"/>
      <c r="AB134" s="4"/>
      <c r="AC134" s="4"/>
      <c r="AD134" s="4"/>
      <c r="AE134" s="4"/>
      <c r="AH134" s="4"/>
    </row>
    <row r="135" spans="5:34" ht="15" customHeight="1" x14ac:dyDescent="0.3">
      <c r="E135" s="4"/>
      <c r="F135" s="4"/>
      <c r="H135" s="4"/>
      <c r="I135" s="4"/>
      <c r="K135" s="4"/>
      <c r="L135" s="4"/>
      <c r="N135" s="4"/>
      <c r="O135" s="4"/>
      <c r="Q135" s="4"/>
      <c r="R135" s="4"/>
      <c r="S135" s="4"/>
      <c r="T135" s="4"/>
      <c r="U135" s="4"/>
      <c r="W135" s="4"/>
      <c r="X135" s="4"/>
      <c r="Y135" s="4"/>
      <c r="Z135" s="4"/>
      <c r="AA135" s="4"/>
      <c r="AB135" s="4"/>
      <c r="AC135" s="4"/>
      <c r="AD135" s="4"/>
      <c r="AE135" s="4"/>
      <c r="AH135" s="4"/>
    </row>
    <row r="136" spans="5:34" ht="15" customHeight="1" x14ac:dyDescent="0.3">
      <c r="E136" s="4"/>
      <c r="F136" s="4"/>
      <c r="H136" s="4"/>
      <c r="I136" s="4"/>
      <c r="K136" s="4"/>
      <c r="L136" s="4"/>
      <c r="N136" s="4"/>
      <c r="O136" s="4"/>
      <c r="Q136" s="4"/>
      <c r="R136" s="4"/>
      <c r="S136" s="4"/>
      <c r="T136" s="4"/>
      <c r="U136" s="4"/>
      <c r="W136" s="4"/>
      <c r="X136" s="4"/>
      <c r="Y136" s="4"/>
      <c r="Z136" s="4"/>
      <c r="AA136" s="4"/>
      <c r="AB136" s="4"/>
      <c r="AC136" s="4"/>
      <c r="AD136" s="4"/>
      <c r="AE136" s="4"/>
      <c r="AH136" s="4"/>
    </row>
    <row r="137" spans="5:34" ht="15" customHeight="1" x14ac:dyDescent="0.3">
      <c r="E137" s="4"/>
      <c r="F137" s="4"/>
      <c r="H137" s="4"/>
      <c r="I137" s="4"/>
      <c r="K137" s="4"/>
      <c r="L137" s="4"/>
      <c r="N137" s="4"/>
      <c r="O137" s="4"/>
      <c r="Q137" s="4"/>
      <c r="R137" s="4"/>
      <c r="S137" s="4"/>
      <c r="T137" s="4"/>
      <c r="U137" s="4"/>
      <c r="W137" s="4"/>
      <c r="X137" s="4"/>
      <c r="Y137" s="4"/>
      <c r="Z137" s="4"/>
      <c r="AA137" s="4"/>
      <c r="AB137" s="4"/>
      <c r="AC137" s="4"/>
      <c r="AD137" s="4"/>
      <c r="AE137" s="4"/>
      <c r="AH137" s="4"/>
    </row>
    <row r="138" spans="5:34" ht="15" customHeight="1" x14ac:dyDescent="0.3">
      <c r="E138" s="4"/>
      <c r="F138" s="4"/>
      <c r="H138" s="4"/>
      <c r="I138" s="4"/>
      <c r="K138" s="4"/>
      <c r="L138" s="4"/>
      <c r="N138" s="4"/>
      <c r="O138" s="4"/>
      <c r="Q138" s="4"/>
      <c r="R138" s="4"/>
      <c r="S138" s="4"/>
      <c r="T138" s="4"/>
      <c r="U138" s="4"/>
      <c r="W138" s="4"/>
      <c r="X138" s="4"/>
      <c r="Y138" s="4"/>
      <c r="Z138" s="4"/>
      <c r="AA138" s="4"/>
      <c r="AB138" s="4"/>
      <c r="AC138" s="4"/>
      <c r="AD138" s="4"/>
      <c r="AE138" s="4"/>
      <c r="AH138" s="4"/>
    </row>
    <row r="139" spans="5:34" ht="15" customHeight="1" x14ac:dyDescent="0.3">
      <c r="E139" s="4"/>
      <c r="F139" s="4"/>
      <c r="H139" s="4"/>
      <c r="I139" s="4"/>
      <c r="K139" s="4"/>
      <c r="L139" s="4"/>
      <c r="N139" s="4"/>
      <c r="O139" s="4"/>
      <c r="Q139" s="4"/>
      <c r="R139" s="4"/>
      <c r="S139" s="4"/>
      <c r="T139" s="4"/>
      <c r="U139" s="4"/>
      <c r="W139" s="4"/>
      <c r="X139" s="4"/>
      <c r="Y139" s="4"/>
      <c r="Z139" s="4"/>
      <c r="AA139" s="4"/>
      <c r="AB139" s="4"/>
      <c r="AC139" s="4"/>
      <c r="AD139" s="4"/>
      <c r="AE139" s="4"/>
      <c r="AH139" s="4"/>
    </row>
    <row r="140" spans="5:34" ht="15" customHeight="1" x14ac:dyDescent="0.3">
      <c r="E140" s="4"/>
      <c r="F140" s="4"/>
      <c r="H140" s="4"/>
      <c r="I140" s="4"/>
      <c r="K140" s="4"/>
      <c r="L140" s="4"/>
      <c r="N140" s="4"/>
      <c r="O140" s="4"/>
      <c r="Q140" s="4"/>
      <c r="R140" s="4"/>
      <c r="S140" s="4"/>
      <c r="T140" s="4"/>
      <c r="U140" s="4"/>
      <c r="W140" s="4"/>
      <c r="X140" s="4"/>
      <c r="Y140" s="4"/>
      <c r="Z140" s="4"/>
      <c r="AA140" s="4"/>
      <c r="AB140" s="4"/>
      <c r="AC140" s="4"/>
      <c r="AD140" s="4"/>
      <c r="AE140" s="4"/>
      <c r="AH140" s="4"/>
    </row>
    <row r="141" spans="5:34" ht="15" customHeight="1" x14ac:dyDescent="0.3">
      <c r="E141" s="4"/>
      <c r="F141" s="4"/>
      <c r="H141" s="4"/>
      <c r="I141" s="4"/>
      <c r="K141" s="4"/>
      <c r="L141" s="4"/>
      <c r="N141" s="4"/>
      <c r="O141" s="4"/>
      <c r="Q141" s="4"/>
      <c r="R141" s="4"/>
      <c r="S141" s="4"/>
      <c r="T141" s="4"/>
      <c r="U141" s="4"/>
      <c r="W141" s="4"/>
      <c r="X141" s="4"/>
      <c r="Y141" s="4"/>
      <c r="Z141" s="4"/>
      <c r="AA141" s="4"/>
      <c r="AB141" s="4"/>
      <c r="AC141" s="4"/>
      <c r="AD141" s="4"/>
      <c r="AE141" s="4"/>
      <c r="AH141" s="4"/>
    </row>
    <row r="142" spans="5:34" ht="15" customHeight="1" x14ac:dyDescent="0.3">
      <c r="E142" s="4"/>
      <c r="F142" s="4"/>
      <c r="H142" s="4"/>
      <c r="I142" s="4"/>
      <c r="K142" s="4"/>
      <c r="L142" s="4"/>
      <c r="N142" s="4"/>
      <c r="O142" s="4"/>
      <c r="Q142" s="4"/>
      <c r="R142" s="4"/>
      <c r="S142" s="4"/>
      <c r="T142" s="4"/>
      <c r="U142" s="4"/>
      <c r="W142" s="4"/>
      <c r="X142" s="4"/>
      <c r="Y142" s="4"/>
      <c r="Z142" s="4"/>
      <c r="AA142" s="4"/>
      <c r="AB142" s="4"/>
      <c r="AC142" s="4"/>
      <c r="AD142" s="4"/>
      <c r="AE142" s="4"/>
      <c r="AH142" s="4"/>
    </row>
    <row r="143" spans="5:34" ht="15" customHeight="1" x14ac:dyDescent="0.3">
      <c r="E143" s="4"/>
      <c r="F143" s="4"/>
      <c r="H143" s="4"/>
      <c r="I143" s="4"/>
      <c r="K143" s="4"/>
      <c r="L143" s="4"/>
      <c r="N143" s="4"/>
      <c r="O143" s="4"/>
      <c r="Q143" s="4"/>
      <c r="R143" s="4"/>
      <c r="S143" s="4"/>
      <c r="T143" s="4"/>
      <c r="U143" s="4"/>
      <c r="W143" s="4"/>
      <c r="X143" s="4"/>
      <c r="Y143" s="4"/>
      <c r="Z143" s="4"/>
      <c r="AA143" s="4"/>
      <c r="AB143" s="4"/>
      <c r="AC143" s="4"/>
      <c r="AD143" s="4"/>
      <c r="AE143" s="4"/>
      <c r="AH143" s="4"/>
    </row>
    <row r="144" spans="5:34" ht="15" customHeight="1" x14ac:dyDescent="0.3">
      <c r="E144" s="4"/>
      <c r="F144" s="4"/>
      <c r="H144" s="4"/>
      <c r="I144" s="4"/>
      <c r="K144" s="4"/>
      <c r="L144" s="4"/>
      <c r="N144" s="4"/>
      <c r="O144" s="4"/>
      <c r="Q144" s="4"/>
      <c r="R144" s="4"/>
      <c r="S144" s="4"/>
      <c r="T144" s="4"/>
      <c r="U144" s="4"/>
      <c r="W144" s="4"/>
      <c r="X144" s="4"/>
      <c r="Y144" s="4"/>
      <c r="Z144" s="4"/>
      <c r="AA144" s="4"/>
      <c r="AB144" s="4"/>
      <c r="AC144" s="4"/>
      <c r="AD144" s="4"/>
      <c r="AE144" s="4"/>
      <c r="AH144" s="4"/>
    </row>
    <row r="145" spans="5:34" ht="15" customHeight="1" x14ac:dyDescent="0.3">
      <c r="E145" s="4"/>
      <c r="F145" s="4"/>
      <c r="H145" s="4"/>
      <c r="I145" s="4"/>
      <c r="K145" s="4"/>
      <c r="L145" s="4"/>
      <c r="N145" s="4"/>
      <c r="O145" s="4"/>
      <c r="Q145" s="4"/>
      <c r="R145" s="4"/>
      <c r="S145" s="4"/>
      <c r="T145" s="4"/>
      <c r="U145" s="4"/>
      <c r="W145" s="4"/>
      <c r="X145" s="4"/>
      <c r="Y145" s="4"/>
      <c r="Z145" s="4"/>
      <c r="AA145" s="4"/>
      <c r="AB145" s="4"/>
      <c r="AC145" s="4"/>
      <c r="AD145" s="4"/>
      <c r="AE145" s="4"/>
      <c r="AH145" s="4"/>
    </row>
    <row r="146" spans="5:34" ht="15" customHeight="1" x14ac:dyDescent="0.3">
      <c r="E146" s="4"/>
      <c r="F146" s="4"/>
      <c r="H146" s="4"/>
      <c r="I146" s="4"/>
      <c r="K146" s="4"/>
      <c r="L146" s="4"/>
      <c r="N146" s="4"/>
      <c r="O146" s="4"/>
      <c r="Q146" s="4"/>
      <c r="R146" s="4"/>
      <c r="S146" s="4"/>
      <c r="T146" s="4"/>
      <c r="U146" s="4"/>
      <c r="W146" s="4"/>
      <c r="X146" s="4"/>
      <c r="Y146" s="4"/>
      <c r="Z146" s="4"/>
      <c r="AA146" s="4"/>
      <c r="AB146" s="4"/>
      <c r="AC146" s="4"/>
      <c r="AD146" s="4"/>
      <c r="AE146" s="4"/>
      <c r="AH146" s="4"/>
    </row>
    <row r="147" spans="5:34" ht="15" customHeight="1" x14ac:dyDescent="0.3">
      <c r="E147" s="4"/>
      <c r="F147" s="4"/>
      <c r="H147" s="4"/>
      <c r="I147" s="4"/>
      <c r="K147" s="4"/>
      <c r="L147" s="4"/>
      <c r="N147" s="4"/>
      <c r="O147" s="4"/>
      <c r="Q147" s="4"/>
      <c r="R147" s="4"/>
      <c r="S147" s="4"/>
      <c r="T147" s="4"/>
      <c r="U147" s="4"/>
      <c r="W147" s="4"/>
      <c r="X147" s="4"/>
      <c r="Y147" s="4"/>
      <c r="Z147" s="4"/>
      <c r="AA147" s="4"/>
      <c r="AB147" s="4"/>
      <c r="AC147" s="4"/>
      <c r="AD147" s="4"/>
      <c r="AE147" s="4"/>
      <c r="AH147" s="4"/>
    </row>
    <row r="148" spans="5:34" ht="15" customHeight="1" x14ac:dyDescent="0.3">
      <c r="E148" s="4"/>
      <c r="F148" s="4"/>
      <c r="H148" s="4"/>
      <c r="I148" s="4"/>
      <c r="K148" s="4"/>
      <c r="L148" s="4"/>
      <c r="N148" s="4"/>
      <c r="O148" s="4"/>
      <c r="Q148" s="4"/>
      <c r="R148" s="4"/>
      <c r="S148" s="4"/>
      <c r="T148" s="4"/>
      <c r="U148" s="4"/>
      <c r="W148" s="4"/>
      <c r="X148" s="4"/>
      <c r="Y148" s="4"/>
      <c r="Z148" s="4"/>
      <c r="AA148" s="4"/>
      <c r="AB148" s="4"/>
      <c r="AC148" s="4"/>
      <c r="AD148" s="4"/>
      <c r="AE148" s="4"/>
      <c r="AH148" s="4"/>
    </row>
    <row r="149" spans="5:34" ht="15" customHeight="1" x14ac:dyDescent="0.3">
      <c r="E149" s="4"/>
      <c r="F149" s="4"/>
      <c r="H149" s="4"/>
      <c r="I149" s="4"/>
      <c r="K149" s="4"/>
      <c r="L149" s="4"/>
      <c r="N149" s="4"/>
      <c r="O149" s="4"/>
      <c r="Q149" s="4"/>
      <c r="R149" s="4"/>
      <c r="S149" s="4"/>
      <c r="T149" s="4"/>
      <c r="U149" s="4"/>
      <c r="W149" s="4"/>
      <c r="X149" s="4"/>
      <c r="Y149" s="4"/>
      <c r="Z149" s="4"/>
      <c r="AA149" s="4"/>
      <c r="AB149" s="4"/>
      <c r="AC149" s="4"/>
      <c r="AD149" s="4"/>
      <c r="AE149" s="4"/>
      <c r="AH149" s="4"/>
    </row>
    <row r="150" spans="5:34" ht="15" customHeight="1" x14ac:dyDescent="0.3">
      <c r="E150" s="4"/>
      <c r="F150" s="4"/>
      <c r="H150" s="4"/>
      <c r="I150" s="4"/>
      <c r="K150" s="4"/>
      <c r="L150" s="4"/>
      <c r="N150" s="4"/>
      <c r="O150" s="4"/>
      <c r="Q150" s="4"/>
      <c r="R150" s="4"/>
      <c r="S150" s="4"/>
      <c r="T150" s="4"/>
      <c r="U150" s="4"/>
      <c r="W150" s="4"/>
      <c r="X150" s="4"/>
      <c r="Y150" s="4"/>
      <c r="Z150" s="4"/>
      <c r="AA150" s="4"/>
      <c r="AB150" s="4"/>
      <c r="AC150" s="4"/>
      <c r="AD150" s="4"/>
      <c r="AE150" s="4"/>
      <c r="AH150" s="4"/>
    </row>
    <row r="151" spans="5:34" ht="15" customHeight="1" x14ac:dyDescent="0.3">
      <c r="E151" s="4"/>
      <c r="F151" s="4"/>
      <c r="H151" s="4"/>
      <c r="I151" s="4"/>
      <c r="K151" s="4"/>
      <c r="L151" s="4"/>
      <c r="N151" s="4"/>
      <c r="O151" s="4"/>
      <c r="Q151" s="4"/>
      <c r="R151" s="4"/>
      <c r="S151" s="4"/>
      <c r="T151" s="4"/>
      <c r="U151" s="4"/>
      <c r="W151" s="4"/>
      <c r="X151" s="4"/>
      <c r="Y151" s="4"/>
      <c r="Z151" s="4"/>
      <c r="AA151" s="4"/>
      <c r="AB151" s="4"/>
      <c r="AC151" s="4"/>
      <c r="AD151" s="4"/>
      <c r="AE151" s="4"/>
      <c r="AH151" s="4"/>
    </row>
    <row r="152" spans="5:34" ht="15" customHeight="1" x14ac:dyDescent="0.3">
      <c r="E152" s="4"/>
      <c r="F152" s="4"/>
      <c r="H152" s="4"/>
      <c r="I152" s="4"/>
      <c r="K152" s="4"/>
      <c r="L152" s="4"/>
      <c r="N152" s="4"/>
      <c r="O152" s="4"/>
      <c r="Q152" s="4"/>
      <c r="R152" s="4"/>
      <c r="S152" s="4"/>
      <c r="T152" s="4"/>
      <c r="U152" s="4"/>
      <c r="W152" s="4"/>
      <c r="X152" s="4"/>
      <c r="Y152" s="4"/>
      <c r="Z152" s="4"/>
      <c r="AA152" s="4"/>
      <c r="AB152" s="4"/>
      <c r="AC152" s="4"/>
      <c r="AD152" s="4"/>
      <c r="AE152" s="4"/>
      <c r="AH152" s="4"/>
    </row>
    <row r="153" spans="5:34" ht="15" customHeight="1" x14ac:dyDescent="0.3">
      <c r="E153" s="4"/>
      <c r="F153" s="4"/>
      <c r="H153" s="4"/>
      <c r="I153" s="4"/>
      <c r="K153" s="4"/>
      <c r="L153" s="4"/>
      <c r="N153" s="4"/>
      <c r="O153" s="4"/>
      <c r="Q153" s="4"/>
      <c r="R153" s="4"/>
      <c r="S153" s="4"/>
      <c r="T153" s="4"/>
      <c r="U153" s="4"/>
      <c r="W153" s="4"/>
      <c r="X153" s="4"/>
      <c r="Y153" s="4"/>
      <c r="Z153" s="4"/>
      <c r="AA153" s="4"/>
      <c r="AB153" s="4"/>
      <c r="AC153" s="4"/>
      <c r="AD153" s="4"/>
      <c r="AE153" s="4"/>
      <c r="AH153" s="4"/>
    </row>
    <row r="154" spans="5:34" ht="15" customHeight="1" x14ac:dyDescent="0.3">
      <c r="E154" s="4"/>
      <c r="F154" s="4"/>
      <c r="H154" s="4"/>
      <c r="I154" s="4"/>
      <c r="K154" s="4"/>
      <c r="L154" s="4"/>
      <c r="N154" s="4"/>
      <c r="O154" s="4"/>
      <c r="Q154" s="4"/>
      <c r="R154" s="4"/>
      <c r="S154" s="4"/>
      <c r="T154" s="4"/>
      <c r="U154" s="4"/>
      <c r="W154" s="4"/>
      <c r="X154" s="4"/>
      <c r="Y154" s="4"/>
      <c r="Z154" s="4"/>
      <c r="AA154" s="4"/>
      <c r="AB154" s="4"/>
      <c r="AC154" s="4"/>
      <c r="AD154" s="4"/>
      <c r="AE154" s="4"/>
      <c r="AH154" s="4"/>
    </row>
    <row r="155" spans="5:34" ht="15" customHeight="1" x14ac:dyDescent="0.3">
      <c r="E155" s="4"/>
      <c r="F155" s="4"/>
      <c r="H155" s="4"/>
      <c r="I155" s="4"/>
      <c r="K155" s="4"/>
      <c r="L155" s="4"/>
      <c r="N155" s="4"/>
      <c r="O155" s="4"/>
      <c r="Q155" s="4"/>
      <c r="R155" s="4"/>
      <c r="S155" s="4"/>
      <c r="T155" s="4"/>
      <c r="U155" s="4"/>
      <c r="W155" s="4"/>
      <c r="X155" s="4"/>
      <c r="Y155" s="4"/>
      <c r="Z155" s="4"/>
      <c r="AA155" s="4"/>
      <c r="AB155" s="4"/>
      <c r="AC155" s="4"/>
      <c r="AD155" s="4"/>
      <c r="AE155" s="4"/>
      <c r="AH155" s="4"/>
    </row>
    <row r="156" spans="5:34" ht="15" customHeight="1" x14ac:dyDescent="0.3">
      <c r="E156" s="4"/>
      <c r="F156" s="4"/>
      <c r="H156" s="4"/>
      <c r="I156" s="4"/>
      <c r="K156" s="4"/>
      <c r="L156" s="4"/>
      <c r="N156" s="4"/>
      <c r="O156" s="4"/>
      <c r="Q156" s="4"/>
      <c r="R156" s="4"/>
      <c r="S156" s="4"/>
      <c r="T156" s="4"/>
      <c r="U156" s="4"/>
      <c r="W156" s="4"/>
      <c r="X156" s="4"/>
      <c r="Y156" s="4"/>
      <c r="Z156" s="4"/>
      <c r="AA156" s="4"/>
      <c r="AB156" s="4"/>
      <c r="AC156" s="4"/>
      <c r="AD156" s="4"/>
      <c r="AE156" s="4"/>
      <c r="AH156" s="4"/>
    </row>
    <row r="157" spans="5:34" ht="15" customHeight="1" x14ac:dyDescent="0.3">
      <c r="E157" s="4"/>
      <c r="F157" s="4"/>
      <c r="H157" s="4"/>
      <c r="I157" s="4"/>
      <c r="K157" s="4"/>
      <c r="L157" s="4"/>
      <c r="N157" s="4"/>
      <c r="O157" s="4"/>
      <c r="Q157" s="4"/>
      <c r="R157" s="4"/>
      <c r="S157" s="4"/>
      <c r="T157" s="4"/>
      <c r="U157" s="4"/>
      <c r="W157" s="4"/>
      <c r="X157" s="4"/>
      <c r="Y157" s="4"/>
      <c r="Z157" s="4"/>
      <c r="AA157" s="4"/>
      <c r="AB157" s="4"/>
      <c r="AC157" s="4"/>
      <c r="AD157" s="4"/>
      <c r="AE157" s="4"/>
      <c r="AH157" s="4"/>
    </row>
    <row r="158" spans="5:34" ht="15" customHeight="1" x14ac:dyDescent="0.3">
      <c r="E158" s="4"/>
      <c r="F158" s="4"/>
      <c r="H158" s="4"/>
      <c r="I158" s="4"/>
      <c r="K158" s="4"/>
      <c r="L158" s="4"/>
      <c r="N158" s="4"/>
      <c r="O158" s="4"/>
      <c r="Q158" s="4"/>
      <c r="R158" s="4"/>
      <c r="S158" s="4"/>
      <c r="T158" s="4"/>
      <c r="U158" s="4"/>
      <c r="W158" s="4"/>
      <c r="X158" s="4"/>
      <c r="Y158" s="4"/>
      <c r="Z158" s="4"/>
      <c r="AA158" s="4"/>
      <c r="AB158" s="4"/>
      <c r="AC158" s="4"/>
      <c r="AD158" s="4"/>
      <c r="AE158" s="4"/>
      <c r="AH158" s="4"/>
    </row>
    <row r="159" spans="5:34" ht="15" customHeight="1" x14ac:dyDescent="0.3">
      <c r="E159" s="4"/>
      <c r="F159" s="4"/>
      <c r="H159" s="4"/>
      <c r="I159" s="4"/>
      <c r="K159" s="4"/>
      <c r="L159" s="4"/>
      <c r="N159" s="4"/>
      <c r="O159" s="4"/>
      <c r="Q159" s="4"/>
      <c r="R159" s="4"/>
      <c r="S159" s="4"/>
      <c r="T159" s="4"/>
      <c r="U159" s="4"/>
      <c r="W159" s="4"/>
      <c r="X159" s="4"/>
      <c r="Y159" s="4"/>
      <c r="Z159" s="4"/>
      <c r="AA159" s="4"/>
      <c r="AB159" s="4"/>
      <c r="AC159" s="4"/>
      <c r="AD159" s="4"/>
      <c r="AE159" s="4"/>
      <c r="AH159" s="4"/>
    </row>
    <row r="160" spans="5:34" ht="15" customHeight="1" x14ac:dyDescent="0.3">
      <c r="E160" s="4"/>
      <c r="F160" s="4"/>
      <c r="H160" s="4"/>
      <c r="I160" s="4"/>
      <c r="K160" s="4"/>
      <c r="L160" s="4"/>
      <c r="N160" s="4"/>
      <c r="O160" s="4"/>
      <c r="Q160" s="4"/>
      <c r="R160" s="4"/>
      <c r="S160" s="4"/>
      <c r="T160" s="4"/>
      <c r="U160" s="4"/>
      <c r="W160" s="4"/>
      <c r="X160" s="4"/>
      <c r="Y160" s="4"/>
      <c r="Z160" s="4"/>
      <c r="AA160" s="4"/>
      <c r="AB160" s="4"/>
      <c r="AC160" s="4"/>
      <c r="AD160" s="4"/>
      <c r="AE160" s="4"/>
      <c r="AH160" s="4"/>
    </row>
    <row r="161" spans="5:34" ht="15" customHeight="1" x14ac:dyDescent="0.3">
      <c r="E161" s="4"/>
      <c r="F161" s="4"/>
      <c r="H161" s="4"/>
      <c r="I161" s="4"/>
      <c r="K161" s="4"/>
      <c r="L161" s="4"/>
      <c r="N161" s="4"/>
      <c r="O161" s="4"/>
      <c r="Q161" s="4"/>
      <c r="R161" s="4"/>
      <c r="S161" s="4"/>
      <c r="T161" s="4"/>
      <c r="U161" s="4"/>
      <c r="W161" s="4"/>
      <c r="X161" s="4"/>
      <c r="Y161" s="4"/>
      <c r="Z161" s="4"/>
      <c r="AA161" s="4"/>
      <c r="AB161" s="4"/>
      <c r="AC161" s="4"/>
      <c r="AD161" s="4"/>
      <c r="AE161" s="4"/>
      <c r="AH161" s="4"/>
    </row>
    <row r="162" spans="5:34" ht="15" customHeight="1" x14ac:dyDescent="0.3">
      <c r="E162" s="4"/>
      <c r="F162" s="4"/>
      <c r="H162" s="4"/>
      <c r="I162" s="4"/>
      <c r="K162" s="4"/>
      <c r="L162" s="4"/>
      <c r="N162" s="4"/>
      <c r="O162" s="4"/>
      <c r="Q162" s="4"/>
      <c r="R162" s="4"/>
      <c r="S162" s="4"/>
      <c r="T162" s="4"/>
      <c r="U162" s="4"/>
      <c r="W162" s="4"/>
      <c r="X162" s="4"/>
      <c r="Y162" s="4"/>
      <c r="Z162" s="4"/>
      <c r="AA162" s="4"/>
      <c r="AB162" s="4"/>
      <c r="AC162" s="4"/>
      <c r="AD162" s="4"/>
      <c r="AE162" s="4"/>
      <c r="AH162" s="4"/>
    </row>
    <row r="163" spans="5:34" ht="15" customHeight="1" x14ac:dyDescent="0.3">
      <c r="E163" s="4"/>
      <c r="F163" s="4"/>
      <c r="H163" s="4"/>
      <c r="I163" s="4"/>
      <c r="K163" s="4"/>
      <c r="L163" s="4"/>
      <c r="N163" s="4"/>
      <c r="O163" s="4"/>
      <c r="Q163" s="4"/>
      <c r="R163" s="4"/>
      <c r="S163" s="4"/>
      <c r="T163" s="4"/>
      <c r="U163" s="4"/>
      <c r="W163" s="4"/>
      <c r="X163" s="4"/>
      <c r="Y163" s="4"/>
      <c r="Z163" s="4"/>
      <c r="AA163" s="4"/>
      <c r="AB163" s="4"/>
      <c r="AC163" s="4"/>
      <c r="AD163" s="4"/>
      <c r="AE163" s="4"/>
      <c r="AH163" s="4"/>
    </row>
    <row r="164" spans="5:34" ht="15" customHeight="1" x14ac:dyDescent="0.3">
      <c r="E164" s="4"/>
      <c r="F164" s="4"/>
      <c r="H164" s="4"/>
      <c r="I164" s="4"/>
      <c r="K164" s="4"/>
      <c r="L164" s="4"/>
      <c r="N164" s="4"/>
      <c r="O164" s="4"/>
      <c r="Q164" s="4"/>
      <c r="R164" s="4"/>
      <c r="S164" s="4"/>
      <c r="T164" s="4"/>
      <c r="U164" s="4"/>
      <c r="W164" s="4"/>
      <c r="X164" s="4"/>
      <c r="Y164" s="4"/>
      <c r="Z164" s="4"/>
      <c r="AA164" s="4"/>
      <c r="AB164" s="4"/>
      <c r="AC164" s="4"/>
      <c r="AD164" s="4"/>
      <c r="AE164" s="4"/>
      <c r="AH164" s="4"/>
    </row>
    <row r="165" spans="5:34" ht="15" customHeight="1" x14ac:dyDescent="0.3">
      <c r="E165" s="4"/>
      <c r="F165" s="4"/>
      <c r="H165" s="4"/>
      <c r="I165" s="4"/>
      <c r="K165" s="4"/>
      <c r="L165" s="4"/>
      <c r="N165" s="4"/>
      <c r="O165" s="4"/>
      <c r="Q165" s="4"/>
      <c r="R165" s="4"/>
      <c r="S165" s="4"/>
      <c r="T165" s="4"/>
      <c r="U165" s="4"/>
      <c r="W165" s="4"/>
      <c r="X165" s="4"/>
      <c r="Y165" s="4"/>
      <c r="Z165" s="4"/>
      <c r="AA165" s="4"/>
      <c r="AB165" s="4"/>
      <c r="AC165" s="4"/>
      <c r="AD165" s="4"/>
      <c r="AE165" s="4"/>
      <c r="AH165" s="4"/>
    </row>
    <row r="166" spans="5:34" ht="15" customHeight="1" x14ac:dyDescent="0.3">
      <c r="E166" s="4"/>
      <c r="F166" s="4"/>
      <c r="H166" s="4"/>
      <c r="I166" s="4"/>
      <c r="K166" s="4"/>
      <c r="L166" s="4"/>
      <c r="N166" s="4"/>
      <c r="O166" s="4"/>
      <c r="Q166" s="4"/>
      <c r="R166" s="4"/>
      <c r="S166" s="4"/>
      <c r="T166" s="4"/>
      <c r="U166" s="4"/>
      <c r="W166" s="4"/>
      <c r="X166" s="4"/>
      <c r="Y166" s="4"/>
      <c r="Z166" s="4"/>
      <c r="AA166" s="4"/>
      <c r="AB166" s="4"/>
      <c r="AC166" s="4"/>
      <c r="AD166" s="4"/>
      <c r="AE166" s="4"/>
      <c r="AH166" s="4"/>
    </row>
    <row r="167" spans="5:34" ht="15" customHeight="1" x14ac:dyDescent="0.3">
      <c r="E167" s="4"/>
      <c r="F167" s="4"/>
      <c r="H167" s="4"/>
      <c r="I167" s="4"/>
      <c r="K167" s="4"/>
      <c r="L167" s="4"/>
      <c r="N167" s="4"/>
      <c r="O167" s="4"/>
      <c r="Q167" s="4"/>
      <c r="R167" s="4"/>
      <c r="S167" s="4"/>
      <c r="T167" s="4"/>
      <c r="U167" s="4"/>
      <c r="W167" s="4"/>
      <c r="X167" s="4"/>
      <c r="Y167" s="4"/>
      <c r="Z167" s="4"/>
      <c r="AA167" s="4"/>
      <c r="AB167" s="4"/>
      <c r="AC167" s="4"/>
      <c r="AD167" s="4"/>
      <c r="AE167" s="4"/>
      <c r="AH167" s="4"/>
    </row>
    <row r="168" spans="5:34" ht="15" customHeight="1" x14ac:dyDescent="0.3">
      <c r="E168" s="4"/>
      <c r="F168" s="4"/>
      <c r="H168" s="4"/>
      <c r="I168" s="4"/>
      <c r="K168" s="4"/>
      <c r="L168" s="4"/>
      <c r="N168" s="4"/>
      <c r="O168" s="4"/>
      <c r="Q168" s="4"/>
      <c r="R168" s="4"/>
      <c r="S168" s="4"/>
      <c r="T168" s="4"/>
      <c r="U168" s="4"/>
      <c r="W168" s="4"/>
      <c r="X168" s="4"/>
      <c r="Y168" s="4"/>
      <c r="Z168" s="4"/>
      <c r="AA168" s="4"/>
      <c r="AB168" s="4"/>
      <c r="AC168" s="4"/>
      <c r="AD168" s="4"/>
      <c r="AE168" s="4"/>
      <c r="AH168" s="4"/>
    </row>
    <row r="169" spans="5:34" ht="15" customHeight="1" x14ac:dyDescent="0.3">
      <c r="E169" s="4"/>
      <c r="F169" s="4"/>
      <c r="H169" s="4"/>
      <c r="I169" s="4"/>
      <c r="K169" s="4"/>
      <c r="L169" s="4"/>
      <c r="N169" s="4"/>
      <c r="O169" s="4"/>
      <c r="Q169" s="4"/>
      <c r="R169" s="4"/>
      <c r="S169" s="4"/>
      <c r="T169" s="4"/>
      <c r="U169" s="4"/>
      <c r="W169" s="4"/>
      <c r="X169" s="4"/>
      <c r="Y169" s="4"/>
      <c r="Z169" s="4"/>
      <c r="AA169" s="4"/>
      <c r="AB169" s="4"/>
      <c r="AC169" s="4"/>
      <c r="AD169" s="4"/>
      <c r="AE169" s="4"/>
      <c r="AH169" s="4"/>
    </row>
    <row r="170" spans="5:34" ht="15" customHeight="1" x14ac:dyDescent="0.3">
      <c r="E170" s="4"/>
      <c r="F170" s="4"/>
      <c r="H170" s="4"/>
      <c r="I170" s="4"/>
      <c r="K170" s="4"/>
      <c r="L170" s="4"/>
      <c r="N170" s="4"/>
      <c r="O170" s="4"/>
      <c r="Q170" s="4"/>
      <c r="R170" s="4"/>
      <c r="S170" s="4"/>
      <c r="T170" s="4"/>
      <c r="U170" s="4"/>
      <c r="W170" s="4"/>
      <c r="X170" s="4"/>
      <c r="Y170" s="4"/>
      <c r="Z170" s="4"/>
      <c r="AA170" s="4"/>
      <c r="AB170" s="4"/>
      <c r="AC170" s="4"/>
      <c r="AD170" s="4"/>
      <c r="AE170" s="4"/>
      <c r="AH170" s="4"/>
    </row>
    <row r="171" spans="5:34" ht="15" customHeight="1" x14ac:dyDescent="0.3">
      <c r="E171" s="4"/>
      <c r="F171" s="4"/>
      <c r="H171" s="4"/>
      <c r="I171" s="4"/>
      <c r="K171" s="4"/>
      <c r="L171" s="4"/>
      <c r="N171" s="4"/>
      <c r="O171" s="4"/>
      <c r="Q171" s="4"/>
      <c r="R171" s="4"/>
      <c r="S171" s="4"/>
      <c r="T171" s="4"/>
      <c r="U171" s="4"/>
      <c r="W171" s="4"/>
      <c r="X171" s="4"/>
      <c r="Y171" s="4"/>
      <c r="Z171" s="4"/>
      <c r="AA171" s="4"/>
      <c r="AB171" s="4"/>
      <c r="AC171" s="4"/>
      <c r="AD171" s="4"/>
      <c r="AE171" s="4"/>
      <c r="AH171" s="4"/>
    </row>
    <row r="172" spans="5:34" ht="15" customHeight="1" x14ac:dyDescent="0.3">
      <c r="E172" s="4"/>
      <c r="F172" s="4"/>
      <c r="H172" s="4"/>
      <c r="I172" s="4"/>
      <c r="K172" s="4"/>
      <c r="L172" s="4"/>
      <c r="N172" s="4"/>
      <c r="O172" s="4"/>
      <c r="Q172" s="4"/>
      <c r="R172" s="4"/>
      <c r="S172" s="4"/>
      <c r="T172" s="4"/>
      <c r="U172" s="4"/>
      <c r="W172" s="4"/>
      <c r="X172" s="4"/>
      <c r="Y172" s="4"/>
      <c r="Z172" s="4"/>
      <c r="AA172" s="4"/>
      <c r="AB172" s="4"/>
      <c r="AC172" s="4"/>
      <c r="AD172" s="4"/>
      <c r="AE172" s="4"/>
      <c r="AH172" s="4"/>
    </row>
    <row r="173" spans="5:34" ht="15" customHeight="1" x14ac:dyDescent="0.3">
      <c r="E173" s="4"/>
      <c r="F173" s="4"/>
      <c r="H173" s="4"/>
      <c r="I173" s="4"/>
      <c r="K173" s="4"/>
      <c r="L173" s="4"/>
      <c r="N173" s="4"/>
      <c r="O173" s="4"/>
      <c r="Q173" s="4"/>
      <c r="R173" s="4"/>
      <c r="S173" s="4"/>
      <c r="T173" s="4"/>
      <c r="U173" s="4"/>
      <c r="W173" s="4"/>
      <c r="X173" s="4"/>
      <c r="Y173" s="4"/>
      <c r="Z173" s="4"/>
      <c r="AA173" s="4"/>
      <c r="AB173" s="4"/>
      <c r="AC173" s="4"/>
      <c r="AD173" s="4"/>
      <c r="AE173" s="4"/>
      <c r="AH173" s="4"/>
    </row>
    <row r="174" spans="5:34" ht="15" customHeight="1" x14ac:dyDescent="0.3">
      <c r="E174" s="4"/>
      <c r="F174" s="4"/>
      <c r="H174" s="4"/>
      <c r="I174" s="4"/>
      <c r="K174" s="4"/>
      <c r="L174" s="4"/>
      <c r="N174" s="4"/>
      <c r="O174" s="4"/>
      <c r="Q174" s="4"/>
      <c r="R174" s="4"/>
      <c r="S174" s="4"/>
      <c r="T174" s="4"/>
      <c r="U174" s="4"/>
      <c r="W174" s="4"/>
      <c r="X174" s="4"/>
      <c r="Y174" s="4"/>
      <c r="Z174" s="4"/>
      <c r="AA174" s="4"/>
      <c r="AB174" s="4"/>
      <c r="AC174" s="4"/>
      <c r="AD174" s="4"/>
      <c r="AE174" s="4"/>
      <c r="AH174" s="4"/>
    </row>
    <row r="175" spans="5:34" ht="15" customHeight="1" x14ac:dyDescent="0.3">
      <c r="E175" s="4"/>
      <c r="F175" s="4"/>
      <c r="H175" s="4"/>
      <c r="I175" s="4"/>
      <c r="K175" s="4"/>
      <c r="L175" s="4"/>
      <c r="N175" s="4"/>
      <c r="O175" s="4"/>
      <c r="Q175" s="4"/>
      <c r="R175" s="4"/>
      <c r="S175" s="4"/>
      <c r="T175" s="4"/>
      <c r="U175" s="4"/>
      <c r="W175" s="4"/>
      <c r="X175" s="4"/>
      <c r="Y175" s="4"/>
      <c r="Z175" s="4"/>
      <c r="AA175" s="4"/>
      <c r="AB175" s="4"/>
      <c r="AC175" s="4"/>
      <c r="AD175" s="4"/>
      <c r="AE175" s="4"/>
      <c r="AH175" s="4"/>
    </row>
    <row r="176" spans="5:34" ht="15" customHeight="1" x14ac:dyDescent="0.3">
      <c r="E176" s="4"/>
      <c r="F176" s="4"/>
      <c r="H176" s="4"/>
      <c r="I176" s="4"/>
      <c r="K176" s="4"/>
      <c r="L176" s="4"/>
      <c r="N176" s="4"/>
      <c r="O176" s="4"/>
      <c r="Q176" s="4"/>
      <c r="R176" s="4"/>
      <c r="S176" s="4"/>
      <c r="T176" s="4"/>
      <c r="U176" s="4"/>
      <c r="W176" s="4"/>
      <c r="X176" s="4"/>
      <c r="Y176" s="4"/>
      <c r="Z176" s="4"/>
      <c r="AA176" s="4"/>
      <c r="AB176" s="4"/>
      <c r="AC176" s="4"/>
      <c r="AD176" s="4"/>
      <c r="AE176" s="4"/>
      <c r="AH176" s="4"/>
    </row>
    <row r="177" spans="5:34" ht="15" customHeight="1" x14ac:dyDescent="0.3">
      <c r="E177" s="4"/>
      <c r="F177" s="4"/>
      <c r="H177" s="4"/>
      <c r="I177" s="4"/>
      <c r="K177" s="4"/>
      <c r="L177" s="4"/>
      <c r="N177" s="4"/>
      <c r="O177" s="4"/>
      <c r="Q177" s="4"/>
      <c r="R177" s="4"/>
      <c r="S177" s="4"/>
      <c r="T177" s="4"/>
      <c r="U177" s="4"/>
      <c r="W177" s="4"/>
      <c r="X177" s="4"/>
      <c r="Y177" s="4"/>
      <c r="Z177" s="4"/>
      <c r="AA177" s="4"/>
      <c r="AB177" s="4"/>
      <c r="AC177" s="4"/>
      <c r="AD177" s="4"/>
      <c r="AE177" s="4"/>
      <c r="AH177" s="4"/>
    </row>
    <row r="178" spans="5:34" ht="15" customHeight="1" x14ac:dyDescent="0.3">
      <c r="E178" s="4"/>
      <c r="F178" s="4"/>
      <c r="H178" s="4"/>
      <c r="I178" s="4"/>
      <c r="K178" s="4"/>
      <c r="L178" s="4"/>
      <c r="N178" s="4"/>
      <c r="O178" s="4"/>
      <c r="Q178" s="4"/>
      <c r="R178" s="4"/>
      <c r="S178" s="4"/>
      <c r="T178" s="4"/>
      <c r="U178" s="4"/>
      <c r="W178" s="4"/>
      <c r="X178" s="4"/>
      <c r="Y178" s="4"/>
      <c r="Z178" s="4"/>
      <c r="AA178" s="4"/>
      <c r="AB178" s="4"/>
      <c r="AC178" s="4"/>
      <c r="AD178" s="4"/>
      <c r="AE178" s="4"/>
      <c r="AH178" s="4"/>
    </row>
    <row r="179" spans="5:34" ht="15" customHeight="1" x14ac:dyDescent="0.3">
      <c r="E179" s="4"/>
      <c r="F179" s="4"/>
      <c r="H179" s="4"/>
      <c r="I179" s="4"/>
      <c r="K179" s="4"/>
      <c r="L179" s="4"/>
      <c r="N179" s="4"/>
      <c r="O179" s="4"/>
      <c r="Q179" s="4"/>
      <c r="R179" s="4"/>
      <c r="S179" s="4"/>
      <c r="T179" s="4"/>
      <c r="U179" s="4"/>
      <c r="W179" s="4"/>
      <c r="X179" s="4"/>
      <c r="Y179" s="4"/>
      <c r="Z179" s="4"/>
      <c r="AA179" s="4"/>
      <c r="AB179" s="4"/>
      <c r="AC179" s="4"/>
      <c r="AD179" s="4"/>
      <c r="AE179" s="4"/>
      <c r="AH179" s="4"/>
    </row>
    <row r="180" spans="5:34" ht="15" customHeight="1" x14ac:dyDescent="0.3">
      <c r="E180" s="4"/>
      <c r="F180" s="4"/>
      <c r="H180" s="4"/>
      <c r="I180" s="4"/>
      <c r="K180" s="4"/>
      <c r="L180" s="4"/>
      <c r="N180" s="4"/>
      <c r="O180" s="4"/>
      <c r="Q180" s="4"/>
      <c r="R180" s="4"/>
      <c r="S180" s="4"/>
      <c r="T180" s="4"/>
      <c r="U180" s="4"/>
      <c r="W180" s="4"/>
      <c r="X180" s="4"/>
      <c r="Y180" s="4"/>
      <c r="Z180" s="4"/>
      <c r="AA180" s="4"/>
      <c r="AB180" s="4"/>
      <c r="AC180" s="4"/>
      <c r="AD180" s="4"/>
      <c r="AE180" s="4"/>
      <c r="AH180" s="4"/>
    </row>
    <row r="181" spans="5:34" ht="15" customHeight="1" x14ac:dyDescent="0.3">
      <c r="E181" s="4"/>
      <c r="F181" s="4"/>
      <c r="H181" s="4"/>
      <c r="I181" s="4"/>
      <c r="K181" s="4"/>
      <c r="L181" s="4"/>
      <c r="N181" s="4"/>
      <c r="O181" s="4"/>
      <c r="Q181" s="4"/>
      <c r="R181" s="4"/>
      <c r="S181" s="4"/>
      <c r="T181" s="4"/>
      <c r="U181" s="4"/>
      <c r="W181" s="4"/>
      <c r="X181" s="4"/>
      <c r="Y181" s="4"/>
      <c r="Z181" s="4"/>
      <c r="AA181" s="4"/>
      <c r="AB181" s="4"/>
      <c r="AC181" s="4"/>
      <c r="AD181" s="4"/>
      <c r="AE181" s="4"/>
      <c r="AH181" s="4"/>
    </row>
    <row r="182" spans="5:34" ht="15" customHeight="1" x14ac:dyDescent="0.3">
      <c r="E182" s="4"/>
      <c r="F182" s="4"/>
      <c r="H182" s="4"/>
      <c r="I182" s="4"/>
      <c r="K182" s="4"/>
      <c r="L182" s="4"/>
      <c r="N182" s="4"/>
      <c r="O182" s="4"/>
      <c r="Q182" s="4"/>
      <c r="R182" s="4"/>
      <c r="S182" s="4"/>
      <c r="T182" s="4"/>
      <c r="U182" s="4"/>
      <c r="W182" s="4"/>
      <c r="X182" s="4"/>
      <c r="Y182" s="4"/>
      <c r="Z182" s="4"/>
      <c r="AA182" s="4"/>
      <c r="AB182" s="4"/>
      <c r="AC182" s="4"/>
      <c r="AD182" s="4"/>
      <c r="AE182" s="4"/>
      <c r="AH182" s="4"/>
    </row>
    <row r="183" spans="5:34" ht="15" customHeight="1" x14ac:dyDescent="0.3">
      <c r="E183" s="4"/>
      <c r="F183" s="4"/>
      <c r="H183" s="4"/>
      <c r="I183" s="4"/>
      <c r="K183" s="4"/>
      <c r="L183" s="4"/>
      <c r="N183" s="4"/>
      <c r="O183" s="4"/>
      <c r="Q183" s="4"/>
      <c r="R183" s="4"/>
      <c r="S183" s="4"/>
      <c r="T183" s="4"/>
      <c r="U183" s="4"/>
      <c r="W183" s="4"/>
      <c r="X183" s="4"/>
      <c r="Y183" s="4"/>
      <c r="Z183" s="4"/>
      <c r="AA183" s="4"/>
      <c r="AB183" s="4"/>
      <c r="AC183" s="4"/>
      <c r="AD183" s="4"/>
      <c r="AE183" s="4"/>
      <c r="AH183" s="4"/>
    </row>
    <row r="184" spans="5:34" ht="15" customHeight="1" x14ac:dyDescent="0.3">
      <c r="E184" s="4"/>
      <c r="F184" s="4"/>
      <c r="H184" s="4"/>
      <c r="I184" s="4"/>
      <c r="K184" s="4"/>
      <c r="L184" s="4"/>
      <c r="N184" s="4"/>
      <c r="O184" s="4"/>
      <c r="Q184" s="4"/>
      <c r="R184" s="4"/>
      <c r="S184" s="4"/>
      <c r="T184" s="4"/>
      <c r="U184" s="4"/>
      <c r="W184" s="4"/>
      <c r="X184" s="4"/>
      <c r="Y184" s="4"/>
      <c r="Z184" s="4"/>
      <c r="AA184" s="4"/>
      <c r="AB184" s="4"/>
      <c r="AC184" s="4"/>
      <c r="AD184" s="4"/>
      <c r="AE184" s="4"/>
      <c r="AH184" s="4"/>
    </row>
    <row r="185" spans="5:34" ht="15" customHeight="1" x14ac:dyDescent="0.3">
      <c r="E185" s="4"/>
      <c r="F185" s="4"/>
      <c r="H185" s="4"/>
      <c r="I185" s="4"/>
      <c r="K185" s="4"/>
      <c r="L185" s="4"/>
      <c r="N185" s="4"/>
      <c r="O185" s="4"/>
      <c r="Q185" s="4"/>
      <c r="R185" s="4"/>
      <c r="S185" s="4"/>
      <c r="T185" s="4"/>
      <c r="U185" s="4"/>
      <c r="W185" s="4"/>
      <c r="X185" s="4"/>
      <c r="Y185" s="4"/>
      <c r="Z185" s="4"/>
      <c r="AA185" s="4"/>
      <c r="AB185" s="4"/>
      <c r="AC185" s="4"/>
      <c r="AD185" s="4"/>
      <c r="AE185" s="4"/>
      <c r="AH185" s="4"/>
    </row>
    <row r="186" spans="5:34" ht="15" customHeight="1" x14ac:dyDescent="0.3">
      <c r="E186" s="4"/>
      <c r="F186" s="4"/>
      <c r="H186" s="4"/>
      <c r="I186" s="4"/>
      <c r="K186" s="4"/>
      <c r="L186" s="4"/>
      <c r="N186" s="4"/>
      <c r="O186" s="4"/>
      <c r="Q186" s="4"/>
      <c r="R186" s="4"/>
      <c r="S186" s="4"/>
      <c r="T186" s="4"/>
      <c r="U186" s="4"/>
      <c r="W186" s="4"/>
      <c r="X186" s="4"/>
      <c r="Y186" s="4"/>
      <c r="Z186" s="4"/>
      <c r="AA186" s="4"/>
      <c r="AB186" s="4"/>
      <c r="AC186" s="4"/>
      <c r="AD186" s="4"/>
      <c r="AE186" s="4"/>
      <c r="AH186" s="4"/>
    </row>
    <row r="187" spans="5:34" ht="15" customHeight="1" x14ac:dyDescent="0.3">
      <c r="E187" s="4"/>
      <c r="F187" s="4"/>
      <c r="H187" s="4"/>
      <c r="I187" s="4"/>
      <c r="K187" s="4"/>
      <c r="L187" s="4"/>
      <c r="N187" s="4"/>
      <c r="O187" s="4"/>
      <c r="Q187" s="4"/>
      <c r="R187" s="4"/>
      <c r="S187" s="4"/>
      <c r="T187" s="4"/>
      <c r="U187" s="4"/>
      <c r="W187" s="4"/>
      <c r="X187" s="4"/>
      <c r="Y187" s="4"/>
      <c r="Z187" s="4"/>
      <c r="AA187" s="4"/>
      <c r="AB187" s="4"/>
      <c r="AC187" s="4"/>
      <c r="AD187" s="4"/>
      <c r="AE187" s="4"/>
      <c r="AH187" s="4"/>
    </row>
    <row r="188" spans="5:34" ht="15" customHeight="1" x14ac:dyDescent="0.3">
      <c r="E188" s="4"/>
      <c r="F188" s="4"/>
      <c r="H188" s="4"/>
      <c r="I188" s="4"/>
      <c r="K188" s="4"/>
      <c r="L188" s="4"/>
      <c r="N188" s="4"/>
      <c r="O188" s="4"/>
      <c r="Q188" s="4"/>
      <c r="R188" s="4"/>
      <c r="S188" s="4"/>
      <c r="T188" s="4"/>
      <c r="U188" s="4"/>
      <c r="W188" s="4"/>
      <c r="X188" s="4"/>
      <c r="Y188" s="4"/>
      <c r="Z188" s="4"/>
      <c r="AA188" s="4"/>
      <c r="AB188" s="4"/>
      <c r="AC188" s="4"/>
      <c r="AD188" s="4"/>
      <c r="AE188" s="4"/>
      <c r="AH188" s="4"/>
    </row>
    <row r="189" spans="5:34" ht="15" customHeight="1" x14ac:dyDescent="0.3">
      <c r="E189" s="4"/>
      <c r="F189" s="4"/>
      <c r="H189" s="4"/>
      <c r="I189" s="4"/>
      <c r="K189" s="4"/>
      <c r="L189" s="4"/>
      <c r="N189" s="4"/>
      <c r="O189" s="4"/>
      <c r="Q189" s="4"/>
      <c r="R189" s="4"/>
      <c r="S189" s="4"/>
      <c r="T189" s="4"/>
      <c r="U189" s="4"/>
      <c r="W189" s="4"/>
      <c r="X189" s="4"/>
      <c r="Y189" s="4"/>
      <c r="Z189" s="4"/>
      <c r="AA189" s="4"/>
      <c r="AB189" s="4"/>
      <c r="AC189" s="4"/>
      <c r="AD189" s="4"/>
      <c r="AE189" s="4"/>
      <c r="AH189" s="4"/>
    </row>
    <row r="190" spans="5:34" ht="15" customHeight="1" x14ac:dyDescent="0.3">
      <c r="E190" s="4"/>
      <c r="F190" s="4"/>
      <c r="H190" s="4"/>
      <c r="I190" s="4"/>
      <c r="K190" s="4"/>
      <c r="L190" s="4"/>
      <c r="N190" s="4"/>
      <c r="O190" s="4"/>
      <c r="Q190" s="4"/>
      <c r="R190" s="4"/>
      <c r="S190" s="4"/>
      <c r="T190" s="4"/>
      <c r="U190" s="4"/>
      <c r="W190" s="4"/>
      <c r="X190" s="4"/>
      <c r="Y190" s="4"/>
      <c r="Z190" s="4"/>
      <c r="AA190" s="4"/>
      <c r="AB190" s="4"/>
      <c r="AC190" s="4"/>
      <c r="AD190" s="4"/>
      <c r="AE190" s="4"/>
      <c r="AH190" s="4"/>
    </row>
    <row r="191" spans="5:34" ht="15" customHeight="1" x14ac:dyDescent="0.3">
      <c r="E191" s="4"/>
      <c r="F191" s="4"/>
      <c r="H191" s="4"/>
      <c r="I191" s="4"/>
      <c r="K191" s="4"/>
      <c r="L191" s="4"/>
      <c r="N191" s="4"/>
      <c r="O191" s="4"/>
      <c r="Q191" s="4"/>
      <c r="R191" s="4"/>
      <c r="S191" s="4"/>
      <c r="T191" s="4"/>
      <c r="U191" s="4"/>
      <c r="W191" s="4"/>
      <c r="X191" s="4"/>
      <c r="Y191" s="4"/>
      <c r="Z191" s="4"/>
      <c r="AA191" s="4"/>
      <c r="AB191" s="4"/>
      <c r="AC191" s="4"/>
      <c r="AD191" s="4"/>
      <c r="AE191" s="4"/>
      <c r="AH191" s="4"/>
    </row>
    <row r="192" spans="5:34" ht="15" customHeight="1" x14ac:dyDescent="0.3">
      <c r="E192" s="4"/>
      <c r="F192" s="4"/>
      <c r="H192" s="4"/>
      <c r="I192" s="4"/>
      <c r="K192" s="4"/>
      <c r="L192" s="4"/>
      <c r="N192" s="4"/>
      <c r="O192" s="4"/>
      <c r="Q192" s="4"/>
      <c r="R192" s="4"/>
      <c r="S192" s="4"/>
      <c r="T192" s="4"/>
      <c r="U192" s="4"/>
      <c r="W192" s="4"/>
      <c r="X192" s="4"/>
      <c r="Y192" s="4"/>
      <c r="Z192" s="4"/>
      <c r="AA192" s="4"/>
      <c r="AB192" s="4"/>
      <c r="AC192" s="4"/>
      <c r="AD192" s="4"/>
      <c r="AE192" s="4"/>
      <c r="AH192" s="4"/>
    </row>
    <row r="193" spans="5:34" ht="15" customHeight="1" x14ac:dyDescent="0.3">
      <c r="E193" s="4"/>
      <c r="F193" s="4"/>
      <c r="H193" s="4"/>
      <c r="I193" s="4"/>
      <c r="K193" s="4"/>
      <c r="L193" s="4"/>
      <c r="N193" s="4"/>
      <c r="O193" s="4"/>
      <c r="Q193" s="4"/>
      <c r="R193" s="4"/>
      <c r="S193" s="4"/>
      <c r="T193" s="4"/>
      <c r="U193" s="4"/>
      <c r="W193" s="4"/>
      <c r="X193" s="4"/>
      <c r="Y193" s="4"/>
      <c r="Z193" s="4"/>
      <c r="AA193" s="4"/>
      <c r="AB193" s="4"/>
      <c r="AC193" s="4"/>
      <c r="AD193" s="4"/>
      <c r="AE193" s="4"/>
      <c r="AH193" s="4"/>
    </row>
    <row r="194" spans="5:34" ht="15" customHeight="1" x14ac:dyDescent="0.3">
      <c r="E194" s="4"/>
      <c r="F194" s="4"/>
      <c r="H194" s="4"/>
      <c r="I194" s="4"/>
      <c r="K194" s="4"/>
      <c r="L194" s="4"/>
      <c r="N194" s="4"/>
      <c r="O194" s="4"/>
      <c r="Q194" s="4"/>
      <c r="R194" s="4"/>
      <c r="S194" s="4"/>
      <c r="T194" s="4"/>
      <c r="U194" s="4"/>
      <c r="W194" s="4"/>
      <c r="X194" s="4"/>
      <c r="Y194" s="4"/>
      <c r="Z194" s="4"/>
      <c r="AA194" s="4"/>
      <c r="AB194" s="4"/>
      <c r="AC194" s="4"/>
      <c r="AD194" s="4"/>
      <c r="AE194" s="4"/>
      <c r="AH194" s="4"/>
    </row>
    <row r="195" spans="5:34" ht="15" customHeight="1" x14ac:dyDescent="0.3">
      <c r="E195" s="4"/>
      <c r="F195" s="4"/>
      <c r="H195" s="4"/>
      <c r="I195" s="4"/>
      <c r="K195" s="4"/>
      <c r="L195" s="4"/>
      <c r="N195" s="4"/>
      <c r="O195" s="4"/>
      <c r="Q195" s="4"/>
      <c r="R195" s="4"/>
      <c r="S195" s="4"/>
      <c r="T195" s="4"/>
      <c r="U195" s="4"/>
      <c r="W195" s="4"/>
      <c r="X195" s="4"/>
      <c r="Y195" s="4"/>
      <c r="Z195" s="4"/>
      <c r="AA195" s="4"/>
      <c r="AB195" s="4"/>
      <c r="AC195" s="4"/>
      <c r="AD195" s="4"/>
      <c r="AE195" s="4"/>
      <c r="AH195" s="4"/>
    </row>
    <row r="196" spans="5:34" ht="15" customHeight="1" x14ac:dyDescent="0.3">
      <c r="E196" s="4"/>
      <c r="F196" s="4"/>
      <c r="H196" s="4"/>
      <c r="I196" s="4"/>
      <c r="K196" s="4"/>
      <c r="L196" s="4"/>
      <c r="N196" s="4"/>
      <c r="O196" s="4"/>
      <c r="Q196" s="4"/>
      <c r="R196" s="4"/>
      <c r="S196" s="4"/>
      <c r="T196" s="4"/>
      <c r="U196" s="4"/>
      <c r="W196" s="4"/>
      <c r="X196" s="4"/>
      <c r="Y196" s="4"/>
      <c r="Z196" s="4"/>
      <c r="AA196" s="4"/>
      <c r="AB196" s="4"/>
      <c r="AC196" s="4"/>
      <c r="AD196" s="4"/>
      <c r="AE196" s="4"/>
      <c r="AH196" s="4"/>
    </row>
    <row r="197" spans="5:34" ht="15" customHeight="1" x14ac:dyDescent="0.3">
      <c r="E197" s="4"/>
      <c r="F197" s="4"/>
      <c r="H197" s="4"/>
      <c r="I197" s="4"/>
      <c r="K197" s="4"/>
      <c r="L197" s="4"/>
      <c r="N197" s="4"/>
      <c r="O197" s="4"/>
      <c r="Q197" s="4"/>
      <c r="R197" s="4"/>
      <c r="S197" s="4"/>
      <c r="T197" s="4"/>
      <c r="U197" s="4"/>
      <c r="W197" s="4"/>
      <c r="X197" s="4"/>
      <c r="Y197" s="4"/>
      <c r="Z197" s="4"/>
      <c r="AA197" s="4"/>
      <c r="AB197" s="4"/>
      <c r="AC197" s="4"/>
      <c r="AD197" s="4"/>
      <c r="AE197" s="4"/>
      <c r="AH197" s="4"/>
    </row>
    <row r="198" spans="5:34" ht="15" customHeight="1" x14ac:dyDescent="0.3">
      <c r="E198" s="4"/>
      <c r="F198" s="4"/>
      <c r="H198" s="4"/>
      <c r="I198" s="4"/>
      <c r="K198" s="4"/>
      <c r="L198" s="4"/>
      <c r="N198" s="4"/>
      <c r="O198" s="4"/>
      <c r="Q198" s="4"/>
      <c r="R198" s="4"/>
      <c r="S198" s="4"/>
      <c r="T198" s="4"/>
      <c r="U198" s="4"/>
      <c r="W198" s="4"/>
      <c r="X198" s="4"/>
      <c r="Y198" s="4"/>
      <c r="Z198" s="4"/>
      <c r="AA198" s="4"/>
      <c r="AB198" s="4"/>
      <c r="AC198" s="4"/>
      <c r="AD198" s="4"/>
      <c r="AE198" s="4"/>
      <c r="AH198" s="4"/>
    </row>
    <row r="199" spans="5:34" ht="15" customHeight="1" x14ac:dyDescent="0.3">
      <c r="E199" s="4"/>
      <c r="F199" s="4"/>
      <c r="H199" s="4"/>
      <c r="I199" s="4"/>
      <c r="K199" s="4"/>
      <c r="L199" s="4"/>
      <c r="N199" s="4"/>
      <c r="O199" s="4"/>
      <c r="Q199" s="4"/>
      <c r="R199" s="4"/>
      <c r="S199" s="4"/>
      <c r="T199" s="4"/>
      <c r="U199" s="4"/>
      <c r="W199" s="4"/>
      <c r="X199" s="4"/>
      <c r="Y199" s="4"/>
      <c r="Z199" s="4"/>
      <c r="AA199" s="4"/>
      <c r="AB199" s="4"/>
      <c r="AC199" s="4"/>
      <c r="AD199" s="4"/>
      <c r="AE199" s="4"/>
      <c r="AH199" s="4"/>
    </row>
    <row r="200" spans="5:34" ht="15" customHeight="1" x14ac:dyDescent="0.3">
      <c r="E200" s="4"/>
      <c r="F200" s="4"/>
      <c r="H200" s="4"/>
      <c r="I200" s="4"/>
      <c r="K200" s="4"/>
      <c r="L200" s="4"/>
      <c r="N200" s="4"/>
      <c r="O200" s="4"/>
      <c r="Q200" s="4"/>
      <c r="R200" s="4"/>
      <c r="S200" s="4"/>
      <c r="T200" s="4"/>
      <c r="U200" s="4"/>
      <c r="W200" s="4"/>
      <c r="X200" s="4"/>
      <c r="Y200" s="4"/>
      <c r="Z200" s="4"/>
      <c r="AA200" s="4"/>
      <c r="AB200" s="4"/>
      <c r="AC200" s="4"/>
      <c r="AD200" s="4"/>
      <c r="AE200" s="4"/>
      <c r="AH200" s="4"/>
    </row>
    <row r="201" spans="5:34" ht="15" customHeight="1" x14ac:dyDescent="0.3">
      <c r="E201" s="4"/>
      <c r="F201" s="4"/>
      <c r="H201" s="4"/>
      <c r="I201" s="4"/>
      <c r="K201" s="4"/>
      <c r="L201" s="4"/>
      <c r="N201" s="4"/>
      <c r="O201" s="4"/>
      <c r="Q201" s="4"/>
      <c r="R201" s="4"/>
      <c r="S201" s="4"/>
      <c r="T201" s="4"/>
      <c r="U201" s="4"/>
      <c r="W201" s="4"/>
      <c r="X201" s="4"/>
      <c r="Y201" s="4"/>
      <c r="Z201" s="4"/>
      <c r="AA201" s="4"/>
      <c r="AB201" s="4"/>
      <c r="AC201" s="4"/>
      <c r="AD201" s="4"/>
      <c r="AE201" s="4"/>
      <c r="AH201" s="4"/>
    </row>
    <row r="202" spans="5:34" ht="15" customHeight="1" x14ac:dyDescent="0.3">
      <c r="E202" s="4"/>
      <c r="F202" s="4"/>
      <c r="H202" s="4"/>
      <c r="I202" s="4"/>
      <c r="K202" s="4"/>
      <c r="L202" s="4"/>
      <c r="N202" s="4"/>
      <c r="O202" s="4"/>
      <c r="Q202" s="4"/>
      <c r="R202" s="4"/>
      <c r="S202" s="4"/>
      <c r="T202" s="4"/>
      <c r="U202" s="4"/>
      <c r="W202" s="4"/>
      <c r="X202" s="4"/>
      <c r="Y202" s="4"/>
      <c r="Z202" s="4"/>
      <c r="AA202" s="4"/>
      <c r="AB202" s="4"/>
      <c r="AC202" s="4"/>
      <c r="AD202" s="4"/>
      <c r="AE202" s="4"/>
      <c r="AH202" s="4"/>
    </row>
    <row r="203" spans="5:34" ht="15" customHeight="1" x14ac:dyDescent="0.3">
      <c r="E203" s="4"/>
      <c r="F203" s="4"/>
      <c r="H203" s="4"/>
      <c r="I203" s="4"/>
      <c r="K203" s="4"/>
      <c r="L203" s="4"/>
      <c r="N203" s="4"/>
      <c r="O203" s="4"/>
      <c r="Q203" s="4"/>
      <c r="R203" s="4"/>
      <c r="S203" s="4"/>
      <c r="T203" s="4"/>
      <c r="U203" s="4"/>
      <c r="W203" s="4"/>
      <c r="X203" s="4"/>
      <c r="Y203" s="4"/>
      <c r="Z203" s="4"/>
      <c r="AA203" s="4"/>
      <c r="AB203" s="4"/>
      <c r="AC203" s="4"/>
      <c r="AD203" s="4"/>
      <c r="AE203" s="4"/>
      <c r="AH203" s="4"/>
    </row>
    <row r="204" spans="5:34" ht="15" customHeight="1" x14ac:dyDescent="0.3">
      <c r="E204" s="4"/>
      <c r="F204" s="4"/>
      <c r="H204" s="4"/>
      <c r="I204" s="4"/>
      <c r="K204" s="4"/>
      <c r="L204" s="4"/>
      <c r="N204" s="4"/>
      <c r="O204" s="4"/>
      <c r="Q204" s="4"/>
      <c r="R204" s="4"/>
      <c r="S204" s="4"/>
      <c r="T204" s="4"/>
      <c r="U204" s="4"/>
      <c r="W204" s="4"/>
      <c r="X204" s="4"/>
      <c r="Y204" s="4"/>
      <c r="Z204" s="4"/>
      <c r="AA204" s="4"/>
      <c r="AB204" s="4"/>
      <c r="AC204" s="4"/>
      <c r="AD204" s="4"/>
      <c r="AE204" s="4"/>
      <c r="AH204" s="4"/>
    </row>
    <row r="205" spans="5:34" ht="15" customHeight="1" x14ac:dyDescent="0.3">
      <c r="E205" s="4"/>
      <c r="F205" s="4"/>
      <c r="H205" s="4"/>
      <c r="I205" s="4"/>
      <c r="K205" s="4"/>
      <c r="L205" s="4"/>
      <c r="N205" s="4"/>
      <c r="O205" s="4"/>
      <c r="Q205" s="4"/>
      <c r="R205" s="4"/>
      <c r="S205" s="4"/>
      <c r="T205" s="4"/>
      <c r="U205" s="4"/>
      <c r="W205" s="4"/>
      <c r="X205" s="4"/>
      <c r="Y205" s="4"/>
      <c r="Z205" s="4"/>
      <c r="AA205" s="4"/>
      <c r="AB205" s="4"/>
      <c r="AC205" s="4"/>
      <c r="AD205" s="4"/>
      <c r="AE205" s="4"/>
      <c r="AH205" s="4"/>
    </row>
    <row r="206" spans="5:34" ht="15" customHeight="1" x14ac:dyDescent="0.3">
      <c r="E206" s="4"/>
      <c r="F206" s="4"/>
      <c r="H206" s="4"/>
      <c r="I206" s="4"/>
      <c r="K206" s="4"/>
      <c r="L206" s="4"/>
      <c r="N206" s="4"/>
      <c r="O206" s="4"/>
      <c r="Q206" s="4"/>
      <c r="R206" s="4"/>
      <c r="S206" s="4"/>
      <c r="T206" s="4"/>
      <c r="U206" s="4"/>
      <c r="W206" s="4"/>
      <c r="X206" s="4"/>
      <c r="Y206" s="4"/>
      <c r="Z206" s="4"/>
      <c r="AA206" s="4"/>
      <c r="AB206" s="4"/>
      <c r="AC206" s="4"/>
      <c r="AD206" s="4"/>
      <c r="AE206" s="4"/>
      <c r="AH206" s="4"/>
    </row>
    <row r="207" spans="5:34" ht="15" customHeight="1" x14ac:dyDescent="0.3">
      <c r="E207" s="4"/>
      <c r="F207" s="4"/>
      <c r="H207" s="4"/>
      <c r="I207" s="4"/>
      <c r="K207" s="4"/>
      <c r="L207" s="4"/>
      <c r="N207" s="4"/>
      <c r="O207" s="4"/>
      <c r="Q207" s="4"/>
      <c r="R207" s="4"/>
      <c r="S207" s="4"/>
      <c r="T207" s="4"/>
      <c r="U207" s="4"/>
      <c r="W207" s="4"/>
      <c r="X207" s="4"/>
      <c r="Y207" s="4"/>
      <c r="Z207" s="4"/>
      <c r="AA207" s="4"/>
      <c r="AB207" s="4"/>
      <c r="AC207" s="4"/>
      <c r="AD207" s="4"/>
      <c r="AE207" s="4"/>
      <c r="AH207" s="4"/>
    </row>
    <row r="208" spans="5:34" ht="15" customHeight="1" x14ac:dyDescent="0.3">
      <c r="E208" s="4"/>
      <c r="F208" s="4"/>
      <c r="H208" s="4"/>
      <c r="I208" s="4"/>
      <c r="K208" s="4"/>
      <c r="L208" s="4"/>
      <c r="N208" s="4"/>
      <c r="O208" s="4"/>
      <c r="Q208" s="4"/>
      <c r="R208" s="4"/>
      <c r="S208" s="4"/>
      <c r="T208" s="4"/>
      <c r="U208" s="4"/>
      <c r="W208" s="4"/>
      <c r="X208" s="4"/>
      <c r="Y208" s="4"/>
      <c r="Z208" s="4"/>
      <c r="AA208" s="4"/>
      <c r="AB208" s="4"/>
      <c r="AC208" s="4"/>
      <c r="AD208" s="4"/>
      <c r="AE208" s="4"/>
      <c r="AH208" s="4"/>
    </row>
    <row r="209" spans="5:34" ht="15" customHeight="1" x14ac:dyDescent="0.3">
      <c r="E209" s="4"/>
      <c r="F209" s="4"/>
      <c r="H209" s="4"/>
      <c r="I209" s="4"/>
      <c r="K209" s="4"/>
      <c r="L209" s="4"/>
      <c r="N209" s="4"/>
      <c r="O209" s="4"/>
      <c r="Q209" s="4"/>
      <c r="R209" s="4"/>
      <c r="S209" s="4"/>
      <c r="T209" s="4"/>
      <c r="U209" s="4"/>
      <c r="W209" s="4"/>
      <c r="X209" s="4"/>
      <c r="Y209" s="4"/>
      <c r="Z209" s="4"/>
      <c r="AA209" s="4"/>
      <c r="AB209" s="4"/>
      <c r="AC209" s="4"/>
      <c r="AD209" s="4"/>
      <c r="AE209" s="4"/>
      <c r="AH209" s="4"/>
    </row>
    <row r="210" spans="5:34" ht="15" customHeight="1" x14ac:dyDescent="0.3">
      <c r="E210" s="4"/>
      <c r="F210" s="4"/>
      <c r="H210" s="4"/>
      <c r="I210" s="4"/>
      <c r="K210" s="4"/>
      <c r="L210" s="4"/>
      <c r="N210" s="4"/>
      <c r="O210" s="4"/>
      <c r="Q210" s="4"/>
      <c r="R210" s="4"/>
      <c r="S210" s="4"/>
      <c r="T210" s="4"/>
      <c r="U210" s="4"/>
      <c r="W210" s="4"/>
      <c r="X210" s="4"/>
      <c r="Y210" s="4"/>
      <c r="Z210" s="4"/>
      <c r="AA210" s="4"/>
      <c r="AB210" s="4"/>
      <c r="AC210" s="4"/>
      <c r="AD210" s="4"/>
      <c r="AE210" s="4"/>
      <c r="AH210" s="4"/>
    </row>
    <row r="211" spans="5:34" ht="15" customHeight="1" x14ac:dyDescent="0.3">
      <c r="E211" s="4"/>
      <c r="F211" s="4"/>
      <c r="H211" s="4"/>
      <c r="I211" s="4"/>
      <c r="K211" s="4"/>
      <c r="L211" s="4"/>
      <c r="N211" s="4"/>
      <c r="O211" s="4"/>
      <c r="Q211" s="4"/>
      <c r="R211" s="4"/>
      <c r="S211" s="4"/>
      <c r="T211" s="4"/>
      <c r="U211" s="4"/>
      <c r="W211" s="4"/>
      <c r="X211" s="4"/>
      <c r="Y211" s="4"/>
      <c r="Z211" s="4"/>
      <c r="AA211" s="4"/>
      <c r="AB211" s="4"/>
      <c r="AC211" s="4"/>
      <c r="AD211" s="4"/>
      <c r="AE211" s="4"/>
      <c r="AH211" s="4"/>
    </row>
    <row r="212" spans="5:34" ht="15" customHeight="1" x14ac:dyDescent="0.3">
      <c r="E212" s="4"/>
      <c r="F212" s="4"/>
      <c r="H212" s="4"/>
      <c r="I212" s="4"/>
      <c r="K212" s="4"/>
      <c r="L212" s="4"/>
      <c r="N212" s="4"/>
      <c r="O212" s="4"/>
      <c r="Q212" s="4"/>
      <c r="R212" s="4"/>
      <c r="S212" s="4"/>
      <c r="T212" s="4"/>
      <c r="U212" s="4"/>
      <c r="W212" s="4"/>
      <c r="X212" s="4"/>
      <c r="Y212" s="4"/>
      <c r="Z212" s="4"/>
      <c r="AA212" s="4"/>
      <c r="AB212" s="4"/>
      <c r="AC212" s="4"/>
      <c r="AD212" s="4"/>
      <c r="AE212" s="4"/>
      <c r="AH212" s="4"/>
    </row>
    <row r="213" spans="5:34" ht="15" customHeight="1" x14ac:dyDescent="0.3">
      <c r="E213" s="4"/>
      <c r="F213" s="4"/>
      <c r="H213" s="4"/>
      <c r="I213" s="4"/>
      <c r="K213" s="4"/>
      <c r="L213" s="4"/>
      <c r="N213" s="4"/>
      <c r="O213" s="4"/>
      <c r="Q213" s="4"/>
      <c r="R213" s="4"/>
      <c r="S213" s="4"/>
      <c r="T213" s="4"/>
      <c r="U213" s="4"/>
      <c r="W213" s="4"/>
      <c r="X213" s="4"/>
      <c r="Y213" s="4"/>
      <c r="Z213" s="4"/>
      <c r="AA213" s="4"/>
      <c r="AB213" s="4"/>
      <c r="AC213" s="4"/>
      <c r="AD213" s="4"/>
      <c r="AE213" s="4"/>
      <c r="AH213" s="4"/>
    </row>
    <row r="214" spans="5:34" ht="15" customHeight="1" x14ac:dyDescent="0.3">
      <c r="E214" s="4"/>
      <c r="F214" s="4"/>
      <c r="H214" s="4"/>
      <c r="I214" s="4"/>
      <c r="K214" s="4"/>
      <c r="L214" s="4"/>
      <c r="N214" s="4"/>
      <c r="O214" s="4"/>
      <c r="Q214" s="4"/>
      <c r="R214" s="4"/>
      <c r="S214" s="4"/>
      <c r="T214" s="4"/>
      <c r="U214" s="4"/>
      <c r="W214" s="4"/>
      <c r="X214" s="4"/>
      <c r="Y214" s="4"/>
      <c r="Z214" s="4"/>
      <c r="AA214" s="4"/>
      <c r="AB214" s="4"/>
      <c r="AC214" s="4"/>
      <c r="AD214" s="4"/>
      <c r="AE214" s="4"/>
      <c r="AH214" s="4"/>
    </row>
    <row r="215" spans="5:34" ht="15" customHeight="1" x14ac:dyDescent="0.3">
      <c r="E215" s="4"/>
      <c r="F215" s="4"/>
      <c r="H215" s="4"/>
      <c r="I215" s="4"/>
      <c r="K215" s="4"/>
      <c r="L215" s="4"/>
      <c r="N215" s="4"/>
      <c r="O215" s="4"/>
      <c r="Q215" s="4"/>
      <c r="R215" s="4"/>
      <c r="S215" s="4"/>
      <c r="T215" s="4"/>
      <c r="U215" s="4"/>
      <c r="W215" s="4"/>
      <c r="X215" s="4"/>
      <c r="Y215" s="4"/>
      <c r="Z215" s="4"/>
      <c r="AA215" s="4"/>
      <c r="AB215" s="4"/>
      <c r="AC215" s="4"/>
      <c r="AD215" s="4"/>
      <c r="AE215" s="4"/>
      <c r="AH215" s="4"/>
    </row>
    <row r="216" spans="5:34" ht="15" customHeight="1" x14ac:dyDescent="0.3">
      <c r="E216" s="4"/>
      <c r="F216" s="4"/>
      <c r="H216" s="4"/>
      <c r="I216" s="4"/>
      <c r="K216" s="4"/>
      <c r="L216" s="4"/>
      <c r="N216" s="4"/>
      <c r="O216" s="4"/>
      <c r="Q216" s="4"/>
      <c r="R216" s="4"/>
      <c r="S216" s="4"/>
      <c r="T216" s="4"/>
      <c r="U216" s="4"/>
      <c r="W216" s="4"/>
      <c r="X216" s="4"/>
      <c r="Y216" s="4"/>
      <c r="Z216" s="4"/>
      <c r="AA216" s="4"/>
      <c r="AB216" s="4"/>
      <c r="AC216" s="4"/>
      <c r="AD216" s="4"/>
      <c r="AE216" s="4"/>
      <c r="AH216" s="4"/>
    </row>
    <row r="217" spans="5:34" ht="15" customHeight="1" x14ac:dyDescent="0.3">
      <c r="E217" s="4"/>
      <c r="F217" s="4"/>
      <c r="H217" s="4"/>
      <c r="I217" s="4"/>
      <c r="K217" s="4"/>
      <c r="L217" s="4"/>
      <c r="N217" s="4"/>
      <c r="O217" s="4"/>
      <c r="Q217" s="4"/>
      <c r="R217" s="4"/>
      <c r="S217" s="4"/>
      <c r="T217" s="4"/>
      <c r="U217" s="4"/>
      <c r="W217" s="4"/>
      <c r="X217" s="4"/>
      <c r="Y217" s="4"/>
      <c r="Z217" s="4"/>
      <c r="AA217" s="4"/>
      <c r="AB217" s="4"/>
      <c r="AC217" s="4"/>
      <c r="AD217" s="4"/>
      <c r="AE217" s="4"/>
      <c r="AH217" s="4"/>
    </row>
    <row r="218" spans="5:34" ht="15" customHeight="1" x14ac:dyDescent="0.3">
      <c r="E218" s="4"/>
      <c r="F218" s="4"/>
      <c r="H218" s="4"/>
      <c r="I218" s="4"/>
      <c r="K218" s="4"/>
      <c r="L218" s="4"/>
      <c r="N218" s="4"/>
      <c r="O218" s="4"/>
      <c r="Q218" s="4"/>
      <c r="R218" s="4"/>
      <c r="S218" s="4"/>
      <c r="T218" s="4"/>
      <c r="U218" s="4"/>
      <c r="W218" s="4"/>
      <c r="X218" s="4"/>
      <c r="Y218" s="4"/>
      <c r="Z218" s="4"/>
      <c r="AA218" s="4"/>
      <c r="AB218" s="4"/>
      <c r="AC218" s="4"/>
      <c r="AD218" s="4"/>
      <c r="AE218" s="4"/>
      <c r="AH218" s="4"/>
    </row>
    <row r="219" spans="5:34" ht="15" customHeight="1" x14ac:dyDescent="0.3">
      <c r="E219" s="4"/>
      <c r="F219" s="4"/>
      <c r="H219" s="4"/>
      <c r="I219" s="4"/>
      <c r="K219" s="4"/>
      <c r="L219" s="4"/>
      <c r="N219" s="4"/>
      <c r="O219" s="4"/>
      <c r="Q219" s="4"/>
      <c r="R219" s="4"/>
      <c r="S219" s="4"/>
      <c r="T219" s="4"/>
      <c r="U219" s="4"/>
      <c r="W219" s="4"/>
      <c r="X219" s="4"/>
      <c r="Y219" s="4"/>
      <c r="Z219" s="4"/>
      <c r="AA219" s="4"/>
      <c r="AB219" s="4"/>
      <c r="AC219" s="4"/>
      <c r="AD219" s="4"/>
      <c r="AE219" s="4"/>
      <c r="AH219" s="4"/>
    </row>
    <row r="220" spans="5:34" ht="15" customHeight="1" x14ac:dyDescent="0.3">
      <c r="E220" s="4"/>
      <c r="F220" s="4"/>
      <c r="H220" s="4"/>
      <c r="I220" s="4"/>
      <c r="K220" s="4"/>
      <c r="L220" s="4"/>
      <c r="N220" s="4"/>
      <c r="O220" s="4"/>
      <c r="Q220" s="4"/>
      <c r="R220" s="4"/>
      <c r="S220" s="4"/>
      <c r="T220" s="4"/>
      <c r="U220" s="4"/>
      <c r="W220" s="4"/>
      <c r="X220" s="4"/>
      <c r="Y220" s="4"/>
      <c r="Z220" s="4"/>
      <c r="AA220" s="4"/>
      <c r="AB220" s="4"/>
      <c r="AC220" s="4"/>
      <c r="AD220" s="4"/>
      <c r="AE220" s="4"/>
      <c r="AH220" s="4"/>
    </row>
    <row r="221" spans="5:34" ht="15" customHeight="1" x14ac:dyDescent="0.3">
      <c r="E221" s="4"/>
      <c r="F221" s="4"/>
      <c r="H221" s="4"/>
      <c r="I221" s="4"/>
      <c r="K221" s="4"/>
      <c r="L221" s="4"/>
      <c r="N221" s="4"/>
      <c r="O221" s="4"/>
      <c r="Q221" s="4"/>
      <c r="R221" s="4"/>
      <c r="S221" s="4"/>
      <c r="T221" s="4"/>
      <c r="U221" s="4"/>
      <c r="W221" s="4"/>
      <c r="X221" s="4"/>
      <c r="Y221" s="4"/>
      <c r="Z221" s="4"/>
      <c r="AA221" s="4"/>
      <c r="AB221" s="4"/>
      <c r="AC221" s="4"/>
      <c r="AD221" s="4"/>
      <c r="AE221" s="4"/>
      <c r="AH221" s="4"/>
    </row>
    <row r="222" spans="5:34" ht="15" customHeight="1" x14ac:dyDescent="0.3">
      <c r="E222" s="4"/>
      <c r="F222" s="4"/>
      <c r="H222" s="4"/>
      <c r="I222" s="4"/>
      <c r="K222" s="4"/>
      <c r="L222" s="4"/>
      <c r="N222" s="4"/>
      <c r="O222" s="4"/>
      <c r="Q222" s="4"/>
      <c r="R222" s="4"/>
      <c r="S222" s="4"/>
      <c r="T222" s="4"/>
      <c r="U222" s="4"/>
      <c r="W222" s="4"/>
      <c r="X222" s="4"/>
      <c r="Y222" s="4"/>
      <c r="Z222" s="4"/>
      <c r="AA222" s="4"/>
      <c r="AB222" s="4"/>
      <c r="AC222" s="4"/>
      <c r="AD222" s="4"/>
      <c r="AE222" s="4"/>
      <c r="AH222" s="4"/>
    </row>
    <row r="223" spans="5:34" ht="15" customHeight="1" x14ac:dyDescent="0.3">
      <c r="E223" s="4"/>
      <c r="F223" s="4"/>
      <c r="H223" s="4"/>
      <c r="I223" s="4"/>
      <c r="K223" s="4"/>
      <c r="L223" s="4"/>
      <c r="N223" s="4"/>
      <c r="O223" s="4"/>
      <c r="Q223" s="4"/>
      <c r="R223" s="4"/>
      <c r="S223" s="4"/>
      <c r="T223" s="4"/>
      <c r="U223" s="4"/>
      <c r="W223" s="4"/>
      <c r="X223" s="4"/>
      <c r="Y223" s="4"/>
      <c r="Z223" s="4"/>
      <c r="AA223" s="4"/>
      <c r="AB223" s="4"/>
      <c r="AC223" s="4"/>
      <c r="AD223" s="4"/>
      <c r="AE223" s="4"/>
      <c r="AH223" s="4"/>
    </row>
    <row r="224" spans="5:34" ht="15" customHeight="1" x14ac:dyDescent="0.3">
      <c r="E224" s="4"/>
      <c r="F224" s="4"/>
      <c r="H224" s="4"/>
      <c r="I224" s="4"/>
      <c r="K224" s="4"/>
      <c r="L224" s="4"/>
      <c r="N224" s="4"/>
      <c r="O224" s="4"/>
      <c r="Q224" s="4"/>
      <c r="R224" s="4"/>
      <c r="S224" s="4"/>
      <c r="T224" s="4"/>
      <c r="U224" s="4"/>
      <c r="W224" s="4"/>
      <c r="X224" s="4"/>
      <c r="Y224" s="4"/>
      <c r="Z224" s="4"/>
      <c r="AA224" s="4"/>
      <c r="AB224" s="4"/>
      <c r="AC224" s="4"/>
      <c r="AD224" s="4"/>
      <c r="AE224" s="4"/>
      <c r="AH224" s="4"/>
    </row>
    <row r="225" spans="5:34" ht="15" customHeight="1" x14ac:dyDescent="0.3">
      <c r="E225" s="4"/>
      <c r="F225" s="4"/>
      <c r="H225" s="4"/>
      <c r="I225" s="4"/>
      <c r="K225" s="4"/>
      <c r="L225" s="4"/>
      <c r="N225" s="4"/>
      <c r="O225" s="4"/>
      <c r="Q225" s="4"/>
      <c r="R225" s="4"/>
      <c r="S225" s="4"/>
      <c r="T225" s="4"/>
      <c r="U225" s="4"/>
      <c r="W225" s="4"/>
      <c r="X225" s="4"/>
      <c r="Y225" s="4"/>
      <c r="Z225" s="4"/>
      <c r="AA225" s="4"/>
      <c r="AB225" s="4"/>
      <c r="AC225" s="4"/>
      <c r="AD225" s="4"/>
      <c r="AE225" s="4"/>
      <c r="AH225" s="4"/>
    </row>
    <row r="226" spans="5:34" ht="15" customHeight="1" x14ac:dyDescent="0.3">
      <c r="E226" s="4"/>
      <c r="F226" s="4"/>
      <c r="H226" s="4"/>
      <c r="I226" s="4"/>
      <c r="K226" s="4"/>
      <c r="L226" s="4"/>
      <c r="N226" s="4"/>
      <c r="O226" s="4"/>
      <c r="Q226" s="4"/>
      <c r="R226" s="4"/>
      <c r="S226" s="4"/>
      <c r="T226" s="4"/>
      <c r="U226" s="4"/>
      <c r="W226" s="4"/>
      <c r="X226" s="4"/>
      <c r="Y226" s="4"/>
      <c r="Z226" s="4"/>
      <c r="AA226" s="4"/>
      <c r="AB226" s="4"/>
      <c r="AC226" s="4"/>
      <c r="AD226" s="4"/>
      <c r="AE226" s="4"/>
      <c r="AH226" s="4"/>
    </row>
    <row r="227" spans="5:34" ht="15" customHeight="1" x14ac:dyDescent="0.3">
      <c r="E227" s="4"/>
      <c r="F227" s="4"/>
      <c r="H227" s="4"/>
      <c r="I227" s="4"/>
      <c r="K227" s="4"/>
      <c r="L227" s="4"/>
      <c r="N227" s="4"/>
      <c r="O227" s="4"/>
      <c r="Q227" s="4"/>
      <c r="R227" s="4"/>
      <c r="S227" s="4"/>
      <c r="T227" s="4"/>
      <c r="U227" s="4"/>
      <c r="W227" s="4"/>
      <c r="X227" s="4"/>
      <c r="Y227" s="4"/>
      <c r="Z227" s="4"/>
      <c r="AA227" s="4"/>
      <c r="AB227" s="4"/>
      <c r="AC227" s="4"/>
      <c r="AD227" s="4"/>
      <c r="AE227" s="4"/>
      <c r="AH227" s="4"/>
    </row>
    <row r="228" spans="5:34" ht="15" customHeight="1" x14ac:dyDescent="0.3">
      <c r="E228" s="4"/>
      <c r="F228" s="4"/>
      <c r="H228" s="4"/>
      <c r="I228" s="4"/>
      <c r="K228" s="4"/>
      <c r="L228" s="4"/>
      <c r="N228" s="4"/>
      <c r="O228" s="4"/>
      <c r="Q228" s="4"/>
      <c r="R228" s="4"/>
      <c r="S228" s="4"/>
      <c r="T228" s="4"/>
      <c r="U228" s="4"/>
      <c r="W228" s="4"/>
      <c r="X228" s="4"/>
      <c r="Y228" s="4"/>
      <c r="Z228" s="4"/>
      <c r="AA228" s="4"/>
      <c r="AB228" s="4"/>
      <c r="AC228" s="4"/>
      <c r="AD228" s="4"/>
      <c r="AE228" s="4"/>
      <c r="AH228" s="4"/>
    </row>
    <row r="229" spans="5:34" ht="15" customHeight="1" x14ac:dyDescent="0.3">
      <c r="E229" s="4"/>
      <c r="F229" s="4"/>
      <c r="H229" s="4"/>
      <c r="I229" s="4"/>
      <c r="K229" s="4"/>
      <c r="L229" s="4"/>
      <c r="N229" s="4"/>
      <c r="O229" s="4"/>
      <c r="Q229" s="4"/>
      <c r="R229" s="4"/>
      <c r="S229" s="4"/>
      <c r="T229" s="4"/>
      <c r="U229" s="4"/>
      <c r="W229" s="4"/>
      <c r="X229" s="4"/>
      <c r="Y229" s="4"/>
      <c r="Z229" s="4"/>
      <c r="AA229" s="4"/>
      <c r="AB229" s="4"/>
      <c r="AC229" s="4"/>
      <c r="AD229" s="4"/>
      <c r="AE229" s="4"/>
      <c r="AH229" s="4"/>
    </row>
    <row r="230" spans="5:34" ht="15" customHeight="1" x14ac:dyDescent="0.3">
      <c r="E230" s="4"/>
      <c r="F230" s="4"/>
      <c r="H230" s="4"/>
      <c r="I230" s="4"/>
      <c r="K230" s="4"/>
      <c r="L230" s="4"/>
      <c r="N230" s="4"/>
      <c r="O230" s="4"/>
      <c r="Q230" s="4"/>
      <c r="R230" s="4"/>
      <c r="S230" s="4"/>
      <c r="T230" s="4"/>
      <c r="U230" s="4"/>
      <c r="W230" s="4"/>
      <c r="X230" s="4"/>
      <c r="Y230" s="4"/>
      <c r="Z230" s="4"/>
      <c r="AA230" s="4"/>
      <c r="AB230" s="4"/>
      <c r="AC230" s="4"/>
      <c r="AD230" s="4"/>
      <c r="AE230" s="4"/>
      <c r="AH230" s="4"/>
    </row>
    <row r="231" spans="5:34" ht="15" customHeight="1" x14ac:dyDescent="0.3">
      <c r="E231" s="4"/>
      <c r="F231" s="4"/>
      <c r="H231" s="4"/>
      <c r="I231" s="4"/>
      <c r="K231" s="4"/>
      <c r="L231" s="4"/>
      <c r="N231" s="4"/>
      <c r="O231" s="4"/>
      <c r="Q231" s="4"/>
      <c r="R231" s="4"/>
      <c r="S231" s="4"/>
      <c r="T231" s="4"/>
      <c r="U231" s="4"/>
      <c r="W231" s="4"/>
      <c r="X231" s="4"/>
      <c r="Y231" s="4"/>
      <c r="Z231" s="4"/>
      <c r="AA231" s="4"/>
      <c r="AB231" s="4"/>
      <c r="AC231" s="4"/>
      <c r="AD231" s="4"/>
      <c r="AE231" s="4"/>
      <c r="AH231" s="4"/>
    </row>
    <row r="232" spans="5:34" ht="15" customHeight="1" x14ac:dyDescent="0.3">
      <c r="E232" s="4"/>
      <c r="F232" s="4"/>
      <c r="H232" s="4"/>
      <c r="I232" s="4"/>
      <c r="K232" s="4"/>
      <c r="L232" s="4"/>
      <c r="N232" s="4"/>
      <c r="O232" s="4"/>
      <c r="Q232" s="4"/>
      <c r="R232" s="4"/>
      <c r="S232" s="4"/>
      <c r="T232" s="4"/>
      <c r="U232" s="4"/>
      <c r="W232" s="4"/>
      <c r="X232" s="4"/>
      <c r="Y232" s="4"/>
      <c r="Z232" s="4"/>
      <c r="AA232" s="4"/>
      <c r="AB232" s="4"/>
      <c r="AC232" s="4"/>
      <c r="AD232" s="4"/>
      <c r="AE232" s="4"/>
      <c r="AH232" s="4"/>
    </row>
    <row r="233" spans="5:34" ht="15" customHeight="1" x14ac:dyDescent="0.3">
      <c r="E233" s="4"/>
      <c r="F233" s="4"/>
      <c r="H233" s="4"/>
      <c r="I233" s="4"/>
      <c r="K233" s="4"/>
      <c r="L233" s="4"/>
      <c r="N233" s="4"/>
      <c r="O233" s="4"/>
      <c r="Q233" s="4"/>
      <c r="R233" s="4"/>
      <c r="S233" s="4"/>
      <c r="T233" s="4"/>
      <c r="U233" s="4"/>
      <c r="W233" s="4"/>
      <c r="X233" s="4"/>
      <c r="Y233" s="4"/>
      <c r="Z233" s="4"/>
      <c r="AA233" s="4"/>
      <c r="AB233" s="4"/>
      <c r="AC233" s="4"/>
      <c r="AD233" s="4"/>
      <c r="AE233" s="4"/>
      <c r="AH233" s="4"/>
    </row>
    <row r="234" spans="5:34" ht="15" customHeight="1" x14ac:dyDescent="0.3">
      <c r="E234" s="4"/>
      <c r="F234" s="4"/>
      <c r="H234" s="4"/>
      <c r="I234" s="4"/>
      <c r="K234" s="4"/>
      <c r="L234" s="4"/>
      <c r="N234" s="4"/>
      <c r="O234" s="4"/>
      <c r="Q234" s="4"/>
      <c r="R234" s="4"/>
      <c r="S234" s="4"/>
      <c r="T234" s="4"/>
      <c r="U234" s="4"/>
      <c r="W234" s="4"/>
      <c r="X234" s="4"/>
      <c r="Y234" s="4"/>
      <c r="Z234" s="4"/>
      <c r="AA234" s="4"/>
      <c r="AB234" s="4"/>
      <c r="AC234" s="4"/>
      <c r="AD234" s="4"/>
      <c r="AE234" s="4"/>
      <c r="AH234" s="4"/>
    </row>
    <row r="235" spans="5:34" ht="15" customHeight="1" x14ac:dyDescent="0.3">
      <c r="E235" s="4"/>
      <c r="F235" s="4"/>
      <c r="H235" s="4"/>
      <c r="I235" s="4"/>
      <c r="K235" s="4"/>
      <c r="L235" s="4"/>
      <c r="N235" s="4"/>
      <c r="O235" s="4"/>
      <c r="Q235" s="4"/>
      <c r="R235" s="4"/>
      <c r="S235" s="4"/>
      <c r="T235" s="4"/>
      <c r="U235" s="4"/>
      <c r="W235" s="4"/>
      <c r="X235" s="4"/>
      <c r="Y235" s="4"/>
      <c r="Z235" s="4"/>
      <c r="AA235" s="4"/>
      <c r="AB235" s="4"/>
      <c r="AC235" s="4"/>
      <c r="AD235" s="4"/>
      <c r="AE235" s="4"/>
      <c r="AH235" s="4"/>
    </row>
    <row r="236" spans="5:34" ht="15" customHeight="1" x14ac:dyDescent="0.3">
      <c r="E236" s="4"/>
      <c r="F236" s="4"/>
      <c r="H236" s="4"/>
      <c r="I236" s="4"/>
      <c r="K236" s="4"/>
      <c r="L236" s="4"/>
      <c r="N236" s="4"/>
      <c r="O236" s="4"/>
      <c r="Q236" s="4"/>
      <c r="R236" s="4"/>
      <c r="S236" s="4"/>
      <c r="T236" s="4"/>
      <c r="U236" s="4"/>
      <c r="W236" s="4"/>
      <c r="X236" s="4"/>
      <c r="Y236" s="4"/>
      <c r="Z236" s="4"/>
      <c r="AA236" s="4"/>
      <c r="AB236" s="4"/>
      <c r="AC236" s="4"/>
      <c r="AD236" s="4"/>
      <c r="AE236" s="4"/>
      <c r="AH236" s="4"/>
    </row>
    <row r="237" spans="5:34" ht="15" customHeight="1" x14ac:dyDescent="0.3">
      <c r="E237" s="4"/>
      <c r="F237" s="4"/>
      <c r="H237" s="4"/>
      <c r="I237" s="4"/>
      <c r="K237" s="4"/>
      <c r="L237" s="4"/>
      <c r="N237" s="4"/>
      <c r="O237" s="4"/>
      <c r="Q237" s="4"/>
      <c r="R237" s="4"/>
      <c r="S237" s="4"/>
      <c r="T237" s="4"/>
      <c r="U237" s="4"/>
      <c r="W237" s="4"/>
      <c r="X237" s="4"/>
      <c r="Y237" s="4"/>
      <c r="Z237" s="4"/>
      <c r="AA237" s="4"/>
      <c r="AB237" s="4"/>
      <c r="AC237" s="4"/>
      <c r="AD237" s="4"/>
      <c r="AE237" s="4"/>
      <c r="AH237" s="4"/>
    </row>
    <row r="238" spans="5:34" ht="15" customHeight="1" x14ac:dyDescent="0.3">
      <c r="E238" s="4"/>
      <c r="F238" s="4"/>
      <c r="H238" s="4"/>
      <c r="I238" s="4"/>
      <c r="K238" s="4"/>
      <c r="L238" s="4"/>
      <c r="N238" s="4"/>
      <c r="O238" s="4"/>
      <c r="Q238" s="4"/>
      <c r="R238" s="4"/>
      <c r="S238" s="4"/>
      <c r="T238" s="4"/>
      <c r="U238" s="4"/>
      <c r="W238" s="4"/>
      <c r="X238" s="4"/>
      <c r="Y238" s="4"/>
      <c r="Z238" s="4"/>
      <c r="AA238" s="4"/>
      <c r="AB238" s="4"/>
      <c r="AC238" s="4"/>
      <c r="AD238" s="4"/>
      <c r="AE238" s="4"/>
      <c r="AH238" s="4"/>
    </row>
    <row r="239" spans="5:34" ht="15" customHeight="1" x14ac:dyDescent="0.3">
      <c r="E239" s="4"/>
      <c r="F239" s="4"/>
      <c r="H239" s="4"/>
      <c r="I239" s="4"/>
      <c r="K239" s="4"/>
      <c r="L239" s="4"/>
      <c r="N239" s="4"/>
      <c r="O239" s="4"/>
      <c r="Q239" s="4"/>
      <c r="R239" s="4"/>
      <c r="S239" s="4"/>
      <c r="T239" s="4"/>
      <c r="U239" s="4"/>
      <c r="W239" s="4"/>
      <c r="X239" s="4"/>
      <c r="Y239" s="4"/>
      <c r="Z239" s="4"/>
      <c r="AA239" s="4"/>
      <c r="AB239" s="4"/>
      <c r="AC239" s="4"/>
      <c r="AD239" s="4"/>
      <c r="AE239" s="4"/>
      <c r="AH239" s="4"/>
    </row>
    <row r="240" spans="5:34" ht="15" customHeight="1" x14ac:dyDescent="0.3">
      <c r="E240" s="4"/>
      <c r="F240" s="4"/>
      <c r="H240" s="4"/>
      <c r="I240" s="4"/>
      <c r="K240" s="4"/>
      <c r="L240" s="4"/>
      <c r="N240" s="4"/>
      <c r="O240" s="4"/>
      <c r="Q240" s="4"/>
      <c r="R240" s="4"/>
      <c r="S240" s="4"/>
      <c r="T240" s="4"/>
      <c r="U240" s="4"/>
      <c r="W240" s="4"/>
      <c r="X240" s="4"/>
      <c r="Y240" s="4"/>
      <c r="Z240" s="4"/>
      <c r="AA240" s="4"/>
      <c r="AB240" s="4"/>
      <c r="AC240" s="4"/>
      <c r="AD240" s="4"/>
      <c r="AE240" s="4"/>
      <c r="AH240" s="4"/>
    </row>
    <row r="241" spans="5:34" ht="15" customHeight="1" x14ac:dyDescent="0.3">
      <c r="E241" s="4"/>
      <c r="F241" s="4"/>
      <c r="H241" s="4"/>
      <c r="I241" s="4"/>
      <c r="K241" s="4"/>
      <c r="L241" s="4"/>
      <c r="N241" s="4"/>
      <c r="O241" s="4"/>
      <c r="Q241" s="4"/>
      <c r="R241" s="4"/>
      <c r="S241" s="4"/>
      <c r="T241" s="4"/>
      <c r="U241" s="4"/>
      <c r="W241" s="4"/>
      <c r="X241" s="4"/>
      <c r="Y241" s="4"/>
      <c r="Z241" s="4"/>
      <c r="AA241" s="4"/>
      <c r="AB241" s="4"/>
      <c r="AC241" s="4"/>
      <c r="AD241" s="4"/>
      <c r="AE241" s="4"/>
      <c r="AH241" s="4"/>
    </row>
    <row r="242" spans="5:34" ht="15" customHeight="1" x14ac:dyDescent="0.3">
      <c r="E242" s="4"/>
      <c r="F242" s="4"/>
      <c r="H242" s="4"/>
      <c r="I242" s="4"/>
      <c r="K242" s="4"/>
      <c r="L242" s="4"/>
      <c r="N242" s="4"/>
      <c r="O242" s="4"/>
      <c r="Q242" s="4"/>
      <c r="R242" s="4"/>
      <c r="S242" s="4"/>
      <c r="T242" s="4"/>
      <c r="U242" s="4"/>
      <c r="W242" s="4"/>
      <c r="X242" s="4"/>
      <c r="Y242" s="4"/>
      <c r="Z242" s="4"/>
      <c r="AA242" s="4"/>
      <c r="AB242" s="4"/>
      <c r="AC242" s="4"/>
      <c r="AD242" s="4"/>
      <c r="AE242" s="4"/>
      <c r="AH242" s="4"/>
    </row>
    <row r="243" spans="5:34" ht="15" customHeight="1" x14ac:dyDescent="0.3">
      <c r="E243" s="4"/>
      <c r="F243" s="4"/>
      <c r="H243" s="4"/>
      <c r="I243" s="4"/>
      <c r="K243" s="4"/>
      <c r="L243" s="4"/>
      <c r="N243" s="4"/>
      <c r="O243" s="4"/>
      <c r="Q243" s="4"/>
      <c r="R243" s="4"/>
      <c r="S243" s="4"/>
      <c r="T243" s="4"/>
      <c r="U243" s="4"/>
      <c r="W243" s="4"/>
      <c r="X243" s="4"/>
      <c r="Y243" s="4"/>
      <c r="Z243" s="4"/>
      <c r="AA243" s="4"/>
      <c r="AB243" s="4"/>
      <c r="AC243" s="4"/>
      <c r="AD243" s="4"/>
      <c r="AE243" s="4"/>
      <c r="AH243" s="4"/>
    </row>
    <row r="244" spans="5:34" ht="15" customHeight="1" x14ac:dyDescent="0.3">
      <c r="E244" s="4"/>
      <c r="F244" s="4"/>
      <c r="H244" s="4"/>
      <c r="I244" s="4"/>
      <c r="K244" s="4"/>
      <c r="L244" s="4"/>
      <c r="N244" s="4"/>
      <c r="O244" s="4"/>
      <c r="Q244" s="4"/>
      <c r="R244" s="4"/>
      <c r="S244" s="4"/>
      <c r="T244" s="4"/>
      <c r="U244" s="4"/>
      <c r="W244" s="4"/>
      <c r="X244" s="4"/>
      <c r="Y244" s="4"/>
      <c r="Z244" s="4"/>
      <c r="AA244" s="4"/>
      <c r="AB244" s="4"/>
      <c r="AC244" s="4"/>
      <c r="AD244" s="4"/>
      <c r="AE244" s="4"/>
      <c r="AH244" s="4"/>
    </row>
    <row r="245" spans="5:34" ht="15" customHeight="1" x14ac:dyDescent="0.3">
      <c r="E245" s="4"/>
      <c r="F245" s="4"/>
      <c r="H245" s="4"/>
      <c r="I245" s="4"/>
      <c r="K245" s="4"/>
      <c r="L245" s="4"/>
      <c r="N245" s="4"/>
      <c r="O245" s="4"/>
      <c r="Q245" s="4"/>
      <c r="R245" s="4"/>
      <c r="S245" s="4"/>
      <c r="T245" s="4"/>
      <c r="U245" s="4"/>
      <c r="W245" s="4"/>
      <c r="X245" s="4"/>
      <c r="Y245" s="4"/>
      <c r="Z245" s="4"/>
      <c r="AA245" s="4"/>
      <c r="AB245" s="4"/>
      <c r="AC245" s="4"/>
      <c r="AD245" s="4"/>
      <c r="AE245" s="4"/>
      <c r="AH245" s="4"/>
    </row>
    <row r="246" spans="5:34" ht="15" customHeight="1" x14ac:dyDescent="0.3">
      <c r="E246" s="4"/>
      <c r="F246" s="4"/>
      <c r="H246" s="4"/>
      <c r="I246" s="4"/>
      <c r="K246" s="4"/>
      <c r="L246" s="4"/>
      <c r="N246" s="4"/>
      <c r="O246" s="4"/>
      <c r="Q246" s="4"/>
      <c r="R246" s="4"/>
      <c r="S246" s="4"/>
      <c r="T246" s="4"/>
      <c r="U246" s="4"/>
      <c r="W246" s="4"/>
      <c r="X246" s="4"/>
      <c r="Y246" s="4"/>
      <c r="Z246" s="4"/>
      <c r="AA246" s="4"/>
      <c r="AB246" s="4"/>
      <c r="AC246" s="4"/>
      <c r="AD246" s="4"/>
      <c r="AE246" s="4"/>
      <c r="AH246" s="4"/>
    </row>
    <row r="247" spans="5:34" ht="15" customHeight="1" x14ac:dyDescent="0.3">
      <c r="E247" s="4"/>
      <c r="F247" s="4"/>
      <c r="H247" s="4"/>
      <c r="I247" s="4"/>
      <c r="K247" s="4"/>
      <c r="L247" s="4"/>
      <c r="N247" s="4"/>
      <c r="O247" s="4"/>
      <c r="Q247" s="4"/>
      <c r="R247" s="4"/>
      <c r="S247" s="4"/>
      <c r="T247" s="4"/>
      <c r="U247" s="4"/>
      <c r="W247" s="4"/>
      <c r="X247" s="4"/>
      <c r="Y247" s="4"/>
      <c r="Z247" s="4"/>
      <c r="AA247" s="4"/>
      <c r="AB247" s="4"/>
      <c r="AC247" s="4"/>
      <c r="AD247" s="4"/>
      <c r="AE247" s="4"/>
      <c r="AH247" s="4"/>
    </row>
    <row r="248" spans="5:34" ht="15" customHeight="1" x14ac:dyDescent="0.3">
      <c r="E248" s="4"/>
      <c r="F248" s="4"/>
      <c r="H248" s="4"/>
      <c r="I248" s="4"/>
      <c r="K248" s="4"/>
      <c r="L248" s="4"/>
      <c r="N248" s="4"/>
      <c r="O248" s="4"/>
      <c r="Q248" s="4"/>
      <c r="R248" s="4"/>
      <c r="S248" s="4"/>
      <c r="T248" s="4"/>
      <c r="U248" s="4"/>
      <c r="W248" s="4"/>
      <c r="X248" s="4"/>
      <c r="Y248" s="4"/>
      <c r="Z248" s="4"/>
      <c r="AA248" s="4"/>
      <c r="AB248" s="4"/>
      <c r="AC248" s="4"/>
      <c r="AD248" s="4"/>
      <c r="AE248" s="4"/>
      <c r="AH248" s="4"/>
    </row>
    <row r="249" spans="5:34" ht="15" customHeight="1" x14ac:dyDescent="0.3">
      <c r="E249" s="4"/>
      <c r="F249" s="4"/>
      <c r="H249" s="4"/>
      <c r="I249" s="4"/>
      <c r="K249" s="4"/>
      <c r="L249" s="4"/>
      <c r="N249" s="4"/>
      <c r="O249" s="4"/>
      <c r="Q249" s="4"/>
      <c r="R249" s="4"/>
      <c r="S249" s="4"/>
      <c r="T249" s="4"/>
      <c r="U249" s="4"/>
      <c r="W249" s="4"/>
      <c r="X249" s="4"/>
      <c r="Y249" s="4"/>
      <c r="Z249" s="4"/>
      <c r="AA249" s="4"/>
      <c r="AB249" s="4"/>
      <c r="AC249" s="4"/>
      <c r="AD249" s="4"/>
      <c r="AE249" s="4"/>
      <c r="AH249" s="4"/>
    </row>
    <row r="250" spans="5:34" ht="15" customHeight="1" x14ac:dyDescent="0.3">
      <c r="E250" s="4"/>
      <c r="F250" s="4"/>
      <c r="H250" s="4"/>
      <c r="I250" s="4"/>
      <c r="K250" s="4"/>
      <c r="L250" s="4"/>
      <c r="N250" s="4"/>
      <c r="O250" s="4"/>
      <c r="Q250" s="4"/>
      <c r="R250" s="4"/>
      <c r="S250" s="4"/>
      <c r="T250" s="4"/>
      <c r="U250" s="4"/>
      <c r="W250" s="4"/>
      <c r="X250" s="4"/>
      <c r="Y250" s="4"/>
      <c r="Z250" s="4"/>
      <c r="AA250" s="4"/>
      <c r="AB250" s="4"/>
      <c r="AC250" s="4"/>
      <c r="AD250" s="4"/>
      <c r="AE250" s="4"/>
      <c r="AH250" s="4"/>
    </row>
    <row r="251" spans="5:34" ht="15" customHeight="1" x14ac:dyDescent="0.3">
      <c r="E251" s="4"/>
      <c r="F251" s="4"/>
      <c r="H251" s="4"/>
      <c r="I251" s="4"/>
      <c r="K251" s="4"/>
      <c r="L251" s="4"/>
      <c r="N251" s="4"/>
      <c r="O251" s="4"/>
      <c r="Q251" s="4"/>
      <c r="R251" s="4"/>
      <c r="S251" s="4"/>
      <c r="T251" s="4"/>
      <c r="U251" s="4"/>
      <c r="W251" s="4"/>
      <c r="X251" s="4"/>
      <c r="Y251" s="4"/>
      <c r="Z251" s="4"/>
      <c r="AA251" s="4"/>
      <c r="AB251" s="4"/>
      <c r="AC251" s="4"/>
      <c r="AD251" s="4"/>
      <c r="AE251" s="4"/>
      <c r="AH251" s="4"/>
    </row>
    <row r="252" spans="5:34" ht="15" customHeight="1" x14ac:dyDescent="0.3">
      <c r="E252" s="4"/>
      <c r="F252" s="4"/>
      <c r="H252" s="4"/>
      <c r="I252" s="4"/>
      <c r="K252" s="4"/>
      <c r="L252" s="4"/>
      <c r="N252" s="4"/>
      <c r="O252" s="4"/>
      <c r="Q252" s="4"/>
      <c r="R252" s="4"/>
      <c r="S252" s="4"/>
      <c r="T252" s="4"/>
      <c r="U252" s="4"/>
      <c r="W252" s="4"/>
      <c r="X252" s="4"/>
      <c r="Y252" s="4"/>
      <c r="Z252" s="4"/>
      <c r="AA252" s="4"/>
      <c r="AB252" s="4"/>
      <c r="AC252" s="4"/>
      <c r="AD252" s="4"/>
      <c r="AE252" s="4"/>
      <c r="AH252" s="4"/>
    </row>
    <row r="253" spans="5:34" ht="15" customHeight="1" x14ac:dyDescent="0.3">
      <c r="E253" s="4"/>
      <c r="F253" s="4"/>
      <c r="H253" s="4"/>
      <c r="I253" s="4"/>
      <c r="K253" s="4"/>
      <c r="L253" s="4"/>
      <c r="N253" s="4"/>
      <c r="O253" s="4"/>
      <c r="Q253" s="4"/>
      <c r="R253" s="4"/>
      <c r="S253" s="4"/>
      <c r="T253" s="4"/>
      <c r="U253" s="4"/>
      <c r="W253" s="4"/>
      <c r="X253" s="4"/>
      <c r="Y253" s="4"/>
      <c r="Z253" s="4"/>
      <c r="AA253" s="4"/>
      <c r="AB253" s="4"/>
      <c r="AC253" s="4"/>
      <c r="AD253" s="4"/>
      <c r="AE253" s="4"/>
      <c r="AH253" s="4"/>
    </row>
    <row r="254" spans="5:34" ht="15" customHeight="1" x14ac:dyDescent="0.3">
      <c r="E254" s="4"/>
      <c r="F254" s="4"/>
      <c r="H254" s="4"/>
      <c r="I254" s="4"/>
      <c r="K254" s="4"/>
      <c r="L254" s="4"/>
      <c r="N254" s="4"/>
      <c r="O254" s="4"/>
      <c r="Q254" s="4"/>
      <c r="R254" s="4"/>
      <c r="S254" s="4"/>
      <c r="T254" s="4"/>
      <c r="U254" s="4"/>
      <c r="W254" s="4"/>
      <c r="X254" s="4"/>
      <c r="Y254" s="4"/>
      <c r="Z254" s="4"/>
      <c r="AA254" s="4"/>
      <c r="AB254" s="4"/>
      <c r="AC254" s="4"/>
      <c r="AD254" s="4"/>
      <c r="AE254" s="4"/>
      <c r="AH254" s="4"/>
    </row>
    <row r="255" spans="5:34" ht="15" customHeight="1" x14ac:dyDescent="0.3">
      <c r="E255" s="4"/>
      <c r="F255" s="4"/>
      <c r="H255" s="4"/>
      <c r="I255" s="4"/>
      <c r="K255" s="4"/>
      <c r="L255" s="4"/>
      <c r="N255" s="4"/>
      <c r="O255" s="4"/>
      <c r="Q255" s="4"/>
      <c r="R255" s="4"/>
      <c r="S255" s="4"/>
      <c r="T255" s="4"/>
      <c r="U255" s="4"/>
      <c r="W255" s="4"/>
      <c r="X255" s="4"/>
      <c r="Y255" s="4"/>
      <c r="Z255" s="4"/>
      <c r="AA255" s="4"/>
      <c r="AB255" s="4"/>
      <c r="AC255" s="4"/>
      <c r="AD255" s="4"/>
      <c r="AE255" s="4"/>
      <c r="AH255" s="4"/>
    </row>
    <row r="256" spans="5:34" ht="15" customHeight="1" x14ac:dyDescent="0.3">
      <c r="E256" s="4"/>
      <c r="F256" s="4"/>
      <c r="H256" s="4"/>
      <c r="I256" s="4"/>
      <c r="K256" s="4"/>
      <c r="L256" s="4"/>
      <c r="N256" s="4"/>
      <c r="O256" s="4"/>
      <c r="Q256" s="4"/>
      <c r="R256" s="4"/>
      <c r="S256" s="4"/>
      <c r="T256" s="4"/>
      <c r="U256" s="4"/>
      <c r="W256" s="4"/>
      <c r="X256" s="4"/>
      <c r="Y256" s="4"/>
      <c r="Z256" s="4"/>
      <c r="AA256" s="4"/>
      <c r="AB256" s="4"/>
      <c r="AC256" s="4"/>
      <c r="AD256" s="4"/>
      <c r="AE256" s="4"/>
      <c r="AH256" s="4"/>
    </row>
    <row r="257" spans="5:34" ht="15" customHeight="1" x14ac:dyDescent="0.3">
      <c r="E257" s="4"/>
      <c r="F257" s="4"/>
      <c r="H257" s="4"/>
      <c r="I257" s="4"/>
      <c r="K257" s="4"/>
      <c r="L257" s="4"/>
      <c r="N257" s="4"/>
      <c r="O257" s="4"/>
      <c r="Q257" s="4"/>
      <c r="R257" s="4"/>
      <c r="S257" s="4"/>
      <c r="T257" s="4"/>
      <c r="U257" s="4"/>
      <c r="W257" s="4"/>
      <c r="X257" s="4"/>
      <c r="Y257" s="4"/>
      <c r="Z257" s="4"/>
      <c r="AA257" s="4"/>
      <c r="AB257" s="4"/>
      <c r="AC257" s="4"/>
      <c r="AD257" s="4"/>
      <c r="AE257" s="4"/>
      <c r="AH257" s="4"/>
    </row>
    <row r="258" spans="5:34" ht="15" customHeight="1" x14ac:dyDescent="0.3">
      <c r="E258" s="4"/>
      <c r="F258" s="4"/>
      <c r="H258" s="4"/>
      <c r="I258" s="4"/>
      <c r="K258" s="4"/>
      <c r="L258" s="4"/>
      <c r="N258" s="4"/>
      <c r="O258" s="4"/>
      <c r="Q258" s="4"/>
      <c r="R258" s="4"/>
      <c r="S258" s="4"/>
      <c r="T258" s="4"/>
      <c r="U258" s="4"/>
      <c r="W258" s="4"/>
      <c r="X258" s="4"/>
      <c r="Y258" s="4"/>
      <c r="Z258" s="4"/>
      <c r="AA258" s="4"/>
      <c r="AB258" s="4"/>
      <c r="AC258" s="4"/>
      <c r="AD258" s="4"/>
      <c r="AE258" s="4"/>
      <c r="AH258" s="4"/>
    </row>
    <row r="259" spans="5:34" ht="15" customHeight="1" x14ac:dyDescent="0.3">
      <c r="E259" s="4"/>
      <c r="F259" s="4"/>
      <c r="H259" s="4"/>
      <c r="I259" s="4"/>
      <c r="K259" s="4"/>
      <c r="L259" s="4"/>
      <c r="N259" s="4"/>
      <c r="O259" s="4"/>
      <c r="Q259" s="4"/>
      <c r="R259" s="4"/>
      <c r="S259" s="4"/>
      <c r="T259" s="4"/>
      <c r="U259" s="4"/>
      <c r="W259" s="4"/>
      <c r="X259" s="4"/>
      <c r="Y259" s="4"/>
      <c r="Z259" s="4"/>
      <c r="AA259" s="4"/>
      <c r="AB259" s="4"/>
      <c r="AC259" s="4"/>
      <c r="AD259" s="4"/>
      <c r="AE259" s="4"/>
      <c r="AH259" s="4"/>
    </row>
    <row r="260" spans="5:34" ht="15" customHeight="1" x14ac:dyDescent="0.3">
      <c r="E260" s="4"/>
      <c r="F260" s="4"/>
      <c r="H260" s="4"/>
      <c r="I260" s="4"/>
      <c r="K260" s="4"/>
      <c r="L260" s="4"/>
      <c r="N260" s="4"/>
      <c r="O260" s="4"/>
      <c r="Q260" s="4"/>
      <c r="R260" s="4"/>
      <c r="S260" s="4"/>
      <c r="T260" s="4"/>
      <c r="U260" s="4"/>
      <c r="W260" s="4"/>
      <c r="X260" s="4"/>
      <c r="Y260" s="4"/>
      <c r="Z260" s="4"/>
      <c r="AA260" s="4"/>
      <c r="AB260" s="4"/>
      <c r="AC260" s="4"/>
      <c r="AD260" s="4"/>
      <c r="AE260" s="4"/>
      <c r="AH260" s="4"/>
    </row>
    <row r="261" spans="5:34" ht="15" customHeight="1" x14ac:dyDescent="0.3">
      <c r="E261" s="4"/>
      <c r="F261" s="4"/>
      <c r="H261" s="4"/>
      <c r="I261" s="4"/>
      <c r="K261" s="4"/>
      <c r="L261" s="4"/>
      <c r="N261" s="4"/>
      <c r="O261" s="4"/>
      <c r="Q261" s="4"/>
      <c r="R261" s="4"/>
      <c r="S261" s="4"/>
      <c r="T261" s="4"/>
      <c r="U261" s="4"/>
      <c r="W261" s="4"/>
      <c r="X261" s="4"/>
      <c r="Y261" s="4"/>
      <c r="Z261" s="4"/>
      <c r="AA261" s="4"/>
      <c r="AB261" s="4"/>
      <c r="AC261" s="4"/>
      <c r="AD261" s="4"/>
      <c r="AE261" s="4"/>
      <c r="AH261" s="4"/>
    </row>
    <row r="262" spans="5:34" ht="15" customHeight="1" x14ac:dyDescent="0.3">
      <c r="E262" s="4"/>
      <c r="F262" s="4"/>
      <c r="H262" s="4"/>
      <c r="I262" s="4"/>
      <c r="K262" s="4"/>
      <c r="L262" s="4"/>
      <c r="N262" s="4"/>
      <c r="O262" s="4"/>
      <c r="Q262" s="4"/>
      <c r="R262" s="4"/>
      <c r="S262" s="4"/>
      <c r="T262" s="4"/>
      <c r="U262" s="4"/>
      <c r="W262" s="4"/>
      <c r="X262" s="4"/>
      <c r="Y262" s="4"/>
      <c r="Z262" s="4"/>
      <c r="AA262" s="4"/>
      <c r="AB262" s="4"/>
      <c r="AC262" s="4"/>
      <c r="AD262" s="4"/>
      <c r="AE262" s="4"/>
      <c r="AH262" s="4"/>
    </row>
    <row r="263" spans="5:34" ht="15" customHeight="1" x14ac:dyDescent="0.3">
      <c r="E263" s="4"/>
      <c r="F263" s="4"/>
      <c r="H263" s="4"/>
      <c r="I263" s="4"/>
      <c r="K263" s="4"/>
      <c r="L263" s="4"/>
      <c r="N263" s="4"/>
      <c r="O263" s="4"/>
      <c r="Q263" s="4"/>
      <c r="R263" s="4"/>
      <c r="S263" s="4"/>
      <c r="T263" s="4"/>
      <c r="U263" s="4"/>
      <c r="W263" s="4"/>
      <c r="X263" s="4"/>
      <c r="Y263" s="4"/>
      <c r="Z263" s="4"/>
      <c r="AA263" s="4"/>
      <c r="AB263" s="4"/>
      <c r="AC263" s="4"/>
      <c r="AD263" s="4"/>
      <c r="AE263" s="4"/>
      <c r="AH263" s="4"/>
    </row>
    <row r="264" spans="5:34" ht="15" customHeight="1" x14ac:dyDescent="0.3">
      <c r="E264" s="4"/>
      <c r="F264" s="4"/>
      <c r="H264" s="4"/>
      <c r="I264" s="4"/>
      <c r="K264" s="4"/>
      <c r="L264" s="4"/>
      <c r="N264" s="4"/>
      <c r="O264" s="4"/>
      <c r="Q264" s="4"/>
      <c r="R264" s="4"/>
      <c r="S264" s="4"/>
      <c r="T264" s="4"/>
      <c r="U264" s="4"/>
      <c r="W264" s="4"/>
      <c r="X264" s="4"/>
      <c r="Y264" s="4"/>
      <c r="Z264" s="4"/>
      <c r="AA264" s="4"/>
      <c r="AB264" s="4"/>
      <c r="AC264" s="4"/>
      <c r="AD264" s="4"/>
      <c r="AE264" s="4"/>
      <c r="AH264" s="4"/>
    </row>
    <row r="265" spans="5:34" ht="15" customHeight="1" x14ac:dyDescent="0.3">
      <c r="E265" s="4"/>
      <c r="F265" s="4"/>
      <c r="H265" s="4"/>
      <c r="I265" s="4"/>
      <c r="K265" s="4"/>
      <c r="L265" s="4"/>
      <c r="N265" s="4"/>
      <c r="O265" s="4"/>
      <c r="Q265" s="4"/>
      <c r="R265" s="4"/>
      <c r="S265" s="4"/>
      <c r="T265" s="4"/>
      <c r="U265" s="4"/>
      <c r="W265" s="4"/>
      <c r="X265" s="4"/>
      <c r="Y265" s="4"/>
      <c r="Z265" s="4"/>
      <c r="AA265" s="4"/>
      <c r="AB265" s="4"/>
      <c r="AC265" s="4"/>
      <c r="AD265" s="4"/>
      <c r="AE265" s="4"/>
      <c r="AH265" s="4"/>
    </row>
    <row r="266" spans="5:34" ht="15" customHeight="1" x14ac:dyDescent="0.3">
      <c r="E266" s="4"/>
      <c r="F266" s="4"/>
      <c r="H266" s="4"/>
      <c r="I266" s="4"/>
      <c r="K266" s="4"/>
      <c r="L266" s="4"/>
      <c r="N266" s="4"/>
      <c r="O266" s="4"/>
      <c r="Q266" s="4"/>
      <c r="R266" s="4"/>
      <c r="S266" s="4"/>
      <c r="T266" s="4"/>
      <c r="U266" s="4"/>
      <c r="W266" s="4"/>
      <c r="X266" s="4"/>
      <c r="Y266" s="4"/>
      <c r="Z266" s="4"/>
      <c r="AA266" s="4"/>
      <c r="AB266" s="4"/>
      <c r="AC266" s="4"/>
      <c r="AD266" s="4"/>
      <c r="AE266" s="4"/>
      <c r="AH266" s="4"/>
    </row>
    <row r="267" spans="5:34" ht="15" customHeight="1" x14ac:dyDescent="0.3">
      <c r="E267" s="4"/>
      <c r="F267" s="4"/>
      <c r="H267" s="4"/>
      <c r="I267" s="4"/>
      <c r="K267" s="4"/>
      <c r="L267" s="4"/>
      <c r="N267" s="4"/>
      <c r="O267" s="4"/>
      <c r="Q267" s="4"/>
      <c r="R267" s="4"/>
      <c r="S267" s="4"/>
      <c r="T267" s="4"/>
      <c r="U267" s="4"/>
      <c r="W267" s="4"/>
      <c r="X267" s="4"/>
      <c r="Y267" s="4"/>
      <c r="Z267" s="4"/>
      <c r="AA267" s="4"/>
      <c r="AB267" s="4"/>
      <c r="AC267" s="4"/>
      <c r="AD267" s="4"/>
      <c r="AE267" s="4"/>
      <c r="AH267" s="4"/>
    </row>
    <row r="268" spans="5:34" ht="15" customHeight="1" x14ac:dyDescent="0.3">
      <c r="E268" s="4"/>
      <c r="F268" s="4"/>
      <c r="H268" s="4"/>
      <c r="I268" s="4"/>
      <c r="K268" s="4"/>
      <c r="L268" s="4"/>
      <c r="N268" s="4"/>
      <c r="O268" s="4"/>
      <c r="Q268" s="4"/>
      <c r="R268" s="4"/>
      <c r="S268" s="4"/>
      <c r="T268" s="4"/>
      <c r="U268" s="4"/>
      <c r="W268" s="4"/>
      <c r="X268" s="4"/>
      <c r="Y268" s="4"/>
      <c r="Z268" s="4"/>
      <c r="AA268" s="4"/>
      <c r="AB268" s="4"/>
      <c r="AC268" s="4"/>
      <c r="AD268" s="4"/>
      <c r="AE268" s="4"/>
      <c r="AH268" s="4"/>
    </row>
    <row r="269" spans="5:34" ht="15" customHeight="1" x14ac:dyDescent="0.3">
      <c r="E269" s="4"/>
      <c r="F269" s="4"/>
      <c r="H269" s="4"/>
      <c r="I269" s="4"/>
      <c r="K269" s="4"/>
      <c r="L269" s="4"/>
      <c r="N269" s="4"/>
      <c r="O269" s="4"/>
      <c r="Q269" s="4"/>
      <c r="R269" s="4"/>
      <c r="S269" s="4"/>
      <c r="T269" s="4"/>
      <c r="U269" s="4"/>
      <c r="W269" s="4"/>
      <c r="X269" s="4"/>
      <c r="Y269" s="4"/>
      <c r="Z269" s="4"/>
      <c r="AA269" s="4"/>
      <c r="AB269" s="4"/>
      <c r="AC269" s="4"/>
      <c r="AD269" s="4"/>
      <c r="AE269" s="4"/>
      <c r="AH269" s="4"/>
    </row>
    <row r="270" spans="5:34" ht="15" customHeight="1" x14ac:dyDescent="0.3">
      <c r="E270" s="4"/>
      <c r="F270" s="4"/>
      <c r="H270" s="4"/>
      <c r="I270" s="4"/>
      <c r="K270" s="4"/>
      <c r="L270" s="4"/>
      <c r="N270" s="4"/>
      <c r="O270" s="4"/>
      <c r="Q270" s="4"/>
      <c r="R270" s="4"/>
      <c r="S270" s="4"/>
      <c r="T270" s="4"/>
      <c r="U270" s="4"/>
      <c r="W270" s="4"/>
      <c r="X270" s="4"/>
      <c r="Y270" s="4"/>
      <c r="Z270" s="4"/>
      <c r="AA270" s="4"/>
      <c r="AB270" s="4"/>
      <c r="AC270" s="4"/>
      <c r="AD270" s="4"/>
      <c r="AE270" s="4"/>
      <c r="AH270" s="4"/>
    </row>
    <row r="271" spans="5:34" ht="15" customHeight="1" x14ac:dyDescent="0.3">
      <c r="E271" s="4"/>
      <c r="F271" s="4"/>
      <c r="H271" s="4"/>
      <c r="I271" s="4"/>
      <c r="K271" s="4"/>
      <c r="L271" s="4"/>
      <c r="N271" s="4"/>
      <c r="O271" s="4"/>
      <c r="Q271" s="4"/>
      <c r="R271" s="4"/>
      <c r="S271" s="4"/>
      <c r="T271" s="4"/>
      <c r="U271" s="4"/>
      <c r="W271" s="4"/>
      <c r="X271" s="4"/>
      <c r="Y271" s="4"/>
      <c r="Z271" s="4"/>
      <c r="AA271" s="4"/>
      <c r="AB271" s="4"/>
      <c r="AC271" s="4"/>
      <c r="AD271" s="4"/>
      <c r="AE271" s="4"/>
      <c r="AH271" s="4"/>
    </row>
    <row r="272" spans="5:34" ht="15" customHeight="1" x14ac:dyDescent="0.3">
      <c r="E272" s="4"/>
      <c r="F272" s="4"/>
      <c r="H272" s="4"/>
      <c r="I272" s="4"/>
      <c r="K272" s="4"/>
      <c r="L272" s="4"/>
      <c r="N272" s="4"/>
      <c r="O272" s="4"/>
      <c r="Q272" s="4"/>
      <c r="R272" s="4"/>
      <c r="S272" s="4"/>
      <c r="T272" s="4"/>
      <c r="U272" s="4"/>
      <c r="W272" s="4"/>
      <c r="X272" s="4"/>
      <c r="Y272" s="4"/>
      <c r="Z272" s="4"/>
      <c r="AA272" s="4"/>
      <c r="AB272" s="4"/>
      <c r="AC272" s="4"/>
      <c r="AD272" s="4"/>
      <c r="AE272" s="4"/>
      <c r="AH272" s="4"/>
    </row>
    <row r="273" spans="5:34" ht="15" customHeight="1" x14ac:dyDescent="0.3">
      <c r="E273" s="4"/>
      <c r="F273" s="4"/>
      <c r="H273" s="4"/>
      <c r="I273" s="4"/>
      <c r="K273" s="4"/>
      <c r="L273" s="4"/>
      <c r="N273" s="4"/>
      <c r="O273" s="4"/>
      <c r="Q273" s="4"/>
      <c r="R273" s="4"/>
      <c r="S273" s="4"/>
      <c r="T273" s="4"/>
      <c r="U273" s="4"/>
      <c r="W273" s="4"/>
      <c r="X273" s="4"/>
      <c r="Y273" s="4"/>
      <c r="Z273" s="4"/>
      <c r="AA273" s="4"/>
      <c r="AB273" s="4"/>
      <c r="AC273" s="4"/>
      <c r="AD273" s="4"/>
      <c r="AE273" s="4"/>
      <c r="AH273" s="4"/>
    </row>
    <row r="274" spans="5:34" ht="15" customHeight="1" x14ac:dyDescent="0.3">
      <c r="E274" s="4"/>
      <c r="F274" s="4"/>
      <c r="H274" s="4"/>
      <c r="I274" s="4"/>
      <c r="K274" s="4"/>
      <c r="L274" s="4"/>
      <c r="N274" s="4"/>
      <c r="O274" s="4"/>
      <c r="Q274" s="4"/>
      <c r="R274" s="4"/>
      <c r="S274" s="4"/>
      <c r="T274" s="4"/>
      <c r="U274" s="4"/>
      <c r="W274" s="4"/>
      <c r="X274" s="4"/>
      <c r="Y274" s="4"/>
      <c r="Z274" s="4"/>
      <c r="AA274" s="4"/>
      <c r="AB274" s="4"/>
      <c r="AC274" s="4"/>
      <c r="AD274" s="4"/>
      <c r="AE274" s="4"/>
      <c r="AH274" s="4"/>
    </row>
    <row r="275" spans="5:34" ht="15" customHeight="1" x14ac:dyDescent="0.3">
      <c r="E275" s="4"/>
      <c r="F275" s="4"/>
      <c r="H275" s="4"/>
      <c r="I275" s="4"/>
      <c r="K275" s="4"/>
      <c r="L275" s="4"/>
      <c r="N275" s="4"/>
      <c r="O275" s="4"/>
      <c r="Q275" s="4"/>
      <c r="R275" s="4"/>
      <c r="S275" s="4"/>
      <c r="T275" s="4"/>
      <c r="U275" s="4"/>
      <c r="W275" s="4"/>
      <c r="X275" s="4"/>
      <c r="Y275" s="4"/>
      <c r="Z275" s="4"/>
      <c r="AA275" s="4"/>
      <c r="AB275" s="4"/>
      <c r="AC275" s="4"/>
      <c r="AD275" s="4"/>
      <c r="AE275" s="4"/>
      <c r="AH275" s="4"/>
    </row>
    <row r="276" spans="5:34" ht="15" customHeight="1" x14ac:dyDescent="0.3">
      <c r="E276" s="4"/>
      <c r="F276" s="4"/>
      <c r="H276" s="4"/>
      <c r="I276" s="4"/>
      <c r="K276" s="4"/>
      <c r="L276" s="4"/>
      <c r="N276" s="4"/>
      <c r="O276" s="4"/>
      <c r="Q276" s="4"/>
      <c r="R276" s="4"/>
      <c r="S276" s="4"/>
      <c r="T276" s="4"/>
      <c r="U276" s="4"/>
      <c r="W276" s="4"/>
      <c r="X276" s="4"/>
      <c r="Y276" s="4"/>
      <c r="Z276" s="4"/>
      <c r="AA276" s="4"/>
      <c r="AB276" s="4"/>
      <c r="AC276" s="4"/>
      <c r="AD276" s="4"/>
      <c r="AE276" s="4"/>
      <c r="AH276" s="4"/>
    </row>
  </sheetData>
  <pageMargins left="0.70866141732283472" right="0.70866141732283472" top="0.74803149606299213" bottom="0.74803149606299213" header="0.31496062992125984" footer="0.31496062992125984"/>
  <pageSetup paperSize="8" scale="4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6A4EF-04FA-48DD-9F86-3297F39C6EE0}">
  <sheetPr>
    <pageSetUpPr fitToPage="1"/>
  </sheetPr>
  <dimension ref="A1:AK450"/>
  <sheetViews>
    <sheetView showGridLines="0" zoomScale="70" zoomScaleNormal="70" workbookViewId="0">
      <pane xSplit="3" ySplit="5" topLeftCell="D6" activePane="bottomRight" state="frozen"/>
      <selection pane="topRight" activeCell="D1" sqref="D1"/>
      <selection pane="bottomLeft" activeCell="A6" sqref="A6"/>
      <selection pane="bottomRight" sqref="A1:C1"/>
    </sheetView>
  </sheetViews>
  <sheetFormatPr defaultColWidth="10.44140625" defaultRowHeight="15" customHeight="1" outlineLevelCol="1" x14ac:dyDescent="0.3"/>
  <cols>
    <col min="1" max="1" width="11.33203125" style="4" hidden="1" customWidth="1" outlineLevel="1"/>
    <col min="2" max="2" width="10.33203125" style="4" hidden="1" customWidth="1" outlineLevel="1"/>
    <col min="3" max="3" width="66.33203125" style="7" customWidth="1" collapsed="1"/>
    <col min="4" max="5" width="14.5546875" style="4" hidden="1" customWidth="1" outlineLevel="1"/>
    <col min="6" max="6" width="14.5546875" style="6" customWidth="1" collapsed="1"/>
    <col min="7" max="8" width="14.5546875" style="4" hidden="1" customWidth="1" outlineLevel="1"/>
    <col min="9" max="9" width="14.5546875" style="6" customWidth="1" collapsed="1"/>
    <col min="10" max="11" width="14.5546875" style="4" hidden="1" customWidth="1" outlineLevel="1"/>
    <col min="12" max="12" width="14.5546875" style="6" customWidth="1" collapsed="1"/>
    <col min="13" max="14" width="14.5546875" style="4" hidden="1" customWidth="1" outlineLevel="1"/>
    <col min="15" max="15" width="14.5546875" style="6" customWidth="1" collapsed="1"/>
    <col min="16" max="16" width="14.5546875" style="4" hidden="1" customWidth="1" outlineLevel="1"/>
    <col min="17" max="17" width="14.5546875" style="8" hidden="1" customWidth="1" outlineLevel="1"/>
    <col min="18" max="18" width="14.5546875" style="6" customWidth="1" collapsed="1"/>
    <col min="19" max="19" width="14.5546875" style="4" hidden="1" customWidth="1" outlineLevel="1"/>
    <col min="20" max="20" width="14.5546875" style="8" hidden="1" customWidth="1" outlineLevel="1"/>
    <col min="21" max="21" width="14.5546875" style="6" customWidth="1" collapsed="1"/>
    <col min="22" max="22" width="14.5546875" style="4" hidden="1" customWidth="1" outlineLevel="1"/>
    <col min="23" max="23" width="14.5546875" style="8" hidden="1" customWidth="1" outlineLevel="1"/>
    <col min="24" max="24" width="14.5546875" style="6" customWidth="1" collapsed="1"/>
    <col min="25" max="26" width="14.5546875" style="8" hidden="1" customWidth="1" outlineLevel="1"/>
    <col min="27" max="27" width="14.5546875" style="6" customWidth="1" collapsed="1"/>
    <col min="28" max="29" width="14.5546875" style="8" hidden="1" customWidth="1" outlineLevel="1"/>
    <col min="30" max="30" width="14.5546875" style="6" customWidth="1" collapsed="1"/>
    <col min="31" max="31" width="14.5546875" style="8" hidden="1" customWidth="1" outlineLevel="1"/>
    <col min="32" max="32" width="14.5546875" style="4" hidden="1" customWidth="1" outlineLevel="1"/>
    <col min="33" max="33" width="14.5546875" style="6" customWidth="1" collapsed="1"/>
    <col min="34" max="34" width="14.5546875" style="8" hidden="1" customWidth="1" outlineLevel="1"/>
    <col min="35" max="35" width="14.5546875" style="4" hidden="1" customWidth="1" outlineLevel="1"/>
    <col min="36" max="36" width="14.5546875" style="6" customWidth="1" collapsed="1"/>
    <col min="37" max="37" width="14.5546875" style="4" customWidth="1"/>
    <col min="38" max="16384" width="10.44140625" style="4"/>
  </cols>
  <sheetData>
    <row r="1" spans="1:37" ht="85.35" customHeight="1" x14ac:dyDescent="0.3">
      <c r="A1" s="328"/>
      <c r="B1" s="328"/>
      <c r="C1" s="328"/>
      <c r="F1" s="265" t="s">
        <v>345</v>
      </c>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7"/>
      <c r="AI1" s="266"/>
      <c r="AJ1" s="266"/>
      <c r="AK1" s="266"/>
    </row>
    <row r="2" spans="1:37" s="2" customFormat="1" ht="18" customHeight="1" x14ac:dyDescent="0.3">
      <c r="A2" s="95"/>
      <c r="B2" s="96"/>
      <c r="C2" s="112" t="s">
        <v>326</v>
      </c>
      <c r="D2" s="112" t="s">
        <v>1</v>
      </c>
      <c r="E2" s="112" t="s">
        <v>1</v>
      </c>
      <c r="F2" s="112" t="s">
        <v>2</v>
      </c>
      <c r="G2" s="112" t="s">
        <v>1</v>
      </c>
      <c r="H2" s="112" t="s">
        <v>1</v>
      </c>
      <c r="I2" s="112" t="s">
        <v>2</v>
      </c>
      <c r="J2" s="112" t="s">
        <v>1</v>
      </c>
      <c r="K2" s="112" t="s">
        <v>1</v>
      </c>
      <c r="L2" s="112" t="s">
        <v>2</v>
      </c>
      <c r="M2" s="112" t="s">
        <v>1</v>
      </c>
      <c r="N2" s="112" t="s">
        <v>1</v>
      </c>
      <c r="O2" s="112" t="s">
        <v>2</v>
      </c>
      <c r="P2" s="112" t="s">
        <v>1</v>
      </c>
      <c r="Q2" s="112" t="s">
        <v>1</v>
      </c>
      <c r="R2" s="112" t="s">
        <v>2</v>
      </c>
      <c r="S2" s="112" t="s">
        <v>1</v>
      </c>
      <c r="T2" s="112" t="s">
        <v>1</v>
      </c>
      <c r="U2" s="112" t="s">
        <v>2</v>
      </c>
      <c r="V2" s="112" t="s">
        <v>1</v>
      </c>
      <c r="W2" s="112" t="s">
        <v>1</v>
      </c>
      <c r="X2" s="112" t="s">
        <v>2</v>
      </c>
      <c r="Y2" s="112" t="s">
        <v>1</v>
      </c>
      <c r="Z2" s="112" t="s">
        <v>1</v>
      </c>
      <c r="AA2" s="112" t="s">
        <v>2</v>
      </c>
      <c r="AB2" s="112" t="s">
        <v>1</v>
      </c>
      <c r="AC2" s="112" t="s">
        <v>1</v>
      </c>
      <c r="AD2" s="112" t="s">
        <v>2</v>
      </c>
      <c r="AE2" s="112" t="s">
        <v>1</v>
      </c>
      <c r="AF2" s="112" t="s">
        <v>1</v>
      </c>
      <c r="AG2" s="112" t="s">
        <v>2</v>
      </c>
      <c r="AH2" s="112" t="s">
        <v>1</v>
      </c>
      <c r="AI2" s="112" t="s">
        <v>1</v>
      </c>
      <c r="AJ2" s="112" t="s">
        <v>2</v>
      </c>
      <c r="AK2" s="112" t="s">
        <v>1</v>
      </c>
    </row>
    <row r="3" spans="1:37" s="2" customFormat="1" ht="18" customHeight="1" x14ac:dyDescent="0.3">
      <c r="A3" s="97" t="s">
        <v>3</v>
      </c>
      <c r="B3" s="98" t="s">
        <v>4</v>
      </c>
      <c r="C3" s="114" t="s">
        <v>5</v>
      </c>
      <c r="D3" s="114" t="s">
        <v>6</v>
      </c>
      <c r="E3" s="114" t="s">
        <v>7</v>
      </c>
      <c r="F3" s="114" t="s">
        <v>8</v>
      </c>
      <c r="G3" s="114" t="s">
        <v>9</v>
      </c>
      <c r="H3" s="114" t="s">
        <v>10</v>
      </c>
      <c r="I3" s="114" t="s">
        <v>11</v>
      </c>
      <c r="J3" s="114" t="s">
        <v>12</v>
      </c>
      <c r="K3" s="114" t="s">
        <v>13</v>
      </c>
      <c r="L3" s="114" t="s">
        <v>14</v>
      </c>
      <c r="M3" s="114" t="s">
        <v>15</v>
      </c>
      <c r="N3" s="114" t="s">
        <v>16</v>
      </c>
      <c r="O3" s="114" t="s">
        <v>17</v>
      </c>
      <c r="P3" s="114" t="s">
        <v>18</v>
      </c>
      <c r="Q3" s="114" t="s">
        <v>19</v>
      </c>
      <c r="R3" s="114" t="s">
        <v>20</v>
      </c>
      <c r="S3" s="114" t="s">
        <v>21</v>
      </c>
      <c r="T3" s="114" t="s">
        <v>22</v>
      </c>
      <c r="U3" s="114" t="s">
        <v>23</v>
      </c>
      <c r="V3" s="114" t="s">
        <v>24</v>
      </c>
      <c r="W3" s="114" t="s">
        <v>25</v>
      </c>
      <c r="X3" s="114" t="s">
        <v>26</v>
      </c>
      <c r="Y3" s="114" t="s">
        <v>27</v>
      </c>
      <c r="Z3" s="114" t="s">
        <v>28</v>
      </c>
      <c r="AA3" s="114" t="s">
        <v>29</v>
      </c>
      <c r="AB3" s="114" t="s">
        <v>30</v>
      </c>
      <c r="AC3" s="114" t="s">
        <v>31</v>
      </c>
      <c r="AD3" s="114" t="s">
        <v>108</v>
      </c>
      <c r="AE3" s="114" t="s">
        <v>33</v>
      </c>
      <c r="AF3" s="114" t="s">
        <v>34</v>
      </c>
      <c r="AG3" s="114" t="s">
        <v>109</v>
      </c>
      <c r="AH3" s="114" t="s">
        <v>36</v>
      </c>
      <c r="AI3" s="114" t="s">
        <v>37</v>
      </c>
      <c r="AJ3" s="114" t="s">
        <v>110</v>
      </c>
      <c r="AK3" s="114" t="s">
        <v>380</v>
      </c>
    </row>
    <row r="4" spans="1:37" s="2" customFormat="1" ht="18" customHeight="1" x14ac:dyDescent="0.3">
      <c r="A4" s="24"/>
      <c r="B4" s="24"/>
      <c r="C4" s="24" t="s">
        <v>39</v>
      </c>
      <c r="D4" s="25">
        <v>42004</v>
      </c>
      <c r="E4" s="25">
        <v>42185</v>
      </c>
      <c r="F4" s="25">
        <v>42185</v>
      </c>
      <c r="G4" s="25">
        <v>42369</v>
      </c>
      <c r="H4" s="25">
        <v>42551</v>
      </c>
      <c r="I4" s="25">
        <v>42551</v>
      </c>
      <c r="J4" s="25">
        <v>42735</v>
      </c>
      <c r="K4" s="25">
        <v>42916</v>
      </c>
      <c r="L4" s="25">
        <v>42916</v>
      </c>
      <c r="M4" s="25">
        <v>43100</v>
      </c>
      <c r="N4" s="25">
        <v>43281</v>
      </c>
      <c r="O4" s="25">
        <v>43281</v>
      </c>
      <c r="P4" s="25">
        <v>43465</v>
      </c>
      <c r="Q4" s="25">
        <v>43646</v>
      </c>
      <c r="R4" s="25">
        <v>43646</v>
      </c>
      <c r="S4" s="25">
        <v>43830</v>
      </c>
      <c r="T4" s="25">
        <v>44012</v>
      </c>
      <c r="U4" s="25">
        <v>44012</v>
      </c>
      <c r="V4" s="25">
        <v>44196</v>
      </c>
      <c r="W4" s="25">
        <v>44377</v>
      </c>
      <c r="X4" s="25">
        <v>44377</v>
      </c>
      <c r="Y4" s="25">
        <v>44561</v>
      </c>
      <c r="Z4" s="25">
        <v>44742</v>
      </c>
      <c r="AA4" s="25">
        <v>44742</v>
      </c>
      <c r="AB4" s="25">
        <v>44926</v>
      </c>
      <c r="AC4" s="25">
        <v>45107</v>
      </c>
      <c r="AD4" s="25">
        <v>45107</v>
      </c>
      <c r="AE4" s="25">
        <v>45291</v>
      </c>
      <c r="AF4" s="25">
        <v>45473</v>
      </c>
      <c r="AG4" s="25">
        <v>45473</v>
      </c>
      <c r="AH4" s="25">
        <v>45657</v>
      </c>
      <c r="AI4" s="25">
        <v>45838</v>
      </c>
      <c r="AJ4" s="25">
        <v>45838</v>
      </c>
      <c r="AK4" s="25">
        <v>46022</v>
      </c>
    </row>
    <row r="5" spans="1:37" s="2" customFormat="1" ht="18" customHeight="1" x14ac:dyDescent="0.3">
      <c r="A5" s="26"/>
      <c r="B5" s="26"/>
      <c r="C5" s="26" t="s">
        <v>327</v>
      </c>
      <c r="D5" s="99">
        <v>42054</v>
      </c>
      <c r="E5" s="99"/>
      <c r="F5" s="99">
        <v>42236</v>
      </c>
      <c r="G5" s="99">
        <v>42418</v>
      </c>
      <c r="H5" s="99"/>
      <c r="I5" s="99">
        <v>42600</v>
      </c>
      <c r="J5" s="99">
        <v>42782</v>
      </c>
      <c r="K5" s="99"/>
      <c r="L5" s="99">
        <v>42963</v>
      </c>
      <c r="M5" s="99">
        <v>43139</v>
      </c>
      <c r="N5" s="99"/>
      <c r="O5" s="99">
        <v>43327</v>
      </c>
      <c r="P5" s="99">
        <v>43517</v>
      </c>
      <c r="Q5" s="99"/>
      <c r="R5" s="99">
        <v>43699</v>
      </c>
      <c r="S5" s="99">
        <v>43873</v>
      </c>
      <c r="T5" s="99"/>
      <c r="U5" s="99">
        <v>44062</v>
      </c>
      <c r="V5" s="99">
        <v>44237</v>
      </c>
      <c r="W5" s="99"/>
      <c r="X5" s="99">
        <v>44419</v>
      </c>
      <c r="Y5" s="99">
        <v>44601</v>
      </c>
      <c r="Z5" s="99"/>
      <c r="AA5" s="99">
        <v>44802</v>
      </c>
      <c r="AB5" s="99">
        <v>44981</v>
      </c>
      <c r="AC5" s="99"/>
      <c r="AD5" s="99">
        <v>44802</v>
      </c>
      <c r="AE5" s="27">
        <v>44978</v>
      </c>
      <c r="AF5" s="27"/>
      <c r="AG5" s="99">
        <v>45533</v>
      </c>
      <c r="AH5" s="27">
        <v>45706</v>
      </c>
      <c r="AI5" s="27">
        <v>45897</v>
      </c>
      <c r="AJ5" s="27">
        <v>45897</v>
      </c>
      <c r="AK5" s="27">
        <v>46073</v>
      </c>
    </row>
    <row r="6" spans="1:37" s="2" customFormat="1" ht="18" customHeight="1" x14ac:dyDescent="0.3">
      <c r="A6" s="70"/>
      <c r="B6" s="70"/>
      <c r="C6" s="100" t="s">
        <v>111</v>
      </c>
      <c r="D6" s="71"/>
      <c r="E6" s="69" t="s">
        <v>77</v>
      </c>
      <c r="F6" s="71"/>
      <c r="G6" s="71"/>
      <c r="H6" s="69"/>
      <c r="I6" s="71"/>
      <c r="J6" s="71"/>
      <c r="K6" s="71"/>
      <c r="L6" s="71"/>
      <c r="M6" s="71"/>
      <c r="N6" s="71"/>
      <c r="O6" s="71"/>
      <c r="P6" s="71"/>
      <c r="Q6" s="71"/>
      <c r="R6" s="71"/>
      <c r="S6" s="71"/>
      <c r="T6" s="71"/>
      <c r="U6" s="71"/>
      <c r="V6" s="71"/>
      <c r="W6" s="69"/>
      <c r="X6" s="71"/>
      <c r="Y6" s="69"/>
      <c r="Z6" s="69"/>
      <c r="AA6" s="71"/>
      <c r="AB6" s="69"/>
      <c r="AC6" s="69"/>
      <c r="AD6" s="71"/>
      <c r="AE6" s="69"/>
      <c r="AF6" s="69"/>
      <c r="AG6" s="71"/>
      <c r="AH6" s="69"/>
      <c r="AI6" s="69"/>
      <c r="AJ6" s="71"/>
      <c r="AK6" s="71"/>
    </row>
    <row r="7" spans="1:37" s="2" customFormat="1" ht="18" customHeight="1" x14ac:dyDescent="0.3">
      <c r="A7" s="32" t="s">
        <v>40</v>
      </c>
      <c r="B7" s="32" t="s">
        <v>41</v>
      </c>
      <c r="C7" s="49" t="s">
        <v>112</v>
      </c>
      <c r="D7" s="56">
        <v>820.07600000000002</v>
      </c>
      <c r="E7" s="33">
        <v>537.83500000000004</v>
      </c>
      <c r="F7" s="101">
        <v>1357.9110000000001</v>
      </c>
      <c r="G7" s="56">
        <v>599.85900000000004</v>
      </c>
      <c r="H7" s="33">
        <v>654.99899999999991</v>
      </c>
      <c r="I7" s="56">
        <v>1254.8579999999999</v>
      </c>
      <c r="J7" s="56">
        <v>685.36099999999999</v>
      </c>
      <c r="K7" s="33">
        <v>770.80399999999997</v>
      </c>
      <c r="L7" s="56">
        <v>1456.165</v>
      </c>
      <c r="M7" s="56">
        <v>845.928</v>
      </c>
      <c r="N7" s="33">
        <v>808.57700000000011</v>
      </c>
      <c r="O7" s="56">
        <v>1654.5050000000001</v>
      </c>
      <c r="P7" s="33">
        <v>531.17100000000005</v>
      </c>
      <c r="Q7" s="33">
        <v>918.22900000000004</v>
      </c>
      <c r="R7" s="33">
        <v>1449.4</v>
      </c>
      <c r="S7" s="33">
        <v>1055.2</v>
      </c>
      <c r="T7" s="33">
        <v>1133.9999999999998</v>
      </c>
      <c r="U7" s="33">
        <v>2189.1999999999998</v>
      </c>
      <c r="V7" s="33">
        <v>1403.1</v>
      </c>
      <c r="W7" s="33">
        <v>2286.6</v>
      </c>
      <c r="X7" s="33">
        <v>3689.7</v>
      </c>
      <c r="Y7" s="33">
        <v>1529.50146593</v>
      </c>
      <c r="Z7" s="33">
        <v>1755.0940796190002</v>
      </c>
      <c r="AA7" s="33">
        <v>3284.5955455490002</v>
      </c>
      <c r="AB7" s="33">
        <v>2133.5094424450003</v>
      </c>
      <c r="AC7" s="33">
        <v>3118.3147132599993</v>
      </c>
      <c r="AD7" s="33">
        <v>5251.8241557049996</v>
      </c>
      <c r="AE7" s="33">
        <v>2502.1999999999998</v>
      </c>
      <c r="AF7" s="33">
        <v>3059.3164290756345</v>
      </c>
      <c r="AG7" s="33">
        <v>5561.85740137834</v>
      </c>
      <c r="AH7" s="33">
        <v>2367.191231488719</v>
      </c>
      <c r="AI7" s="33">
        <v>2246.1317628991451</v>
      </c>
      <c r="AJ7" s="33">
        <v>4613.3229943878641</v>
      </c>
      <c r="AK7" s="33">
        <v>3343.4937808272252</v>
      </c>
    </row>
    <row r="8" spans="1:37" s="2" customFormat="1" ht="18" customHeight="1" x14ac:dyDescent="0.3">
      <c r="A8" s="102" t="s">
        <v>40</v>
      </c>
      <c r="B8" s="102" t="s">
        <v>41</v>
      </c>
      <c r="C8" s="50" t="s">
        <v>113</v>
      </c>
      <c r="D8" s="55">
        <v>-768.29399999999998</v>
      </c>
      <c r="E8" s="37">
        <v>-440.56000000000006</v>
      </c>
      <c r="F8" s="55">
        <v>-1208.854</v>
      </c>
      <c r="G8" s="55">
        <v>-410.19400000000002</v>
      </c>
      <c r="H8" s="37">
        <v>-490.36200000000002</v>
      </c>
      <c r="I8" s="55">
        <v>-900.55600000000004</v>
      </c>
      <c r="J8" s="55">
        <v>-554.40200000000004</v>
      </c>
      <c r="K8" s="37">
        <v>-520.25599999999986</v>
      </c>
      <c r="L8" s="55">
        <v>-1074.6579999999999</v>
      </c>
      <c r="M8" s="55">
        <v>-624.36699999999996</v>
      </c>
      <c r="N8" s="37">
        <v>-491.46500000000015</v>
      </c>
      <c r="O8" s="55">
        <v>-1115.8320000000001</v>
      </c>
      <c r="P8" s="37">
        <v>-509.55500000000001</v>
      </c>
      <c r="Q8" s="37">
        <v>-670.54499999999985</v>
      </c>
      <c r="R8" s="37">
        <v>-1180.0999999999999</v>
      </c>
      <c r="S8" s="37">
        <v>-738</v>
      </c>
      <c r="T8" s="37">
        <v>-656.7</v>
      </c>
      <c r="U8" s="37">
        <v>-1394.7</v>
      </c>
      <c r="V8" s="37">
        <v>-748.4</v>
      </c>
      <c r="W8" s="37">
        <v>-971.19999999999993</v>
      </c>
      <c r="X8" s="37">
        <v>-1719.6</v>
      </c>
      <c r="Y8" s="37">
        <v>-1451.4360113800001</v>
      </c>
      <c r="Z8" s="37">
        <v>-1213.7702921349999</v>
      </c>
      <c r="AA8" s="37">
        <v>-2665.2063035149999</v>
      </c>
      <c r="AB8" s="37">
        <v>-1574.2297727200003</v>
      </c>
      <c r="AC8" s="37">
        <v>-1928.1488109991833</v>
      </c>
      <c r="AD8" s="37">
        <v>-3502.3785837191836</v>
      </c>
      <c r="AE8" s="37">
        <v>-1681.4234090702932</v>
      </c>
      <c r="AF8" s="37">
        <v>-1971.2546145116005</v>
      </c>
      <c r="AG8" s="37">
        <v>-3652.6780235818937</v>
      </c>
      <c r="AH8" s="37">
        <v>-2843.2623694379872</v>
      </c>
      <c r="AI8" s="37">
        <v>-1796.9159847833798</v>
      </c>
      <c r="AJ8" s="37">
        <v>-4640.178354221367</v>
      </c>
      <c r="AK8" s="37">
        <v>-2267.3300671130692</v>
      </c>
    </row>
    <row r="9" spans="1:37" s="2" customFormat="1" ht="18" customHeight="1" x14ac:dyDescent="0.3">
      <c r="A9" s="32" t="s">
        <v>40</v>
      </c>
      <c r="B9" s="32" t="s">
        <v>41</v>
      </c>
      <c r="C9" s="49" t="s">
        <v>114</v>
      </c>
      <c r="D9" s="56">
        <v>1.698</v>
      </c>
      <c r="E9" s="33">
        <v>0.9910000000000001</v>
      </c>
      <c r="F9" s="56">
        <v>2.6890000000000001</v>
      </c>
      <c r="G9" s="56">
        <v>0.45700000000000002</v>
      </c>
      <c r="H9" s="33">
        <v>0.88500000000000001</v>
      </c>
      <c r="I9" s="56">
        <v>1.3420000000000001</v>
      </c>
      <c r="J9" s="56">
        <v>1.5149999999999999</v>
      </c>
      <c r="K9" s="33">
        <v>2.0469999999999997</v>
      </c>
      <c r="L9" s="56">
        <v>3.5619999999999998</v>
      </c>
      <c r="M9" s="56">
        <v>2.0209999999999999</v>
      </c>
      <c r="N9" s="33">
        <v>1.5009999999999999</v>
      </c>
      <c r="O9" s="56">
        <v>3.5219999999999998</v>
      </c>
      <c r="P9" s="33">
        <v>0.91</v>
      </c>
      <c r="Q9" s="33">
        <v>1.5899999999999999</v>
      </c>
      <c r="R9" s="33">
        <v>2.5</v>
      </c>
      <c r="S9" s="33">
        <v>4.2</v>
      </c>
      <c r="T9" s="33">
        <v>10.100000000000001</v>
      </c>
      <c r="U9" s="33">
        <v>14.3</v>
      </c>
      <c r="V9" s="33">
        <v>5.6</v>
      </c>
      <c r="W9" s="33">
        <v>4.4000000000000004</v>
      </c>
      <c r="X9" s="33">
        <v>10</v>
      </c>
      <c r="Y9" s="33">
        <v>3.8764289999999999</v>
      </c>
      <c r="Z9" s="33">
        <v>6.8160889999999998</v>
      </c>
      <c r="AA9" s="33">
        <v>10.692518</v>
      </c>
      <c r="AB9" s="33">
        <v>18.093767</v>
      </c>
      <c r="AC9" s="33">
        <v>21.119745999999999</v>
      </c>
      <c r="AD9" s="33">
        <v>39.213512999999999</v>
      </c>
      <c r="AE9" s="33">
        <v>28.784799999999997</v>
      </c>
      <c r="AF9" s="33">
        <v>21.811445908438664</v>
      </c>
      <c r="AG9" s="33">
        <v>50.596245908438661</v>
      </c>
      <c r="AH9" s="33">
        <v>26.058072810000002</v>
      </c>
      <c r="AI9" s="33">
        <v>-7.477953540000005</v>
      </c>
      <c r="AJ9" s="33">
        <v>18.580119269999997</v>
      </c>
      <c r="AK9" s="33">
        <v>29.656357909999993</v>
      </c>
    </row>
    <row r="10" spans="1:37" s="2" customFormat="1" ht="18" customHeight="1" x14ac:dyDescent="0.3">
      <c r="A10" s="102" t="s">
        <v>40</v>
      </c>
      <c r="B10" s="102" t="s">
        <v>41</v>
      </c>
      <c r="C10" s="50" t="s">
        <v>115</v>
      </c>
      <c r="D10" s="55">
        <v>-3.0859999999999999</v>
      </c>
      <c r="E10" s="37">
        <v>-1.8130000000000002</v>
      </c>
      <c r="F10" s="55">
        <v>-4.899</v>
      </c>
      <c r="G10" s="55">
        <v>-2.645</v>
      </c>
      <c r="H10" s="37">
        <v>-5.0510000000000002</v>
      </c>
      <c r="I10" s="55">
        <v>-7.6959999999999997</v>
      </c>
      <c r="J10" s="55">
        <v>-4.1749999999999998</v>
      </c>
      <c r="K10" s="37">
        <v>-7.1060000000000008</v>
      </c>
      <c r="L10" s="55">
        <v>-11.281000000000001</v>
      </c>
      <c r="M10" s="55">
        <v>-5.0149999999999997</v>
      </c>
      <c r="N10" s="37">
        <v>-4.415</v>
      </c>
      <c r="O10" s="55">
        <v>-9.43</v>
      </c>
      <c r="P10" s="37">
        <v>-6.8120000000000003</v>
      </c>
      <c r="Q10" s="37">
        <v>-12.687999999999999</v>
      </c>
      <c r="R10" s="37">
        <v>-19.5</v>
      </c>
      <c r="S10" s="37">
        <v>-48.4</v>
      </c>
      <c r="T10" s="37">
        <v>-49.199999999999996</v>
      </c>
      <c r="U10" s="37">
        <v>-97.6</v>
      </c>
      <c r="V10" s="37">
        <v>-45.4</v>
      </c>
      <c r="W10" s="37">
        <v>-41.000000000000007</v>
      </c>
      <c r="X10" s="37">
        <v>-86.4</v>
      </c>
      <c r="Y10" s="37">
        <v>-43.545317575000055</v>
      </c>
      <c r="Z10" s="37">
        <v>-38.995254694999986</v>
      </c>
      <c r="AA10" s="37">
        <v>-82.540572270000041</v>
      </c>
      <c r="AB10" s="37">
        <v>-128.82131153</v>
      </c>
      <c r="AC10" s="37">
        <v>-128.48371982499998</v>
      </c>
      <c r="AD10" s="37">
        <v>-257.30503135499998</v>
      </c>
      <c r="AE10" s="37">
        <v>-154.88752411000004</v>
      </c>
      <c r="AF10" s="37">
        <v>-221.67080472499978</v>
      </c>
      <c r="AG10" s="37">
        <v>-376.55832883499983</v>
      </c>
      <c r="AH10" s="37">
        <v>-214.69204261000004</v>
      </c>
      <c r="AI10" s="37">
        <v>-257.24615530879993</v>
      </c>
      <c r="AJ10" s="37">
        <v>-471.93819791879997</v>
      </c>
      <c r="AK10" s="37">
        <v>-230.55293759540001</v>
      </c>
    </row>
    <row r="11" spans="1:37" s="2" customFormat="1" ht="18" customHeight="1" x14ac:dyDescent="0.3">
      <c r="A11" s="32" t="s">
        <v>40</v>
      </c>
      <c r="B11" s="32" t="s">
        <v>41</v>
      </c>
      <c r="C11" s="49" t="s">
        <v>116</v>
      </c>
      <c r="D11" s="56">
        <v>-66.733999999999995</v>
      </c>
      <c r="E11" s="33">
        <v>-27.763000000000005</v>
      </c>
      <c r="F11" s="56">
        <v>-94.497</v>
      </c>
      <c r="G11" s="56">
        <v>-22.510999999999999</v>
      </c>
      <c r="H11" s="33">
        <v>-9.4400000000000013</v>
      </c>
      <c r="I11" s="56">
        <v>-31.951000000000001</v>
      </c>
      <c r="J11" s="56">
        <v>-19.715</v>
      </c>
      <c r="K11" s="33">
        <v>-58.543999999999997</v>
      </c>
      <c r="L11" s="56">
        <v>-78.259</v>
      </c>
      <c r="M11" s="56">
        <v>-81.734999999999999</v>
      </c>
      <c r="N11" s="33">
        <v>-39.602000000000004</v>
      </c>
      <c r="O11" s="56">
        <v>-121.337</v>
      </c>
      <c r="P11" s="33">
        <v>-28.739000000000001</v>
      </c>
      <c r="Q11" s="33">
        <v>-37.460999999999999</v>
      </c>
      <c r="R11" s="33">
        <v>-66.2</v>
      </c>
      <c r="S11" s="33">
        <v>-112.6</v>
      </c>
      <c r="T11" s="33">
        <v>-4</v>
      </c>
      <c r="U11" s="33">
        <v>-116.6</v>
      </c>
      <c r="V11" s="33">
        <v>-431.4</v>
      </c>
      <c r="W11" s="33">
        <v>-152.89999999999998</v>
      </c>
      <c r="X11" s="33">
        <v>-584.29999999999995</v>
      </c>
      <c r="Y11" s="33">
        <v>-158.893744</v>
      </c>
      <c r="Z11" s="33">
        <v>-108.85851799999998</v>
      </c>
      <c r="AA11" s="33">
        <v>-267.75226199999997</v>
      </c>
      <c r="AB11" s="33">
        <v>-167.51179627000002</v>
      </c>
      <c r="AC11" s="33">
        <v>-10.095546849999977</v>
      </c>
      <c r="AD11" s="33">
        <v>-177.60734312</v>
      </c>
      <c r="AE11" s="33">
        <v>-70.500767289999985</v>
      </c>
      <c r="AF11" s="33">
        <v>-62.977399490000025</v>
      </c>
      <c r="AG11" s="33">
        <v>-133.47816678000001</v>
      </c>
      <c r="AH11" s="33">
        <v>9.3472998000000125</v>
      </c>
      <c r="AI11" s="33">
        <v>-4.6307906800000378</v>
      </c>
      <c r="AJ11" s="33">
        <v>4.7165091199999747</v>
      </c>
      <c r="AK11" s="33">
        <v>4.7060326699999866</v>
      </c>
    </row>
    <row r="12" spans="1:37" s="3" customFormat="1" ht="18" customHeight="1" x14ac:dyDescent="0.3">
      <c r="A12" s="68" t="s">
        <v>40</v>
      </c>
      <c r="B12" s="68" t="s">
        <v>41</v>
      </c>
      <c r="C12" s="103" t="s">
        <v>117</v>
      </c>
      <c r="D12" s="47">
        <v>-16.339999999999954</v>
      </c>
      <c r="E12" s="47">
        <v>68.689999999999969</v>
      </c>
      <c r="F12" s="47">
        <v>52.350000000000009</v>
      </c>
      <c r="G12" s="47">
        <v>164.96600000000001</v>
      </c>
      <c r="H12" s="47">
        <v>151.03099999999989</v>
      </c>
      <c r="I12" s="47">
        <v>315.99699999999984</v>
      </c>
      <c r="J12" s="47">
        <v>108.58399999999992</v>
      </c>
      <c r="K12" s="47">
        <v>186.94500000000011</v>
      </c>
      <c r="L12" s="47">
        <v>295.52900000000005</v>
      </c>
      <c r="M12" s="47">
        <v>136.83200000000005</v>
      </c>
      <c r="N12" s="47">
        <v>274.59599999999989</v>
      </c>
      <c r="O12" s="47">
        <v>411.42800000000011</v>
      </c>
      <c r="P12" s="47">
        <v>-13.024999999999959</v>
      </c>
      <c r="Q12" s="47">
        <v>199.12500000000023</v>
      </c>
      <c r="R12" s="47">
        <v>186.10000000000019</v>
      </c>
      <c r="S12" s="47">
        <v>160.40000000000006</v>
      </c>
      <c r="T12" s="47">
        <v>434.19999999999976</v>
      </c>
      <c r="U12" s="47">
        <v>594.59999999999968</v>
      </c>
      <c r="V12" s="47">
        <v>183.5</v>
      </c>
      <c r="W12" s="47">
        <v>1125.9000000000001</v>
      </c>
      <c r="X12" s="47">
        <v>1309.3999999999999</v>
      </c>
      <c r="Y12" s="47">
        <v>-120.39717802500014</v>
      </c>
      <c r="Z12" s="47">
        <v>400.28610378900044</v>
      </c>
      <c r="AA12" s="47">
        <v>279.78892576400017</v>
      </c>
      <c r="AB12" s="47">
        <v>281.14032892500006</v>
      </c>
      <c r="AC12" s="47">
        <v>1072.7063815858162</v>
      </c>
      <c r="AD12" s="47">
        <v>1353.746710510816</v>
      </c>
      <c r="AE12" s="47">
        <v>624.20000000000005</v>
      </c>
      <c r="AF12" s="47">
        <v>825.22505625747272</v>
      </c>
      <c r="AG12" s="47">
        <v>1449.7391280898851</v>
      </c>
      <c r="AH12" s="47">
        <v>-655.35780794926825</v>
      </c>
      <c r="AI12" s="47">
        <v>179.8608785869653</v>
      </c>
      <c r="AJ12" s="47">
        <v>-475.49692936230292</v>
      </c>
      <c r="AK12" s="47">
        <v>879.97316669875613</v>
      </c>
    </row>
    <row r="13" spans="1:37" s="3" customFormat="1" ht="18" customHeight="1" x14ac:dyDescent="0.3">
      <c r="A13" s="68"/>
      <c r="B13" s="68"/>
      <c r="C13" s="103"/>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v>0</v>
      </c>
      <c r="AJ13" s="47"/>
      <c r="AK13" s="47"/>
    </row>
    <row r="14" spans="1:37" s="2" customFormat="1" ht="18" customHeight="1" x14ac:dyDescent="0.3">
      <c r="A14" s="43"/>
      <c r="B14" s="43"/>
      <c r="C14" s="104" t="s">
        <v>118</v>
      </c>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v>0</v>
      </c>
      <c r="AJ14" s="44"/>
      <c r="AK14" s="44"/>
    </row>
    <row r="15" spans="1:37" s="2" customFormat="1" ht="18" customHeight="1" x14ac:dyDescent="0.3">
      <c r="A15" s="102" t="s">
        <v>40</v>
      </c>
      <c r="B15" s="102" t="s">
        <v>41</v>
      </c>
      <c r="C15" s="50" t="s">
        <v>119</v>
      </c>
      <c r="D15" s="55">
        <v>-78.456000000000003</v>
      </c>
      <c r="E15" s="37">
        <v>-31.628</v>
      </c>
      <c r="F15" s="55">
        <v>-110.084</v>
      </c>
      <c r="G15" s="55">
        <v>-87.227999999999994</v>
      </c>
      <c r="H15" s="37">
        <v>-6.2210000000000036</v>
      </c>
      <c r="I15" s="55">
        <v>-93.448999999999998</v>
      </c>
      <c r="J15" s="55">
        <v>-64.900000000000006</v>
      </c>
      <c r="K15" s="37">
        <v>-50.474999999999994</v>
      </c>
      <c r="L15" s="55">
        <v>-115.375</v>
      </c>
      <c r="M15" s="55">
        <v>-55.131</v>
      </c>
      <c r="N15" s="37">
        <v>-204.58200000000002</v>
      </c>
      <c r="O15" s="55">
        <v>-259.71300000000002</v>
      </c>
      <c r="P15" s="37">
        <v>-428.00900000000001</v>
      </c>
      <c r="Q15" s="37">
        <v>-258.59100000000001</v>
      </c>
      <c r="R15" s="37">
        <v>-686.6</v>
      </c>
      <c r="S15" s="37">
        <v>-97.4</v>
      </c>
      <c r="T15" s="37">
        <v>-120</v>
      </c>
      <c r="U15" s="37">
        <v>-217.4</v>
      </c>
      <c r="V15" s="37">
        <v>-234.3</v>
      </c>
      <c r="W15" s="37">
        <v>-282.90000000000003</v>
      </c>
      <c r="X15" s="37">
        <v>-517.20000000000005</v>
      </c>
      <c r="Y15" s="37">
        <v>-240.91444819181814</v>
      </c>
      <c r="Z15" s="37">
        <v>-215.92628401354548</v>
      </c>
      <c r="AA15" s="37">
        <v>-456.84073220536362</v>
      </c>
      <c r="AB15" s="37">
        <v>-491.07789607999973</v>
      </c>
      <c r="AC15" s="37">
        <v>-817.24098381002625</v>
      </c>
      <c r="AD15" s="37">
        <v>-1308.318879890026</v>
      </c>
      <c r="AE15" s="37">
        <v>-961.33884688332091</v>
      </c>
      <c r="AF15" s="37">
        <v>-1146.6372377405296</v>
      </c>
      <c r="AG15" s="37">
        <v>-2107.9760846238505</v>
      </c>
      <c r="AH15" s="37">
        <v>-732.41559291409033</v>
      </c>
      <c r="AI15" s="37">
        <v>-354.26156434694497</v>
      </c>
      <c r="AJ15" s="37">
        <v>-1086.6771572610353</v>
      </c>
      <c r="AK15" s="37">
        <v>-332.9115339703078</v>
      </c>
    </row>
    <row r="16" spans="1:37" s="2" customFormat="1" ht="18" customHeight="1" x14ac:dyDescent="0.3">
      <c r="A16" s="32" t="s">
        <v>40</v>
      </c>
      <c r="B16" s="32" t="s">
        <v>41</v>
      </c>
      <c r="C16" s="49" t="s">
        <v>120</v>
      </c>
      <c r="D16" s="56">
        <v>-4.181</v>
      </c>
      <c r="E16" s="33">
        <v>-3.2450000000000001</v>
      </c>
      <c r="F16" s="56">
        <v>-7.4260000000000002</v>
      </c>
      <c r="G16" s="56">
        <v>-3.262</v>
      </c>
      <c r="H16" s="33">
        <v>-3.7410000000000001</v>
      </c>
      <c r="I16" s="56">
        <v>-7.0030000000000001</v>
      </c>
      <c r="J16" s="56">
        <v>-38.289000000000001</v>
      </c>
      <c r="K16" s="33">
        <v>-15.120999999999995</v>
      </c>
      <c r="L16" s="56">
        <v>-53.41</v>
      </c>
      <c r="M16" s="56">
        <v>-2.3149999999999999</v>
      </c>
      <c r="N16" s="33">
        <v>-1.476</v>
      </c>
      <c r="O16" s="56">
        <v>-3.7909999999999999</v>
      </c>
      <c r="P16" s="33">
        <v>-38.113999999999997</v>
      </c>
      <c r="Q16" s="33">
        <v>-5.3860000000000028</v>
      </c>
      <c r="R16" s="33">
        <v>-43.5</v>
      </c>
      <c r="S16" s="33">
        <v>-29.8</v>
      </c>
      <c r="T16" s="33">
        <v>-22.499999999999996</v>
      </c>
      <c r="U16" s="33">
        <v>-52.3</v>
      </c>
      <c r="V16" s="33">
        <v>-15.8</v>
      </c>
      <c r="W16" s="33">
        <v>-35.599999999999994</v>
      </c>
      <c r="X16" s="33">
        <v>-51.4</v>
      </c>
      <c r="Y16" s="33">
        <v>-237.89070112636992</v>
      </c>
      <c r="Z16" s="33">
        <v>-27.928693449999997</v>
      </c>
      <c r="AA16" s="33">
        <v>-265.81939457636992</v>
      </c>
      <c r="AB16" s="33">
        <v>-64.471523000000005</v>
      </c>
      <c r="AC16" s="33">
        <v>-40.919164999999992</v>
      </c>
      <c r="AD16" s="33">
        <v>-105.390688</v>
      </c>
      <c r="AE16" s="33">
        <v>-128.72878299999999</v>
      </c>
      <c r="AF16" s="33">
        <v>-111.93573088000011</v>
      </c>
      <c r="AG16" s="33">
        <v>-240.6645138800001</v>
      </c>
      <c r="AH16" s="33">
        <v>-80.811970769999874</v>
      </c>
      <c r="AI16" s="33">
        <v>-45.571551019999731</v>
      </c>
      <c r="AJ16" s="33">
        <v>-126.38352178999961</v>
      </c>
      <c r="AK16" s="33">
        <v>-10.741041067993621</v>
      </c>
    </row>
    <row r="17" spans="1:37" s="2" customFormat="1" ht="18" customHeight="1" x14ac:dyDescent="0.3">
      <c r="A17" s="102" t="s">
        <v>40</v>
      </c>
      <c r="B17" s="102" t="s">
        <v>41</v>
      </c>
      <c r="C17" s="50" t="s">
        <v>121</v>
      </c>
      <c r="D17" s="55">
        <v>-3.226</v>
      </c>
      <c r="E17" s="37">
        <v>2.3239999999999998</v>
      </c>
      <c r="F17" s="55">
        <v>-0.90200000000000002</v>
      </c>
      <c r="G17" s="55">
        <v>-0.112</v>
      </c>
      <c r="H17" s="37">
        <v>-20.783000000000001</v>
      </c>
      <c r="I17" s="55">
        <v>-20.895</v>
      </c>
      <c r="J17" s="55">
        <v>-25.954999999999998</v>
      </c>
      <c r="K17" s="37">
        <v>-12.234000000000002</v>
      </c>
      <c r="L17" s="55">
        <v>-38.189</v>
      </c>
      <c r="M17" s="55">
        <v>-7.8449999999999998</v>
      </c>
      <c r="N17" s="37">
        <v>-59.075000000000003</v>
      </c>
      <c r="O17" s="55">
        <v>-66.92</v>
      </c>
      <c r="P17" s="37">
        <v>-20.215</v>
      </c>
      <c r="Q17" s="37">
        <v>-41.885000000000005</v>
      </c>
      <c r="R17" s="37">
        <v>-62.1</v>
      </c>
      <c r="S17" s="37">
        <v>-56.8</v>
      </c>
      <c r="T17" s="37">
        <v>-48.5</v>
      </c>
      <c r="U17" s="37">
        <v>-105.3</v>
      </c>
      <c r="V17" s="37">
        <v>-99.8</v>
      </c>
      <c r="W17" s="37">
        <v>-74.899999999999991</v>
      </c>
      <c r="X17" s="37">
        <v>-174.7</v>
      </c>
      <c r="Y17" s="37">
        <v>-123.18432005</v>
      </c>
      <c r="Z17" s="37">
        <v>-148.59146358999999</v>
      </c>
      <c r="AA17" s="37">
        <v>-271.77578363999999</v>
      </c>
      <c r="AB17" s="37">
        <v>-184.04863716500003</v>
      </c>
      <c r="AC17" s="37">
        <v>-220.36662524499994</v>
      </c>
      <c r="AD17" s="37">
        <v>-404.41526240999997</v>
      </c>
      <c r="AE17" s="37">
        <v>-925.04858127643888</v>
      </c>
      <c r="AF17" s="37">
        <v>-487.51812641856122</v>
      </c>
      <c r="AG17" s="37">
        <v>-1412.5667076950001</v>
      </c>
      <c r="AH17" s="37">
        <v>-489.92828719000016</v>
      </c>
      <c r="AI17" s="37">
        <v>-205.34840494805434</v>
      </c>
      <c r="AJ17" s="37">
        <v>-695.2766921380545</v>
      </c>
      <c r="AK17" s="37">
        <v>-242.93917623169889</v>
      </c>
    </row>
    <row r="18" spans="1:37" s="2" customFormat="1" ht="18" customHeight="1" x14ac:dyDescent="0.3">
      <c r="A18" s="32" t="s">
        <v>40</v>
      </c>
      <c r="B18" s="32" t="s">
        <v>41</v>
      </c>
      <c r="C18" s="49" t="s">
        <v>122</v>
      </c>
      <c r="D18" s="56">
        <v>0</v>
      </c>
      <c r="E18" s="33">
        <v>-1.38</v>
      </c>
      <c r="F18" s="56">
        <v>-1.38</v>
      </c>
      <c r="G18" s="56">
        <v>-0.26400000000000001</v>
      </c>
      <c r="H18" s="33">
        <v>-5.6099999999999994</v>
      </c>
      <c r="I18" s="56">
        <v>-5.8739999999999997</v>
      </c>
      <c r="J18" s="56">
        <v>-3.8479999999999999</v>
      </c>
      <c r="K18" s="33">
        <v>-5.5569999999999995</v>
      </c>
      <c r="L18" s="56">
        <v>-9.4049999999999994</v>
      </c>
      <c r="M18" s="56">
        <v>-5.3739999999999997</v>
      </c>
      <c r="N18" s="33">
        <v>-6.330000000000001</v>
      </c>
      <c r="O18" s="56">
        <v>-11.704000000000001</v>
      </c>
      <c r="P18" s="33">
        <v>-7.8380000000000001</v>
      </c>
      <c r="Q18" s="33">
        <v>-9.9619999999999997</v>
      </c>
      <c r="R18" s="33">
        <v>-17.8</v>
      </c>
      <c r="S18" s="33">
        <v>-7.9</v>
      </c>
      <c r="T18" s="33">
        <v>-8</v>
      </c>
      <c r="U18" s="33">
        <v>-15.9</v>
      </c>
      <c r="V18" s="33">
        <v>-1.2</v>
      </c>
      <c r="W18" s="33">
        <v>-15.2</v>
      </c>
      <c r="X18" s="33">
        <v>-16.399999999999999</v>
      </c>
      <c r="Y18" s="33">
        <v>-1.314228</v>
      </c>
      <c r="Z18" s="33">
        <v>-4.2030760000000003</v>
      </c>
      <c r="AA18" s="33">
        <v>-5.5173040000000002</v>
      </c>
      <c r="AB18" s="33">
        <v>-1.284767</v>
      </c>
      <c r="AC18" s="33">
        <v>-1.6560130000000002</v>
      </c>
      <c r="AD18" s="33">
        <v>-2.9407800000000002</v>
      </c>
      <c r="AE18" s="33">
        <v>-129.74044599999999</v>
      </c>
      <c r="AF18" s="33">
        <v>127.80043046999999</v>
      </c>
      <c r="AG18" s="33">
        <v>-1.9400155300000002</v>
      </c>
      <c r="AH18" s="33">
        <v>0.131859</v>
      </c>
      <c r="AI18" s="33">
        <v>-0.61718993999999994</v>
      </c>
      <c r="AJ18" s="33">
        <v>-0.48533093999999993</v>
      </c>
      <c r="AK18" s="33">
        <v>2.5000229999999981E-2</v>
      </c>
    </row>
    <row r="19" spans="1:37" s="2" customFormat="1" ht="18" customHeight="1" x14ac:dyDescent="0.3">
      <c r="A19" s="102" t="s">
        <v>40</v>
      </c>
      <c r="B19" s="102" t="s">
        <v>41</v>
      </c>
      <c r="C19" s="50" t="s">
        <v>123</v>
      </c>
      <c r="D19" s="55">
        <v>-6.6420000000000003</v>
      </c>
      <c r="E19" s="37">
        <v>-0.28499999999999925</v>
      </c>
      <c r="F19" s="55">
        <v>-6.9269999999999996</v>
      </c>
      <c r="G19" s="55">
        <v>-0.4</v>
      </c>
      <c r="H19" s="37">
        <v>-8.9260000000000002</v>
      </c>
      <c r="I19" s="55">
        <v>-9.3260000000000005</v>
      </c>
      <c r="J19" s="55">
        <v>-13.824999999999999</v>
      </c>
      <c r="K19" s="37">
        <v>-6.0429999999999993</v>
      </c>
      <c r="L19" s="55">
        <v>-19.867999999999999</v>
      </c>
      <c r="M19" s="55">
        <v>0</v>
      </c>
      <c r="N19" s="37">
        <v>-14.904999999999999</v>
      </c>
      <c r="O19" s="55">
        <v>-14.904999999999999</v>
      </c>
      <c r="P19" s="37">
        <v>-2.15</v>
      </c>
      <c r="Q19" s="37">
        <v>-1.25</v>
      </c>
      <c r="R19" s="37">
        <v>-3.4</v>
      </c>
      <c r="S19" s="37">
        <v>-8.1</v>
      </c>
      <c r="T19" s="37">
        <v>0</v>
      </c>
      <c r="U19" s="37">
        <v>-8.1</v>
      </c>
      <c r="V19" s="37">
        <v>-7.9</v>
      </c>
      <c r="W19" s="37">
        <v>-42.2</v>
      </c>
      <c r="X19" s="37">
        <v>-50.1</v>
      </c>
      <c r="Y19" s="37">
        <v>-7.7559486399999562</v>
      </c>
      <c r="Z19" s="37">
        <v>-28.652094169999998</v>
      </c>
      <c r="AA19" s="37">
        <v>-36.408042809999955</v>
      </c>
      <c r="AB19" s="37">
        <v>-15.4250945</v>
      </c>
      <c r="AC19" s="37">
        <v>-201.536756255</v>
      </c>
      <c r="AD19" s="37">
        <v>-216.961850755</v>
      </c>
      <c r="AE19" s="37">
        <v>-587.70756048999999</v>
      </c>
      <c r="AF19" s="37">
        <v>-96.440794030000006</v>
      </c>
      <c r="AG19" s="37">
        <v>-684.14835452</v>
      </c>
      <c r="AH19" s="37">
        <v>-3.8000319826722147E-2</v>
      </c>
      <c r="AI19" s="37">
        <v>-1.5580763248681351</v>
      </c>
      <c r="AJ19" s="37">
        <v>-1.5960766446948573</v>
      </c>
      <c r="AK19" s="37">
        <v>0.40197699999995062</v>
      </c>
    </row>
    <row r="20" spans="1:37" s="2" customFormat="1" ht="24" customHeight="1" x14ac:dyDescent="0.3">
      <c r="A20" s="32" t="s">
        <v>40</v>
      </c>
      <c r="B20" s="32" t="s">
        <v>41</v>
      </c>
      <c r="C20" s="49" t="s">
        <v>124</v>
      </c>
      <c r="D20" s="56">
        <v>0</v>
      </c>
      <c r="E20" s="33">
        <v>-0.499</v>
      </c>
      <c r="F20" s="56">
        <v>-0.499</v>
      </c>
      <c r="G20" s="56">
        <v>0</v>
      </c>
      <c r="H20" s="33">
        <v>-30.004999999999999</v>
      </c>
      <c r="I20" s="56">
        <v>-30.004999999999999</v>
      </c>
      <c r="J20" s="56">
        <v>0</v>
      </c>
      <c r="K20" s="33">
        <v>0</v>
      </c>
      <c r="L20" s="56">
        <v>0</v>
      </c>
      <c r="M20" s="56">
        <v>0</v>
      </c>
      <c r="N20" s="33">
        <v>0</v>
      </c>
      <c r="O20" s="56">
        <v>0</v>
      </c>
      <c r="P20" s="33">
        <v>0</v>
      </c>
      <c r="Q20" s="33">
        <v>-44.4</v>
      </c>
      <c r="R20" s="33">
        <v>-44.4</v>
      </c>
      <c r="S20" s="33">
        <v>0</v>
      </c>
      <c r="T20" s="33">
        <v>9.5</v>
      </c>
      <c r="U20" s="33">
        <v>9.5</v>
      </c>
      <c r="V20" s="33">
        <v>0</v>
      </c>
      <c r="W20" s="33">
        <v>0</v>
      </c>
      <c r="X20" s="33">
        <v>0</v>
      </c>
      <c r="Y20" s="33">
        <v>0</v>
      </c>
      <c r="Z20" s="33">
        <v>0</v>
      </c>
      <c r="AA20" s="33">
        <v>0</v>
      </c>
      <c r="AB20" s="33">
        <v>0</v>
      </c>
      <c r="AC20" s="33">
        <v>0</v>
      </c>
      <c r="AD20" s="33">
        <v>0</v>
      </c>
      <c r="AE20" s="33">
        <v>0</v>
      </c>
      <c r="AF20" s="33">
        <v>0</v>
      </c>
      <c r="AG20" s="33">
        <v>0</v>
      </c>
      <c r="AH20" s="33">
        <v>0</v>
      </c>
      <c r="AI20" s="33">
        <v>0</v>
      </c>
      <c r="AJ20" s="33">
        <v>0</v>
      </c>
      <c r="AK20" s="33">
        <v>0</v>
      </c>
    </row>
    <row r="21" spans="1:37" s="2" customFormat="1" ht="26.1" customHeight="1" x14ac:dyDescent="0.3">
      <c r="A21" s="102" t="s">
        <v>40</v>
      </c>
      <c r="B21" s="102" t="s">
        <v>41</v>
      </c>
      <c r="C21" s="50" t="s">
        <v>125</v>
      </c>
      <c r="D21" s="55">
        <v>0</v>
      </c>
      <c r="E21" s="37">
        <v>0</v>
      </c>
      <c r="F21" s="55">
        <v>0</v>
      </c>
      <c r="G21" s="55">
        <v>0</v>
      </c>
      <c r="H21" s="37">
        <v>0</v>
      </c>
      <c r="I21" s="55">
        <v>0</v>
      </c>
      <c r="J21" s="55">
        <v>-2.0019999999999998</v>
      </c>
      <c r="K21" s="37">
        <v>-11.506</v>
      </c>
      <c r="L21" s="55">
        <v>-13.507999999999999</v>
      </c>
      <c r="M21" s="55">
        <v>0</v>
      </c>
      <c r="N21" s="37">
        <v>6.7539999999999996</v>
      </c>
      <c r="O21" s="55">
        <v>6.7539999999999996</v>
      </c>
      <c r="P21" s="37">
        <v>6.7539999999999996</v>
      </c>
      <c r="Q21" s="37">
        <v>-5.3999999999999382E-2</v>
      </c>
      <c r="R21" s="37">
        <v>6.7</v>
      </c>
      <c r="S21" s="37">
        <v>-5.9</v>
      </c>
      <c r="T21" s="37">
        <v>5.9</v>
      </c>
      <c r="U21" s="37">
        <v>0</v>
      </c>
      <c r="V21" s="37">
        <v>-11</v>
      </c>
      <c r="W21" s="37">
        <v>-6.1999999999999993</v>
      </c>
      <c r="X21" s="37">
        <v>-17.2</v>
      </c>
      <c r="Y21" s="37">
        <v>11.009631000000001</v>
      </c>
      <c r="Z21" s="37">
        <v>1.4903689999999994</v>
      </c>
      <c r="AA21" s="37">
        <v>12.5</v>
      </c>
      <c r="AB21" s="37">
        <v>0</v>
      </c>
      <c r="AC21" s="37">
        <v>47.532877999999997</v>
      </c>
      <c r="AD21" s="37">
        <v>47.532877999999997</v>
      </c>
      <c r="AE21" s="37">
        <v>0</v>
      </c>
      <c r="AF21" s="37">
        <v>-3.3302907959713045E-2</v>
      </c>
      <c r="AG21" s="37">
        <v>-3.3302907959713045E-2</v>
      </c>
      <c r="AH21" s="37">
        <v>0.91238799999999998</v>
      </c>
      <c r="AI21" s="37">
        <v>-0.90429435821851345</v>
      </c>
      <c r="AJ21" s="37">
        <v>8.0936417814865703E-3</v>
      </c>
      <c r="AK21" s="37">
        <v>22.692388803254261</v>
      </c>
    </row>
    <row r="22" spans="1:37" s="2" customFormat="1" ht="24.6" customHeight="1" x14ac:dyDescent="0.3">
      <c r="A22" s="32" t="s">
        <v>40</v>
      </c>
      <c r="B22" s="32" t="s">
        <v>41</v>
      </c>
      <c r="C22" s="49" t="s">
        <v>126</v>
      </c>
      <c r="D22" s="101">
        <v>-0.35599999999999998</v>
      </c>
      <c r="E22" s="33">
        <v>-4.1440000000000001</v>
      </c>
      <c r="F22" s="101">
        <v>-4.5</v>
      </c>
      <c r="G22" s="56">
        <v>0</v>
      </c>
      <c r="H22" s="33">
        <v>0</v>
      </c>
      <c r="I22" s="56">
        <v>0</v>
      </c>
      <c r="J22" s="56">
        <v>-15.1</v>
      </c>
      <c r="K22" s="33">
        <v>1.4999999999998792E-2</v>
      </c>
      <c r="L22" s="56">
        <v>-15.085000000000001</v>
      </c>
      <c r="M22" s="56">
        <v>0</v>
      </c>
      <c r="N22" s="33">
        <v>0</v>
      </c>
      <c r="O22" s="56">
        <v>0</v>
      </c>
      <c r="P22" s="33">
        <v>-10</v>
      </c>
      <c r="Q22" s="33">
        <v>0</v>
      </c>
      <c r="R22" s="33">
        <v>-10</v>
      </c>
      <c r="S22" s="33">
        <v>0</v>
      </c>
      <c r="T22" s="33">
        <v>0</v>
      </c>
      <c r="U22" s="33">
        <v>0</v>
      </c>
      <c r="V22" s="33">
        <v>0</v>
      </c>
      <c r="W22" s="33">
        <v>-10</v>
      </c>
      <c r="X22" s="33">
        <v>-10</v>
      </c>
      <c r="Y22" s="33">
        <v>0</v>
      </c>
      <c r="Z22" s="33">
        <v>4.0400309399999994</v>
      </c>
      <c r="AA22" s="33">
        <v>4.0400309399999994</v>
      </c>
      <c r="AB22" s="33">
        <v>-20.356236600000003</v>
      </c>
      <c r="AC22" s="33">
        <v>7.8280815700000019</v>
      </c>
      <c r="AD22" s="33">
        <v>-12.528155030000001</v>
      </c>
      <c r="AE22" s="33">
        <v>-1.2010339999999999</v>
      </c>
      <c r="AF22" s="33">
        <v>3.2772114447583705</v>
      </c>
      <c r="AG22" s="33">
        <v>2.0761774447583705</v>
      </c>
      <c r="AH22" s="33">
        <v>4.943202000004053E-2</v>
      </c>
      <c r="AI22" s="33">
        <v>-4.943202000004053E-2</v>
      </c>
      <c r="AJ22" s="33">
        <v>0</v>
      </c>
      <c r="AK22" s="33">
        <v>-2</v>
      </c>
    </row>
    <row r="23" spans="1:37" s="2" customFormat="1" ht="30.6" customHeight="1" x14ac:dyDescent="0.3">
      <c r="A23" s="102" t="s">
        <v>40</v>
      </c>
      <c r="B23" s="102" t="s">
        <v>41</v>
      </c>
      <c r="C23" s="50" t="s">
        <v>127</v>
      </c>
      <c r="D23" s="55">
        <v>0</v>
      </c>
      <c r="E23" s="37">
        <v>2.2810000000000001</v>
      </c>
      <c r="F23" s="55">
        <v>2.2810000000000001</v>
      </c>
      <c r="G23" s="55">
        <v>9.2680000000000007</v>
      </c>
      <c r="H23" s="37">
        <v>5.8579999999999988</v>
      </c>
      <c r="I23" s="55">
        <v>15.125999999999999</v>
      </c>
      <c r="J23" s="55">
        <v>7.2619999999999996</v>
      </c>
      <c r="K23" s="37">
        <v>3.8200000000000012</v>
      </c>
      <c r="L23" s="55">
        <v>11.082000000000001</v>
      </c>
      <c r="M23" s="55">
        <v>4.5510000000000002</v>
      </c>
      <c r="N23" s="37">
        <v>3.1879999999999997</v>
      </c>
      <c r="O23" s="55">
        <v>7.7389999999999999</v>
      </c>
      <c r="P23" s="37">
        <v>7.694</v>
      </c>
      <c r="Q23" s="37">
        <v>9.1060000000000016</v>
      </c>
      <c r="R23" s="37">
        <v>16.8</v>
      </c>
      <c r="S23" s="37">
        <v>5.8</v>
      </c>
      <c r="T23" s="37">
        <v>20.7</v>
      </c>
      <c r="U23" s="37">
        <v>26.5</v>
      </c>
      <c r="V23" s="37">
        <v>7.6</v>
      </c>
      <c r="W23" s="37">
        <v>3.9000000000000004</v>
      </c>
      <c r="X23" s="37">
        <v>11.5</v>
      </c>
      <c r="Y23" s="37">
        <v>5.7439162499999998</v>
      </c>
      <c r="Z23" s="37">
        <v>33.595578809999942</v>
      </c>
      <c r="AA23" s="37">
        <v>39.33949505999994</v>
      </c>
      <c r="AB23" s="37">
        <v>9.3599668700000009</v>
      </c>
      <c r="AC23" s="37">
        <v>6.5546633700000001</v>
      </c>
      <c r="AD23" s="37">
        <v>15.914630240000001</v>
      </c>
      <c r="AE23" s="37">
        <v>0</v>
      </c>
      <c r="AF23" s="37">
        <v>33.365084850000009</v>
      </c>
      <c r="AG23" s="37">
        <v>33.275640850000009</v>
      </c>
      <c r="AH23" s="37">
        <v>2.1475269999999682</v>
      </c>
      <c r="AI23" s="37">
        <v>101.08447675000004</v>
      </c>
      <c r="AJ23" s="37">
        <v>103.23200375</v>
      </c>
      <c r="AK23" s="37">
        <v>25.129456439999998</v>
      </c>
    </row>
    <row r="24" spans="1:37" s="2" customFormat="1" ht="18" customHeight="1" x14ac:dyDescent="0.3">
      <c r="A24" s="32" t="s">
        <v>40</v>
      </c>
      <c r="B24" s="32" t="s">
        <v>41</v>
      </c>
      <c r="C24" s="49" t="s">
        <v>128</v>
      </c>
      <c r="D24" s="56">
        <v>0</v>
      </c>
      <c r="E24" s="33">
        <v>178.977</v>
      </c>
      <c r="F24" s="56">
        <v>178.977</v>
      </c>
      <c r="G24" s="56">
        <v>0</v>
      </c>
      <c r="H24" s="33">
        <v>0</v>
      </c>
      <c r="I24" s="56">
        <v>0</v>
      </c>
      <c r="J24" s="56">
        <v>0</v>
      </c>
      <c r="K24" s="33">
        <v>14.159000000000001</v>
      </c>
      <c r="L24" s="56">
        <v>14.159000000000001</v>
      </c>
      <c r="M24" s="56">
        <v>0</v>
      </c>
      <c r="N24" s="33">
        <v>9.7629999999999999</v>
      </c>
      <c r="O24" s="56">
        <v>9.7629999999999999</v>
      </c>
      <c r="P24" s="33">
        <v>4</v>
      </c>
      <c r="Q24" s="33">
        <v>0</v>
      </c>
      <c r="R24" s="33">
        <v>4</v>
      </c>
      <c r="S24" s="33">
        <v>0</v>
      </c>
      <c r="T24" s="33">
        <v>1</v>
      </c>
      <c r="U24" s="33">
        <v>1</v>
      </c>
      <c r="V24" s="33">
        <v>9.5</v>
      </c>
      <c r="W24" s="33">
        <v>0</v>
      </c>
      <c r="X24" s="33">
        <v>9.5</v>
      </c>
      <c r="Y24" s="33">
        <v>326.21676264000001</v>
      </c>
      <c r="Z24" s="33">
        <v>0</v>
      </c>
      <c r="AA24" s="33">
        <v>326.21676264000001</v>
      </c>
      <c r="AB24" s="33">
        <v>0</v>
      </c>
      <c r="AC24" s="33">
        <v>85.212483119999987</v>
      </c>
      <c r="AD24" s="33">
        <v>85.212483119999987</v>
      </c>
      <c r="AE24" s="33">
        <v>0</v>
      </c>
      <c r="AF24" s="33">
        <v>330.1864893500001</v>
      </c>
      <c r="AG24" s="33">
        <v>330.1864893500001</v>
      </c>
      <c r="AH24" s="33">
        <v>0</v>
      </c>
      <c r="AI24" s="33">
        <v>0</v>
      </c>
      <c r="AJ24" s="33">
        <v>0</v>
      </c>
      <c r="AK24" s="33">
        <v>0</v>
      </c>
    </row>
    <row r="25" spans="1:37" s="2" customFormat="1" ht="18" customHeight="1" x14ac:dyDescent="0.3">
      <c r="A25" s="102" t="s">
        <v>40</v>
      </c>
      <c r="B25" s="102" t="s">
        <v>41</v>
      </c>
      <c r="C25" s="50" t="s">
        <v>129</v>
      </c>
      <c r="D25" s="55">
        <v>178.977</v>
      </c>
      <c r="E25" s="37">
        <v>-178.977</v>
      </c>
      <c r="F25" s="55">
        <v>0</v>
      </c>
      <c r="G25" s="55">
        <v>0</v>
      </c>
      <c r="H25" s="37">
        <v>0</v>
      </c>
      <c r="I25" s="55">
        <v>0</v>
      </c>
      <c r="J25" s="55">
        <v>0</v>
      </c>
      <c r="K25" s="37">
        <v>0</v>
      </c>
      <c r="L25" s="55">
        <v>0</v>
      </c>
      <c r="M25" s="55">
        <v>0</v>
      </c>
      <c r="N25" s="37">
        <v>0</v>
      </c>
      <c r="O25" s="55">
        <v>0</v>
      </c>
      <c r="P25" s="37">
        <v>0</v>
      </c>
      <c r="Q25" s="37">
        <v>0</v>
      </c>
      <c r="R25" s="37">
        <v>0</v>
      </c>
      <c r="S25" s="37">
        <v>1173.9000000000001</v>
      </c>
      <c r="T25" s="37">
        <v>32.199999999999818</v>
      </c>
      <c r="U25" s="37">
        <v>1206.0999999999999</v>
      </c>
      <c r="V25" s="37">
        <v>0</v>
      </c>
      <c r="W25" s="37">
        <v>0</v>
      </c>
      <c r="X25" s="37">
        <v>0</v>
      </c>
      <c r="Y25" s="37">
        <v>0</v>
      </c>
      <c r="Z25" s="37">
        <v>0</v>
      </c>
      <c r="AA25" s="37">
        <v>0</v>
      </c>
      <c r="AB25" s="37">
        <v>0</v>
      </c>
      <c r="AC25" s="37">
        <v>0</v>
      </c>
      <c r="AD25" s="37">
        <v>0</v>
      </c>
      <c r="AE25" s="37">
        <v>587.81608911000001</v>
      </c>
      <c r="AF25" s="37">
        <v>7.0000055529817473E-8</v>
      </c>
      <c r="AG25" s="37">
        <v>587.81608918000006</v>
      </c>
      <c r="AH25" s="37">
        <v>0</v>
      </c>
      <c r="AI25" s="37">
        <v>0</v>
      </c>
      <c r="AJ25" s="37">
        <v>0</v>
      </c>
      <c r="AK25" s="37">
        <v>0</v>
      </c>
    </row>
    <row r="26" spans="1:37" s="2" customFormat="1" ht="18" customHeight="1" x14ac:dyDescent="0.3">
      <c r="A26" s="32" t="s">
        <v>40</v>
      </c>
      <c r="B26" s="32" t="s">
        <v>41</v>
      </c>
      <c r="C26" s="49" t="s">
        <v>130</v>
      </c>
      <c r="D26" s="56"/>
      <c r="E26" s="33"/>
      <c r="F26" s="56"/>
      <c r="G26" s="56"/>
      <c r="H26" s="33"/>
      <c r="I26" s="56"/>
      <c r="J26" s="56"/>
      <c r="K26" s="33"/>
      <c r="L26" s="56"/>
      <c r="M26" s="56"/>
      <c r="N26" s="33"/>
      <c r="O26" s="56"/>
      <c r="P26" s="33"/>
      <c r="Q26" s="33"/>
      <c r="R26" s="33"/>
      <c r="S26" s="33"/>
      <c r="T26" s="33"/>
      <c r="U26" s="33"/>
      <c r="V26" s="33"/>
      <c r="W26" s="33"/>
      <c r="X26" s="33"/>
      <c r="Y26" s="33"/>
      <c r="Z26" s="33"/>
      <c r="AA26" s="33"/>
      <c r="AB26" s="33"/>
      <c r="AC26" s="33"/>
      <c r="AD26" s="33"/>
      <c r="AE26" s="33"/>
      <c r="AF26" s="33">
        <v>-371</v>
      </c>
      <c r="AG26" s="33">
        <v>-371</v>
      </c>
      <c r="AH26" s="33">
        <v>-138.67253400000001</v>
      </c>
      <c r="AI26" s="33">
        <v>-108.89416619999997</v>
      </c>
      <c r="AJ26" s="33">
        <v>-247.56670019999999</v>
      </c>
      <c r="AK26" s="33">
        <v>-17.294993810000001</v>
      </c>
    </row>
    <row r="27" spans="1:37" s="2" customFormat="1" ht="18" customHeight="1" x14ac:dyDescent="0.3">
      <c r="A27" s="32"/>
      <c r="B27" s="32"/>
      <c r="C27" s="50" t="s">
        <v>131</v>
      </c>
      <c r="D27" s="55"/>
      <c r="E27" s="37"/>
      <c r="F27" s="55">
        <v>0</v>
      </c>
      <c r="G27" s="55">
        <v>0</v>
      </c>
      <c r="H27" s="37">
        <v>0</v>
      </c>
      <c r="I27" s="55">
        <v>0</v>
      </c>
      <c r="J27" s="55">
        <v>0</v>
      </c>
      <c r="K27" s="37">
        <v>0</v>
      </c>
      <c r="L27" s="55">
        <v>0</v>
      </c>
      <c r="M27" s="55">
        <v>0</v>
      </c>
      <c r="N27" s="37">
        <v>0</v>
      </c>
      <c r="O27" s="55">
        <v>0</v>
      </c>
      <c r="P27" s="37">
        <v>0</v>
      </c>
      <c r="Q27" s="37">
        <v>0</v>
      </c>
      <c r="R27" s="37">
        <v>0</v>
      </c>
      <c r="S27" s="37">
        <v>0</v>
      </c>
      <c r="T27" s="37">
        <v>0</v>
      </c>
      <c r="U27" s="37">
        <v>0</v>
      </c>
      <c r="V27" s="37">
        <v>0</v>
      </c>
      <c r="W27" s="37">
        <v>0</v>
      </c>
      <c r="X27" s="37">
        <v>0</v>
      </c>
      <c r="Y27" s="37">
        <v>0</v>
      </c>
      <c r="Z27" s="37">
        <v>0</v>
      </c>
      <c r="AA27" s="37">
        <v>0</v>
      </c>
      <c r="AB27" s="37">
        <v>0</v>
      </c>
      <c r="AC27" s="37">
        <v>0</v>
      </c>
      <c r="AD27" s="37">
        <v>0</v>
      </c>
      <c r="AE27" s="37">
        <v>0</v>
      </c>
      <c r="AF27" s="37">
        <v>0</v>
      </c>
      <c r="AG27" s="37">
        <v>0</v>
      </c>
      <c r="AH27" s="37"/>
      <c r="AI27" s="37">
        <v>1</v>
      </c>
      <c r="AJ27" s="37">
        <v>1</v>
      </c>
      <c r="AK27" s="37">
        <v>0</v>
      </c>
    </row>
    <row r="28" spans="1:37" s="2" customFormat="1" ht="18" customHeight="1" x14ac:dyDescent="0.3">
      <c r="A28" s="32"/>
      <c r="B28" s="32"/>
      <c r="C28" s="49" t="s">
        <v>132</v>
      </c>
      <c r="D28" s="56"/>
      <c r="E28" s="33"/>
      <c r="F28" s="56">
        <v>0</v>
      </c>
      <c r="G28" s="56">
        <v>0</v>
      </c>
      <c r="H28" s="33">
        <v>0</v>
      </c>
      <c r="I28" s="56">
        <v>0</v>
      </c>
      <c r="J28" s="56">
        <v>0</v>
      </c>
      <c r="K28" s="33">
        <v>0</v>
      </c>
      <c r="L28" s="56">
        <v>0</v>
      </c>
      <c r="M28" s="56">
        <v>0</v>
      </c>
      <c r="N28" s="33">
        <v>0</v>
      </c>
      <c r="O28" s="56">
        <v>0</v>
      </c>
      <c r="P28" s="33">
        <v>0</v>
      </c>
      <c r="Q28" s="33">
        <v>0</v>
      </c>
      <c r="R28" s="33">
        <v>0</v>
      </c>
      <c r="S28" s="33">
        <v>0</v>
      </c>
      <c r="T28" s="33">
        <v>0</v>
      </c>
      <c r="U28" s="33">
        <v>0</v>
      </c>
      <c r="V28" s="33">
        <v>0</v>
      </c>
      <c r="W28" s="33">
        <v>0</v>
      </c>
      <c r="X28" s="33">
        <v>0</v>
      </c>
      <c r="Y28" s="33">
        <v>0</v>
      </c>
      <c r="Z28" s="33">
        <v>0</v>
      </c>
      <c r="AA28" s="33">
        <v>0</v>
      </c>
      <c r="AB28" s="33">
        <v>0</v>
      </c>
      <c r="AC28" s="33">
        <v>0</v>
      </c>
      <c r="AD28" s="33">
        <v>0</v>
      </c>
      <c r="AE28" s="33">
        <v>0</v>
      </c>
      <c r="AF28" s="33">
        <v>0</v>
      </c>
      <c r="AG28" s="33">
        <v>0</v>
      </c>
      <c r="AH28" s="33">
        <v>780.29758700000002</v>
      </c>
      <c r="AI28" s="33">
        <v>-0.29758700000024874</v>
      </c>
      <c r="AJ28" s="33">
        <v>779.99999999999977</v>
      </c>
      <c r="AK28" s="33">
        <v>30.8</v>
      </c>
    </row>
    <row r="29" spans="1:37" s="3" customFormat="1" ht="18" customHeight="1" x14ac:dyDescent="0.3">
      <c r="A29" s="68" t="s">
        <v>40</v>
      </c>
      <c r="B29" s="68" t="s">
        <v>41</v>
      </c>
      <c r="C29" s="103" t="s">
        <v>133</v>
      </c>
      <c r="D29" s="47">
        <v>86.116000000000014</v>
      </c>
      <c r="E29" s="47">
        <v>-36.575999999999993</v>
      </c>
      <c r="F29" s="47">
        <v>49.54000000000002</v>
      </c>
      <c r="G29" s="47">
        <v>-81.99799999999999</v>
      </c>
      <c r="H29" s="47">
        <v>-69.427999999999997</v>
      </c>
      <c r="I29" s="47">
        <v>-151.42599999999999</v>
      </c>
      <c r="J29" s="47">
        <v>-156.65700000000001</v>
      </c>
      <c r="K29" s="47">
        <v>-82.941999999999965</v>
      </c>
      <c r="L29" s="47">
        <v>-239.59899999999999</v>
      </c>
      <c r="M29" s="47">
        <v>-66.11399999999999</v>
      </c>
      <c r="N29" s="47">
        <v>-266.66300000000001</v>
      </c>
      <c r="O29" s="47">
        <v>-332.77700000000004</v>
      </c>
      <c r="P29" s="47">
        <v>-487.87799999999993</v>
      </c>
      <c r="Q29" s="47">
        <v>-352.42199999999997</v>
      </c>
      <c r="R29" s="47">
        <v>-840.3</v>
      </c>
      <c r="S29" s="47">
        <v>973.80000000000007</v>
      </c>
      <c r="T29" s="47">
        <v>-129.70000000000019</v>
      </c>
      <c r="U29" s="47">
        <v>844.09999999999991</v>
      </c>
      <c r="V29" s="47">
        <v>-352.9</v>
      </c>
      <c r="W29" s="47">
        <v>-463.09999999999997</v>
      </c>
      <c r="X29" s="47">
        <v>-816</v>
      </c>
      <c r="Y29" s="47">
        <v>-268.18933611818801</v>
      </c>
      <c r="Z29" s="47">
        <v>-386.17563247354553</v>
      </c>
      <c r="AA29" s="47">
        <v>-654.26496859173335</v>
      </c>
      <c r="AB29" s="47">
        <v>-767.40418747499984</v>
      </c>
      <c r="AC29" s="47">
        <v>-1134.5914372500263</v>
      </c>
      <c r="AD29" s="47">
        <v>-1901.8956247250262</v>
      </c>
      <c r="AE29" s="47">
        <v>-2145.8000000000002</v>
      </c>
      <c r="AF29" s="47">
        <v>-1718.9359757922921</v>
      </c>
      <c r="AG29" s="47">
        <v>-3865.9745823320509</v>
      </c>
      <c r="AH29" s="47">
        <v>-658.32759217391708</v>
      </c>
      <c r="AI29" s="47">
        <v>-615.41778940808592</v>
      </c>
      <c r="AJ29" s="47">
        <v>-1273.7453815820029</v>
      </c>
      <c r="AK29" s="47">
        <v>-526.83792260674602</v>
      </c>
    </row>
    <row r="30" spans="1:37" s="3" customFormat="1" ht="18" customHeight="1" x14ac:dyDescent="0.3">
      <c r="A30" s="43"/>
      <c r="B30" s="43"/>
      <c r="C30" s="104"/>
      <c r="D30" s="44"/>
      <c r="E30" s="44"/>
      <c r="F30" s="44"/>
      <c r="G30" s="44"/>
      <c r="H30" s="44"/>
      <c r="I30" s="44"/>
      <c r="J30" s="44"/>
      <c r="K30" s="44"/>
      <c r="L30" s="44"/>
      <c r="M30" s="44"/>
      <c r="N30" s="44"/>
      <c r="O30" s="33"/>
      <c r="P30" s="44"/>
      <c r="Q30" s="44"/>
      <c r="R30" s="44"/>
      <c r="S30" s="44"/>
      <c r="T30" s="44"/>
      <c r="U30" s="44"/>
      <c r="V30" s="44"/>
      <c r="W30" s="44"/>
      <c r="X30" s="44"/>
      <c r="Y30" s="44"/>
      <c r="Z30" s="44"/>
      <c r="AA30" s="44"/>
      <c r="AB30" s="44"/>
      <c r="AC30" s="44"/>
      <c r="AD30" s="44"/>
      <c r="AE30" s="44"/>
      <c r="AF30" s="44"/>
      <c r="AG30" s="44"/>
      <c r="AH30" s="44"/>
      <c r="AI30" s="44">
        <v>0</v>
      </c>
      <c r="AJ30" s="44">
        <v>0</v>
      </c>
      <c r="AK30" s="44"/>
    </row>
    <row r="31" spans="1:37" s="2" customFormat="1" ht="18" customHeight="1" x14ac:dyDescent="0.3">
      <c r="A31" s="70"/>
      <c r="B31" s="70"/>
      <c r="C31" s="100" t="s">
        <v>134</v>
      </c>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v>0</v>
      </c>
      <c r="AJ31" s="47">
        <v>0</v>
      </c>
      <c r="AK31" s="47"/>
    </row>
    <row r="32" spans="1:37" s="2" customFormat="1" ht="18" customHeight="1" x14ac:dyDescent="0.3">
      <c r="A32" s="32" t="s">
        <v>40</v>
      </c>
      <c r="B32" s="32" t="s">
        <v>41</v>
      </c>
      <c r="C32" s="49" t="s">
        <v>346</v>
      </c>
      <c r="D32" s="56"/>
      <c r="E32" s="33"/>
      <c r="F32" s="56"/>
      <c r="G32" s="56"/>
      <c r="H32" s="33"/>
      <c r="I32" s="56"/>
      <c r="J32" s="56"/>
      <c r="K32" s="33"/>
      <c r="L32" s="56"/>
      <c r="M32" s="56"/>
      <c r="N32" s="33"/>
      <c r="O32" s="56"/>
      <c r="P32" s="33"/>
      <c r="Q32" s="33"/>
      <c r="R32" s="33"/>
      <c r="S32" s="33"/>
      <c r="T32" s="33"/>
      <c r="U32" s="33"/>
      <c r="V32" s="33"/>
      <c r="W32" s="33"/>
      <c r="X32" s="33"/>
      <c r="Y32" s="33"/>
      <c r="Z32" s="33"/>
      <c r="AA32" s="33"/>
      <c r="AB32" s="33"/>
      <c r="AC32" s="33"/>
      <c r="AD32" s="33"/>
      <c r="AE32" s="33"/>
      <c r="AF32" s="33"/>
      <c r="AG32" s="33"/>
      <c r="AH32" s="33"/>
      <c r="AI32" s="33"/>
      <c r="AJ32" s="33"/>
      <c r="AK32" s="33"/>
    </row>
    <row r="33" spans="1:37" s="2" customFormat="1" ht="18" customHeight="1" x14ac:dyDescent="0.3">
      <c r="A33" s="102" t="s">
        <v>40</v>
      </c>
      <c r="B33" s="102" t="s">
        <v>41</v>
      </c>
      <c r="C33" s="225" t="s">
        <v>347</v>
      </c>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s="2" customFormat="1" ht="18" customHeight="1" x14ac:dyDescent="0.3">
      <c r="A34" s="32" t="s">
        <v>40</v>
      </c>
      <c r="B34" s="32" t="s">
        <v>41</v>
      </c>
      <c r="C34" s="49" t="s">
        <v>135</v>
      </c>
      <c r="D34" s="56">
        <v>79.819999999999993</v>
      </c>
      <c r="E34" s="33">
        <v>-79.819999999999993</v>
      </c>
      <c r="F34" s="56">
        <v>0</v>
      </c>
      <c r="G34" s="56">
        <v>37.484999999999999</v>
      </c>
      <c r="H34" s="33">
        <v>41.855000000000004</v>
      </c>
      <c r="I34" s="56">
        <v>79.34</v>
      </c>
      <c r="J34" s="56">
        <v>357.85</v>
      </c>
      <c r="K34" s="33">
        <v>-351.13300000000004</v>
      </c>
      <c r="L34" s="56">
        <v>6.7169999999999996</v>
      </c>
      <c r="M34" s="56">
        <v>113.438</v>
      </c>
      <c r="N34" s="33">
        <v>-3.4380000000000024</v>
      </c>
      <c r="O34" s="56">
        <v>110</v>
      </c>
      <c r="P34" s="33">
        <v>515</v>
      </c>
      <c r="Q34" s="33">
        <v>1156.4000000000001</v>
      </c>
      <c r="R34" s="33">
        <v>1671.4</v>
      </c>
      <c r="S34" s="33">
        <v>11.8</v>
      </c>
      <c r="T34" s="33">
        <v>-0.20000000000000107</v>
      </c>
      <c r="U34" s="33">
        <v>11.6</v>
      </c>
      <c r="V34" s="33">
        <v>21.9</v>
      </c>
      <c r="W34" s="33">
        <v>10</v>
      </c>
      <c r="X34" s="33">
        <v>31.9</v>
      </c>
      <c r="Y34" s="33">
        <v>16.219800429999999</v>
      </c>
      <c r="Z34" s="33">
        <v>1738.6478211500003</v>
      </c>
      <c r="AA34" s="33">
        <v>1754.8676215800003</v>
      </c>
      <c r="AB34" s="33">
        <v>0</v>
      </c>
      <c r="AC34" s="33">
        <v>0</v>
      </c>
      <c r="AD34" s="33">
        <v>0</v>
      </c>
      <c r="AE34" s="33">
        <v>1741.6086130499998</v>
      </c>
      <c r="AF34" s="33">
        <v>495.70881960090901</v>
      </c>
      <c r="AG34" s="33">
        <v>2237.3174326509088</v>
      </c>
      <c r="AH34" s="33">
        <v>974.00553222000008</v>
      </c>
      <c r="AI34" s="33">
        <v>300.75573879999979</v>
      </c>
      <c r="AJ34" s="33">
        <v>1274.7612710199999</v>
      </c>
      <c r="AK34" s="33">
        <v>107.29499381000001</v>
      </c>
    </row>
    <row r="35" spans="1:37" s="2" customFormat="1" ht="18" customHeight="1" x14ac:dyDescent="0.3">
      <c r="A35" s="102" t="s">
        <v>40</v>
      </c>
      <c r="B35" s="102" t="s">
        <v>41</v>
      </c>
      <c r="C35" s="50" t="s">
        <v>136</v>
      </c>
      <c r="D35" s="55">
        <v>-110.545</v>
      </c>
      <c r="E35" s="37">
        <v>76.460999999999999</v>
      </c>
      <c r="F35" s="55">
        <v>-34.084000000000003</v>
      </c>
      <c r="G35" s="55">
        <v>-11.442</v>
      </c>
      <c r="H35" s="37">
        <v>11.442</v>
      </c>
      <c r="I35" s="55">
        <v>0</v>
      </c>
      <c r="J35" s="55">
        <v>-293.39800000000002</v>
      </c>
      <c r="K35" s="37">
        <v>293.39800000000002</v>
      </c>
      <c r="L35" s="55">
        <v>0</v>
      </c>
      <c r="M35" s="105">
        <v>-160</v>
      </c>
      <c r="N35" s="37">
        <v>-6.1910000000000025</v>
      </c>
      <c r="O35" s="55">
        <v>-166.191</v>
      </c>
      <c r="P35" s="37">
        <v>-3.8439999999999999</v>
      </c>
      <c r="Q35" s="37">
        <v>-792.9559999999999</v>
      </c>
      <c r="R35" s="37">
        <v>-796.8</v>
      </c>
      <c r="S35" s="37">
        <v>-4.5999999999999996</v>
      </c>
      <c r="T35" s="37">
        <v>-6.9</v>
      </c>
      <c r="U35" s="37">
        <v>-11.5</v>
      </c>
      <c r="V35" s="37">
        <v>-5.0999999999999996</v>
      </c>
      <c r="W35" s="37">
        <v>-7.7000000000000011</v>
      </c>
      <c r="X35" s="37">
        <v>-12.8</v>
      </c>
      <c r="Y35" s="37">
        <v>-17.213310839999998</v>
      </c>
      <c r="Z35" s="37">
        <v>-11.260827370000001</v>
      </c>
      <c r="AA35" s="37">
        <v>-28.47413821</v>
      </c>
      <c r="AB35" s="37">
        <v>-1.709401145</v>
      </c>
      <c r="AC35" s="37">
        <v>0</v>
      </c>
      <c r="AD35" s="37">
        <v>-1.709401145</v>
      </c>
      <c r="AE35" s="37">
        <v>0</v>
      </c>
      <c r="AF35" s="37">
        <v>-24.531692630000002</v>
      </c>
      <c r="AG35" s="37">
        <v>-24.531693069999999</v>
      </c>
      <c r="AH35" s="37">
        <v>-827.92090751000001</v>
      </c>
      <c r="AI35" s="37">
        <v>-44.277616749999993</v>
      </c>
      <c r="AJ35" s="37">
        <v>-872.19852426</v>
      </c>
      <c r="AK35" s="37">
        <v>-251.85307172999998</v>
      </c>
    </row>
    <row r="36" spans="1:37" s="2" customFormat="1" ht="18" customHeight="1" x14ac:dyDescent="0.3">
      <c r="A36" s="32" t="s">
        <v>40</v>
      </c>
      <c r="B36" s="32" t="s">
        <v>41</v>
      </c>
      <c r="C36" s="49" t="s">
        <v>137</v>
      </c>
      <c r="D36" s="56"/>
      <c r="E36" s="33"/>
      <c r="F36" s="56"/>
      <c r="G36" s="56"/>
      <c r="H36" s="33"/>
      <c r="I36" s="56"/>
      <c r="J36" s="56"/>
      <c r="K36" s="33"/>
      <c r="L36" s="56"/>
      <c r="M36" s="42">
        <v>-21.768000000000001</v>
      </c>
      <c r="N36" s="33">
        <v>-36.353999999999999</v>
      </c>
      <c r="O36" s="56">
        <v>-58.122</v>
      </c>
      <c r="P36" s="33">
        <v>-30.765999999999998</v>
      </c>
      <c r="Q36" s="33">
        <v>-51.934000000000005</v>
      </c>
      <c r="R36" s="33">
        <v>-82.7</v>
      </c>
      <c r="S36" s="33">
        <v>-34.4</v>
      </c>
      <c r="T36" s="33">
        <v>-29.6</v>
      </c>
      <c r="U36" s="33">
        <v>-64</v>
      </c>
      <c r="V36" s="33">
        <v>-65.3</v>
      </c>
      <c r="W36" s="33">
        <v>-44.5</v>
      </c>
      <c r="X36" s="33">
        <v>-109.8</v>
      </c>
      <c r="Y36" s="33">
        <v>-69.364334158181819</v>
      </c>
      <c r="Z36" s="33">
        <v>-80.617662345454548</v>
      </c>
      <c r="AA36" s="33">
        <v>-149.98199650363637</v>
      </c>
      <c r="AB36" s="33">
        <v>-53.871959439999998</v>
      </c>
      <c r="AC36" s="33">
        <v>-56.667195560789992</v>
      </c>
      <c r="AD36" s="33">
        <v>-110.53915500078999</v>
      </c>
      <c r="AE36" s="33">
        <v>-60.8</v>
      </c>
      <c r="AF36" s="33">
        <v>-17.875057135454526</v>
      </c>
      <c r="AG36" s="33">
        <v>-78.759430857326151</v>
      </c>
      <c r="AH36" s="33">
        <v>-102.93139949999986</v>
      </c>
      <c r="AI36" s="33">
        <v>-80.825739700000128</v>
      </c>
      <c r="AJ36" s="33">
        <v>-183.75713919999998</v>
      </c>
      <c r="AK36" s="33">
        <v>-101.59253385000001</v>
      </c>
    </row>
    <row r="37" spans="1:37" s="2" customFormat="1" ht="18" customHeight="1" x14ac:dyDescent="0.3">
      <c r="A37" s="102" t="s">
        <v>40</v>
      </c>
      <c r="B37" s="102" t="s">
        <v>41</v>
      </c>
      <c r="C37" s="50" t="s">
        <v>138</v>
      </c>
      <c r="D37" s="55">
        <v>-52.981000000000002</v>
      </c>
      <c r="E37" s="37">
        <v>-11.464999999999996</v>
      </c>
      <c r="F37" s="55">
        <v>-64.445999999999998</v>
      </c>
      <c r="G37" s="55">
        <v>-27.207000000000001</v>
      </c>
      <c r="H37" s="37">
        <v>-14.917000000000002</v>
      </c>
      <c r="I37" s="55">
        <v>-42.124000000000002</v>
      </c>
      <c r="J37" s="55">
        <v>-36.920999999999999</v>
      </c>
      <c r="K37" s="37">
        <v>-36.024999999999999</v>
      </c>
      <c r="L37" s="55">
        <v>-72.945999999999998</v>
      </c>
      <c r="M37" s="55">
        <v>-58.664999999999999</v>
      </c>
      <c r="N37" s="37">
        <v>-43.344000000000001</v>
      </c>
      <c r="O37" s="55">
        <v>-102.009</v>
      </c>
      <c r="P37" s="37">
        <v>-71.194999999999993</v>
      </c>
      <c r="Q37" s="37">
        <v>-22.305000000000007</v>
      </c>
      <c r="R37" s="37">
        <v>-93.5</v>
      </c>
      <c r="S37" s="37">
        <v>-54.1</v>
      </c>
      <c r="T37" s="37">
        <v>-41.999999999999993</v>
      </c>
      <c r="U37" s="37">
        <v>-96.1</v>
      </c>
      <c r="V37" s="37">
        <v>-141.5</v>
      </c>
      <c r="W37" s="37">
        <v>-183.10000000000002</v>
      </c>
      <c r="X37" s="37">
        <v>-324.60000000000002</v>
      </c>
      <c r="Y37" s="37">
        <v>-324.33763654000001</v>
      </c>
      <c r="Z37" s="37">
        <v>0</v>
      </c>
      <c r="AA37" s="37">
        <v>-324.33763654000001</v>
      </c>
      <c r="AB37" s="37">
        <v>-176.73244932</v>
      </c>
      <c r="AC37" s="37">
        <v>-224.75686167999999</v>
      </c>
      <c r="AD37" s="37">
        <v>-401.48931099999999</v>
      </c>
      <c r="AE37" s="37">
        <v>-133.0168721</v>
      </c>
      <c r="AF37" s="37">
        <v>-37.25302640000001</v>
      </c>
      <c r="AG37" s="37">
        <v>-170.26989850000001</v>
      </c>
      <c r="AH37" s="37">
        <v>0</v>
      </c>
      <c r="AI37" s="37">
        <v>-3.2647700000000002E-2</v>
      </c>
      <c r="AJ37" s="37">
        <v>-3.2647700000000002E-2</v>
      </c>
      <c r="AK37" s="37">
        <v>0</v>
      </c>
    </row>
    <row r="38" spans="1:37" s="2" customFormat="1" ht="21.6" customHeight="1" x14ac:dyDescent="0.3">
      <c r="A38" s="32"/>
      <c r="B38" s="32"/>
      <c r="C38" s="49" t="s">
        <v>139</v>
      </c>
      <c r="D38" s="56"/>
      <c r="E38" s="33"/>
      <c r="F38" s="56"/>
      <c r="G38" s="56"/>
      <c r="H38" s="33"/>
      <c r="I38" s="56"/>
      <c r="J38" s="56"/>
      <c r="K38" s="33"/>
      <c r="L38" s="56"/>
      <c r="M38" s="42"/>
      <c r="N38" s="33"/>
      <c r="O38" s="56"/>
      <c r="P38" s="33"/>
      <c r="Q38" s="33"/>
      <c r="R38" s="33"/>
      <c r="S38" s="33"/>
      <c r="T38" s="33"/>
      <c r="U38" s="33"/>
      <c r="V38" s="33"/>
      <c r="W38" s="33"/>
      <c r="X38" s="33"/>
      <c r="Y38" s="33"/>
      <c r="Z38" s="33"/>
      <c r="AA38" s="33"/>
      <c r="AB38" s="33"/>
      <c r="AC38" s="33"/>
      <c r="AD38" s="33"/>
      <c r="AE38" s="33"/>
      <c r="AF38" s="33"/>
      <c r="AG38" s="33"/>
      <c r="AH38" s="33">
        <v>-4.4466787300000004</v>
      </c>
      <c r="AI38" s="33">
        <v>0</v>
      </c>
      <c r="AJ38" s="33">
        <v>-45.919662710000011</v>
      </c>
      <c r="AK38" s="33">
        <v>-58.017348149999997</v>
      </c>
    </row>
    <row r="39" spans="1:37" s="2" customFormat="1" ht="22.35" customHeight="1" x14ac:dyDescent="0.3">
      <c r="A39" s="102"/>
      <c r="B39" s="102"/>
      <c r="C39" s="50" t="s">
        <v>140</v>
      </c>
      <c r="D39" s="55"/>
      <c r="E39" s="37"/>
      <c r="F39" s="55"/>
      <c r="G39" s="55"/>
      <c r="H39" s="37"/>
      <c r="I39" s="55"/>
      <c r="J39" s="55"/>
      <c r="K39" s="37"/>
      <c r="L39" s="55"/>
      <c r="M39" s="55"/>
      <c r="N39" s="37"/>
      <c r="O39" s="55"/>
      <c r="P39" s="37"/>
      <c r="Q39" s="37"/>
      <c r="R39" s="37"/>
      <c r="S39" s="37"/>
      <c r="T39" s="37"/>
      <c r="U39" s="37"/>
      <c r="V39" s="37"/>
      <c r="W39" s="37"/>
      <c r="X39" s="37"/>
      <c r="Y39" s="37"/>
      <c r="Z39" s="37"/>
      <c r="AA39" s="37"/>
      <c r="AB39" s="37"/>
      <c r="AC39" s="37"/>
      <c r="AD39" s="37"/>
      <c r="AE39" s="37"/>
      <c r="AF39" s="37"/>
      <c r="AG39" s="37"/>
      <c r="AH39" s="37">
        <v>1100.0001759999998</v>
      </c>
      <c r="AI39" s="37">
        <v>0</v>
      </c>
      <c r="AJ39" s="37">
        <v>1100.0001759999998</v>
      </c>
      <c r="AK39" s="37">
        <v>200</v>
      </c>
    </row>
    <row r="40" spans="1:37" s="2" customFormat="1" ht="21.6" customHeight="1" x14ac:dyDescent="0.3">
      <c r="A40" s="32" t="s">
        <v>40</v>
      </c>
      <c r="B40" s="32" t="s">
        <v>41</v>
      </c>
      <c r="C40" s="49" t="s">
        <v>141</v>
      </c>
      <c r="D40" s="56"/>
      <c r="E40" s="33"/>
      <c r="F40" s="56"/>
      <c r="G40" s="56"/>
      <c r="H40" s="33"/>
      <c r="I40" s="56"/>
      <c r="J40" s="56"/>
      <c r="K40" s="33"/>
      <c r="L40" s="56"/>
      <c r="M40" s="42"/>
      <c r="N40" s="33"/>
      <c r="O40" s="56"/>
      <c r="P40" s="33"/>
      <c r="Q40" s="33"/>
      <c r="R40" s="33"/>
      <c r="S40" s="33"/>
      <c r="T40" s="33"/>
      <c r="U40" s="33"/>
      <c r="V40" s="33"/>
      <c r="W40" s="33"/>
      <c r="X40" s="33"/>
      <c r="Y40" s="33"/>
      <c r="Z40" s="33"/>
      <c r="AA40" s="33"/>
      <c r="AB40" s="33"/>
      <c r="AC40" s="33"/>
      <c r="AD40" s="33"/>
      <c r="AE40" s="33"/>
      <c r="AF40" s="33"/>
      <c r="AG40" s="33"/>
      <c r="AH40" s="33">
        <v>-15.257999999999999</v>
      </c>
      <c r="AI40" s="33"/>
      <c r="AJ40" s="33">
        <v>-15.258000000000006</v>
      </c>
      <c r="AK40" s="33"/>
    </row>
    <row r="41" spans="1:37" s="2" customFormat="1" ht="21.6" customHeight="1" x14ac:dyDescent="0.3">
      <c r="A41" s="35"/>
      <c r="B41" s="35"/>
      <c r="C41" s="50" t="s">
        <v>383</v>
      </c>
      <c r="D41" s="55"/>
      <c r="E41" s="37"/>
      <c r="F41" s="55"/>
      <c r="G41" s="55"/>
      <c r="H41" s="37"/>
      <c r="I41" s="55"/>
      <c r="J41" s="55"/>
      <c r="K41" s="37"/>
      <c r="L41" s="55"/>
      <c r="M41" s="36"/>
      <c r="N41" s="37"/>
      <c r="O41" s="55"/>
      <c r="P41" s="37"/>
      <c r="Q41" s="37"/>
      <c r="R41" s="37"/>
      <c r="S41" s="37"/>
      <c r="T41" s="37"/>
      <c r="U41" s="37"/>
      <c r="V41" s="37"/>
      <c r="W41" s="37"/>
      <c r="X41" s="37"/>
      <c r="Y41" s="37"/>
      <c r="Z41" s="37"/>
      <c r="AA41" s="37"/>
      <c r="AB41" s="37"/>
      <c r="AC41" s="37"/>
      <c r="AD41" s="37"/>
      <c r="AE41" s="37"/>
      <c r="AF41" s="37"/>
      <c r="AG41" s="37"/>
      <c r="AH41" s="37"/>
      <c r="AI41" s="37"/>
      <c r="AJ41" s="37"/>
      <c r="AK41" s="37">
        <v>-19.28596954</v>
      </c>
    </row>
    <row r="42" spans="1:37" s="2" customFormat="1" ht="22.35" customHeight="1" x14ac:dyDescent="0.3">
      <c r="A42" s="102" t="s">
        <v>40</v>
      </c>
      <c r="B42" s="102" t="s">
        <v>41</v>
      </c>
      <c r="C42" s="310" t="s">
        <v>142</v>
      </c>
      <c r="D42" s="311"/>
      <c r="E42" s="312"/>
      <c r="F42" s="311"/>
      <c r="G42" s="311"/>
      <c r="H42" s="312"/>
      <c r="I42" s="311"/>
      <c r="J42" s="311"/>
      <c r="K42" s="312"/>
      <c r="L42" s="311"/>
      <c r="M42" s="311"/>
      <c r="N42" s="312"/>
      <c r="O42" s="311"/>
      <c r="P42" s="312"/>
      <c r="Q42" s="312"/>
      <c r="R42" s="312"/>
      <c r="S42" s="312"/>
      <c r="T42" s="312"/>
      <c r="U42" s="312"/>
      <c r="V42" s="312"/>
      <c r="W42" s="312"/>
      <c r="X42" s="312"/>
      <c r="Y42" s="312"/>
      <c r="Z42" s="312"/>
      <c r="AA42" s="312"/>
      <c r="AB42" s="312"/>
      <c r="AC42" s="312"/>
      <c r="AD42" s="312"/>
      <c r="AE42" s="312"/>
      <c r="AF42" s="312"/>
      <c r="AG42" s="312"/>
      <c r="AH42" s="312">
        <v>-10</v>
      </c>
      <c r="AI42" s="312"/>
      <c r="AJ42" s="312">
        <v>-10.050000000000001</v>
      </c>
      <c r="AK42" s="312">
        <v>-2.0660080000000001</v>
      </c>
    </row>
    <row r="43" spans="1:37" s="2" customFormat="1" ht="21.6" customHeight="1" x14ac:dyDescent="0.3">
      <c r="A43" s="35" t="s">
        <v>40</v>
      </c>
      <c r="B43" s="35" t="s">
        <v>41</v>
      </c>
      <c r="C43" s="50" t="s">
        <v>143</v>
      </c>
      <c r="D43" s="55">
        <v>0</v>
      </c>
      <c r="E43" s="37">
        <v>0</v>
      </c>
      <c r="F43" s="55">
        <v>0</v>
      </c>
      <c r="G43" s="55">
        <v>0</v>
      </c>
      <c r="H43" s="37">
        <v>-4.3079999999999998</v>
      </c>
      <c r="I43" s="55">
        <v>-4.3079999999999998</v>
      </c>
      <c r="J43" s="55">
        <v>0</v>
      </c>
      <c r="K43" s="37">
        <v>-5.4720000000000004</v>
      </c>
      <c r="L43" s="55">
        <v>-5.4720000000000004</v>
      </c>
      <c r="M43" s="36">
        <v>0</v>
      </c>
      <c r="N43" s="37">
        <v>0</v>
      </c>
      <c r="O43" s="55">
        <v>0</v>
      </c>
      <c r="P43" s="37">
        <v>-13.042</v>
      </c>
      <c r="Q43" s="37">
        <v>-5.8579999999999988</v>
      </c>
      <c r="R43" s="37">
        <v>-18.899999999999999</v>
      </c>
      <c r="S43" s="37">
        <v>0</v>
      </c>
      <c r="T43" s="37">
        <v>0</v>
      </c>
      <c r="U43" s="37">
        <v>0</v>
      </c>
      <c r="V43" s="37">
        <v>0</v>
      </c>
      <c r="W43" s="37">
        <v>-20.2</v>
      </c>
      <c r="X43" s="37">
        <v>-20.2</v>
      </c>
      <c r="Y43" s="37">
        <v>-16.898628300000002</v>
      </c>
      <c r="Z43" s="37">
        <v>-2.5915654899999971</v>
      </c>
      <c r="AA43" s="37">
        <v>-19.490193789999999</v>
      </c>
      <c r="AB43" s="37">
        <v>-2.7785262500000001</v>
      </c>
      <c r="AC43" s="37">
        <v>0.11560994999998808</v>
      </c>
      <c r="AD43" s="37">
        <v>-2.662916300000012</v>
      </c>
      <c r="AE43" s="37">
        <v>0.7</v>
      </c>
      <c r="AF43" s="37">
        <v>-0.77530079650000538</v>
      </c>
      <c r="AG43" s="37">
        <v>9.5248735000000896E-3</v>
      </c>
      <c r="AH43" s="37">
        <v>0.65985640999999995</v>
      </c>
      <c r="AI43" s="37">
        <v>-0.75573488000003619</v>
      </c>
      <c r="AJ43" s="37">
        <v>-9.5878470000036062E-2</v>
      </c>
      <c r="AK43" s="37">
        <v>1.5800000140443445E-6</v>
      </c>
    </row>
    <row r="44" spans="1:37" s="3" customFormat="1" ht="18" customHeight="1" x14ac:dyDescent="0.3">
      <c r="A44" s="68" t="s">
        <v>40</v>
      </c>
      <c r="B44" s="68" t="s">
        <v>41</v>
      </c>
      <c r="C44" s="313" t="s">
        <v>144</v>
      </c>
      <c r="D44" s="314">
        <v>-83.706000000000017</v>
      </c>
      <c r="E44" s="314">
        <v>-14.823999999999991</v>
      </c>
      <c r="F44" s="314">
        <v>-98.53</v>
      </c>
      <c r="G44" s="314">
        <v>-1.1640000000000015</v>
      </c>
      <c r="H44" s="314">
        <v>34.072000000000003</v>
      </c>
      <c r="I44" s="314">
        <v>32.908000000000001</v>
      </c>
      <c r="J44" s="314">
        <v>27.530999999999999</v>
      </c>
      <c r="K44" s="314">
        <v>-99.232000000000014</v>
      </c>
      <c r="L44" s="314">
        <v>-71.700999999999993</v>
      </c>
      <c r="M44" s="314">
        <v>-126.995</v>
      </c>
      <c r="N44" s="314">
        <v>-89.326999999999998</v>
      </c>
      <c r="O44" s="314">
        <v>-216.322</v>
      </c>
      <c r="P44" s="314">
        <v>396.15300000000002</v>
      </c>
      <c r="Q44" s="314">
        <v>283.34700000000015</v>
      </c>
      <c r="R44" s="314">
        <v>679.50000000000011</v>
      </c>
      <c r="S44" s="314">
        <v>-81.3</v>
      </c>
      <c r="T44" s="314">
        <v>-78.699999999999989</v>
      </c>
      <c r="U44" s="314">
        <v>-160</v>
      </c>
      <c r="V44" s="314">
        <v>-190</v>
      </c>
      <c r="W44" s="314">
        <v>-245.5</v>
      </c>
      <c r="X44" s="314">
        <v>-435.5</v>
      </c>
      <c r="Y44" s="314">
        <v>-411.59410940818179</v>
      </c>
      <c r="Z44" s="314">
        <v>1644.1777659445456</v>
      </c>
      <c r="AA44" s="314">
        <v>1232.5836565363641</v>
      </c>
      <c r="AB44" s="314">
        <v>-235.092336155</v>
      </c>
      <c r="AC44" s="314">
        <v>-281.30844729079001</v>
      </c>
      <c r="AD44" s="314">
        <v>-516.40078344579001</v>
      </c>
      <c r="AE44" s="314">
        <v>1548.4921924581281</v>
      </c>
      <c r="AF44" s="314">
        <v>415.27374263895445</v>
      </c>
      <c r="AG44" s="314">
        <v>1963.7659350970825</v>
      </c>
      <c r="AH44" s="314">
        <v>1114.10857889</v>
      </c>
      <c r="AI44" s="314">
        <v>174.86399976999962</v>
      </c>
      <c r="AJ44" s="314">
        <v>1248.4495946799996</v>
      </c>
      <c r="AK44" s="314">
        <v>-125.51993587999991</v>
      </c>
    </row>
    <row r="45" spans="1:37" s="2" customFormat="1" ht="18" customHeight="1" x14ac:dyDescent="0.3">
      <c r="A45" s="35"/>
      <c r="B45" s="35"/>
      <c r="C45" s="50"/>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v>0</v>
      </c>
      <c r="AJ45" s="37">
        <v>0</v>
      </c>
      <c r="AK45" s="37"/>
    </row>
    <row r="46" spans="1:37" s="3" customFormat="1" ht="26.7" customHeight="1" x14ac:dyDescent="0.3">
      <c r="A46" s="68" t="s">
        <v>40</v>
      </c>
      <c r="B46" s="68" t="s">
        <v>41</v>
      </c>
      <c r="C46" s="313" t="s">
        <v>145</v>
      </c>
      <c r="D46" s="314">
        <v>-13.92999999999995</v>
      </c>
      <c r="E46" s="314">
        <v>17.289999999999985</v>
      </c>
      <c r="F46" s="314">
        <v>3.3600000000000279</v>
      </c>
      <c r="G46" s="314">
        <v>81.804000000000016</v>
      </c>
      <c r="H46" s="314">
        <v>115.6749999999999</v>
      </c>
      <c r="I46" s="314">
        <v>197.47899999999987</v>
      </c>
      <c r="J46" s="314">
        <v>-20.542000000000094</v>
      </c>
      <c r="K46" s="314">
        <v>4.7710000000001287</v>
      </c>
      <c r="L46" s="314">
        <v>-15.77099999999993</v>
      </c>
      <c r="M46" s="314">
        <v>-56.276999999999944</v>
      </c>
      <c r="N46" s="314">
        <v>-81.394000000000119</v>
      </c>
      <c r="O46" s="314">
        <v>-137.67099999999994</v>
      </c>
      <c r="P46" s="314">
        <v>-104.74999999999989</v>
      </c>
      <c r="Q46" s="314">
        <v>130.05000000000041</v>
      </c>
      <c r="R46" s="314">
        <v>25.300000000000296</v>
      </c>
      <c r="S46" s="314">
        <v>1052.9000000000001</v>
      </c>
      <c r="T46" s="314">
        <v>225.79999999999956</v>
      </c>
      <c r="U46" s="314">
        <v>1278.6999999999996</v>
      </c>
      <c r="V46" s="314">
        <v>-359.4</v>
      </c>
      <c r="W46" s="314">
        <v>417.30000000000018</v>
      </c>
      <c r="X46" s="314">
        <v>57.899999999999864</v>
      </c>
      <c r="Y46" s="314">
        <v>-800.18062355136999</v>
      </c>
      <c r="Z46" s="314">
        <v>1658.2882372600006</v>
      </c>
      <c r="AA46" s="314">
        <v>858.10761370863088</v>
      </c>
      <c r="AB46" s="314">
        <v>-721.35619470499978</v>
      </c>
      <c r="AC46" s="314">
        <v>-343.1935029550001</v>
      </c>
      <c r="AD46" s="314">
        <v>-1064.5496976600002</v>
      </c>
      <c r="AE46" s="314">
        <v>26.96765775078029</v>
      </c>
      <c r="AF46" s="314">
        <v>-478.43717689586492</v>
      </c>
      <c r="AG46" s="314">
        <v>-453.46951914508327</v>
      </c>
      <c r="AH46" s="314">
        <v>-199.57682123318546</v>
      </c>
      <c r="AI46" s="314">
        <v>-1041.6929110511205</v>
      </c>
      <c r="AJ46" s="314">
        <v>-500.79271626430614</v>
      </c>
      <c r="AK46" s="314">
        <v>227.11530821201021</v>
      </c>
    </row>
    <row r="47" spans="1:37" s="2" customFormat="1" ht="29.7" customHeight="1" x14ac:dyDescent="0.3">
      <c r="A47" s="35" t="s">
        <v>40</v>
      </c>
      <c r="B47" s="35" t="s">
        <v>41</v>
      </c>
      <c r="C47" s="50" t="s">
        <v>146</v>
      </c>
      <c r="D47" s="55">
        <v>206.45400000000001</v>
      </c>
      <c r="E47" s="37">
        <v>192.52400000000006</v>
      </c>
      <c r="F47" s="37">
        <v>206.45400000000001</v>
      </c>
      <c r="G47" s="37">
        <v>209.81400000000002</v>
      </c>
      <c r="H47" s="37">
        <v>291.61800000000005</v>
      </c>
      <c r="I47" s="37">
        <v>209.81400000000002</v>
      </c>
      <c r="J47" s="37">
        <v>407.29299999999989</v>
      </c>
      <c r="K47" s="37">
        <v>388.66999999999979</v>
      </c>
      <c r="L47" s="37">
        <v>407.29299999999989</v>
      </c>
      <c r="M47" s="37">
        <v>378.16899999999993</v>
      </c>
      <c r="N47" s="37">
        <v>319.36099999999999</v>
      </c>
      <c r="O47" s="37">
        <v>378.16899999999993</v>
      </c>
      <c r="P47" s="37">
        <v>240.41</v>
      </c>
      <c r="Q47" s="37">
        <v>136.2060000000001</v>
      </c>
      <c r="R47" s="37">
        <v>240.41</v>
      </c>
      <c r="S47" s="37">
        <v>265.39999999999998</v>
      </c>
      <c r="T47" s="37">
        <v>1306.9000000000001</v>
      </c>
      <c r="U47" s="37">
        <v>265.39999999999998</v>
      </c>
      <c r="V47" s="37">
        <v>1521.8</v>
      </c>
      <c r="W47" s="37">
        <v>1113.4000000000001</v>
      </c>
      <c r="X47" s="37">
        <v>1521.8</v>
      </c>
      <c r="Y47" s="37">
        <v>1542.1</v>
      </c>
      <c r="Z47" s="37">
        <v>750.51937644862994</v>
      </c>
      <c r="AA47" s="37">
        <v>1542.1049829149999</v>
      </c>
      <c r="AB47" s="37">
        <v>2428.1818879036309</v>
      </c>
      <c r="AC47" s="37">
        <v>1714.297975053631</v>
      </c>
      <c r="AD47" s="37">
        <v>2428.1818879036309</v>
      </c>
      <c r="AE47" s="37">
        <v>1379.0655264236307</v>
      </c>
      <c r="AF47" s="37">
        <v>1383.1356525894109</v>
      </c>
      <c r="AG47" s="37">
        <v>1379.13255</v>
      </c>
      <c r="AH47" s="37">
        <v>908.16923699999995</v>
      </c>
      <c r="AI47" s="37">
        <v>720.82290187681451</v>
      </c>
      <c r="AJ47" s="37">
        <v>908.16923699999995</v>
      </c>
      <c r="AK47" s="37">
        <v>412.22763700000002</v>
      </c>
    </row>
    <row r="48" spans="1:37" s="2" customFormat="1" ht="24.6" customHeight="1" x14ac:dyDescent="0.3">
      <c r="A48" s="102" t="s">
        <v>40</v>
      </c>
      <c r="B48" s="102" t="s">
        <v>41</v>
      </c>
      <c r="C48" s="310" t="s">
        <v>147</v>
      </c>
      <c r="D48" s="312">
        <v>0</v>
      </c>
      <c r="E48" s="312"/>
      <c r="F48" s="312">
        <v>0</v>
      </c>
      <c r="G48" s="312">
        <v>0</v>
      </c>
      <c r="H48" s="312">
        <v>0</v>
      </c>
      <c r="I48" s="312">
        <v>0</v>
      </c>
      <c r="J48" s="311">
        <v>1.919</v>
      </c>
      <c r="K48" s="312">
        <v>-15.272</v>
      </c>
      <c r="L48" s="311">
        <v>-13.353</v>
      </c>
      <c r="M48" s="311">
        <v>-2.5310000000000001</v>
      </c>
      <c r="N48" s="312">
        <v>2.4390000000000001</v>
      </c>
      <c r="O48" s="311">
        <v>-9.1999999999999998E-2</v>
      </c>
      <c r="P48" s="312">
        <v>0.54600000000000004</v>
      </c>
      <c r="Q48" s="312">
        <v>-0.84600000000000009</v>
      </c>
      <c r="R48" s="312">
        <v>-0.3</v>
      </c>
      <c r="S48" s="312">
        <v>-11.4</v>
      </c>
      <c r="T48" s="312">
        <v>-10.9</v>
      </c>
      <c r="U48" s="312">
        <v>-22.3</v>
      </c>
      <c r="V48" s="312">
        <v>-49</v>
      </c>
      <c r="W48" s="312">
        <v>11.399999999999999</v>
      </c>
      <c r="X48" s="312">
        <v>-37.6</v>
      </c>
      <c r="Y48" s="312">
        <v>8.6</v>
      </c>
      <c r="Z48" s="312">
        <v>19.369291279999977</v>
      </c>
      <c r="AA48" s="312">
        <v>27.969291279999979</v>
      </c>
      <c r="AB48" s="312">
        <v>7.4722818549999968</v>
      </c>
      <c r="AC48" s="312">
        <v>7.961054324999985</v>
      </c>
      <c r="AD48" s="312">
        <v>15.433336179999982</v>
      </c>
      <c r="AE48" s="312">
        <v>-22.897531585000007</v>
      </c>
      <c r="AF48" s="312">
        <v>3.7601383800000043</v>
      </c>
      <c r="AG48" s="312">
        <v>-19.137393205000002</v>
      </c>
      <c r="AH48" s="312">
        <v>12.230486110000001</v>
      </c>
      <c r="AI48" s="312">
        <v>-7.1072395999999998</v>
      </c>
      <c r="AJ48" s="312">
        <v>5.1232465100000013</v>
      </c>
      <c r="AK48" s="312">
        <v>-0.95401417000000011</v>
      </c>
    </row>
    <row r="49" spans="1:37" s="3" customFormat="1" ht="18" customHeight="1" x14ac:dyDescent="0.3">
      <c r="A49" s="68" t="s">
        <v>40</v>
      </c>
      <c r="B49" s="68" t="s">
        <v>41</v>
      </c>
      <c r="C49" s="103" t="s">
        <v>148</v>
      </c>
      <c r="D49" s="47">
        <v>192.52400000000006</v>
      </c>
      <c r="E49" s="47">
        <v>209.81400000000005</v>
      </c>
      <c r="F49" s="47">
        <v>209.81400000000002</v>
      </c>
      <c r="G49" s="47">
        <v>291.61800000000005</v>
      </c>
      <c r="H49" s="47">
        <v>407.29299999999995</v>
      </c>
      <c r="I49" s="47">
        <v>407.29299999999989</v>
      </c>
      <c r="J49" s="47">
        <v>388.66999999999979</v>
      </c>
      <c r="K49" s="47">
        <v>378.16899999999993</v>
      </c>
      <c r="L49" s="47">
        <v>378.16899999999993</v>
      </c>
      <c r="M49" s="47">
        <v>319.36099999999999</v>
      </c>
      <c r="N49" s="47">
        <v>240.40599999999986</v>
      </c>
      <c r="O49" s="47">
        <v>240.40599999999998</v>
      </c>
      <c r="P49" s="47">
        <v>136.2060000000001</v>
      </c>
      <c r="Q49" s="47">
        <v>265.41000000000054</v>
      </c>
      <c r="R49" s="47">
        <v>265.41000000000025</v>
      </c>
      <c r="S49" s="47">
        <v>1306.9000000000001</v>
      </c>
      <c r="T49" s="47">
        <v>1521.7999999999995</v>
      </c>
      <c r="U49" s="47">
        <v>1521.7999999999995</v>
      </c>
      <c r="V49" s="47">
        <v>1113.4000000000001</v>
      </c>
      <c r="W49" s="47">
        <v>1542.1000000000004</v>
      </c>
      <c r="X49" s="47">
        <v>1542.1</v>
      </c>
      <c r="Y49" s="47">
        <v>750.51937644862994</v>
      </c>
      <c r="Z49" s="47">
        <v>2428.1769049886307</v>
      </c>
      <c r="AA49" s="47">
        <v>2428.1818879036309</v>
      </c>
      <c r="AB49" s="47">
        <v>1714.297975053631</v>
      </c>
      <c r="AC49" s="47">
        <v>1379.0655264236311</v>
      </c>
      <c r="AD49" s="47">
        <v>1379.0655264236307</v>
      </c>
      <c r="AE49" s="47">
        <v>1383.1356525894109</v>
      </c>
      <c r="AF49" s="47">
        <v>908.45861407354607</v>
      </c>
      <c r="AG49" s="47">
        <v>906.5256376499168</v>
      </c>
      <c r="AH49" s="47">
        <v>720.82290187681451</v>
      </c>
      <c r="AI49" s="47">
        <v>-327.97724877430602</v>
      </c>
      <c r="AJ49" s="47">
        <v>412.49976724569382</v>
      </c>
      <c r="AK49" s="47">
        <v>638.3889310420102</v>
      </c>
    </row>
    <row r="50" spans="1:37" s="2" customFormat="1" ht="18" customHeight="1" x14ac:dyDescent="0.3">
      <c r="A50" s="106"/>
      <c r="B50" s="106"/>
      <c r="C50" s="106"/>
      <c r="D50" s="55"/>
      <c r="E50" s="55" t="s">
        <v>77</v>
      </c>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row>
    <row r="51" spans="1:37" s="2" customFormat="1" ht="18" customHeight="1" x14ac:dyDescent="0.3">
      <c r="A51" s="52" t="s">
        <v>78</v>
      </c>
      <c r="B51" s="53"/>
      <c r="C51" s="53"/>
      <c r="D51" s="54"/>
      <c r="E51" s="54"/>
      <c r="F51" s="54"/>
      <c r="G51" s="54"/>
      <c r="H51" s="54"/>
      <c r="I51" s="54" t="s">
        <v>77</v>
      </c>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row>
    <row r="52" spans="1:37" s="2" customFormat="1" ht="18" customHeight="1" x14ac:dyDescent="0.3">
      <c r="A52" s="106"/>
      <c r="B52" s="106"/>
      <c r="C52" s="106"/>
      <c r="D52" s="55"/>
      <c r="E52" s="55" t="s">
        <v>77</v>
      </c>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row>
    <row r="53" spans="1:37" s="2" customFormat="1" ht="18" customHeight="1" x14ac:dyDescent="0.3">
      <c r="A53" s="43"/>
      <c r="B53" s="43"/>
      <c r="C53" s="104" t="s">
        <v>111</v>
      </c>
      <c r="D53" s="44"/>
      <c r="E53" s="56" t="s">
        <v>77</v>
      </c>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row>
    <row r="54" spans="1:37" s="2" customFormat="1" ht="18" customHeight="1" x14ac:dyDescent="0.3">
      <c r="A54" s="102" t="s">
        <v>40</v>
      </c>
      <c r="B54" s="102" t="s">
        <v>41</v>
      </c>
      <c r="C54" s="50" t="s">
        <v>112</v>
      </c>
      <c r="D54" s="55">
        <v>820.07600000000002</v>
      </c>
      <c r="E54" s="55" t="s">
        <v>77</v>
      </c>
      <c r="F54" s="105">
        <v>1357.548</v>
      </c>
      <c r="G54" s="55"/>
      <c r="H54" s="55"/>
      <c r="I54" s="55"/>
      <c r="J54" s="55"/>
      <c r="K54" s="55"/>
      <c r="L54" s="55"/>
      <c r="M54" s="55">
        <v>845.928</v>
      </c>
      <c r="N54" s="55"/>
      <c r="O54" s="55"/>
      <c r="P54" s="55"/>
      <c r="Q54" s="55"/>
      <c r="R54" s="55"/>
      <c r="S54" s="55"/>
      <c r="T54" s="55"/>
      <c r="U54" s="55"/>
      <c r="V54" s="55"/>
      <c r="W54" s="55"/>
      <c r="X54" s="55"/>
      <c r="Y54" s="55"/>
      <c r="Z54" s="55"/>
      <c r="AA54" s="55"/>
      <c r="AB54" s="55"/>
      <c r="AC54" s="55"/>
      <c r="AD54" s="55"/>
      <c r="AE54" s="55"/>
      <c r="AF54" s="55"/>
      <c r="AG54" s="55"/>
      <c r="AH54" s="55"/>
      <c r="AI54" s="55"/>
      <c r="AJ54" s="55"/>
      <c r="AK54" s="55"/>
    </row>
    <row r="55" spans="1:37" s="2" customFormat="1" ht="18" customHeight="1" x14ac:dyDescent="0.3">
      <c r="A55" s="32" t="s">
        <v>40</v>
      </c>
      <c r="B55" s="32" t="s">
        <v>41</v>
      </c>
      <c r="C55" s="49" t="s">
        <v>113</v>
      </c>
      <c r="D55" s="56">
        <v>-768.29399999999998</v>
      </c>
      <c r="E55" s="56" t="s">
        <v>77</v>
      </c>
      <c r="F55" s="56">
        <v>-1208.854</v>
      </c>
      <c r="G55" s="56"/>
      <c r="H55" s="56"/>
      <c r="I55" s="56"/>
      <c r="J55" s="56"/>
      <c r="K55" s="56"/>
      <c r="L55" s="56"/>
      <c r="M55" s="56">
        <v>-624.36699999999996</v>
      </c>
      <c r="N55" s="56"/>
      <c r="O55" s="56"/>
      <c r="P55" s="56"/>
      <c r="Q55" s="56"/>
      <c r="R55" s="56"/>
      <c r="S55" s="56"/>
      <c r="T55" s="56"/>
      <c r="U55" s="56"/>
      <c r="V55" s="56"/>
      <c r="W55" s="56"/>
      <c r="X55" s="56"/>
      <c r="Y55" s="56"/>
      <c r="Z55" s="56"/>
      <c r="AA55" s="56"/>
      <c r="AB55" s="56"/>
      <c r="AC55" s="56"/>
      <c r="AD55" s="56"/>
      <c r="AE55" s="56"/>
      <c r="AF55" s="56"/>
      <c r="AG55" s="56"/>
      <c r="AH55" s="56"/>
      <c r="AI55" s="56"/>
      <c r="AJ55" s="56"/>
      <c r="AK55" s="56"/>
    </row>
    <row r="56" spans="1:37" s="2" customFormat="1" ht="18" customHeight="1" x14ac:dyDescent="0.3">
      <c r="A56" s="102" t="s">
        <v>40</v>
      </c>
      <c r="B56" s="102" t="s">
        <v>41</v>
      </c>
      <c r="C56" s="107" t="s">
        <v>149</v>
      </c>
      <c r="D56" s="55"/>
      <c r="E56" s="55"/>
      <c r="F56" s="105">
        <v>0.36299999999999999</v>
      </c>
      <c r="G56" s="55"/>
      <c r="H56" s="55"/>
      <c r="I56" s="55"/>
      <c r="J56" s="55"/>
      <c r="K56" s="55"/>
      <c r="L56" s="55"/>
      <c r="M56" s="55">
        <v>2.0209999999999999</v>
      </c>
      <c r="N56" s="55"/>
      <c r="O56" s="55"/>
      <c r="P56" s="55"/>
      <c r="Q56" s="55"/>
      <c r="R56" s="55"/>
      <c r="S56" s="55"/>
      <c r="T56" s="55"/>
      <c r="U56" s="55"/>
      <c r="V56" s="55"/>
      <c r="W56" s="55"/>
      <c r="X56" s="55"/>
      <c r="Y56" s="55"/>
      <c r="Z56" s="55"/>
      <c r="AA56" s="55"/>
      <c r="AB56" s="55"/>
      <c r="AC56" s="55"/>
      <c r="AD56" s="55"/>
      <c r="AE56" s="55"/>
      <c r="AF56" s="55"/>
      <c r="AG56" s="55"/>
      <c r="AH56" s="55"/>
      <c r="AI56" s="55"/>
      <c r="AJ56" s="55"/>
      <c r="AK56" s="55"/>
    </row>
    <row r="57" spans="1:37" s="2" customFormat="1" ht="18" customHeight="1" x14ac:dyDescent="0.3">
      <c r="A57" s="32" t="s">
        <v>40</v>
      </c>
      <c r="B57" s="32" t="s">
        <v>41</v>
      </c>
      <c r="C57" s="49" t="s">
        <v>114</v>
      </c>
      <c r="D57" s="56">
        <v>1.698</v>
      </c>
      <c r="E57" s="56" t="s">
        <v>77</v>
      </c>
      <c r="F57" s="56">
        <v>2.6890000000000001</v>
      </c>
      <c r="G57" s="56"/>
      <c r="H57" s="56"/>
      <c r="I57" s="56"/>
      <c r="J57" s="56"/>
      <c r="K57" s="56"/>
      <c r="L57" s="56"/>
      <c r="M57" s="56">
        <v>-5.0149999999999997</v>
      </c>
      <c r="N57" s="56"/>
      <c r="O57" s="56"/>
      <c r="P57" s="56"/>
      <c r="Q57" s="56"/>
      <c r="R57" s="56"/>
      <c r="S57" s="56"/>
      <c r="T57" s="56"/>
      <c r="U57" s="56"/>
      <c r="V57" s="56"/>
      <c r="W57" s="56"/>
      <c r="X57" s="56"/>
      <c r="Y57" s="56"/>
      <c r="Z57" s="56"/>
      <c r="AA57" s="56"/>
      <c r="AB57" s="56"/>
      <c r="AC57" s="56"/>
      <c r="AD57" s="56"/>
      <c r="AE57" s="56"/>
      <c r="AF57" s="56"/>
      <c r="AG57" s="56"/>
      <c r="AH57" s="56"/>
      <c r="AI57" s="56"/>
      <c r="AJ57" s="56"/>
      <c r="AK57" s="56"/>
    </row>
    <row r="58" spans="1:37" s="2" customFormat="1" ht="18" customHeight="1" x14ac:dyDescent="0.3">
      <c r="A58" s="102" t="s">
        <v>40</v>
      </c>
      <c r="B58" s="102" t="s">
        <v>41</v>
      </c>
      <c r="C58" s="50" t="s">
        <v>115</v>
      </c>
      <c r="D58" s="55">
        <v>-3.0859999999999999</v>
      </c>
      <c r="E58" s="55" t="s">
        <v>77</v>
      </c>
      <c r="F58" s="55">
        <v>-4.899</v>
      </c>
      <c r="G58" s="55"/>
      <c r="H58" s="55"/>
      <c r="I58" s="55"/>
      <c r="J58" s="55"/>
      <c r="K58" s="55"/>
      <c r="L58" s="55"/>
      <c r="M58" s="55">
        <v>-81.734999999999999</v>
      </c>
      <c r="N58" s="55"/>
      <c r="O58" s="55"/>
      <c r="P58" s="55"/>
      <c r="Q58" s="55"/>
      <c r="R58" s="55"/>
      <c r="S58" s="55"/>
      <c r="T58" s="55"/>
      <c r="U58" s="55"/>
      <c r="V58" s="55"/>
      <c r="W58" s="55"/>
      <c r="X58" s="55"/>
      <c r="Y58" s="55"/>
      <c r="Z58" s="55"/>
      <c r="AA58" s="55"/>
      <c r="AB58" s="55"/>
      <c r="AC58" s="55"/>
      <c r="AD58" s="55"/>
      <c r="AE58" s="55"/>
      <c r="AF58" s="55"/>
      <c r="AG58" s="55"/>
      <c r="AH58" s="55"/>
      <c r="AI58" s="55"/>
      <c r="AJ58" s="55"/>
      <c r="AK58" s="55"/>
    </row>
    <row r="59" spans="1:37" s="2" customFormat="1" ht="18" customHeight="1" x14ac:dyDescent="0.3">
      <c r="A59" s="32" t="s">
        <v>40</v>
      </c>
      <c r="B59" s="32" t="s">
        <v>41</v>
      </c>
      <c r="C59" s="49" t="s">
        <v>116</v>
      </c>
      <c r="D59" s="56">
        <v>-66.733999999999995</v>
      </c>
      <c r="E59" s="56" t="s">
        <v>77</v>
      </c>
      <c r="F59" s="56">
        <v>-94.497</v>
      </c>
      <c r="G59" s="56"/>
      <c r="H59" s="56"/>
      <c r="I59" s="56"/>
      <c r="J59" s="56"/>
      <c r="K59" s="56"/>
      <c r="L59" s="56"/>
      <c r="M59" s="44">
        <v>136.83200000000005</v>
      </c>
      <c r="N59" s="56"/>
      <c r="O59" s="56"/>
      <c r="P59" s="56"/>
      <c r="Q59" s="56"/>
      <c r="R59" s="56"/>
      <c r="S59" s="56"/>
      <c r="T59" s="56"/>
      <c r="U59" s="56"/>
      <c r="V59" s="56"/>
      <c r="W59" s="56"/>
      <c r="X59" s="56"/>
      <c r="Y59" s="56"/>
      <c r="Z59" s="56"/>
      <c r="AA59" s="56"/>
      <c r="AB59" s="56"/>
      <c r="AC59" s="56"/>
      <c r="AD59" s="56"/>
      <c r="AE59" s="56"/>
      <c r="AF59" s="56"/>
      <c r="AG59" s="56"/>
      <c r="AH59" s="56"/>
      <c r="AI59" s="56"/>
      <c r="AJ59" s="56"/>
      <c r="AK59" s="56"/>
    </row>
    <row r="60" spans="1:37" s="2" customFormat="1" ht="18" customHeight="1" x14ac:dyDescent="0.3">
      <c r="A60" s="68" t="s">
        <v>40</v>
      </c>
      <c r="B60" s="68" t="s">
        <v>41</v>
      </c>
      <c r="C60" s="103" t="s">
        <v>117</v>
      </c>
      <c r="D60" s="47">
        <v>-16.339999999999954</v>
      </c>
      <c r="E60" s="55" t="s">
        <v>77</v>
      </c>
      <c r="F60" s="47">
        <v>52.349999999999952</v>
      </c>
      <c r="G60" s="55"/>
      <c r="H60" s="55"/>
      <c r="I60" s="55"/>
      <c r="J60" s="55"/>
      <c r="K60" s="55"/>
      <c r="L60" s="55"/>
      <c r="M60" s="47"/>
      <c r="N60" s="55"/>
      <c r="O60" s="55"/>
      <c r="P60" s="55"/>
      <c r="Q60" s="55"/>
      <c r="R60" s="55"/>
      <c r="S60" s="55"/>
      <c r="T60" s="55"/>
      <c r="U60" s="55"/>
      <c r="V60" s="55"/>
      <c r="W60" s="55"/>
      <c r="X60" s="55"/>
      <c r="Y60" s="55"/>
      <c r="Z60" s="55"/>
      <c r="AA60" s="55"/>
      <c r="AB60" s="55"/>
      <c r="AC60" s="55"/>
      <c r="AD60" s="55"/>
      <c r="AE60" s="55"/>
      <c r="AF60" s="55"/>
      <c r="AG60" s="55"/>
      <c r="AH60" s="55"/>
      <c r="AI60" s="55"/>
      <c r="AJ60" s="55"/>
      <c r="AK60" s="55"/>
    </row>
    <row r="61" spans="1:37" s="2" customFormat="1" ht="18" customHeight="1" x14ac:dyDescent="0.3">
      <c r="A61" s="68"/>
      <c r="B61" s="68"/>
      <c r="C61" s="103"/>
      <c r="D61" s="47"/>
      <c r="E61" s="58"/>
      <c r="F61" s="47"/>
      <c r="G61" s="58"/>
      <c r="H61" s="58"/>
      <c r="I61" s="58"/>
      <c r="J61" s="58"/>
      <c r="K61" s="58"/>
      <c r="L61" s="58"/>
      <c r="M61" s="47"/>
      <c r="N61" s="58"/>
      <c r="O61" s="58"/>
      <c r="P61" s="58"/>
      <c r="Q61" s="58"/>
      <c r="R61" s="58"/>
      <c r="S61" s="58"/>
      <c r="T61" s="58"/>
      <c r="U61" s="58"/>
      <c r="V61" s="58"/>
      <c r="W61" s="58"/>
      <c r="X61" s="58"/>
      <c r="Y61" s="58"/>
      <c r="Z61" s="58"/>
      <c r="AA61" s="58"/>
      <c r="AB61" s="58"/>
      <c r="AC61" s="58"/>
      <c r="AD61" s="58"/>
      <c r="AE61" s="58"/>
      <c r="AF61" s="58"/>
      <c r="AG61" s="58"/>
      <c r="AH61" s="58"/>
      <c r="AI61" s="58"/>
      <c r="AJ61" s="58"/>
      <c r="AK61" s="58"/>
    </row>
    <row r="62" spans="1:37" s="2" customFormat="1" ht="18" customHeight="1" x14ac:dyDescent="0.3">
      <c r="A62" s="43"/>
      <c r="B62" s="43"/>
      <c r="C62" s="104" t="s">
        <v>118</v>
      </c>
      <c r="D62" s="44"/>
      <c r="E62" s="57"/>
      <c r="F62" s="44"/>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row>
    <row r="63" spans="1:37" s="2" customFormat="1" ht="18" customHeight="1" x14ac:dyDescent="0.3">
      <c r="A63" s="102" t="s">
        <v>40</v>
      </c>
      <c r="B63" s="102" t="s">
        <v>41</v>
      </c>
      <c r="C63" s="50" t="s">
        <v>119</v>
      </c>
      <c r="D63" s="55">
        <v>-78.456000000000003</v>
      </c>
      <c r="E63" s="58"/>
      <c r="F63" s="55">
        <v>-110.084</v>
      </c>
      <c r="G63" s="58"/>
      <c r="H63" s="58"/>
      <c r="I63" s="58"/>
      <c r="J63" s="58"/>
      <c r="K63" s="58"/>
      <c r="L63" s="58"/>
      <c r="M63" s="55">
        <v>-55.131</v>
      </c>
      <c r="N63" s="58"/>
      <c r="O63" s="58"/>
      <c r="P63" s="58"/>
      <c r="Q63" s="58"/>
      <c r="R63" s="58"/>
      <c r="S63" s="58"/>
      <c r="T63" s="58"/>
      <c r="U63" s="58"/>
      <c r="V63" s="58"/>
      <c r="W63" s="58"/>
      <c r="X63" s="58"/>
      <c r="Y63" s="58"/>
      <c r="Z63" s="58"/>
      <c r="AA63" s="58"/>
      <c r="AB63" s="58"/>
      <c r="AC63" s="58"/>
      <c r="AD63" s="58"/>
      <c r="AE63" s="58"/>
      <c r="AF63" s="58"/>
      <c r="AG63" s="58"/>
      <c r="AH63" s="58"/>
      <c r="AI63" s="58"/>
      <c r="AJ63" s="58"/>
      <c r="AK63" s="58"/>
    </row>
    <row r="64" spans="1:37" s="2" customFormat="1" ht="18" customHeight="1" x14ac:dyDescent="0.3">
      <c r="A64" s="32" t="s">
        <v>40</v>
      </c>
      <c r="B64" s="32" t="s">
        <v>41</v>
      </c>
      <c r="C64" s="49" t="s">
        <v>120</v>
      </c>
      <c r="D64" s="56">
        <v>-4.181</v>
      </c>
      <c r="E64" s="57"/>
      <c r="F64" s="56">
        <v>-7.4260000000000002</v>
      </c>
      <c r="G64" s="57"/>
      <c r="H64" s="57"/>
      <c r="I64" s="57"/>
      <c r="J64" s="57"/>
      <c r="K64" s="57"/>
      <c r="L64" s="57"/>
      <c r="M64" s="56">
        <v>-2.3149999999999999</v>
      </c>
      <c r="N64" s="57"/>
      <c r="O64" s="57"/>
      <c r="P64" s="57"/>
      <c r="Q64" s="57"/>
      <c r="R64" s="57"/>
      <c r="S64" s="57"/>
      <c r="T64" s="57"/>
      <c r="U64" s="57"/>
      <c r="V64" s="57"/>
      <c r="W64" s="57"/>
      <c r="X64" s="57"/>
      <c r="Y64" s="57"/>
      <c r="Z64" s="57"/>
      <c r="AA64" s="57"/>
      <c r="AB64" s="57"/>
      <c r="AC64" s="57"/>
      <c r="AD64" s="57"/>
      <c r="AE64" s="57"/>
      <c r="AF64" s="57"/>
      <c r="AG64" s="57"/>
      <c r="AH64" s="57"/>
      <c r="AI64" s="57"/>
      <c r="AJ64" s="57"/>
      <c r="AK64" s="57"/>
    </row>
    <row r="65" spans="1:37" s="2" customFormat="1" ht="18" customHeight="1" x14ac:dyDescent="0.3">
      <c r="A65" s="102" t="s">
        <v>40</v>
      </c>
      <c r="B65" s="102" t="s">
        <v>41</v>
      </c>
      <c r="C65" s="50" t="s">
        <v>121</v>
      </c>
      <c r="D65" s="55">
        <v>-3.226</v>
      </c>
      <c r="E65" s="58"/>
      <c r="F65" s="55">
        <v>-0.90200000000000002</v>
      </c>
      <c r="G65" s="58"/>
      <c r="H65" s="58"/>
      <c r="I65" s="58"/>
      <c r="J65" s="58"/>
      <c r="K65" s="58"/>
      <c r="L65" s="58"/>
      <c r="M65" s="55">
        <v>-7.8449999999999998</v>
      </c>
      <c r="N65" s="58"/>
      <c r="O65" s="58"/>
      <c r="P65" s="58"/>
      <c r="Q65" s="58"/>
      <c r="R65" s="58"/>
      <c r="S65" s="58"/>
      <c r="T65" s="58"/>
      <c r="U65" s="58"/>
      <c r="V65" s="58"/>
      <c r="W65" s="58"/>
      <c r="X65" s="58"/>
      <c r="Y65" s="58"/>
      <c r="Z65" s="58"/>
      <c r="AA65" s="58"/>
      <c r="AB65" s="58"/>
      <c r="AC65" s="58"/>
      <c r="AD65" s="58"/>
      <c r="AE65" s="58"/>
      <c r="AF65" s="58"/>
      <c r="AG65" s="58"/>
      <c r="AH65" s="58"/>
      <c r="AI65" s="58"/>
      <c r="AJ65" s="58"/>
      <c r="AK65" s="58"/>
    </row>
    <row r="66" spans="1:37" s="2" customFormat="1" ht="18" customHeight="1" x14ac:dyDescent="0.3">
      <c r="A66" s="32" t="s">
        <v>40</v>
      </c>
      <c r="B66" s="32" t="s">
        <v>41</v>
      </c>
      <c r="C66" s="49" t="s">
        <v>122</v>
      </c>
      <c r="D66" s="56">
        <v>0</v>
      </c>
      <c r="E66" s="57"/>
      <c r="F66" s="56">
        <v>-1.38</v>
      </c>
      <c r="G66" s="57"/>
      <c r="H66" s="57"/>
      <c r="I66" s="57"/>
      <c r="J66" s="57"/>
      <c r="K66" s="57"/>
      <c r="L66" s="57"/>
      <c r="M66" s="56">
        <v>-5.3739999999999997</v>
      </c>
      <c r="N66" s="57"/>
      <c r="O66" s="57"/>
      <c r="P66" s="57"/>
      <c r="Q66" s="57"/>
      <c r="R66" s="57"/>
      <c r="S66" s="57"/>
      <c r="T66" s="57"/>
      <c r="U66" s="57"/>
      <c r="V66" s="57"/>
      <c r="W66" s="57"/>
      <c r="X66" s="57"/>
      <c r="Y66" s="57"/>
      <c r="Z66" s="57"/>
      <c r="AA66" s="57"/>
      <c r="AB66" s="57"/>
      <c r="AC66" s="57"/>
      <c r="AD66" s="57"/>
      <c r="AE66" s="57"/>
      <c r="AF66" s="57"/>
      <c r="AG66" s="57"/>
      <c r="AH66" s="57"/>
      <c r="AI66" s="57"/>
      <c r="AJ66" s="57"/>
      <c r="AK66" s="57"/>
    </row>
    <row r="67" spans="1:37" s="2" customFormat="1" ht="18" customHeight="1" x14ac:dyDescent="0.3">
      <c r="A67" s="102" t="s">
        <v>40</v>
      </c>
      <c r="B67" s="102" t="s">
        <v>41</v>
      </c>
      <c r="C67" s="50" t="s">
        <v>123</v>
      </c>
      <c r="D67" s="55">
        <v>-6.6420000000000003</v>
      </c>
      <c r="E67" s="58"/>
      <c r="F67" s="55">
        <v>-6.9269999999999996</v>
      </c>
      <c r="G67" s="58"/>
      <c r="H67" s="58"/>
      <c r="I67" s="58"/>
      <c r="J67" s="58"/>
      <c r="K67" s="58"/>
      <c r="L67" s="58"/>
      <c r="M67" s="55">
        <v>0</v>
      </c>
      <c r="N67" s="58"/>
      <c r="O67" s="58"/>
      <c r="P67" s="58"/>
      <c r="Q67" s="58"/>
      <c r="R67" s="58"/>
      <c r="S67" s="58"/>
      <c r="T67" s="58"/>
      <c r="U67" s="58"/>
      <c r="V67" s="58"/>
      <c r="W67" s="58"/>
      <c r="X67" s="58"/>
      <c r="Y67" s="58"/>
      <c r="Z67" s="58"/>
      <c r="AA67" s="58"/>
      <c r="AB67" s="58"/>
      <c r="AC67" s="58"/>
      <c r="AD67" s="58"/>
      <c r="AE67" s="58"/>
      <c r="AF67" s="58"/>
      <c r="AG67" s="58"/>
      <c r="AH67" s="58"/>
      <c r="AI67" s="58"/>
      <c r="AJ67" s="58"/>
      <c r="AK67" s="58"/>
    </row>
    <row r="68" spans="1:37" s="2" customFormat="1" ht="30" customHeight="1" x14ac:dyDescent="0.3">
      <c r="A68" s="32" t="s">
        <v>40</v>
      </c>
      <c r="B68" s="32" t="s">
        <v>41</v>
      </c>
      <c r="C68" s="49" t="s">
        <v>124</v>
      </c>
      <c r="D68" s="56">
        <v>0</v>
      </c>
      <c r="E68" s="57"/>
      <c r="F68" s="56">
        <v>-0.499</v>
      </c>
      <c r="G68" s="57"/>
      <c r="H68" s="57"/>
      <c r="I68" s="57"/>
      <c r="J68" s="57"/>
      <c r="K68" s="57"/>
      <c r="L68" s="57"/>
      <c r="M68" s="56">
        <v>0</v>
      </c>
      <c r="N68" s="57"/>
      <c r="O68" s="57"/>
      <c r="P68" s="57"/>
      <c r="Q68" s="57"/>
      <c r="R68" s="57"/>
      <c r="S68" s="57"/>
      <c r="T68" s="57"/>
      <c r="U68" s="57"/>
      <c r="V68" s="57"/>
      <c r="W68" s="57"/>
      <c r="X68" s="57"/>
      <c r="Y68" s="57"/>
      <c r="Z68" s="57"/>
      <c r="AA68" s="57"/>
      <c r="AB68" s="57"/>
      <c r="AC68" s="57"/>
      <c r="AD68" s="57"/>
      <c r="AE68" s="57"/>
      <c r="AF68" s="57"/>
      <c r="AG68" s="57"/>
      <c r="AH68" s="57"/>
      <c r="AI68" s="57"/>
      <c r="AJ68" s="57"/>
      <c r="AK68" s="57"/>
    </row>
    <row r="69" spans="1:37" s="2" customFormat="1" ht="29.7" customHeight="1" x14ac:dyDescent="0.3">
      <c r="A69" s="102" t="s">
        <v>40</v>
      </c>
      <c r="B69" s="102" t="s">
        <v>41</v>
      </c>
      <c r="C69" s="50" t="s">
        <v>125</v>
      </c>
      <c r="D69" s="55">
        <v>0</v>
      </c>
      <c r="E69" s="58"/>
      <c r="F69" s="55">
        <v>0</v>
      </c>
      <c r="G69" s="58"/>
      <c r="H69" s="58"/>
      <c r="I69" s="58"/>
      <c r="J69" s="58"/>
      <c r="K69" s="58"/>
      <c r="L69" s="58"/>
      <c r="M69" s="55">
        <v>0</v>
      </c>
      <c r="N69" s="58"/>
      <c r="O69" s="58"/>
      <c r="P69" s="58"/>
      <c r="Q69" s="58"/>
      <c r="R69" s="58"/>
      <c r="S69" s="58"/>
      <c r="T69" s="58"/>
      <c r="U69" s="58"/>
      <c r="V69" s="58"/>
      <c r="W69" s="58"/>
      <c r="X69" s="58"/>
      <c r="Y69" s="58"/>
      <c r="Z69" s="58"/>
      <c r="AA69" s="58"/>
      <c r="AB69" s="58"/>
      <c r="AC69" s="58"/>
      <c r="AD69" s="58"/>
      <c r="AE69" s="58"/>
      <c r="AF69" s="58"/>
      <c r="AG69" s="58"/>
      <c r="AH69" s="58"/>
      <c r="AI69" s="58"/>
      <c r="AJ69" s="58"/>
      <c r="AK69" s="58"/>
    </row>
    <row r="70" spans="1:37" s="2" customFormat="1" ht="20.100000000000001" customHeight="1" x14ac:dyDescent="0.3">
      <c r="A70" s="32" t="s">
        <v>40</v>
      </c>
      <c r="B70" s="32" t="s">
        <v>41</v>
      </c>
      <c r="C70" s="49" t="s">
        <v>126</v>
      </c>
      <c r="D70" s="108">
        <v>0</v>
      </c>
      <c r="E70" s="57"/>
      <c r="F70" s="108">
        <v>0</v>
      </c>
      <c r="G70" s="57"/>
      <c r="H70" s="57"/>
      <c r="I70" s="57"/>
      <c r="J70" s="57"/>
      <c r="K70" s="57"/>
      <c r="L70" s="57"/>
      <c r="M70" s="56">
        <v>0</v>
      </c>
      <c r="N70" s="57"/>
      <c r="O70" s="57"/>
      <c r="P70" s="57"/>
      <c r="Q70" s="57"/>
      <c r="R70" s="57"/>
      <c r="S70" s="57"/>
      <c r="T70" s="57"/>
      <c r="U70" s="57"/>
      <c r="V70" s="57"/>
      <c r="W70" s="57"/>
      <c r="X70" s="57"/>
      <c r="Y70" s="57"/>
      <c r="Z70" s="57"/>
      <c r="AA70" s="57"/>
      <c r="AB70" s="57"/>
      <c r="AC70" s="57"/>
      <c r="AD70" s="57"/>
      <c r="AE70" s="57"/>
      <c r="AF70" s="57"/>
      <c r="AG70" s="57"/>
      <c r="AH70" s="57"/>
      <c r="AI70" s="57"/>
      <c r="AJ70" s="57"/>
      <c r="AK70" s="57"/>
    </row>
    <row r="71" spans="1:37" s="2" customFormat="1" ht="30" customHeight="1" x14ac:dyDescent="0.3">
      <c r="A71" s="102" t="s">
        <v>40</v>
      </c>
      <c r="B71" s="102" t="s">
        <v>41</v>
      </c>
      <c r="C71" s="50" t="s">
        <v>127</v>
      </c>
      <c r="D71" s="55">
        <v>0</v>
      </c>
      <c r="E71" s="58"/>
      <c r="F71" s="55">
        <v>2.2810000000000001</v>
      </c>
      <c r="G71" s="58"/>
      <c r="H71" s="58"/>
      <c r="I71" s="58"/>
      <c r="J71" s="58"/>
      <c r="K71" s="58"/>
      <c r="L71" s="58"/>
      <c r="M71" s="55">
        <v>4.5510000000000002</v>
      </c>
      <c r="N71" s="58"/>
      <c r="O71" s="58"/>
      <c r="P71" s="58"/>
      <c r="Q71" s="58"/>
      <c r="R71" s="58"/>
      <c r="S71" s="58"/>
      <c r="T71" s="58"/>
      <c r="U71" s="58"/>
      <c r="V71" s="58"/>
      <c r="W71" s="58"/>
      <c r="X71" s="58"/>
      <c r="Y71" s="58"/>
      <c r="Z71" s="58"/>
      <c r="AA71" s="58"/>
      <c r="AB71" s="58"/>
      <c r="AC71" s="58"/>
      <c r="AD71" s="58"/>
      <c r="AE71" s="58"/>
      <c r="AF71" s="58"/>
      <c r="AG71" s="58"/>
      <c r="AH71" s="58"/>
      <c r="AI71" s="58"/>
      <c r="AJ71" s="58"/>
      <c r="AK71" s="58"/>
    </row>
    <row r="72" spans="1:37" s="2" customFormat="1" ht="18" customHeight="1" x14ac:dyDescent="0.3">
      <c r="A72" s="32" t="s">
        <v>40</v>
      </c>
      <c r="B72" s="32" t="s">
        <v>41</v>
      </c>
      <c r="C72" s="49" t="s">
        <v>128</v>
      </c>
      <c r="D72" s="56">
        <v>0</v>
      </c>
      <c r="E72" s="57"/>
      <c r="F72" s="56">
        <v>178.977</v>
      </c>
      <c r="G72" s="57"/>
      <c r="H72" s="57"/>
      <c r="I72" s="57"/>
      <c r="J72" s="57"/>
      <c r="K72" s="57"/>
      <c r="L72" s="57"/>
      <c r="M72" s="56">
        <v>0</v>
      </c>
      <c r="N72" s="57"/>
      <c r="O72" s="57"/>
      <c r="P72" s="57"/>
      <c r="Q72" s="57"/>
      <c r="R72" s="57"/>
      <c r="S72" s="57"/>
      <c r="T72" s="57"/>
      <c r="U72" s="57"/>
      <c r="V72" s="57"/>
      <c r="W72" s="57"/>
      <c r="X72" s="57"/>
      <c r="Y72" s="57"/>
      <c r="Z72" s="57"/>
      <c r="AA72" s="57"/>
      <c r="AB72" s="57"/>
      <c r="AC72" s="57"/>
      <c r="AD72" s="57"/>
      <c r="AE72" s="57"/>
      <c r="AF72" s="57"/>
      <c r="AG72" s="57"/>
      <c r="AH72" s="57"/>
      <c r="AI72" s="57"/>
      <c r="AJ72" s="57"/>
      <c r="AK72" s="57"/>
    </row>
    <row r="73" spans="1:37" s="2" customFormat="1" ht="18" customHeight="1" x14ac:dyDescent="0.3">
      <c r="A73" s="102" t="s">
        <v>40</v>
      </c>
      <c r="B73" s="102" t="s">
        <v>41</v>
      </c>
      <c r="C73" s="50" t="s">
        <v>129</v>
      </c>
      <c r="D73" s="55">
        <v>178.977</v>
      </c>
      <c r="E73" s="58"/>
      <c r="F73" s="55">
        <v>0</v>
      </c>
      <c r="G73" s="58"/>
      <c r="H73" s="58"/>
      <c r="I73" s="58"/>
      <c r="J73" s="58"/>
      <c r="K73" s="58"/>
      <c r="L73" s="58"/>
      <c r="M73" s="55">
        <v>0</v>
      </c>
      <c r="N73" s="58"/>
      <c r="O73" s="58"/>
      <c r="P73" s="58"/>
      <c r="Q73" s="58"/>
      <c r="R73" s="58"/>
      <c r="S73" s="58"/>
      <c r="T73" s="58"/>
      <c r="U73" s="58"/>
      <c r="V73" s="58"/>
      <c r="W73" s="58"/>
      <c r="X73" s="58"/>
      <c r="Y73" s="58"/>
      <c r="Z73" s="58"/>
      <c r="AA73" s="58"/>
      <c r="AB73" s="58"/>
      <c r="AC73" s="58"/>
      <c r="AD73" s="58"/>
      <c r="AE73" s="58"/>
      <c r="AF73" s="58"/>
      <c r="AG73" s="58"/>
      <c r="AH73" s="58"/>
      <c r="AI73" s="58"/>
      <c r="AJ73" s="58"/>
      <c r="AK73" s="58"/>
    </row>
    <row r="74" spans="1:37" s="2" customFormat="1" ht="18" customHeight="1" x14ac:dyDescent="0.3">
      <c r="A74" s="43" t="s">
        <v>40</v>
      </c>
      <c r="B74" s="43" t="s">
        <v>41</v>
      </c>
      <c r="C74" s="104" t="s">
        <v>133</v>
      </c>
      <c r="D74" s="44">
        <v>86.472000000000008</v>
      </c>
      <c r="E74" s="57"/>
      <c r="F74" s="44">
        <v>54.04000000000002</v>
      </c>
      <c r="G74" s="57"/>
      <c r="H74" s="57"/>
      <c r="I74" s="57"/>
      <c r="J74" s="57"/>
      <c r="K74" s="57"/>
      <c r="L74" s="57"/>
      <c r="M74" s="44">
        <v>-66.11399999999999</v>
      </c>
      <c r="N74" s="57"/>
      <c r="O74" s="57"/>
      <c r="P74" s="57"/>
      <c r="Q74" s="57"/>
      <c r="R74" s="57"/>
      <c r="S74" s="57"/>
      <c r="T74" s="57"/>
      <c r="U74" s="57"/>
      <c r="V74" s="57"/>
      <c r="W74" s="57"/>
      <c r="X74" s="57"/>
      <c r="Y74" s="57"/>
      <c r="Z74" s="57"/>
      <c r="AA74" s="57"/>
      <c r="AB74" s="57"/>
      <c r="AC74" s="57"/>
      <c r="AD74" s="57"/>
      <c r="AE74" s="57"/>
      <c r="AF74" s="57"/>
      <c r="AG74" s="57"/>
      <c r="AH74" s="57"/>
      <c r="AI74" s="57"/>
      <c r="AJ74" s="57"/>
      <c r="AK74" s="57"/>
    </row>
    <row r="75" spans="1:37" s="2" customFormat="1" ht="18" customHeight="1" x14ac:dyDescent="0.3">
      <c r="A75" s="68"/>
      <c r="B75" s="68"/>
      <c r="C75" s="103"/>
      <c r="D75" s="47"/>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row>
    <row r="76" spans="1:37" s="2" customFormat="1" ht="18" customHeight="1" x14ac:dyDescent="0.3">
      <c r="A76" s="43"/>
      <c r="B76" s="43"/>
      <c r="C76" s="104" t="s">
        <v>134</v>
      </c>
      <c r="D76" s="44"/>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row>
    <row r="77" spans="1:37" s="2" customFormat="1" ht="18" customHeight="1" x14ac:dyDescent="0.3">
      <c r="A77" s="102" t="s">
        <v>40</v>
      </c>
      <c r="B77" s="102" t="s">
        <v>41</v>
      </c>
      <c r="C77" s="107" t="s">
        <v>150</v>
      </c>
      <c r="D77" s="105">
        <v>-0.35599999999999998</v>
      </c>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row>
    <row r="78" spans="1:37" s="2" customFormat="1" ht="18" customHeight="1" x14ac:dyDescent="0.3">
      <c r="A78" s="32" t="s">
        <v>40</v>
      </c>
      <c r="B78" s="32" t="s">
        <v>41</v>
      </c>
      <c r="C78" s="109" t="s">
        <v>151</v>
      </c>
      <c r="D78" s="44"/>
      <c r="E78" s="57"/>
      <c r="F78" s="101">
        <v>-4.5</v>
      </c>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row>
    <row r="79" spans="1:37" s="2" customFormat="1" ht="18" customHeight="1" x14ac:dyDescent="0.3">
      <c r="A79" s="102" t="s">
        <v>40</v>
      </c>
      <c r="B79" s="102" t="s">
        <v>41</v>
      </c>
      <c r="C79" s="50" t="s">
        <v>135</v>
      </c>
      <c r="D79" s="55">
        <v>79.819999999999993</v>
      </c>
      <c r="E79" s="58"/>
      <c r="F79" s="55">
        <v>0</v>
      </c>
      <c r="G79" s="58"/>
      <c r="H79" s="58"/>
      <c r="I79" s="58"/>
      <c r="J79" s="58"/>
      <c r="K79" s="58"/>
      <c r="L79" s="58"/>
      <c r="M79" s="55">
        <v>113.438</v>
      </c>
      <c r="N79" s="58"/>
      <c r="O79" s="58"/>
      <c r="P79" s="58"/>
      <c r="Q79" s="58"/>
      <c r="R79" s="58"/>
      <c r="S79" s="58"/>
      <c r="T79" s="58"/>
      <c r="U79" s="58"/>
      <c r="V79" s="58"/>
      <c r="W79" s="58"/>
      <c r="X79" s="58"/>
      <c r="Y79" s="58"/>
      <c r="Z79" s="58"/>
      <c r="AA79" s="58"/>
      <c r="AB79" s="58"/>
      <c r="AC79" s="58"/>
      <c r="AD79" s="58"/>
      <c r="AE79" s="58"/>
      <c r="AF79" s="58"/>
      <c r="AG79" s="58"/>
      <c r="AH79" s="58"/>
      <c r="AI79" s="58"/>
      <c r="AJ79" s="58"/>
      <c r="AK79" s="58"/>
    </row>
    <row r="80" spans="1:37" s="2" customFormat="1" ht="18" customHeight="1" x14ac:dyDescent="0.3">
      <c r="A80" s="32" t="s">
        <v>40</v>
      </c>
      <c r="B80" s="32" t="s">
        <v>41</v>
      </c>
      <c r="C80" s="49" t="s">
        <v>136</v>
      </c>
      <c r="D80" s="56">
        <v>-110.545</v>
      </c>
      <c r="E80" s="57"/>
      <c r="F80" s="56">
        <v>-34.084000000000003</v>
      </c>
      <c r="G80" s="57"/>
      <c r="H80" s="57"/>
      <c r="I80" s="57"/>
      <c r="J80" s="57"/>
      <c r="K80" s="57"/>
      <c r="L80" s="57"/>
      <c r="M80" s="101">
        <v>-181.768</v>
      </c>
      <c r="N80" s="57"/>
      <c r="O80" s="57"/>
      <c r="P80" s="57"/>
      <c r="Q80" s="57"/>
      <c r="R80" s="57"/>
      <c r="S80" s="57"/>
      <c r="T80" s="57"/>
      <c r="U80" s="57"/>
      <c r="V80" s="57"/>
      <c r="W80" s="57"/>
      <c r="X80" s="57"/>
      <c r="Y80" s="57"/>
      <c r="Z80" s="57"/>
      <c r="AA80" s="57"/>
      <c r="AB80" s="57"/>
      <c r="AC80" s="57"/>
      <c r="AD80" s="57"/>
      <c r="AE80" s="57"/>
      <c r="AF80" s="57"/>
      <c r="AG80" s="57"/>
      <c r="AH80" s="57"/>
      <c r="AI80" s="57"/>
      <c r="AJ80" s="57"/>
      <c r="AK80" s="57"/>
    </row>
    <row r="81" spans="1:37" s="2" customFormat="1" ht="18" customHeight="1" x14ac:dyDescent="0.3">
      <c r="A81" s="102" t="s">
        <v>40</v>
      </c>
      <c r="B81" s="102" t="s">
        <v>41</v>
      </c>
      <c r="C81" s="50" t="s">
        <v>152</v>
      </c>
      <c r="D81" s="110"/>
      <c r="E81" s="58"/>
      <c r="F81" s="110"/>
      <c r="G81" s="58"/>
      <c r="H81" s="58"/>
      <c r="I81" s="58"/>
      <c r="J81" s="58"/>
      <c r="K81" s="58"/>
      <c r="L81" s="58"/>
      <c r="M81" s="110"/>
      <c r="N81" s="58"/>
      <c r="O81" s="58"/>
      <c r="P81" s="58"/>
      <c r="Q81" s="58"/>
      <c r="R81" s="58"/>
      <c r="S81" s="58"/>
      <c r="T81" s="58"/>
      <c r="U81" s="58"/>
      <c r="V81" s="58"/>
      <c r="W81" s="58"/>
      <c r="X81" s="58"/>
      <c r="Y81" s="58"/>
      <c r="Z81" s="58"/>
      <c r="AA81" s="58"/>
      <c r="AB81" s="58"/>
      <c r="AC81" s="58"/>
      <c r="AD81" s="58"/>
      <c r="AE81" s="58"/>
      <c r="AF81" s="58"/>
      <c r="AG81" s="58"/>
      <c r="AH81" s="58"/>
      <c r="AI81" s="58"/>
      <c r="AJ81" s="58"/>
      <c r="AK81" s="58"/>
    </row>
    <row r="82" spans="1:37" s="2" customFormat="1" ht="18" customHeight="1" x14ac:dyDescent="0.3">
      <c r="A82" s="32" t="s">
        <v>40</v>
      </c>
      <c r="B82" s="32" t="s">
        <v>41</v>
      </c>
      <c r="C82" s="49" t="s">
        <v>138</v>
      </c>
      <c r="D82" s="56">
        <v>-52.981000000000002</v>
      </c>
      <c r="E82" s="57"/>
      <c r="F82" s="56">
        <v>-64.445999999999998</v>
      </c>
      <c r="G82" s="57"/>
      <c r="H82" s="57"/>
      <c r="I82" s="57"/>
      <c r="J82" s="57"/>
      <c r="K82" s="57"/>
      <c r="L82" s="57"/>
      <c r="M82" s="56">
        <v>-58.664999999999999</v>
      </c>
      <c r="N82" s="57"/>
      <c r="O82" s="57"/>
      <c r="P82" s="57"/>
      <c r="Q82" s="57"/>
      <c r="R82" s="57"/>
      <c r="S82" s="57"/>
      <c r="T82" s="57"/>
      <c r="U82" s="57"/>
      <c r="V82" s="57"/>
      <c r="W82" s="57"/>
      <c r="X82" s="57"/>
      <c r="Y82" s="57"/>
      <c r="Z82" s="57"/>
      <c r="AA82" s="57"/>
      <c r="AB82" s="57"/>
      <c r="AC82" s="57"/>
      <c r="AD82" s="57"/>
      <c r="AE82" s="57"/>
      <c r="AF82" s="57"/>
      <c r="AG82" s="57"/>
      <c r="AH82" s="57"/>
      <c r="AI82" s="57"/>
      <c r="AJ82" s="57"/>
      <c r="AK82" s="57"/>
    </row>
    <row r="83" spans="1:37" s="2" customFormat="1" ht="18" customHeight="1" x14ac:dyDescent="0.3">
      <c r="A83" s="102" t="s">
        <v>40</v>
      </c>
      <c r="B83" s="102" t="s">
        <v>41</v>
      </c>
      <c r="C83" s="50" t="s">
        <v>143</v>
      </c>
      <c r="D83" s="55">
        <v>0</v>
      </c>
      <c r="E83" s="58"/>
      <c r="F83" s="55">
        <v>0</v>
      </c>
      <c r="G83" s="58"/>
      <c r="H83" s="58"/>
      <c r="I83" s="58"/>
      <c r="J83" s="58"/>
      <c r="K83" s="58"/>
      <c r="L83" s="58"/>
      <c r="M83" s="55">
        <v>0</v>
      </c>
      <c r="N83" s="58"/>
      <c r="O83" s="58"/>
      <c r="P83" s="58"/>
      <c r="Q83" s="58"/>
      <c r="R83" s="58"/>
      <c r="S83" s="58"/>
      <c r="T83" s="58"/>
      <c r="U83" s="58"/>
      <c r="V83" s="58"/>
      <c r="W83" s="58"/>
      <c r="X83" s="58"/>
      <c r="Y83" s="58"/>
      <c r="Z83" s="58"/>
      <c r="AA83" s="58"/>
      <c r="AB83" s="58"/>
      <c r="AC83" s="58"/>
      <c r="AD83" s="58"/>
      <c r="AE83" s="58"/>
      <c r="AF83" s="58"/>
      <c r="AG83" s="58"/>
      <c r="AH83" s="58"/>
      <c r="AI83" s="58"/>
      <c r="AJ83" s="58"/>
      <c r="AK83" s="58"/>
    </row>
    <row r="84" spans="1:37" s="2" customFormat="1" ht="18" customHeight="1" x14ac:dyDescent="0.3">
      <c r="A84" s="43" t="s">
        <v>40</v>
      </c>
      <c r="B84" s="43" t="s">
        <v>41</v>
      </c>
      <c r="C84" s="104" t="s">
        <v>144</v>
      </c>
      <c r="D84" s="44">
        <v>-84.062000000000012</v>
      </c>
      <c r="E84" s="57"/>
      <c r="F84" s="44">
        <v>-103.03</v>
      </c>
      <c r="G84" s="57"/>
      <c r="H84" s="57"/>
      <c r="I84" s="57"/>
      <c r="J84" s="57"/>
      <c r="K84" s="57"/>
      <c r="L84" s="57"/>
      <c r="M84" s="44">
        <v>-126.995</v>
      </c>
      <c r="N84" s="57"/>
      <c r="O84" s="57"/>
      <c r="P84" s="57"/>
      <c r="Q84" s="57"/>
      <c r="R84" s="57"/>
      <c r="S84" s="57"/>
      <c r="T84" s="57"/>
      <c r="U84" s="57"/>
      <c r="V84" s="57"/>
      <c r="W84" s="57"/>
      <c r="X84" s="57"/>
      <c r="Y84" s="57"/>
      <c r="Z84" s="57"/>
      <c r="AA84" s="57"/>
      <c r="AB84" s="57"/>
      <c r="AC84" s="57"/>
      <c r="AD84" s="57"/>
      <c r="AE84" s="57"/>
      <c r="AF84" s="57"/>
      <c r="AG84" s="57"/>
      <c r="AH84" s="57"/>
      <c r="AI84" s="57"/>
      <c r="AJ84" s="57"/>
      <c r="AK84" s="57"/>
    </row>
    <row r="85" spans="1:37" s="2" customFormat="1" ht="18" customHeight="1" x14ac:dyDescent="0.3">
      <c r="A85" s="35"/>
      <c r="B85" s="35"/>
      <c r="C85" s="50"/>
      <c r="D85" s="37"/>
      <c r="E85" s="58"/>
      <c r="F85" s="37"/>
      <c r="G85" s="58"/>
      <c r="H85" s="58"/>
      <c r="I85" s="58"/>
      <c r="J85" s="58"/>
      <c r="K85" s="58"/>
      <c r="L85" s="58"/>
      <c r="M85" s="37"/>
      <c r="N85" s="58"/>
      <c r="O85" s="58"/>
      <c r="P85" s="58"/>
      <c r="Q85" s="58"/>
      <c r="R85" s="58"/>
      <c r="S85" s="58"/>
      <c r="T85" s="58"/>
      <c r="U85" s="58"/>
      <c r="V85" s="58"/>
      <c r="W85" s="58"/>
      <c r="X85" s="58"/>
      <c r="Y85" s="58"/>
      <c r="Z85" s="58"/>
      <c r="AA85" s="58"/>
      <c r="AB85" s="58"/>
      <c r="AC85" s="58"/>
      <c r="AD85" s="58"/>
      <c r="AE85" s="58"/>
      <c r="AF85" s="58"/>
      <c r="AG85" s="58"/>
      <c r="AH85" s="58"/>
      <c r="AI85" s="58"/>
      <c r="AJ85" s="58"/>
      <c r="AK85" s="58"/>
    </row>
    <row r="86" spans="1:37" s="2" customFormat="1" ht="26.7" customHeight="1" x14ac:dyDescent="0.3">
      <c r="A86" s="43" t="s">
        <v>40</v>
      </c>
      <c r="B86" s="43" t="s">
        <v>41</v>
      </c>
      <c r="C86" s="104" t="s">
        <v>145</v>
      </c>
      <c r="D86" s="44">
        <v>-13.92999999999995</v>
      </c>
      <c r="E86" s="57"/>
      <c r="F86" s="44">
        <v>3.359999999999971</v>
      </c>
      <c r="G86" s="57"/>
      <c r="H86" s="57"/>
      <c r="I86" s="57"/>
      <c r="J86" s="57"/>
      <c r="K86" s="57"/>
      <c r="L86" s="57"/>
      <c r="M86" s="44">
        <v>-56.276999999999944</v>
      </c>
      <c r="N86" s="57"/>
      <c r="O86" s="57"/>
      <c r="P86" s="57"/>
      <c r="Q86" s="57"/>
      <c r="R86" s="57"/>
      <c r="S86" s="57"/>
      <c r="T86" s="57"/>
      <c r="U86" s="57"/>
      <c r="V86" s="57"/>
      <c r="W86" s="57"/>
      <c r="X86" s="57"/>
      <c r="Y86" s="57"/>
      <c r="Z86" s="57"/>
      <c r="AA86" s="57"/>
      <c r="AB86" s="57"/>
      <c r="AC86" s="57"/>
      <c r="AD86" s="57"/>
      <c r="AE86" s="57"/>
      <c r="AF86" s="57"/>
      <c r="AG86" s="57"/>
      <c r="AH86" s="57"/>
      <c r="AI86" s="57"/>
      <c r="AJ86" s="57"/>
      <c r="AK86" s="57"/>
    </row>
    <row r="87" spans="1:37" s="2" customFormat="1" ht="32.1" customHeight="1" x14ac:dyDescent="0.3">
      <c r="A87" s="102" t="s">
        <v>40</v>
      </c>
      <c r="B87" s="102" t="s">
        <v>41</v>
      </c>
      <c r="C87" s="50" t="s">
        <v>146</v>
      </c>
      <c r="D87" s="55">
        <v>206.45400000000001</v>
      </c>
      <c r="E87" s="58"/>
      <c r="F87" s="37">
        <v>206.45400000000001</v>
      </c>
      <c r="G87" s="58"/>
      <c r="H87" s="58"/>
      <c r="I87" s="58"/>
      <c r="J87" s="58"/>
      <c r="K87" s="58"/>
      <c r="L87" s="58"/>
      <c r="M87" s="37">
        <v>378.16899999999993</v>
      </c>
      <c r="N87" s="58"/>
      <c r="O87" s="58"/>
      <c r="P87" s="58"/>
      <c r="Q87" s="58"/>
      <c r="R87" s="58"/>
      <c r="S87" s="58"/>
      <c r="T87" s="58"/>
      <c r="U87" s="58"/>
      <c r="V87" s="58"/>
      <c r="W87" s="58"/>
      <c r="X87" s="58"/>
      <c r="Y87" s="58"/>
      <c r="Z87" s="58"/>
      <c r="AA87" s="58"/>
      <c r="AB87" s="58"/>
      <c r="AC87" s="58"/>
      <c r="AD87" s="58"/>
      <c r="AE87" s="58"/>
      <c r="AF87" s="58"/>
      <c r="AG87" s="58"/>
      <c r="AH87" s="58"/>
      <c r="AI87" s="58"/>
      <c r="AJ87" s="58"/>
      <c r="AK87" s="58"/>
    </row>
    <row r="88" spans="1:37" s="2" customFormat="1" ht="26.1" customHeight="1" x14ac:dyDescent="0.3">
      <c r="A88" s="32" t="s">
        <v>40</v>
      </c>
      <c r="B88" s="32" t="s">
        <v>41</v>
      </c>
      <c r="C88" s="49" t="s">
        <v>147</v>
      </c>
      <c r="D88" s="33">
        <v>0</v>
      </c>
      <c r="E88" s="57"/>
      <c r="F88" s="33">
        <v>0</v>
      </c>
      <c r="G88" s="57"/>
      <c r="H88" s="57"/>
      <c r="I88" s="57"/>
      <c r="J88" s="57"/>
      <c r="K88" s="57"/>
      <c r="L88" s="57"/>
      <c r="M88" s="56">
        <v>-2.5310000000000001</v>
      </c>
      <c r="N88" s="57"/>
      <c r="O88" s="57"/>
      <c r="P88" s="57"/>
      <c r="Q88" s="57"/>
      <c r="R88" s="57"/>
      <c r="S88" s="57"/>
      <c r="T88" s="57"/>
      <c r="U88" s="57"/>
      <c r="V88" s="57"/>
      <c r="W88" s="57"/>
      <c r="X88" s="57"/>
      <c r="Y88" s="57"/>
      <c r="Z88" s="57"/>
      <c r="AA88" s="57"/>
      <c r="AB88" s="57"/>
      <c r="AC88" s="57"/>
      <c r="AD88" s="57"/>
      <c r="AE88" s="57"/>
      <c r="AF88" s="57"/>
      <c r="AG88" s="57"/>
      <c r="AH88" s="57"/>
      <c r="AI88" s="57"/>
      <c r="AJ88" s="57"/>
      <c r="AK88" s="57"/>
    </row>
    <row r="89" spans="1:37" s="2" customFormat="1" ht="24.6" customHeight="1" x14ac:dyDescent="0.3">
      <c r="A89" s="68" t="s">
        <v>40</v>
      </c>
      <c r="B89" s="68" t="s">
        <v>41</v>
      </c>
      <c r="C89" s="103" t="s">
        <v>148</v>
      </c>
      <c r="D89" s="47">
        <v>192.52400000000006</v>
      </c>
      <c r="E89" s="58"/>
      <c r="F89" s="47">
        <v>209.81399999999996</v>
      </c>
      <c r="G89" s="58"/>
      <c r="H89" s="58"/>
      <c r="I89" s="58"/>
      <c r="J89" s="58"/>
      <c r="K89" s="58"/>
      <c r="L89" s="58"/>
      <c r="M89" s="47">
        <v>319.36099999999999</v>
      </c>
      <c r="N89" s="58"/>
      <c r="O89" s="58"/>
      <c r="P89" s="58"/>
      <c r="Q89" s="58"/>
      <c r="R89" s="58"/>
      <c r="S89" s="58"/>
      <c r="T89" s="58"/>
      <c r="U89" s="58"/>
      <c r="V89" s="58"/>
      <c r="W89" s="58"/>
      <c r="X89" s="58"/>
      <c r="Y89" s="58"/>
      <c r="Z89" s="58"/>
      <c r="AA89" s="58"/>
      <c r="AB89" s="58"/>
      <c r="AC89" s="58"/>
      <c r="AD89" s="58"/>
      <c r="AE89" s="58"/>
      <c r="AF89" s="58"/>
      <c r="AG89" s="58"/>
      <c r="AH89" s="58"/>
      <c r="AI89" s="58"/>
      <c r="AJ89" s="58"/>
      <c r="AK89" s="58"/>
    </row>
    <row r="90" spans="1:37" ht="15" customHeight="1" x14ac:dyDescent="0.3">
      <c r="F90" s="4"/>
      <c r="I90" s="4"/>
      <c r="L90" s="4"/>
      <c r="O90" s="4"/>
      <c r="Q90" s="4"/>
      <c r="R90" s="4"/>
      <c r="T90" s="4"/>
      <c r="U90" s="4"/>
      <c r="W90" s="4"/>
      <c r="X90" s="4"/>
      <c r="Y90" s="4"/>
      <c r="Z90" s="4"/>
      <c r="AA90" s="4"/>
      <c r="AB90" s="4"/>
      <c r="AC90" s="4"/>
      <c r="AD90" s="4"/>
      <c r="AE90" s="4"/>
      <c r="AG90" s="4"/>
      <c r="AH90" s="4"/>
      <c r="AJ90" s="4"/>
    </row>
    <row r="91" spans="1:37" ht="15" customHeight="1" x14ac:dyDescent="0.3">
      <c r="F91" s="4"/>
      <c r="I91" s="4"/>
      <c r="L91" s="4"/>
      <c r="O91" s="4"/>
      <c r="Q91" s="4"/>
      <c r="R91" s="4"/>
      <c r="T91" s="4"/>
      <c r="U91" s="4"/>
      <c r="W91" s="4"/>
      <c r="X91" s="4"/>
      <c r="Y91" s="4"/>
      <c r="Z91" s="4"/>
      <c r="AA91" s="4"/>
      <c r="AB91" s="4"/>
      <c r="AC91" s="4"/>
      <c r="AD91" s="4"/>
      <c r="AE91" s="4"/>
      <c r="AG91" s="4"/>
      <c r="AH91" s="4"/>
      <c r="AJ91" s="4"/>
    </row>
    <row r="92" spans="1:37" ht="15" customHeight="1" x14ac:dyDescent="0.3">
      <c r="F92" s="4"/>
      <c r="I92" s="4"/>
      <c r="L92" s="4"/>
      <c r="O92" s="4"/>
      <c r="Q92" s="4"/>
      <c r="R92" s="4"/>
      <c r="T92" s="4"/>
      <c r="U92" s="4"/>
      <c r="W92" s="4"/>
      <c r="X92" s="4"/>
      <c r="Y92" s="4"/>
      <c r="Z92" s="4"/>
      <c r="AA92" s="4"/>
      <c r="AB92" s="4"/>
      <c r="AC92" s="4"/>
      <c r="AD92" s="4"/>
      <c r="AE92" s="4"/>
      <c r="AG92" s="4"/>
      <c r="AH92" s="4"/>
      <c r="AJ92" s="4"/>
    </row>
    <row r="93" spans="1:37" ht="15" customHeight="1" x14ac:dyDescent="0.3">
      <c r="F93" s="4"/>
      <c r="I93" s="4"/>
      <c r="L93" s="4"/>
      <c r="O93" s="4"/>
      <c r="Q93" s="4"/>
      <c r="R93" s="4"/>
      <c r="T93" s="4"/>
      <c r="U93" s="4"/>
      <c r="W93" s="4"/>
      <c r="X93" s="4"/>
      <c r="Y93" s="4"/>
      <c r="Z93" s="4"/>
      <c r="AA93" s="4"/>
      <c r="AB93" s="4"/>
      <c r="AC93" s="4"/>
      <c r="AD93" s="4"/>
      <c r="AE93" s="4"/>
      <c r="AG93" s="4"/>
      <c r="AH93" s="4"/>
      <c r="AJ93" s="4"/>
    </row>
    <row r="94" spans="1:37" ht="15" customHeight="1" x14ac:dyDescent="0.3">
      <c r="F94" s="4"/>
      <c r="I94" s="4"/>
      <c r="L94" s="4"/>
      <c r="O94" s="4"/>
      <c r="Q94" s="4"/>
      <c r="R94" s="4"/>
      <c r="T94" s="4"/>
      <c r="U94" s="4"/>
      <c r="W94" s="4"/>
      <c r="X94" s="4"/>
      <c r="Y94" s="4"/>
      <c r="Z94" s="4"/>
      <c r="AA94" s="4"/>
      <c r="AB94" s="4"/>
      <c r="AC94" s="4"/>
      <c r="AD94" s="4"/>
      <c r="AE94" s="4"/>
      <c r="AG94" s="4"/>
      <c r="AH94" s="4"/>
      <c r="AJ94" s="4"/>
    </row>
    <row r="95" spans="1:37" ht="15" customHeight="1" x14ac:dyDescent="0.3">
      <c r="F95" s="4"/>
      <c r="I95" s="4"/>
      <c r="L95" s="4"/>
      <c r="O95" s="4"/>
      <c r="Q95" s="4"/>
      <c r="R95" s="4"/>
      <c r="T95" s="4"/>
      <c r="U95" s="4"/>
      <c r="W95" s="4"/>
      <c r="X95" s="4"/>
      <c r="Y95" s="4"/>
      <c r="Z95" s="4"/>
      <c r="AA95" s="4"/>
      <c r="AB95" s="4"/>
      <c r="AC95" s="4"/>
      <c r="AD95" s="4"/>
      <c r="AE95" s="4"/>
      <c r="AG95" s="4"/>
      <c r="AH95" s="4"/>
      <c r="AJ95" s="4"/>
    </row>
    <row r="96" spans="1:37" ht="15" customHeight="1" x14ac:dyDescent="0.3">
      <c r="F96" s="4"/>
      <c r="I96" s="4"/>
      <c r="L96" s="4"/>
      <c r="O96" s="4"/>
      <c r="Q96" s="4"/>
      <c r="R96" s="4"/>
      <c r="T96" s="4"/>
      <c r="U96" s="4"/>
      <c r="W96" s="4"/>
      <c r="X96" s="4"/>
      <c r="Y96" s="4"/>
      <c r="Z96" s="4"/>
      <c r="AA96" s="4"/>
      <c r="AB96" s="4"/>
      <c r="AC96" s="4"/>
      <c r="AD96" s="4"/>
      <c r="AE96" s="4"/>
      <c r="AG96" s="4"/>
      <c r="AH96" s="4"/>
      <c r="AJ96" s="4"/>
    </row>
    <row r="97" spans="6:36" ht="15" customHeight="1" x14ac:dyDescent="0.3">
      <c r="F97" s="4"/>
      <c r="I97" s="4"/>
      <c r="L97" s="4"/>
      <c r="O97" s="4"/>
      <c r="Q97" s="4"/>
      <c r="R97" s="4"/>
      <c r="T97" s="4"/>
      <c r="U97" s="4"/>
      <c r="W97" s="4"/>
      <c r="X97" s="4"/>
      <c r="Y97" s="4"/>
      <c r="Z97" s="4"/>
      <c r="AA97" s="4"/>
      <c r="AB97" s="4"/>
      <c r="AC97" s="4"/>
      <c r="AD97" s="4"/>
      <c r="AE97" s="4"/>
      <c r="AG97" s="4"/>
      <c r="AH97" s="4"/>
      <c r="AJ97" s="4"/>
    </row>
    <row r="98" spans="6:36" ht="15" customHeight="1" x14ac:dyDescent="0.3">
      <c r="F98" s="4"/>
      <c r="I98" s="4"/>
      <c r="L98" s="4"/>
      <c r="O98" s="4"/>
      <c r="Q98" s="4"/>
      <c r="R98" s="4"/>
      <c r="T98" s="4"/>
      <c r="U98" s="4"/>
      <c r="W98" s="4"/>
      <c r="X98" s="4"/>
      <c r="Y98" s="4"/>
      <c r="Z98" s="4"/>
      <c r="AA98" s="4"/>
      <c r="AB98" s="4"/>
      <c r="AC98" s="4"/>
      <c r="AD98" s="4"/>
      <c r="AE98" s="4"/>
      <c r="AG98" s="4"/>
      <c r="AH98" s="4"/>
      <c r="AJ98" s="4"/>
    </row>
    <row r="99" spans="6:36" ht="15" customHeight="1" x14ac:dyDescent="0.3">
      <c r="F99" s="4"/>
      <c r="I99" s="4"/>
      <c r="L99" s="4"/>
      <c r="O99" s="4"/>
      <c r="Q99" s="4"/>
      <c r="R99" s="4"/>
      <c r="T99" s="4"/>
      <c r="U99" s="4"/>
      <c r="W99" s="4"/>
      <c r="X99" s="4"/>
      <c r="Y99" s="4"/>
      <c r="Z99" s="4"/>
      <c r="AA99" s="4"/>
      <c r="AB99" s="4"/>
      <c r="AC99" s="4"/>
      <c r="AD99" s="4"/>
      <c r="AE99" s="4"/>
      <c r="AG99" s="4"/>
      <c r="AH99" s="4"/>
      <c r="AJ99" s="4"/>
    </row>
    <row r="100" spans="6:36" ht="15" customHeight="1" x14ac:dyDescent="0.3">
      <c r="F100" s="4"/>
      <c r="I100" s="4"/>
      <c r="L100" s="4"/>
      <c r="O100" s="4"/>
      <c r="Q100" s="4"/>
      <c r="R100" s="4"/>
      <c r="T100" s="4"/>
      <c r="U100" s="4"/>
      <c r="W100" s="4"/>
      <c r="X100" s="4"/>
      <c r="Y100" s="4"/>
      <c r="Z100" s="4"/>
      <c r="AA100" s="4"/>
      <c r="AB100" s="4"/>
      <c r="AC100" s="4"/>
      <c r="AD100" s="4"/>
      <c r="AE100" s="4"/>
      <c r="AG100" s="4"/>
      <c r="AH100" s="4"/>
      <c r="AJ100" s="4"/>
    </row>
    <row r="101" spans="6:36" ht="15" customHeight="1" x14ac:dyDescent="0.3">
      <c r="F101" s="4"/>
      <c r="I101" s="4"/>
      <c r="L101" s="4"/>
      <c r="O101" s="4"/>
      <c r="Q101" s="4"/>
      <c r="R101" s="4"/>
      <c r="T101" s="4"/>
      <c r="U101" s="4"/>
      <c r="W101" s="4"/>
      <c r="X101" s="4"/>
      <c r="Y101" s="4"/>
      <c r="Z101" s="4"/>
      <c r="AA101" s="4"/>
      <c r="AB101" s="4"/>
      <c r="AC101" s="4"/>
      <c r="AD101" s="4"/>
      <c r="AE101" s="4"/>
      <c r="AG101" s="4"/>
      <c r="AH101" s="4"/>
      <c r="AJ101" s="4"/>
    </row>
    <row r="102" spans="6:36" ht="15" customHeight="1" x14ac:dyDescent="0.3">
      <c r="F102" s="4"/>
      <c r="I102" s="4"/>
      <c r="L102" s="4"/>
      <c r="O102" s="4"/>
      <c r="Q102" s="4"/>
      <c r="R102" s="4"/>
      <c r="T102" s="4"/>
      <c r="U102" s="4"/>
      <c r="W102" s="4"/>
      <c r="X102" s="4"/>
      <c r="Y102" s="4"/>
      <c r="Z102" s="4"/>
      <c r="AA102" s="4"/>
      <c r="AB102" s="4"/>
      <c r="AC102" s="4"/>
      <c r="AD102" s="4"/>
      <c r="AE102" s="4"/>
      <c r="AG102" s="4"/>
      <c r="AH102" s="4"/>
      <c r="AJ102" s="4"/>
    </row>
    <row r="103" spans="6:36" ht="15" customHeight="1" x14ac:dyDescent="0.3">
      <c r="F103" s="4"/>
      <c r="I103" s="4"/>
      <c r="L103" s="4"/>
      <c r="O103" s="4"/>
      <c r="Q103" s="4"/>
      <c r="R103" s="4"/>
      <c r="T103" s="4"/>
      <c r="U103" s="4"/>
      <c r="W103" s="4"/>
      <c r="X103" s="4"/>
      <c r="Y103" s="4"/>
      <c r="Z103" s="4"/>
      <c r="AA103" s="4"/>
      <c r="AB103" s="4"/>
      <c r="AC103" s="4"/>
      <c r="AD103" s="4"/>
      <c r="AE103" s="4"/>
      <c r="AG103" s="4"/>
      <c r="AH103" s="4"/>
      <c r="AJ103" s="4"/>
    </row>
    <row r="104" spans="6:36" ht="15" customHeight="1" x14ac:dyDescent="0.3">
      <c r="F104" s="4"/>
      <c r="I104" s="4"/>
      <c r="L104" s="4"/>
      <c r="O104" s="4"/>
      <c r="Q104" s="4"/>
      <c r="R104" s="4"/>
      <c r="T104" s="4"/>
      <c r="U104" s="4"/>
      <c r="W104" s="4"/>
      <c r="X104" s="4"/>
      <c r="Y104" s="4"/>
      <c r="Z104" s="4"/>
      <c r="AA104" s="4"/>
      <c r="AB104" s="4"/>
      <c r="AC104" s="4"/>
      <c r="AD104" s="4"/>
      <c r="AE104" s="4"/>
      <c r="AG104" s="4"/>
      <c r="AH104" s="4"/>
      <c r="AJ104" s="4"/>
    </row>
    <row r="105" spans="6:36" ht="15" customHeight="1" x14ac:dyDescent="0.3">
      <c r="F105" s="4"/>
      <c r="I105" s="4"/>
      <c r="L105" s="4"/>
      <c r="O105" s="4"/>
      <c r="Q105" s="4"/>
      <c r="R105" s="4"/>
      <c r="T105" s="4"/>
      <c r="U105" s="4"/>
      <c r="W105" s="4"/>
      <c r="X105" s="4"/>
      <c r="Y105" s="4"/>
      <c r="Z105" s="4"/>
      <c r="AA105" s="4"/>
      <c r="AB105" s="4"/>
      <c r="AC105" s="4"/>
      <c r="AD105" s="4"/>
      <c r="AE105" s="4"/>
      <c r="AG105" s="4"/>
      <c r="AH105" s="4"/>
      <c r="AJ105" s="4"/>
    </row>
    <row r="106" spans="6:36" ht="15" customHeight="1" x14ac:dyDescent="0.3">
      <c r="F106" s="4"/>
      <c r="I106" s="4"/>
      <c r="L106" s="4"/>
      <c r="O106" s="4"/>
      <c r="Q106" s="4"/>
      <c r="R106" s="4"/>
      <c r="T106" s="4"/>
      <c r="U106" s="4"/>
      <c r="W106" s="4"/>
      <c r="X106" s="4"/>
      <c r="Y106" s="4"/>
      <c r="Z106" s="4"/>
      <c r="AA106" s="4"/>
      <c r="AB106" s="4"/>
      <c r="AC106" s="4"/>
      <c r="AD106" s="4"/>
      <c r="AE106" s="4"/>
      <c r="AG106" s="4"/>
      <c r="AH106" s="4"/>
      <c r="AJ106" s="4"/>
    </row>
    <row r="107" spans="6:36" ht="15" customHeight="1" x14ac:dyDescent="0.3">
      <c r="F107" s="4"/>
      <c r="I107" s="4"/>
      <c r="L107" s="4"/>
      <c r="O107" s="4"/>
      <c r="Q107" s="4"/>
      <c r="R107" s="4"/>
      <c r="T107" s="4"/>
      <c r="U107" s="4"/>
      <c r="W107" s="4"/>
      <c r="X107" s="4"/>
      <c r="Y107" s="4"/>
      <c r="Z107" s="4"/>
      <c r="AA107" s="4"/>
      <c r="AB107" s="4"/>
      <c r="AC107" s="4"/>
      <c r="AD107" s="4"/>
      <c r="AE107" s="4"/>
      <c r="AG107" s="4"/>
      <c r="AH107" s="4"/>
      <c r="AJ107" s="4"/>
    </row>
    <row r="108" spans="6:36" ht="15" customHeight="1" x14ac:dyDescent="0.3">
      <c r="F108" s="4"/>
      <c r="I108" s="4"/>
      <c r="L108" s="4"/>
      <c r="O108" s="4"/>
      <c r="Q108" s="4"/>
      <c r="R108" s="4"/>
      <c r="T108" s="4"/>
      <c r="U108" s="4"/>
      <c r="W108" s="4"/>
      <c r="X108" s="4"/>
      <c r="Y108" s="4"/>
      <c r="Z108" s="4"/>
      <c r="AA108" s="4"/>
      <c r="AB108" s="4"/>
      <c r="AC108" s="4"/>
      <c r="AD108" s="4"/>
      <c r="AE108" s="4"/>
      <c r="AG108" s="4"/>
      <c r="AH108" s="4"/>
      <c r="AJ108" s="4"/>
    </row>
    <row r="109" spans="6:36" ht="15" customHeight="1" x14ac:dyDescent="0.3">
      <c r="F109" s="4"/>
      <c r="I109" s="4"/>
      <c r="L109" s="4"/>
      <c r="O109" s="4"/>
      <c r="Q109" s="4"/>
      <c r="R109" s="4"/>
      <c r="T109" s="4"/>
      <c r="U109" s="4"/>
      <c r="W109" s="4"/>
      <c r="X109" s="4"/>
      <c r="Y109" s="4"/>
      <c r="Z109" s="4"/>
      <c r="AA109" s="4"/>
      <c r="AB109" s="4"/>
      <c r="AC109" s="4"/>
      <c r="AD109" s="4"/>
      <c r="AE109" s="4"/>
      <c r="AG109" s="4"/>
      <c r="AH109" s="4"/>
      <c r="AJ109" s="4"/>
    </row>
    <row r="110" spans="6:36" ht="15" customHeight="1" x14ac:dyDescent="0.3">
      <c r="F110" s="4"/>
      <c r="I110" s="4"/>
      <c r="L110" s="4"/>
      <c r="O110" s="4"/>
      <c r="Q110" s="4"/>
      <c r="R110" s="4"/>
      <c r="T110" s="4"/>
      <c r="U110" s="4"/>
      <c r="W110" s="4"/>
      <c r="X110" s="4"/>
      <c r="Y110" s="4"/>
      <c r="Z110" s="4"/>
      <c r="AA110" s="4"/>
      <c r="AB110" s="4"/>
      <c r="AC110" s="4"/>
      <c r="AD110" s="4"/>
      <c r="AE110" s="4"/>
      <c r="AG110" s="4"/>
      <c r="AH110" s="4"/>
      <c r="AJ110" s="4"/>
    </row>
    <row r="111" spans="6:36" ht="15" customHeight="1" x14ac:dyDescent="0.3">
      <c r="F111" s="4"/>
      <c r="I111" s="4"/>
      <c r="L111" s="4"/>
      <c r="O111" s="4"/>
      <c r="Q111" s="4"/>
      <c r="R111" s="4"/>
      <c r="T111" s="4"/>
      <c r="U111" s="4"/>
      <c r="W111" s="4"/>
      <c r="X111" s="4"/>
      <c r="Y111" s="4"/>
      <c r="Z111" s="4"/>
      <c r="AA111" s="4"/>
      <c r="AB111" s="4"/>
      <c r="AC111" s="4"/>
      <c r="AD111" s="4"/>
      <c r="AE111" s="4"/>
      <c r="AG111" s="4"/>
      <c r="AH111" s="4"/>
      <c r="AJ111" s="4"/>
    </row>
    <row r="112" spans="6:36" ht="15" customHeight="1" x14ac:dyDescent="0.3">
      <c r="F112" s="4"/>
      <c r="I112" s="4"/>
      <c r="L112" s="4"/>
      <c r="O112" s="4"/>
      <c r="Q112" s="4"/>
      <c r="R112" s="4"/>
      <c r="T112" s="4"/>
      <c r="U112" s="4"/>
      <c r="W112" s="4"/>
      <c r="X112" s="4"/>
      <c r="Y112" s="4"/>
      <c r="Z112" s="4"/>
      <c r="AA112" s="4"/>
      <c r="AB112" s="4"/>
      <c r="AC112" s="4"/>
      <c r="AD112" s="4"/>
      <c r="AE112" s="4"/>
      <c r="AG112" s="4"/>
      <c r="AH112" s="4"/>
      <c r="AJ112" s="4"/>
    </row>
    <row r="113" spans="6:36" ht="15" customHeight="1" x14ac:dyDescent="0.3">
      <c r="F113" s="4"/>
      <c r="I113" s="4"/>
      <c r="L113" s="4"/>
      <c r="O113" s="4"/>
      <c r="Q113" s="4"/>
      <c r="R113" s="4"/>
      <c r="T113" s="4"/>
      <c r="U113" s="4"/>
      <c r="W113" s="4"/>
      <c r="X113" s="4"/>
      <c r="Y113" s="4"/>
      <c r="Z113" s="4"/>
      <c r="AA113" s="4"/>
      <c r="AB113" s="4"/>
      <c r="AC113" s="4"/>
      <c r="AD113" s="4"/>
      <c r="AE113" s="4"/>
      <c r="AG113" s="4"/>
      <c r="AH113" s="4"/>
      <c r="AJ113" s="4"/>
    </row>
    <row r="114" spans="6:36" ht="15" customHeight="1" x14ac:dyDescent="0.3">
      <c r="F114" s="4"/>
      <c r="I114" s="4"/>
      <c r="L114" s="4"/>
      <c r="O114" s="4"/>
      <c r="Q114" s="4"/>
      <c r="R114" s="4"/>
      <c r="T114" s="4"/>
      <c r="U114" s="4"/>
      <c r="W114" s="4"/>
      <c r="X114" s="4"/>
      <c r="Y114" s="4"/>
      <c r="Z114" s="4"/>
      <c r="AA114" s="4"/>
      <c r="AB114" s="4"/>
      <c r="AC114" s="4"/>
      <c r="AD114" s="4"/>
      <c r="AE114" s="4"/>
      <c r="AG114" s="4"/>
      <c r="AH114" s="4"/>
      <c r="AJ114" s="4"/>
    </row>
    <row r="115" spans="6:36" ht="15" customHeight="1" x14ac:dyDescent="0.3">
      <c r="F115" s="4"/>
      <c r="I115" s="4"/>
      <c r="L115" s="4"/>
      <c r="O115" s="4"/>
      <c r="Q115" s="4"/>
      <c r="R115" s="4"/>
      <c r="T115" s="4"/>
      <c r="U115" s="4"/>
      <c r="W115" s="4"/>
      <c r="X115" s="4"/>
      <c r="Y115" s="4"/>
      <c r="Z115" s="4"/>
      <c r="AA115" s="4"/>
      <c r="AB115" s="4"/>
      <c r="AC115" s="4"/>
      <c r="AD115" s="4"/>
      <c r="AE115" s="4"/>
      <c r="AG115" s="4"/>
      <c r="AH115" s="4"/>
      <c r="AJ115" s="4"/>
    </row>
    <row r="116" spans="6:36" ht="15" customHeight="1" x14ac:dyDescent="0.3">
      <c r="F116" s="4"/>
      <c r="I116" s="4"/>
      <c r="L116" s="4"/>
      <c r="O116" s="4"/>
      <c r="Q116" s="4"/>
      <c r="R116" s="4"/>
      <c r="T116" s="4"/>
      <c r="U116" s="4"/>
      <c r="W116" s="4"/>
      <c r="X116" s="4"/>
      <c r="Y116" s="4"/>
      <c r="Z116" s="4"/>
      <c r="AA116" s="4"/>
      <c r="AB116" s="4"/>
      <c r="AC116" s="4"/>
      <c r="AD116" s="4"/>
      <c r="AE116" s="4"/>
      <c r="AG116" s="4"/>
      <c r="AH116" s="4"/>
      <c r="AJ116" s="4"/>
    </row>
    <row r="117" spans="6:36" ht="15" customHeight="1" x14ac:dyDescent="0.3">
      <c r="F117" s="4"/>
      <c r="I117" s="4"/>
      <c r="L117" s="4"/>
      <c r="O117" s="4"/>
      <c r="Q117" s="4"/>
      <c r="R117" s="4"/>
      <c r="T117" s="4"/>
      <c r="U117" s="4"/>
      <c r="W117" s="4"/>
      <c r="X117" s="4"/>
      <c r="Y117" s="4"/>
      <c r="Z117" s="4"/>
      <c r="AA117" s="4"/>
      <c r="AB117" s="4"/>
      <c r="AC117" s="4"/>
      <c r="AD117" s="4"/>
      <c r="AE117" s="4"/>
      <c r="AG117" s="4"/>
      <c r="AH117" s="4"/>
      <c r="AJ117" s="4"/>
    </row>
    <row r="118" spans="6:36" ht="15" customHeight="1" x14ac:dyDescent="0.3">
      <c r="F118" s="4"/>
      <c r="I118" s="4"/>
      <c r="L118" s="4"/>
      <c r="O118" s="4"/>
      <c r="Q118" s="4"/>
      <c r="R118" s="4"/>
      <c r="T118" s="4"/>
      <c r="U118" s="4"/>
      <c r="W118" s="4"/>
      <c r="X118" s="4"/>
      <c r="Y118" s="4"/>
      <c r="Z118" s="4"/>
      <c r="AA118" s="4"/>
      <c r="AB118" s="4"/>
      <c r="AC118" s="4"/>
      <c r="AD118" s="4"/>
      <c r="AE118" s="4"/>
      <c r="AG118" s="4"/>
      <c r="AH118" s="4"/>
      <c r="AJ118" s="4"/>
    </row>
    <row r="119" spans="6:36" ht="15" customHeight="1" x14ac:dyDescent="0.3">
      <c r="F119" s="4"/>
      <c r="I119" s="4"/>
      <c r="L119" s="4"/>
      <c r="O119" s="4"/>
      <c r="Q119" s="4"/>
      <c r="R119" s="4"/>
      <c r="T119" s="4"/>
      <c r="U119" s="4"/>
      <c r="W119" s="4"/>
      <c r="X119" s="4"/>
      <c r="Y119" s="4"/>
      <c r="Z119" s="4"/>
      <c r="AA119" s="4"/>
      <c r="AB119" s="4"/>
      <c r="AC119" s="4"/>
      <c r="AD119" s="4"/>
      <c r="AE119" s="4"/>
      <c r="AG119" s="4"/>
      <c r="AH119" s="4"/>
      <c r="AJ119" s="4"/>
    </row>
    <row r="120" spans="6:36" ht="15" customHeight="1" x14ac:dyDescent="0.3">
      <c r="F120" s="4"/>
      <c r="I120" s="4"/>
      <c r="L120" s="4"/>
      <c r="O120" s="4"/>
      <c r="Q120" s="4"/>
      <c r="R120" s="4"/>
      <c r="T120" s="4"/>
      <c r="U120" s="4"/>
      <c r="W120" s="4"/>
      <c r="X120" s="4"/>
      <c r="Y120" s="4"/>
      <c r="Z120" s="4"/>
      <c r="AA120" s="4"/>
      <c r="AB120" s="4"/>
      <c r="AC120" s="4"/>
      <c r="AD120" s="4"/>
      <c r="AE120" s="4"/>
      <c r="AG120" s="4"/>
      <c r="AH120" s="4"/>
      <c r="AJ120" s="4"/>
    </row>
    <row r="121" spans="6:36" ht="15" customHeight="1" x14ac:dyDescent="0.3">
      <c r="F121" s="4"/>
      <c r="I121" s="4"/>
      <c r="L121" s="4"/>
      <c r="O121" s="4"/>
      <c r="Q121" s="4"/>
      <c r="R121" s="4"/>
      <c r="T121" s="4"/>
      <c r="U121" s="4"/>
      <c r="W121" s="4"/>
      <c r="X121" s="4"/>
      <c r="Y121" s="4"/>
      <c r="Z121" s="4"/>
      <c r="AA121" s="4"/>
      <c r="AB121" s="4"/>
      <c r="AC121" s="4"/>
      <c r="AD121" s="4"/>
      <c r="AE121" s="4"/>
      <c r="AG121" s="4"/>
      <c r="AH121" s="4"/>
      <c r="AJ121" s="4"/>
    </row>
    <row r="122" spans="6:36" ht="15" customHeight="1" x14ac:dyDescent="0.3">
      <c r="F122" s="4"/>
      <c r="I122" s="4"/>
      <c r="L122" s="4"/>
      <c r="O122" s="4"/>
      <c r="Q122" s="4"/>
      <c r="R122" s="4"/>
      <c r="T122" s="4"/>
      <c r="U122" s="4"/>
      <c r="W122" s="4"/>
      <c r="X122" s="4"/>
      <c r="Y122" s="4"/>
      <c r="Z122" s="4"/>
      <c r="AA122" s="4"/>
      <c r="AB122" s="4"/>
      <c r="AC122" s="4"/>
      <c r="AD122" s="4"/>
      <c r="AE122" s="4"/>
      <c r="AG122" s="4"/>
      <c r="AH122" s="4"/>
      <c r="AJ122" s="4"/>
    </row>
    <row r="123" spans="6:36" ht="15" customHeight="1" x14ac:dyDescent="0.3">
      <c r="F123" s="4"/>
      <c r="I123" s="4"/>
      <c r="L123" s="4"/>
      <c r="O123" s="4"/>
      <c r="Q123" s="4"/>
      <c r="R123" s="4"/>
      <c r="T123" s="4"/>
      <c r="U123" s="4"/>
      <c r="W123" s="4"/>
      <c r="X123" s="4"/>
      <c r="Y123" s="4"/>
      <c r="Z123" s="4"/>
      <c r="AA123" s="4"/>
      <c r="AB123" s="4"/>
      <c r="AC123" s="4"/>
      <c r="AD123" s="4"/>
      <c r="AE123" s="4"/>
      <c r="AG123" s="4"/>
      <c r="AH123" s="4"/>
      <c r="AJ123" s="4"/>
    </row>
    <row r="124" spans="6:36" ht="15" customHeight="1" x14ac:dyDescent="0.3">
      <c r="F124" s="4"/>
      <c r="I124" s="4"/>
      <c r="L124" s="4"/>
      <c r="O124" s="4"/>
      <c r="Q124" s="4"/>
      <c r="R124" s="4"/>
      <c r="T124" s="4"/>
      <c r="U124" s="4"/>
      <c r="W124" s="4"/>
      <c r="X124" s="4"/>
      <c r="Y124" s="4"/>
      <c r="Z124" s="4"/>
      <c r="AA124" s="4"/>
      <c r="AB124" s="4"/>
      <c r="AC124" s="4"/>
      <c r="AD124" s="4"/>
      <c r="AE124" s="4"/>
      <c r="AG124" s="4"/>
      <c r="AH124" s="4"/>
      <c r="AJ124" s="4"/>
    </row>
    <row r="125" spans="6:36" ht="15" customHeight="1" x14ac:dyDescent="0.3">
      <c r="F125" s="4"/>
      <c r="I125" s="4"/>
      <c r="L125" s="4"/>
      <c r="O125" s="4"/>
      <c r="Q125" s="4"/>
      <c r="R125" s="4"/>
      <c r="T125" s="4"/>
      <c r="U125" s="4"/>
      <c r="W125" s="4"/>
      <c r="X125" s="4"/>
      <c r="Y125" s="4"/>
      <c r="Z125" s="4"/>
      <c r="AA125" s="4"/>
      <c r="AB125" s="4"/>
      <c r="AC125" s="4"/>
      <c r="AD125" s="4"/>
      <c r="AE125" s="4"/>
      <c r="AG125" s="4"/>
      <c r="AH125" s="4"/>
      <c r="AJ125" s="4"/>
    </row>
    <row r="126" spans="6:36" ht="15" customHeight="1" x14ac:dyDescent="0.3">
      <c r="F126" s="4"/>
      <c r="I126" s="4"/>
      <c r="L126" s="4"/>
      <c r="O126" s="4"/>
      <c r="Q126" s="4"/>
      <c r="R126" s="4"/>
      <c r="T126" s="4"/>
      <c r="U126" s="4"/>
      <c r="W126" s="4"/>
      <c r="X126" s="4"/>
      <c r="Y126" s="4"/>
      <c r="Z126" s="4"/>
      <c r="AA126" s="4"/>
      <c r="AB126" s="4"/>
      <c r="AC126" s="4"/>
      <c r="AD126" s="4"/>
      <c r="AE126" s="4"/>
      <c r="AG126" s="4"/>
      <c r="AH126" s="4"/>
      <c r="AJ126" s="4"/>
    </row>
    <row r="127" spans="6:36" ht="15" customHeight="1" x14ac:dyDescent="0.3">
      <c r="F127" s="4"/>
      <c r="I127" s="4"/>
      <c r="L127" s="4"/>
      <c r="O127" s="4"/>
      <c r="Q127" s="4"/>
      <c r="R127" s="4"/>
      <c r="T127" s="4"/>
      <c r="U127" s="4"/>
      <c r="W127" s="4"/>
      <c r="X127" s="4"/>
      <c r="Y127" s="4"/>
      <c r="Z127" s="4"/>
      <c r="AA127" s="4"/>
      <c r="AB127" s="4"/>
      <c r="AC127" s="4"/>
      <c r="AD127" s="4"/>
      <c r="AE127" s="4"/>
      <c r="AG127" s="4"/>
      <c r="AH127" s="4"/>
      <c r="AJ127" s="4"/>
    </row>
    <row r="128" spans="6:36" ht="15" customHeight="1" x14ac:dyDescent="0.3">
      <c r="F128" s="4"/>
      <c r="I128" s="4"/>
      <c r="L128" s="4"/>
      <c r="O128" s="4"/>
      <c r="Q128" s="4"/>
      <c r="R128" s="4"/>
      <c r="T128" s="4"/>
      <c r="U128" s="4"/>
      <c r="W128" s="4"/>
      <c r="X128" s="4"/>
      <c r="Y128" s="4"/>
      <c r="Z128" s="4"/>
      <c r="AA128" s="4"/>
      <c r="AB128" s="4"/>
      <c r="AC128" s="4"/>
      <c r="AD128" s="4"/>
      <c r="AE128" s="4"/>
      <c r="AG128" s="4"/>
      <c r="AH128" s="4"/>
      <c r="AJ128" s="4"/>
    </row>
    <row r="129" spans="6:36" ht="15" customHeight="1" x14ac:dyDescent="0.3">
      <c r="F129" s="4"/>
      <c r="I129" s="4"/>
      <c r="L129" s="4"/>
      <c r="O129" s="4"/>
      <c r="Q129" s="4"/>
      <c r="R129" s="4"/>
      <c r="T129" s="4"/>
      <c r="U129" s="4"/>
      <c r="W129" s="4"/>
      <c r="X129" s="4"/>
      <c r="Y129" s="4"/>
      <c r="Z129" s="4"/>
      <c r="AA129" s="4"/>
      <c r="AB129" s="4"/>
      <c r="AC129" s="4"/>
      <c r="AD129" s="4"/>
      <c r="AE129" s="4"/>
      <c r="AG129" s="4"/>
      <c r="AH129" s="4"/>
      <c r="AJ129" s="4"/>
    </row>
    <row r="130" spans="6:36" ht="15" customHeight="1" x14ac:dyDescent="0.3">
      <c r="F130" s="4"/>
      <c r="I130" s="4"/>
      <c r="L130" s="4"/>
      <c r="O130" s="4"/>
      <c r="Q130" s="4"/>
      <c r="R130" s="4"/>
      <c r="T130" s="4"/>
      <c r="U130" s="4"/>
      <c r="W130" s="4"/>
      <c r="X130" s="4"/>
      <c r="Y130" s="4"/>
      <c r="Z130" s="4"/>
      <c r="AA130" s="4"/>
      <c r="AB130" s="4"/>
      <c r="AC130" s="4"/>
      <c r="AD130" s="4"/>
      <c r="AE130" s="4"/>
      <c r="AG130" s="4"/>
      <c r="AH130" s="4"/>
      <c r="AJ130" s="4"/>
    </row>
    <row r="131" spans="6:36" ht="15" customHeight="1" x14ac:dyDescent="0.3">
      <c r="F131" s="4"/>
      <c r="I131" s="4"/>
      <c r="L131" s="4"/>
      <c r="O131" s="4"/>
      <c r="Q131" s="4"/>
      <c r="R131" s="4"/>
      <c r="T131" s="4"/>
      <c r="U131" s="4"/>
      <c r="W131" s="4"/>
      <c r="X131" s="4"/>
      <c r="Y131" s="4"/>
      <c r="Z131" s="4"/>
      <c r="AA131" s="4"/>
      <c r="AB131" s="4"/>
      <c r="AC131" s="4"/>
      <c r="AD131" s="4"/>
      <c r="AE131" s="4"/>
      <c r="AG131" s="4"/>
      <c r="AH131" s="4"/>
      <c r="AJ131" s="4"/>
    </row>
    <row r="132" spans="6:36" ht="15" customHeight="1" x14ac:dyDescent="0.3">
      <c r="F132" s="4"/>
      <c r="I132" s="4"/>
      <c r="L132" s="4"/>
      <c r="O132" s="4"/>
      <c r="Q132" s="4"/>
      <c r="R132" s="4"/>
      <c r="T132" s="4"/>
      <c r="U132" s="4"/>
      <c r="W132" s="4"/>
      <c r="X132" s="4"/>
      <c r="Y132" s="4"/>
      <c r="Z132" s="4"/>
      <c r="AA132" s="4"/>
      <c r="AB132" s="4"/>
      <c r="AC132" s="4"/>
      <c r="AD132" s="4"/>
      <c r="AE132" s="4"/>
      <c r="AG132" s="4"/>
      <c r="AH132" s="4"/>
      <c r="AJ132" s="4"/>
    </row>
    <row r="133" spans="6:36" ht="15" customHeight="1" x14ac:dyDescent="0.3">
      <c r="F133" s="4"/>
      <c r="I133" s="4"/>
      <c r="L133" s="4"/>
      <c r="O133" s="4"/>
      <c r="Q133" s="4"/>
      <c r="R133" s="4"/>
      <c r="T133" s="4"/>
      <c r="U133" s="4"/>
      <c r="W133" s="4"/>
      <c r="X133" s="4"/>
      <c r="Y133" s="4"/>
      <c r="Z133" s="4"/>
      <c r="AA133" s="4"/>
      <c r="AB133" s="4"/>
      <c r="AC133" s="4"/>
      <c r="AD133" s="4"/>
      <c r="AE133" s="4"/>
      <c r="AG133" s="4"/>
      <c r="AH133" s="4"/>
      <c r="AJ133" s="4"/>
    </row>
    <row r="134" spans="6:36" ht="15" customHeight="1" x14ac:dyDescent="0.3">
      <c r="F134" s="4"/>
      <c r="I134" s="4"/>
      <c r="L134" s="4"/>
      <c r="O134" s="4"/>
      <c r="Q134" s="4"/>
      <c r="R134" s="4"/>
      <c r="T134" s="4"/>
      <c r="U134" s="4"/>
      <c r="W134" s="4"/>
      <c r="X134" s="4"/>
      <c r="Y134" s="4"/>
      <c r="Z134" s="4"/>
      <c r="AA134" s="4"/>
      <c r="AB134" s="4"/>
      <c r="AC134" s="4"/>
      <c r="AD134" s="4"/>
      <c r="AE134" s="4"/>
      <c r="AG134" s="4"/>
      <c r="AH134" s="4"/>
      <c r="AJ134" s="4"/>
    </row>
    <row r="135" spans="6:36" ht="15" customHeight="1" x14ac:dyDescent="0.3">
      <c r="F135" s="4"/>
      <c r="I135" s="4"/>
      <c r="L135" s="4"/>
      <c r="O135" s="4"/>
      <c r="Q135" s="4"/>
      <c r="R135" s="4"/>
      <c r="T135" s="4"/>
      <c r="U135" s="4"/>
      <c r="W135" s="4"/>
      <c r="X135" s="4"/>
      <c r="Y135" s="4"/>
      <c r="Z135" s="4"/>
      <c r="AA135" s="4"/>
      <c r="AB135" s="4"/>
      <c r="AC135" s="4"/>
      <c r="AD135" s="4"/>
      <c r="AE135" s="4"/>
      <c r="AG135" s="4"/>
      <c r="AH135" s="4"/>
      <c r="AJ135" s="4"/>
    </row>
    <row r="136" spans="6:36" ht="15" customHeight="1" x14ac:dyDescent="0.3">
      <c r="F136" s="4"/>
      <c r="I136" s="4"/>
      <c r="L136" s="4"/>
      <c r="O136" s="4"/>
      <c r="Q136" s="4"/>
      <c r="R136" s="4"/>
      <c r="T136" s="4"/>
      <c r="U136" s="4"/>
      <c r="W136" s="4"/>
      <c r="X136" s="4"/>
      <c r="Y136" s="4"/>
      <c r="Z136" s="4"/>
      <c r="AA136" s="4"/>
      <c r="AB136" s="4"/>
      <c r="AC136" s="4"/>
      <c r="AD136" s="4"/>
      <c r="AE136" s="4"/>
      <c r="AG136" s="4"/>
      <c r="AH136" s="4"/>
      <c r="AJ136" s="4"/>
    </row>
    <row r="137" spans="6:36" ht="15" customHeight="1" x14ac:dyDescent="0.3">
      <c r="F137" s="4"/>
      <c r="I137" s="4"/>
      <c r="L137" s="4"/>
      <c r="O137" s="4"/>
      <c r="Q137" s="4"/>
      <c r="R137" s="4"/>
      <c r="T137" s="4"/>
      <c r="U137" s="4"/>
      <c r="W137" s="4"/>
      <c r="X137" s="4"/>
      <c r="Y137" s="4"/>
      <c r="Z137" s="4"/>
      <c r="AA137" s="4"/>
      <c r="AB137" s="4"/>
      <c r="AC137" s="4"/>
      <c r="AD137" s="4"/>
      <c r="AE137" s="4"/>
      <c r="AG137" s="4"/>
      <c r="AH137" s="4"/>
      <c r="AJ137" s="4"/>
    </row>
    <row r="138" spans="6:36" ht="15" customHeight="1" x14ac:dyDescent="0.3">
      <c r="F138" s="4"/>
      <c r="I138" s="4"/>
      <c r="L138" s="4"/>
      <c r="O138" s="4"/>
      <c r="Q138" s="4"/>
      <c r="R138" s="4"/>
      <c r="T138" s="4"/>
      <c r="U138" s="4"/>
      <c r="W138" s="4"/>
      <c r="X138" s="4"/>
      <c r="Y138" s="4"/>
      <c r="Z138" s="4"/>
      <c r="AA138" s="4"/>
      <c r="AB138" s="4"/>
      <c r="AC138" s="4"/>
      <c r="AD138" s="4"/>
      <c r="AE138" s="4"/>
      <c r="AG138" s="4"/>
      <c r="AH138" s="4"/>
      <c r="AJ138" s="4"/>
    </row>
    <row r="139" spans="6:36" ht="15" customHeight="1" x14ac:dyDescent="0.3">
      <c r="F139" s="4"/>
      <c r="I139" s="4"/>
      <c r="L139" s="4"/>
      <c r="O139" s="4"/>
      <c r="Q139" s="4"/>
      <c r="R139" s="4"/>
      <c r="T139" s="4"/>
      <c r="U139" s="4"/>
      <c r="W139" s="4"/>
      <c r="X139" s="4"/>
      <c r="Y139" s="4"/>
      <c r="Z139" s="4"/>
      <c r="AA139" s="4"/>
      <c r="AB139" s="4"/>
      <c r="AC139" s="4"/>
      <c r="AD139" s="4"/>
      <c r="AE139" s="4"/>
      <c r="AG139" s="4"/>
      <c r="AH139" s="4"/>
      <c r="AJ139" s="4"/>
    </row>
    <row r="140" spans="6:36" ht="15" customHeight="1" x14ac:dyDescent="0.3">
      <c r="F140" s="4"/>
      <c r="I140" s="4"/>
      <c r="L140" s="4"/>
      <c r="O140" s="4"/>
      <c r="Q140" s="4"/>
      <c r="R140" s="4"/>
      <c r="T140" s="4"/>
      <c r="U140" s="4"/>
      <c r="W140" s="4"/>
      <c r="X140" s="4"/>
      <c r="Y140" s="4"/>
      <c r="Z140" s="4"/>
      <c r="AA140" s="4"/>
      <c r="AB140" s="4"/>
      <c r="AC140" s="4"/>
      <c r="AD140" s="4"/>
      <c r="AE140" s="4"/>
      <c r="AG140" s="4"/>
      <c r="AH140" s="4"/>
      <c r="AJ140" s="4"/>
    </row>
    <row r="141" spans="6:36" ht="15" customHeight="1" x14ac:dyDescent="0.3">
      <c r="F141" s="4"/>
      <c r="I141" s="4"/>
      <c r="L141" s="4"/>
      <c r="O141" s="4"/>
      <c r="Q141" s="4"/>
      <c r="R141" s="4"/>
      <c r="T141" s="4"/>
      <c r="U141" s="4"/>
      <c r="W141" s="4"/>
      <c r="X141" s="4"/>
      <c r="Y141" s="4"/>
      <c r="Z141" s="4"/>
      <c r="AA141" s="4"/>
      <c r="AB141" s="4"/>
      <c r="AC141" s="4"/>
      <c r="AD141" s="4"/>
      <c r="AE141" s="4"/>
      <c r="AG141" s="4"/>
      <c r="AH141" s="4"/>
      <c r="AJ141" s="4"/>
    </row>
    <row r="142" spans="6:36" ht="15" customHeight="1" x14ac:dyDescent="0.3">
      <c r="F142" s="4"/>
      <c r="I142" s="4"/>
      <c r="L142" s="4"/>
      <c r="O142" s="4"/>
      <c r="Q142" s="4"/>
      <c r="R142" s="4"/>
      <c r="T142" s="4"/>
      <c r="U142" s="4"/>
      <c r="W142" s="4"/>
      <c r="X142" s="4"/>
      <c r="Y142" s="4"/>
      <c r="Z142" s="4"/>
      <c r="AA142" s="4"/>
      <c r="AB142" s="4"/>
      <c r="AC142" s="4"/>
      <c r="AD142" s="4"/>
      <c r="AE142" s="4"/>
      <c r="AG142" s="4"/>
      <c r="AH142" s="4"/>
      <c r="AJ142" s="4"/>
    </row>
    <row r="143" spans="6:36" ht="15" customHeight="1" x14ac:dyDescent="0.3">
      <c r="F143" s="4"/>
      <c r="I143" s="4"/>
      <c r="L143" s="4"/>
      <c r="O143" s="4"/>
      <c r="Q143" s="4"/>
      <c r="R143" s="4"/>
      <c r="T143" s="4"/>
      <c r="U143" s="4"/>
      <c r="W143" s="4"/>
      <c r="X143" s="4"/>
      <c r="Y143" s="4"/>
      <c r="Z143" s="4"/>
      <c r="AA143" s="4"/>
      <c r="AB143" s="4"/>
      <c r="AC143" s="4"/>
      <c r="AD143" s="4"/>
      <c r="AE143" s="4"/>
      <c r="AG143" s="4"/>
      <c r="AH143" s="4"/>
      <c r="AJ143" s="4"/>
    </row>
    <row r="144" spans="6:36" ht="15" customHeight="1" x14ac:dyDescent="0.3">
      <c r="F144" s="4"/>
      <c r="I144" s="4"/>
      <c r="L144" s="4"/>
      <c r="O144" s="4"/>
      <c r="Q144" s="4"/>
      <c r="R144" s="4"/>
      <c r="T144" s="4"/>
      <c r="U144" s="4"/>
      <c r="W144" s="4"/>
      <c r="X144" s="4"/>
      <c r="Y144" s="4"/>
      <c r="Z144" s="4"/>
      <c r="AA144" s="4"/>
      <c r="AB144" s="4"/>
      <c r="AC144" s="4"/>
      <c r="AD144" s="4"/>
      <c r="AE144" s="4"/>
      <c r="AG144" s="4"/>
      <c r="AH144" s="4"/>
      <c r="AJ144" s="4"/>
    </row>
    <row r="145" spans="6:36" ht="15" customHeight="1" x14ac:dyDescent="0.3">
      <c r="F145" s="4"/>
      <c r="I145" s="4"/>
      <c r="L145" s="4"/>
      <c r="O145" s="4"/>
      <c r="Q145" s="4"/>
      <c r="R145" s="4"/>
      <c r="T145" s="4"/>
      <c r="U145" s="4"/>
      <c r="W145" s="4"/>
      <c r="X145" s="4"/>
      <c r="Y145" s="4"/>
      <c r="Z145" s="4"/>
      <c r="AA145" s="4"/>
      <c r="AB145" s="4"/>
      <c r="AC145" s="4"/>
      <c r="AD145" s="4"/>
      <c r="AE145" s="4"/>
      <c r="AG145" s="4"/>
      <c r="AH145" s="4"/>
      <c r="AJ145" s="4"/>
    </row>
    <row r="146" spans="6:36" ht="15" customHeight="1" x14ac:dyDescent="0.3">
      <c r="F146" s="4"/>
      <c r="I146" s="4"/>
      <c r="L146" s="4"/>
      <c r="O146" s="4"/>
      <c r="Q146" s="4"/>
      <c r="R146" s="4"/>
      <c r="T146" s="4"/>
      <c r="U146" s="4"/>
      <c r="W146" s="4"/>
      <c r="X146" s="4"/>
      <c r="Y146" s="4"/>
      <c r="Z146" s="4"/>
      <c r="AA146" s="4"/>
      <c r="AB146" s="4"/>
      <c r="AC146" s="4"/>
      <c r="AD146" s="4"/>
      <c r="AE146" s="4"/>
      <c r="AG146" s="4"/>
      <c r="AH146" s="4"/>
      <c r="AJ146" s="4"/>
    </row>
    <row r="147" spans="6:36" ht="15" customHeight="1" x14ac:dyDescent="0.3">
      <c r="F147" s="4"/>
      <c r="I147" s="4"/>
      <c r="L147" s="4"/>
      <c r="O147" s="4"/>
      <c r="Q147" s="4"/>
      <c r="R147" s="4"/>
      <c r="T147" s="4"/>
      <c r="U147" s="4"/>
      <c r="W147" s="4"/>
      <c r="X147" s="4"/>
      <c r="Y147" s="4"/>
      <c r="Z147" s="4"/>
      <c r="AA147" s="4"/>
      <c r="AB147" s="4"/>
      <c r="AC147" s="4"/>
      <c r="AD147" s="4"/>
      <c r="AE147" s="4"/>
      <c r="AG147" s="4"/>
      <c r="AH147" s="4"/>
      <c r="AJ147" s="4"/>
    </row>
    <row r="148" spans="6:36" ht="15" customHeight="1" x14ac:dyDescent="0.3">
      <c r="F148" s="4"/>
      <c r="I148" s="4"/>
      <c r="L148" s="4"/>
      <c r="O148" s="4"/>
      <c r="Q148" s="4"/>
      <c r="R148" s="4"/>
      <c r="T148" s="4"/>
      <c r="U148" s="4"/>
      <c r="W148" s="4"/>
      <c r="X148" s="4"/>
      <c r="Y148" s="4"/>
      <c r="Z148" s="4"/>
      <c r="AA148" s="4"/>
      <c r="AB148" s="4"/>
      <c r="AC148" s="4"/>
      <c r="AD148" s="4"/>
      <c r="AE148" s="4"/>
      <c r="AG148" s="4"/>
      <c r="AH148" s="4"/>
      <c r="AJ148" s="4"/>
    </row>
    <row r="149" spans="6:36" ht="15" customHeight="1" x14ac:dyDescent="0.3">
      <c r="F149" s="4"/>
      <c r="I149" s="4"/>
      <c r="L149" s="4"/>
      <c r="O149" s="4"/>
      <c r="Q149" s="4"/>
      <c r="R149" s="4"/>
      <c r="T149" s="4"/>
      <c r="U149" s="4"/>
      <c r="W149" s="4"/>
      <c r="X149" s="4"/>
      <c r="Y149" s="4"/>
      <c r="Z149" s="4"/>
      <c r="AA149" s="4"/>
      <c r="AB149" s="4"/>
      <c r="AC149" s="4"/>
      <c r="AD149" s="4"/>
      <c r="AE149" s="4"/>
      <c r="AG149" s="4"/>
      <c r="AH149" s="4"/>
      <c r="AJ149" s="4"/>
    </row>
    <row r="150" spans="6:36" ht="15" customHeight="1" x14ac:dyDescent="0.3">
      <c r="F150" s="4"/>
      <c r="I150" s="4"/>
      <c r="L150" s="4"/>
      <c r="O150" s="4"/>
      <c r="Q150" s="4"/>
      <c r="R150" s="4"/>
      <c r="T150" s="4"/>
      <c r="U150" s="4"/>
      <c r="W150" s="4"/>
      <c r="X150" s="4"/>
      <c r="Y150" s="4"/>
      <c r="Z150" s="4"/>
      <c r="AA150" s="4"/>
      <c r="AB150" s="4"/>
      <c r="AC150" s="4"/>
      <c r="AD150" s="4"/>
      <c r="AE150" s="4"/>
      <c r="AG150" s="4"/>
      <c r="AH150" s="4"/>
      <c r="AJ150" s="4"/>
    </row>
    <row r="151" spans="6:36" ht="15" customHeight="1" x14ac:dyDescent="0.3">
      <c r="F151" s="4"/>
      <c r="I151" s="4"/>
      <c r="L151" s="4"/>
      <c r="O151" s="4"/>
      <c r="Q151" s="4"/>
      <c r="R151" s="4"/>
      <c r="T151" s="4"/>
      <c r="U151" s="4"/>
      <c r="W151" s="4"/>
      <c r="X151" s="4"/>
      <c r="Y151" s="4"/>
      <c r="Z151" s="4"/>
      <c r="AA151" s="4"/>
      <c r="AB151" s="4"/>
      <c r="AC151" s="4"/>
      <c r="AD151" s="4"/>
      <c r="AE151" s="4"/>
      <c r="AG151" s="4"/>
      <c r="AH151" s="4"/>
      <c r="AJ151" s="4"/>
    </row>
    <row r="152" spans="6:36" ht="15" customHeight="1" x14ac:dyDescent="0.3">
      <c r="F152" s="4"/>
      <c r="I152" s="4"/>
      <c r="L152" s="4"/>
      <c r="O152" s="4"/>
      <c r="Q152" s="4"/>
      <c r="R152" s="4"/>
      <c r="T152" s="4"/>
      <c r="U152" s="4"/>
      <c r="W152" s="4"/>
      <c r="X152" s="4"/>
      <c r="Y152" s="4"/>
      <c r="Z152" s="4"/>
      <c r="AA152" s="4"/>
      <c r="AB152" s="4"/>
      <c r="AC152" s="4"/>
      <c r="AD152" s="4"/>
      <c r="AE152" s="4"/>
      <c r="AG152" s="4"/>
      <c r="AH152" s="4"/>
      <c r="AJ152" s="4"/>
    </row>
    <row r="153" spans="6:36" ht="15" customHeight="1" x14ac:dyDescent="0.3">
      <c r="F153" s="4"/>
      <c r="I153" s="4"/>
      <c r="L153" s="4"/>
      <c r="O153" s="4"/>
      <c r="Q153" s="4"/>
      <c r="R153" s="4"/>
      <c r="T153" s="4"/>
      <c r="U153" s="4"/>
      <c r="W153" s="4"/>
      <c r="X153" s="4"/>
      <c r="Y153" s="4"/>
      <c r="Z153" s="4"/>
      <c r="AA153" s="4"/>
      <c r="AB153" s="4"/>
      <c r="AC153" s="4"/>
      <c r="AD153" s="4"/>
      <c r="AE153" s="4"/>
      <c r="AG153" s="4"/>
      <c r="AH153" s="4"/>
      <c r="AJ153" s="4"/>
    </row>
    <row r="154" spans="6:36" ht="15" customHeight="1" x14ac:dyDescent="0.3">
      <c r="F154" s="4"/>
      <c r="I154" s="4"/>
      <c r="L154" s="4"/>
      <c r="O154" s="4"/>
      <c r="Q154" s="4"/>
      <c r="R154" s="4"/>
      <c r="T154" s="4"/>
      <c r="U154" s="4"/>
      <c r="W154" s="4"/>
      <c r="X154" s="4"/>
      <c r="Y154" s="4"/>
      <c r="Z154" s="4"/>
      <c r="AA154" s="4"/>
      <c r="AB154" s="4"/>
      <c r="AC154" s="4"/>
      <c r="AD154" s="4"/>
      <c r="AE154" s="4"/>
      <c r="AG154" s="4"/>
      <c r="AH154" s="4"/>
      <c r="AJ154" s="4"/>
    </row>
    <row r="155" spans="6:36" ht="15" customHeight="1" x14ac:dyDescent="0.3">
      <c r="F155" s="4"/>
      <c r="I155" s="4"/>
      <c r="L155" s="4"/>
      <c r="O155" s="4"/>
      <c r="Q155" s="4"/>
      <c r="R155" s="4"/>
      <c r="T155" s="4"/>
      <c r="U155" s="4"/>
      <c r="W155" s="4"/>
      <c r="X155" s="4"/>
      <c r="Y155" s="4"/>
      <c r="Z155" s="4"/>
      <c r="AA155" s="4"/>
      <c r="AB155" s="4"/>
      <c r="AC155" s="4"/>
      <c r="AD155" s="4"/>
      <c r="AE155" s="4"/>
      <c r="AG155" s="4"/>
      <c r="AH155" s="4"/>
      <c r="AJ155" s="4"/>
    </row>
    <row r="156" spans="6:36" ht="15" customHeight="1" x14ac:dyDescent="0.3">
      <c r="F156" s="4"/>
      <c r="I156" s="4"/>
      <c r="L156" s="4"/>
      <c r="O156" s="4"/>
      <c r="Q156" s="4"/>
      <c r="R156" s="4"/>
      <c r="T156" s="4"/>
      <c r="U156" s="4"/>
      <c r="W156" s="4"/>
      <c r="X156" s="4"/>
      <c r="Y156" s="4"/>
      <c r="Z156" s="4"/>
      <c r="AA156" s="4"/>
      <c r="AB156" s="4"/>
      <c r="AC156" s="4"/>
      <c r="AD156" s="4"/>
      <c r="AE156" s="4"/>
      <c r="AG156" s="4"/>
      <c r="AH156" s="4"/>
      <c r="AJ156" s="4"/>
    </row>
    <row r="157" spans="6:36" ht="15" customHeight="1" x14ac:dyDescent="0.3">
      <c r="F157" s="4"/>
      <c r="I157" s="4"/>
      <c r="L157" s="4"/>
      <c r="O157" s="4"/>
      <c r="Q157" s="4"/>
      <c r="R157" s="4"/>
      <c r="T157" s="4"/>
      <c r="U157" s="4"/>
      <c r="W157" s="4"/>
      <c r="X157" s="4"/>
      <c r="Y157" s="4"/>
      <c r="Z157" s="4"/>
      <c r="AA157" s="4"/>
      <c r="AB157" s="4"/>
      <c r="AC157" s="4"/>
      <c r="AD157" s="4"/>
      <c r="AE157" s="4"/>
      <c r="AG157" s="4"/>
      <c r="AH157" s="4"/>
      <c r="AJ157" s="4"/>
    </row>
    <row r="158" spans="6:36" ht="15" customHeight="1" x14ac:dyDescent="0.3">
      <c r="F158" s="4"/>
      <c r="I158" s="4"/>
      <c r="L158" s="4"/>
      <c r="O158" s="4"/>
      <c r="Q158" s="4"/>
      <c r="R158" s="4"/>
      <c r="T158" s="4"/>
      <c r="U158" s="4"/>
      <c r="W158" s="4"/>
      <c r="X158" s="4"/>
      <c r="Y158" s="4"/>
      <c r="Z158" s="4"/>
      <c r="AA158" s="4"/>
      <c r="AB158" s="4"/>
      <c r="AC158" s="4"/>
      <c r="AD158" s="4"/>
      <c r="AE158" s="4"/>
      <c r="AG158" s="4"/>
      <c r="AH158" s="4"/>
      <c r="AJ158" s="4"/>
    </row>
    <row r="159" spans="6:36" ht="15" customHeight="1" x14ac:dyDescent="0.3">
      <c r="F159" s="4"/>
      <c r="I159" s="4"/>
      <c r="L159" s="4"/>
      <c r="O159" s="4"/>
      <c r="Q159" s="4"/>
      <c r="R159" s="4"/>
      <c r="T159" s="4"/>
      <c r="U159" s="4"/>
      <c r="W159" s="4"/>
      <c r="X159" s="4"/>
      <c r="Y159" s="4"/>
      <c r="Z159" s="4"/>
      <c r="AA159" s="4"/>
      <c r="AB159" s="4"/>
      <c r="AC159" s="4"/>
      <c r="AD159" s="4"/>
      <c r="AE159" s="4"/>
      <c r="AG159" s="4"/>
      <c r="AH159" s="4"/>
      <c r="AJ159" s="4"/>
    </row>
    <row r="160" spans="6:36" ht="15" customHeight="1" x14ac:dyDescent="0.3">
      <c r="F160" s="4"/>
      <c r="I160" s="4"/>
      <c r="L160" s="4"/>
      <c r="O160" s="4"/>
      <c r="Q160" s="4"/>
      <c r="R160" s="4"/>
      <c r="T160" s="4"/>
      <c r="U160" s="4"/>
      <c r="W160" s="4"/>
      <c r="X160" s="4"/>
      <c r="Y160" s="4"/>
      <c r="Z160" s="4"/>
      <c r="AA160" s="4"/>
      <c r="AB160" s="4"/>
      <c r="AC160" s="4"/>
      <c r="AD160" s="4"/>
      <c r="AE160" s="4"/>
      <c r="AG160" s="4"/>
      <c r="AH160" s="4"/>
      <c r="AJ160" s="4"/>
    </row>
    <row r="161" spans="6:36" ht="15" customHeight="1" x14ac:dyDescent="0.3">
      <c r="F161" s="4"/>
      <c r="I161" s="4"/>
      <c r="L161" s="4"/>
      <c r="O161" s="4"/>
      <c r="Q161" s="4"/>
      <c r="R161" s="4"/>
      <c r="T161" s="4"/>
      <c r="U161" s="4"/>
      <c r="W161" s="4"/>
      <c r="X161" s="4"/>
      <c r="Y161" s="4"/>
      <c r="Z161" s="4"/>
      <c r="AA161" s="4"/>
      <c r="AB161" s="4"/>
      <c r="AC161" s="4"/>
      <c r="AD161" s="4"/>
      <c r="AE161" s="4"/>
      <c r="AG161" s="4"/>
      <c r="AH161" s="4"/>
      <c r="AJ161" s="4"/>
    </row>
    <row r="162" spans="6:36" ht="15" customHeight="1" x14ac:dyDescent="0.3">
      <c r="F162" s="4"/>
      <c r="I162" s="4"/>
      <c r="L162" s="4"/>
      <c r="O162" s="4"/>
      <c r="Q162" s="4"/>
      <c r="R162" s="4"/>
      <c r="T162" s="4"/>
      <c r="U162" s="4"/>
      <c r="W162" s="4"/>
      <c r="X162" s="4"/>
      <c r="Y162" s="4"/>
      <c r="Z162" s="4"/>
      <c r="AA162" s="4"/>
      <c r="AB162" s="4"/>
      <c r="AC162" s="4"/>
      <c r="AD162" s="4"/>
      <c r="AE162" s="4"/>
      <c r="AG162" s="4"/>
      <c r="AH162" s="4"/>
      <c r="AJ162" s="4"/>
    </row>
    <row r="163" spans="6:36" ht="15" customHeight="1" x14ac:dyDescent="0.3">
      <c r="F163" s="4"/>
      <c r="I163" s="4"/>
      <c r="L163" s="4"/>
      <c r="O163" s="4"/>
      <c r="Q163" s="4"/>
      <c r="R163" s="4"/>
      <c r="T163" s="4"/>
      <c r="U163" s="4"/>
      <c r="W163" s="4"/>
      <c r="X163" s="4"/>
      <c r="Y163" s="4"/>
      <c r="Z163" s="4"/>
      <c r="AA163" s="4"/>
      <c r="AB163" s="4"/>
      <c r="AC163" s="4"/>
      <c r="AD163" s="4"/>
      <c r="AE163" s="4"/>
      <c r="AG163" s="4"/>
      <c r="AH163" s="4"/>
      <c r="AJ163" s="4"/>
    </row>
    <row r="164" spans="6:36" ht="15" customHeight="1" x14ac:dyDescent="0.3">
      <c r="F164" s="4"/>
      <c r="I164" s="4"/>
      <c r="L164" s="4"/>
      <c r="O164" s="4"/>
      <c r="Q164" s="4"/>
      <c r="R164" s="4"/>
      <c r="T164" s="4"/>
      <c r="U164" s="4"/>
      <c r="W164" s="4"/>
      <c r="X164" s="4"/>
      <c r="Y164" s="4"/>
      <c r="Z164" s="4"/>
      <c r="AA164" s="4"/>
      <c r="AB164" s="4"/>
      <c r="AC164" s="4"/>
      <c r="AD164" s="4"/>
      <c r="AE164" s="4"/>
      <c r="AG164" s="4"/>
      <c r="AH164" s="4"/>
      <c r="AJ164" s="4"/>
    </row>
    <row r="165" spans="6:36" ht="15" customHeight="1" x14ac:dyDescent="0.3">
      <c r="F165" s="4"/>
      <c r="I165" s="4"/>
      <c r="L165" s="4"/>
      <c r="O165" s="4"/>
      <c r="Q165" s="4"/>
      <c r="R165" s="4"/>
      <c r="T165" s="4"/>
      <c r="U165" s="4"/>
      <c r="W165" s="4"/>
      <c r="X165" s="4"/>
      <c r="Y165" s="4"/>
      <c r="Z165" s="4"/>
      <c r="AA165" s="4"/>
      <c r="AB165" s="4"/>
      <c r="AC165" s="4"/>
      <c r="AD165" s="4"/>
      <c r="AE165" s="4"/>
      <c r="AG165" s="4"/>
      <c r="AH165" s="4"/>
      <c r="AJ165" s="4"/>
    </row>
    <row r="166" spans="6:36" ht="15" customHeight="1" x14ac:dyDescent="0.3">
      <c r="F166" s="4"/>
      <c r="I166" s="4"/>
      <c r="L166" s="4"/>
      <c r="O166" s="4"/>
      <c r="Q166" s="4"/>
      <c r="R166" s="4"/>
      <c r="T166" s="4"/>
      <c r="U166" s="4"/>
      <c r="W166" s="4"/>
      <c r="X166" s="4"/>
      <c r="Y166" s="4"/>
      <c r="Z166" s="4"/>
      <c r="AA166" s="4"/>
      <c r="AB166" s="4"/>
      <c r="AC166" s="4"/>
      <c r="AD166" s="4"/>
      <c r="AE166" s="4"/>
      <c r="AG166" s="4"/>
      <c r="AH166" s="4"/>
      <c r="AJ166" s="4"/>
    </row>
    <row r="167" spans="6:36" ht="15" customHeight="1" x14ac:dyDescent="0.3">
      <c r="F167" s="4"/>
      <c r="I167" s="4"/>
      <c r="L167" s="4"/>
      <c r="O167" s="4"/>
      <c r="Q167" s="4"/>
      <c r="R167" s="4"/>
      <c r="T167" s="4"/>
      <c r="U167" s="4"/>
      <c r="W167" s="4"/>
      <c r="X167" s="4"/>
      <c r="Y167" s="4"/>
      <c r="Z167" s="4"/>
      <c r="AA167" s="4"/>
      <c r="AB167" s="4"/>
      <c r="AC167" s="4"/>
      <c r="AD167" s="4"/>
      <c r="AE167" s="4"/>
      <c r="AG167" s="4"/>
      <c r="AH167" s="4"/>
      <c r="AJ167" s="4"/>
    </row>
    <row r="168" spans="6:36" ht="15" customHeight="1" x14ac:dyDescent="0.3">
      <c r="F168" s="4"/>
      <c r="I168" s="4"/>
      <c r="L168" s="4"/>
      <c r="O168" s="4"/>
      <c r="Q168" s="4"/>
      <c r="R168" s="4"/>
      <c r="T168" s="4"/>
      <c r="U168" s="4"/>
      <c r="W168" s="4"/>
      <c r="X168" s="4"/>
      <c r="Y168" s="4"/>
      <c r="Z168" s="4"/>
      <c r="AA168" s="4"/>
      <c r="AB168" s="4"/>
      <c r="AC168" s="4"/>
      <c r="AD168" s="4"/>
      <c r="AE168" s="4"/>
      <c r="AG168" s="4"/>
      <c r="AH168" s="4"/>
      <c r="AJ168" s="4"/>
    </row>
    <row r="169" spans="6:36" ht="15" customHeight="1" x14ac:dyDescent="0.3">
      <c r="F169" s="4"/>
      <c r="I169" s="4"/>
      <c r="L169" s="4"/>
      <c r="O169" s="4"/>
      <c r="Q169" s="4"/>
      <c r="R169" s="4"/>
      <c r="T169" s="4"/>
      <c r="U169" s="4"/>
      <c r="W169" s="4"/>
      <c r="X169" s="4"/>
      <c r="Y169" s="4"/>
      <c r="Z169" s="4"/>
      <c r="AA169" s="4"/>
      <c r="AB169" s="4"/>
      <c r="AC169" s="4"/>
      <c r="AD169" s="4"/>
      <c r="AE169" s="4"/>
      <c r="AG169" s="4"/>
      <c r="AH169" s="4"/>
      <c r="AJ169" s="4"/>
    </row>
    <row r="170" spans="6:36" ht="15" customHeight="1" x14ac:dyDescent="0.3">
      <c r="F170" s="4"/>
      <c r="I170" s="4"/>
      <c r="L170" s="4"/>
      <c r="O170" s="4"/>
      <c r="Q170" s="4"/>
      <c r="R170" s="4"/>
      <c r="T170" s="4"/>
      <c r="U170" s="4"/>
      <c r="W170" s="4"/>
      <c r="X170" s="4"/>
      <c r="Y170" s="4"/>
      <c r="Z170" s="4"/>
      <c r="AA170" s="4"/>
      <c r="AB170" s="4"/>
      <c r="AC170" s="4"/>
      <c r="AD170" s="4"/>
      <c r="AE170" s="4"/>
      <c r="AG170" s="4"/>
      <c r="AH170" s="4"/>
      <c r="AJ170" s="4"/>
    </row>
    <row r="171" spans="6:36" ht="15" customHeight="1" x14ac:dyDescent="0.3">
      <c r="F171" s="4"/>
      <c r="I171" s="4"/>
      <c r="L171" s="4"/>
      <c r="O171" s="4"/>
      <c r="Q171" s="4"/>
      <c r="R171" s="4"/>
      <c r="T171" s="4"/>
      <c r="U171" s="4"/>
      <c r="W171" s="4"/>
      <c r="X171" s="4"/>
      <c r="Y171" s="4"/>
      <c r="Z171" s="4"/>
      <c r="AA171" s="4"/>
      <c r="AB171" s="4"/>
      <c r="AC171" s="4"/>
      <c r="AD171" s="4"/>
      <c r="AE171" s="4"/>
      <c r="AG171" s="4"/>
      <c r="AH171" s="4"/>
      <c r="AJ171" s="4"/>
    </row>
    <row r="172" spans="6:36" ht="15" customHeight="1" x14ac:dyDescent="0.3">
      <c r="F172" s="4"/>
      <c r="I172" s="4"/>
      <c r="L172" s="4"/>
      <c r="O172" s="4"/>
      <c r="Q172" s="4"/>
      <c r="R172" s="4"/>
      <c r="T172" s="4"/>
      <c r="U172" s="4"/>
      <c r="W172" s="4"/>
      <c r="X172" s="4"/>
      <c r="Y172" s="4"/>
      <c r="Z172" s="4"/>
      <c r="AA172" s="4"/>
      <c r="AB172" s="4"/>
      <c r="AC172" s="4"/>
      <c r="AD172" s="4"/>
      <c r="AE172" s="4"/>
      <c r="AG172" s="4"/>
      <c r="AH172" s="4"/>
      <c r="AJ172" s="4"/>
    </row>
    <row r="173" spans="6:36" ht="15" customHeight="1" x14ac:dyDescent="0.3">
      <c r="F173" s="4"/>
      <c r="I173" s="4"/>
      <c r="L173" s="4"/>
      <c r="O173" s="4"/>
      <c r="Q173" s="4"/>
      <c r="R173" s="4"/>
      <c r="T173" s="4"/>
      <c r="U173" s="4"/>
      <c r="W173" s="4"/>
      <c r="X173" s="4"/>
      <c r="Y173" s="4"/>
      <c r="Z173" s="4"/>
      <c r="AA173" s="4"/>
      <c r="AB173" s="4"/>
      <c r="AC173" s="4"/>
      <c r="AD173" s="4"/>
      <c r="AE173" s="4"/>
      <c r="AG173" s="4"/>
      <c r="AH173" s="4"/>
      <c r="AJ173" s="4"/>
    </row>
    <row r="174" spans="6:36" ht="15" customHeight="1" x14ac:dyDescent="0.3">
      <c r="F174" s="4"/>
      <c r="I174" s="4"/>
      <c r="L174" s="4"/>
      <c r="O174" s="4"/>
      <c r="Q174" s="4"/>
      <c r="R174" s="4"/>
      <c r="T174" s="4"/>
      <c r="U174" s="4"/>
      <c r="W174" s="4"/>
      <c r="X174" s="4"/>
      <c r="Y174" s="4"/>
      <c r="Z174" s="4"/>
      <c r="AA174" s="4"/>
      <c r="AB174" s="4"/>
      <c r="AC174" s="4"/>
      <c r="AD174" s="4"/>
      <c r="AE174" s="4"/>
      <c r="AG174" s="4"/>
      <c r="AH174" s="4"/>
      <c r="AJ174" s="4"/>
    </row>
    <row r="175" spans="6:36" ht="15" customHeight="1" x14ac:dyDescent="0.3">
      <c r="F175" s="4"/>
      <c r="I175" s="4"/>
      <c r="L175" s="4"/>
      <c r="O175" s="4"/>
      <c r="Q175" s="4"/>
      <c r="R175" s="4"/>
      <c r="T175" s="4"/>
      <c r="U175" s="4"/>
      <c r="W175" s="4"/>
      <c r="X175" s="4"/>
      <c r="Y175" s="4"/>
      <c r="Z175" s="4"/>
      <c r="AA175" s="4"/>
      <c r="AB175" s="4"/>
      <c r="AC175" s="4"/>
      <c r="AD175" s="4"/>
      <c r="AE175" s="4"/>
      <c r="AG175" s="4"/>
      <c r="AH175" s="4"/>
      <c r="AJ175" s="4"/>
    </row>
    <row r="176" spans="6:36" ht="15" customHeight="1" x14ac:dyDescent="0.3">
      <c r="F176" s="4"/>
      <c r="I176" s="4"/>
      <c r="L176" s="4"/>
      <c r="O176" s="4"/>
      <c r="Q176" s="4"/>
      <c r="R176" s="4"/>
      <c r="T176" s="4"/>
      <c r="U176" s="4"/>
      <c r="W176" s="4"/>
      <c r="X176" s="4"/>
      <c r="Y176" s="4"/>
      <c r="Z176" s="4"/>
      <c r="AA176" s="4"/>
      <c r="AB176" s="4"/>
      <c r="AC176" s="4"/>
      <c r="AD176" s="4"/>
      <c r="AE176" s="4"/>
      <c r="AG176" s="4"/>
      <c r="AH176" s="4"/>
      <c r="AJ176" s="4"/>
    </row>
    <row r="177" spans="6:36" ht="15" customHeight="1" x14ac:dyDescent="0.3">
      <c r="F177" s="4"/>
      <c r="I177" s="4"/>
      <c r="L177" s="4"/>
      <c r="O177" s="4"/>
      <c r="Q177" s="4"/>
      <c r="R177" s="4"/>
      <c r="T177" s="4"/>
      <c r="U177" s="4"/>
      <c r="W177" s="4"/>
      <c r="X177" s="4"/>
      <c r="Y177" s="4"/>
      <c r="Z177" s="4"/>
      <c r="AA177" s="4"/>
      <c r="AB177" s="4"/>
      <c r="AC177" s="4"/>
      <c r="AD177" s="4"/>
      <c r="AE177" s="4"/>
      <c r="AG177" s="4"/>
      <c r="AH177" s="4"/>
      <c r="AJ177" s="4"/>
    </row>
    <row r="178" spans="6:36" ht="15" customHeight="1" x14ac:dyDescent="0.3">
      <c r="F178" s="4"/>
      <c r="I178" s="4"/>
      <c r="L178" s="4"/>
      <c r="O178" s="4"/>
      <c r="Q178" s="4"/>
      <c r="R178" s="4"/>
      <c r="T178" s="4"/>
      <c r="U178" s="4"/>
      <c r="W178" s="4"/>
      <c r="X178" s="4"/>
      <c r="Y178" s="4"/>
      <c r="Z178" s="4"/>
      <c r="AA178" s="4"/>
      <c r="AB178" s="4"/>
      <c r="AC178" s="4"/>
      <c r="AD178" s="4"/>
      <c r="AE178" s="4"/>
      <c r="AG178" s="4"/>
      <c r="AH178" s="4"/>
      <c r="AJ178" s="4"/>
    </row>
    <row r="179" spans="6:36" ht="15" customHeight="1" x14ac:dyDescent="0.3">
      <c r="F179" s="4"/>
      <c r="I179" s="4"/>
      <c r="L179" s="4"/>
      <c r="O179" s="4"/>
      <c r="Q179" s="4"/>
      <c r="R179" s="4"/>
      <c r="T179" s="4"/>
      <c r="U179" s="4"/>
      <c r="W179" s="4"/>
      <c r="X179" s="4"/>
      <c r="Y179" s="4"/>
      <c r="Z179" s="4"/>
      <c r="AA179" s="4"/>
      <c r="AB179" s="4"/>
      <c r="AC179" s="4"/>
      <c r="AD179" s="4"/>
      <c r="AE179" s="4"/>
      <c r="AG179" s="4"/>
      <c r="AH179" s="4"/>
      <c r="AJ179" s="4"/>
    </row>
    <row r="180" spans="6:36" ht="15" customHeight="1" x14ac:dyDescent="0.3">
      <c r="F180" s="4"/>
      <c r="I180" s="4"/>
      <c r="L180" s="4"/>
      <c r="O180" s="4"/>
      <c r="Q180" s="4"/>
      <c r="R180" s="4"/>
      <c r="T180" s="4"/>
      <c r="U180" s="4"/>
      <c r="W180" s="4"/>
      <c r="X180" s="4"/>
      <c r="Y180" s="4"/>
      <c r="Z180" s="4"/>
      <c r="AA180" s="4"/>
      <c r="AB180" s="4"/>
      <c r="AC180" s="4"/>
      <c r="AD180" s="4"/>
      <c r="AE180" s="4"/>
      <c r="AG180" s="4"/>
      <c r="AH180" s="4"/>
      <c r="AJ180" s="4"/>
    </row>
    <row r="181" spans="6:36" ht="15" customHeight="1" x14ac:dyDescent="0.3">
      <c r="F181" s="4"/>
      <c r="I181" s="4"/>
      <c r="L181" s="4"/>
      <c r="O181" s="4"/>
      <c r="Q181" s="4"/>
      <c r="R181" s="4"/>
      <c r="T181" s="4"/>
      <c r="U181" s="4"/>
      <c r="W181" s="4"/>
      <c r="X181" s="4"/>
      <c r="Y181" s="4"/>
      <c r="Z181" s="4"/>
      <c r="AA181" s="4"/>
      <c r="AB181" s="4"/>
      <c r="AC181" s="4"/>
      <c r="AD181" s="4"/>
      <c r="AE181" s="4"/>
      <c r="AG181" s="4"/>
      <c r="AH181" s="4"/>
      <c r="AJ181" s="4"/>
    </row>
    <row r="182" spans="6:36" ht="15" customHeight="1" x14ac:dyDescent="0.3">
      <c r="F182" s="4"/>
      <c r="I182" s="4"/>
      <c r="L182" s="4"/>
      <c r="O182" s="4"/>
      <c r="Q182" s="4"/>
      <c r="R182" s="4"/>
      <c r="T182" s="4"/>
      <c r="U182" s="4"/>
      <c r="W182" s="4"/>
      <c r="X182" s="4"/>
      <c r="Y182" s="4"/>
      <c r="Z182" s="4"/>
      <c r="AA182" s="4"/>
      <c r="AB182" s="4"/>
      <c r="AC182" s="4"/>
      <c r="AD182" s="4"/>
      <c r="AE182" s="4"/>
      <c r="AG182" s="4"/>
      <c r="AH182" s="4"/>
      <c r="AJ182" s="4"/>
    </row>
    <row r="183" spans="6:36" ht="15" customHeight="1" x14ac:dyDescent="0.3">
      <c r="F183" s="4"/>
      <c r="I183" s="4"/>
      <c r="L183" s="4"/>
      <c r="O183" s="4"/>
      <c r="Q183" s="4"/>
      <c r="R183" s="4"/>
      <c r="T183" s="4"/>
      <c r="U183" s="4"/>
      <c r="W183" s="4"/>
      <c r="X183" s="4"/>
      <c r="Y183" s="4"/>
      <c r="Z183" s="4"/>
      <c r="AA183" s="4"/>
      <c r="AB183" s="4"/>
      <c r="AC183" s="4"/>
      <c r="AD183" s="4"/>
      <c r="AE183" s="4"/>
      <c r="AG183" s="4"/>
      <c r="AH183" s="4"/>
      <c r="AJ183" s="4"/>
    </row>
    <row r="184" spans="6:36" ht="15" customHeight="1" x14ac:dyDescent="0.3">
      <c r="F184" s="4"/>
      <c r="I184" s="4"/>
      <c r="L184" s="4"/>
      <c r="O184" s="4"/>
      <c r="Q184" s="4"/>
      <c r="R184" s="4"/>
      <c r="T184" s="4"/>
      <c r="U184" s="4"/>
      <c r="W184" s="4"/>
      <c r="X184" s="4"/>
      <c r="Y184" s="4"/>
      <c r="Z184" s="4"/>
      <c r="AA184" s="4"/>
      <c r="AB184" s="4"/>
      <c r="AC184" s="4"/>
      <c r="AD184" s="4"/>
      <c r="AE184" s="4"/>
      <c r="AG184" s="4"/>
      <c r="AH184" s="4"/>
      <c r="AJ184" s="4"/>
    </row>
    <row r="185" spans="6:36" ht="15" customHeight="1" x14ac:dyDescent="0.3">
      <c r="F185" s="4"/>
      <c r="I185" s="4"/>
      <c r="L185" s="4"/>
      <c r="O185" s="4"/>
      <c r="Q185" s="4"/>
      <c r="R185" s="4"/>
      <c r="T185" s="4"/>
      <c r="U185" s="4"/>
      <c r="W185" s="4"/>
      <c r="X185" s="4"/>
      <c r="Y185" s="4"/>
      <c r="Z185" s="4"/>
      <c r="AA185" s="4"/>
      <c r="AB185" s="4"/>
      <c r="AC185" s="4"/>
      <c r="AD185" s="4"/>
      <c r="AE185" s="4"/>
      <c r="AG185" s="4"/>
      <c r="AH185" s="4"/>
      <c r="AJ185" s="4"/>
    </row>
    <row r="186" spans="6:36" ht="15" customHeight="1" x14ac:dyDescent="0.3">
      <c r="F186" s="4"/>
      <c r="I186" s="4"/>
      <c r="L186" s="4"/>
      <c r="O186" s="4"/>
      <c r="Q186" s="4"/>
      <c r="R186" s="4"/>
      <c r="T186" s="4"/>
      <c r="U186" s="4"/>
      <c r="W186" s="4"/>
      <c r="X186" s="4"/>
      <c r="Y186" s="4"/>
      <c r="Z186" s="4"/>
      <c r="AA186" s="4"/>
      <c r="AB186" s="4"/>
      <c r="AC186" s="4"/>
      <c r="AD186" s="4"/>
      <c r="AE186" s="4"/>
      <c r="AG186" s="4"/>
      <c r="AH186" s="4"/>
      <c r="AJ186" s="4"/>
    </row>
    <row r="187" spans="6:36" ht="15" customHeight="1" x14ac:dyDescent="0.3">
      <c r="F187" s="4"/>
      <c r="I187" s="4"/>
      <c r="L187" s="4"/>
      <c r="O187" s="4"/>
      <c r="Q187" s="4"/>
      <c r="R187" s="4"/>
      <c r="T187" s="4"/>
      <c r="U187" s="4"/>
      <c r="W187" s="4"/>
      <c r="X187" s="4"/>
      <c r="Y187" s="4"/>
      <c r="Z187" s="4"/>
      <c r="AA187" s="4"/>
      <c r="AB187" s="4"/>
      <c r="AC187" s="4"/>
      <c r="AD187" s="4"/>
      <c r="AE187" s="4"/>
      <c r="AG187" s="4"/>
      <c r="AH187" s="4"/>
      <c r="AJ187" s="4"/>
    </row>
    <row r="188" spans="6:36" ht="15" customHeight="1" x14ac:dyDescent="0.3">
      <c r="F188" s="4"/>
      <c r="I188" s="4"/>
      <c r="L188" s="4"/>
      <c r="O188" s="4"/>
      <c r="Q188" s="4"/>
      <c r="R188" s="4"/>
      <c r="T188" s="4"/>
      <c r="U188" s="4"/>
      <c r="W188" s="4"/>
      <c r="X188" s="4"/>
      <c r="Y188" s="4"/>
      <c r="Z188" s="4"/>
      <c r="AA188" s="4"/>
      <c r="AB188" s="4"/>
      <c r="AC188" s="4"/>
      <c r="AD188" s="4"/>
      <c r="AE188" s="4"/>
      <c r="AG188" s="4"/>
      <c r="AH188" s="4"/>
      <c r="AJ188" s="4"/>
    </row>
    <row r="189" spans="6:36" ht="15" customHeight="1" x14ac:dyDescent="0.3">
      <c r="F189" s="4"/>
      <c r="I189" s="4"/>
      <c r="L189" s="4"/>
      <c r="O189" s="4"/>
      <c r="Q189" s="4"/>
      <c r="R189" s="4"/>
      <c r="T189" s="4"/>
      <c r="U189" s="4"/>
      <c r="W189" s="4"/>
      <c r="X189" s="4"/>
      <c r="Y189" s="4"/>
      <c r="Z189" s="4"/>
      <c r="AA189" s="4"/>
      <c r="AB189" s="4"/>
      <c r="AC189" s="4"/>
      <c r="AD189" s="4"/>
      <c r="AE189" s="4"/>
      <c r="AG189" s="4"/>
      <c r="AH189" s="4"/>
      <c r="AJ189" s="4"/>
    </row>
    <row r="190" spans="6:36" ht="15" customHeight="1" x14ac:dyDescent="0.3">
      <c r="F190" s="4"/>
      <c r="I190" s="4"/>
      <c r="L190" s="4"/>
      <c r="O190" s="4"/>
      <c r="Q190" s="4"/>
      <c r="R190" s="4"/>
      <c r="T190" s="4"/>
      <c r="U190" s="4"/>
      <c r="W190" s="4"/>
      <c r="X190" s="4"/>
      <c r="Y190" s="4"/>
      <c r="Z190" s="4"/>
      <c r="AA190" s="4"/>
      <c r="AB190" s="4"/>
      <c r="AC190" s="4"/>
      <c r="AD190" s="4"/>
      <c r="AE190" s="4"/>
      <c r="AG190" s="4"/>
      <c r="AH190" s="4"/>
      <c r="AJ190" s="4"/>
    </row>
    <row r="191" spans="6:36" ht="15" customHeight="1" x14ac:dyDescent="0.3">
      <c r="F191" s="4"/>
      <c r="I191" s="4"/>
      <c r="L191" s="4"/>
      <c r="O191" s="4"/>
      <c r="Q191" s="4"/>
      <c r="R191" s="4"/>
      <c r="T191" s="4"/>
      <c r="U191" s="4"/>
      <c r="W191" s="4"/>
      <c r="X191" s="4"/>
      <c r="Y191" s="4"/>
      <c r="Z191" s="4"/>
      <c r="AA191" s="4"/>
      <c r="AB191" s="4"/>
      <c r="AC191" s="4"/>
      <c r="AD191" s="4"/>
      <c r="AE191" s="4"/>
      <c r="AG191" s="4"/>
      <c r="AH191" s="4"/>
      <c r="AJ191" s="4"/>
    </row>
    <row r="192" spans="6:36" ht="15" customHeight="1" x14ac:dyDescent="0.3">
      <c r="F192" s="4"/>
      <c r="I192" s="4"/>
      <c r="L192" s="4"/>
      <c r="O192" s="4"/>
      <c r="Q192" s="4"/>
      <c r="R192" s="4"/>
      <c r="T192" s="4"/>
      <c r="U192" s="4"/>
      <c r="W192" s="4"/>
      <c r="X192" s="4"/>
      <c r="Y192" s="4"/>
      <c r="Z192" s="4"/>
      <c r="AA192" s="4"/>
      <c r="AB192" s="4"/>
      <c r="AC192" s="4"/>
      <c r="AD192" s="4"/>
      <c r="AE192" s="4"/>
      <c r="AG192" s="4"/>
      <c r="AH192" s="4"/>
      <c r="AJ192" s="4"/>
    </row>
    <row r="193" spans="6:36" ht="15" customHeight="1" x14ac:dyDescent="0.3">
      <c r="F193" s="4"/>
      <c r="I193" s="4"/>
      <c r="L193" s="4"/>
      <c r="O193" s="4"/>
      <c r="Q193" s="4"/>
      <c r="R193" s="4"/>
      <c r="T193" s="4"/>
      <c r="U193" s="4"/>
      <c r="W193" s="4"/>
      <c r="X193" s="4"/>
      <c r="Y193" s="4"/>
      <c r="Z193" s="4"/>
      <c r="AA193" s="4"/>
      <c r="AB193" s="4"/>
      <c r="AC193" s="4"/>
      <c r="AD193" s="4"/>
      <c r="AE193" s="4"/>
      <c r="AG193" s="4"/>
      <c r="AH193" s="4"/>
      <c r="AJ193" s="4"/>
    </row>
    <row r="194" spans="6:36" ht="15" customHeight="1" x14ac:dyDescent="0.3">
      <c r="F194" s="4"/>
      <c r="I194" s="4"/>
      <c r="L194" s="4"/>
      <c r="O194" s="4"/>
      <c r="Q194" s="4"/>
      <c r="R194" s="4"/>
      <c r="T194" s="4"/>
      <c r="U194" s="4"/>
      <c r="W194" s="4"/>
      <c r="X194" s="4"/>
      <c r="Y194" s="4"/>
      <c r="Z194" s="4"/>
      <c r="AA194" s="4"/>
      <c r="AB194" s="4"/>
      <c r="AC194" s="4"/>
      <c r="AD194" s="4"/>
      <c r="AE194" s="4"/>
      <c r="AG194" s="4"/>
      <c r="AH194" s="4"/>
      <c r="AJ194" s="4"/>
    </row>
    <row r="195" spans="6:36" ht="15" customHeight="1" x14ac:dyDescent="0.3">
      <c r="F195" s="4"/>
      <c r="I195" s="4"/>
      <c r="L195" s="4"/>
      <c r="O195" s="4"/>
      <c r="Q195" s="4"/>
      <c r="R195" s="4"/>
      <c r="T195" s="4"/>
      <c r="U195" s="4"/>
      <c r="W195" s="4"/>
      <c r="X195" s="4"/>
      <c r="Y195" s="4"/>
      <c r="Z195" s="4"/>
      <c r="AA195" s="4"/>
      <c r="AB195" s="4"/>
      <c r="AC195" s="4"/>
      <c r="AD195" s="4"/>
      <c r="AE195" s="4"/>
      <c r="AG195" s="4"/>
      <c r="AH195" s="4"/>
      <c r="AJ195" s="4"/>
    </row>
    <row r="196" spans="6:36" ht="15" customHeight="1" x14ac:dyDescent="0.3">
      <c r="F196" s="4"/>
      <c r="I196" s="4"/>
      <c r="L196" s="4"/>
      <c r="O196" s="4"/>
      <c r="Q196" s="4"/>
      <c r="R196" s="4"/>
      <c r="T196" s="4"/>
      <c r="U196" s="4"/>
      <c r="W196" s="4"/>
      <c r="X196" s="4"/>
      <c r="Y196" s="4"/>
      <c r="Z196" s="4"/>
      <c r="AA196" s="4"/>
      <c r="AB196" s="4"/>
      <c r="AC196" s="4"/>
      <c r="AD196" s="4"/>
      <c r="AE196" s="4"/>
      <c r="AG196" s="4"/>
      <c r="AH196" s="4"/>
      <c r="AJ196" s="4"/>
    </row>
    <row r="197" spans="6:36" ht="15" customHeight="1" x14ac:dyDescent="0.3">
      <c r="F197" s="4"/>
      <c r="I197" s="4"/>
      <c r="L197" s="4"/>
      <c r="O197" s="4"/>
      <c r="Q197" s="4"/>
      <c r="R197" s="4"/>
      <c r="T197" s="4"/>
      <c r="U197" s="4"/>
      <c r="W197" s="4"/>
      <c r="X197" s="4"/>
      <c r="Y197" s="4"/>
      <c r="Z197" s="4"/>
      <c r="AA197" s="4"/>
      <c r="AB197" s="4"/>
      <c r="AC197" s="4"/>
      <c r="AD197" s="4"/>
      <c r="AE197" s="4"/>
      <c r="AG197" s="4"/>
      <c r="AH197" s="4"/>
      <c r="AJ197" s="4"/>
    </row>
    <row r="198" spans="6:36" ht="15" customHeight="1" x14ac:dyDescent="0.3">
      <c r="F198" s="4"/>
      <c r="I198" s="4"/>
      <c r="L198" s="4"/>
      <c r="O198" s="4"/>
      <c r="Q198" s="4"/>
      <c r="R198" s="4"/>
      <c r="T198" s="4"/>
      <c r="U198" s="4"/>
      <c r="W198" s="4"/>
      <c r="X198" s="4"/>
      <c r="Y198" s="4"/>
      <c r="Z198" s="4"/>
      <c r="AA198" s="4"/>
      <c r="AB198" s="4"/>
      <c r="AC198" s="4"/>
      <c r="AD198" s="4"/>
      <c r="AE198" s="4"/>
      <c r="AG198" s="4"/>
      <c r="AH198" s="4"/>
      <c r="AJ198" s="4"/>
    </row>
    <row r="199" spans="6:36" ht="15" customHeight="1" x14ac:dyDescent="0.3">
      <c r="F199" s="4"/>
      <c r="I199" s="4"/>
      <c r="L199" s="4"/>
      <c r="O199" s="4"/>
      <c r="Q199" s="4"/>
      <c r="R199" s="4"/>
      <c r="T199" s="4"/>
      <c r="U199" s="4"/>
      <c r="W199" s="4"/>
      <c r="X199" s="4"/>
      <c r="Y199" s="4"/>
      <c r="Z199" s="4"/>
      <c r="AA199" s="4"/>
      <c r="AB199" s="4"/>
      <c r="AC199" s="4"/>
      <c r="AD199" s="4"/>
      <c r="AE199" s="4"/>
      <c r="AG199" s="4"/>
      <c r="AH199" s="4"/>
      <c r="AJ199" s="4"/>
    </row>
    <row r="200" spans="6:36" ht="15" customHeight="1" x14ac:dyDescent="0.3">
      <c r="F200" s="4"/>
      <c r="I200" s="4"/>
      <c r="L200" s="4"/>
      <c r="O200" s="4"/>
      <c r="Q200" s="4"/>
      <c r="R200" s="4"/>
      <c r="T200" s="4"/>
      <c r="U200" s="4"/>
      <c r="W200" s="4"/>
      <c r="X200" s="4"/>
      <c r="Y200" s="4"/>
      <c r="Z200" s="4"/>
      <c r="AA200" s="4"/>
      <c r="AB200" s="4"/>
      <c r="AC200" s="4"/>
      <c r="AD200" s="4"/>
      <c r="AE200" s="4"/>
      <c r="AG200" s="4"/>
      <c r="AH200" s="4"/>
      <c r="AJ200" s="4"/>
    </row>
    <row r="201" spans="6:36" ht="15" customHeight="1" x14ac:dyDescent="0.3">
      <c r="F201" s="4"/>
      <c r="I201" s="4"/>
      <c r="L201" s="4"/>
      <c r="O201" s="4"/>
      <c r="Q201" s="4"/>
      <c r="R201" s="4"/>
      <c r="T201" s="4"/>
      <c r="U201" s="4"/>
      <c r="W201" s="4"/>
      <c r="X201" s="4"/>
      <c r="Y201" s="4"/>
      <c r="Z201" s="4"/>
      <c r="AA201" s="4"/>
      <c r="AB201" s="4"/>
      <c r="AC201" s="4"/>
      <c r="AD201" s="4"/>
      <c r="AE201" s="4"/>
      <c r="AG201" s="4"/>
      <c r="AH201" s="4"/>
      <c r="AJ201" s="4"/>
    </row>
    <row r="202" spans="6:36" ht="15" customHeight="1" x14ac:dyDescent="0.3">
      <c r="F202" s="4"/>
      <c r="I202" s="4"/>
      <c r="L202" s="4"/>
      <c r="O202" s="4"/>
      <c r="Q202" s="4"/>
      <c r="R202" s="4"/>
      <c r="T202" s="4"/>
      <c r="U202" s="4"/>
      <c r="W202" s="4"/>
      <c r="X202" s="4"/>
      <c r="Y202" s="4"/>
      <c r="Z202" s="4"/>
      <c r="AA202" s="4"/>
      <c r="AB202" s="4"/>
      <c r="AC202" s="4"/>
      <c r="AD202" s="4"/>
      <c r="AE202" s="4"/>
      <c r="AG202" s="4"/>
      <c r="AH202" s="4"/>
      <c r="AJ202" s="4"/>
    </row>
    <row r="203" spans="6:36" ht="15" customHeight="1" x14ac:dyDescent="0.3">
      <c r="F203" s="4"/>
      <c r="I203" s="4"/>
      <c r="L203" s="4"/>
      <c r="O203" s="4"/>
      <c r="Q203" s="4"/>
      <c r="R203" s="4"/>
      <c r="T203" s="4"/>
      <c r="U203" s="4"/>
      <c r="W203" s="4"/>
      <c r="X203" s="4"/>
      <c r="Y203" s="4"/>
      <c r="Z203" s="4"/>
      <c r="AA203" s="4"/>
      <c r="AB203" s="4"/>
      <c r="AC203" s="4"/>
      <c r="AD203" s="4"/>
      <c r="AE203" s="4"/>
      <c r="AG203" s="4"/>
      <c r="AH203" s="4"/>
      <c r="AJ203" s="4"/>
    </row>
    <row r="204" spans="6:36" ht="15" customHeight="1" x14ac:dyDescent="0.3">
      <c r="F204" s="4"/>
      <c r="I204" s="4"/>
      <c r="L204" s="4"/>
      <c r="O204" s="4"/>
      <c r="Q204" s="4"/>
      <c r="R204" s="4"/>
      <c r="T204" s="4"/>
      <c r="U204" s="4"/>
      <c r="W204" s="4"/>
      <c r="X204" s="4"/>
      <c r="Y204" s="4"/>
      <c r="Z204" s="4"/>
      <c r="AA204" s="4"/>
      <c r="AB204" s="4"/>
      <c r="AC204" s="4"/>
      <c r="AD204" s="4"/>
      <c r="AE204" s="4"/>
      <c r="AG204" s="4"/>
      <c r="AH204" s="4"/>
      <c r="AJ204" s="4"/>
    </row>
    <row r="205" spans="6:36" ht="15" customHeight="1" x14ac:dyDescent="0.3">
      <c r="F205" s="4"/>
      <c r="I205" s="4"/>
      <c r="L205" s="4"/>
      <c r="O205" s="4"/>
      <c r="Q205" s="4"/>
      <c r="R205" s="4"/>
      <c r="T205" s="4"/>
      <c r="U205" s="4"/>
      <c r="W205" s="4"/>
      <c r="X205" s="4"/>
      <c r="Y205" s="4"/>
      <c r="Z205" s="4"/>
      <c r="AA205" s="4"/>
      <c r="AB205" s="4"/>
      <c r="AC205" s="4"/>
      <c r="AD205" s="4"/>
      <c r="AE205" s="4"/>
      <c r="AG205" s="4"/>
      <c r="AH205" s="4"/>
      <c r="AJ205" s="4"/>
    </row>
    <row r="206" spans="6:36" ht="15" customHeight="1" x14ac:dyDescent="0.3">
      <c r="F206" s="4"/>
      <c r="I206" s="4"/>
      <c r="L206" s="4"/>
      <c r="O206" s="4"/>
      <c r="Q206" s="4"/>
      <c r="R206" s="4"/>
      <c r="T206" s="4"/>
      <c r="U206" s="4"/>
      <c r="W206" s="4"/>
      <c r="X206" s="4"/>
      <c r="Y206" s="4"/>
      <c r="Z206" s="4"/>
      <c r="AA206" s="4"/>
      <c r="AB206" s="4"/>
      <c r="AC206" s="4"/>
      <c r="AD206" s="4"/>
      <c r="AE206" s="4"/>
      <c r="AG206" s="4"/>
      <c r="AH206" s="4"/>
      <c r="AJ206" s="4"/>
    </row>
    <row r="207" spans="6:36" ht="15" customHeight="1" x14ac:dyDescent="0.3">
      <c r="F207" s="4"/>
      <c r="I207" s="4"/>
      <c r="L207" s="4"/>
      <c r="O207" s="4"/>
      <c r="Q207" s="4"/>
      <c r="R207" s="4"/>
      <c r="T207" s="4"/>
      <c r="U207" s="4"/>
      <c r="W207" s="4"/>
      <c r="X207" s="4"/>
      <c r="Y207" s="4"/>
      <c r="Z207" s="4"/>
      <c r="AA207" s="4"/>
      <c r="AB207" s="4"/>
      <c r="AC207" s="4"/>
      <c r="AD207" s="4"/>
      <c r="AE207" s="4"/>
      <c r="AG207" s="4"/>
      <c r="AH207" s="4"/>
      <c r="AJ207" s="4"/>
    </row>
    <row r="208" spans="6:36" ht="15" customHeight="1" x14ac:dyDescent="0.3">
      <c r="F208" s="4"/>
      <c r="I208" s="4"/>
      <c r="L208" s="4"/>
      <c r="O208" s="4"/>
      <c r="Q208" s="4"/>
      <c r="R208" s="4"/>
      <c r="T208" s="4"/>
      <c r="U208" s="4"/>
      <c r="W208" s="4"/>
      <c r="X208" s="4"/>
      <c r="Y208" s="4"/>
      <c r="Z208" s="4"/>
      <c r="AA208" s="4"/>
      <c r="AB208" s="4"/>
      <c r="AC208" s="4"/>
      <c r="AD208" s="4"/>
      <c r="AE208" s="4"/>
      <c r="AG208" s="4"/>
      <c r="AH208" s="4"/>
      <c r="AJ208" s="4"/>
    </row>
    <row r="209" spans="6:36" ht="15" customHeight="1" x14ac:dyDescent="0.3">
      <c r="F209" s="4"/>
      <c r="I209" s="4"/>
      <c r="L209" s="4"/>
      <c r="O209" s="4"/>
      <c r="Q209" s="4"/>
      <c r="R209" s="4"/>
      <c r="T209" s="4"/>
      <c r="U209" s="4"/>
      <c r="W209" s="4"/>
      <c r="X209" s="4"/>
      <c r="Y209" s="4"/>
      <c r="Z209" s="4"/>
      <c r="AA209" s="4"/>
      <c r="AB209" s="4"/>
      <c r="AC209" s="4"/>
      <c r="AD209" s="4"/>
      <c r="AE209" s="4"/>
      <c r="AG209" s="4"/>
      <c r="AH209" s="4"/>
      <c r="AJ209" s="4"/>
    </row>
    <row r="210" spans="6:36" ht="15" customHeight="1" x14ac:dyDescent="0.3">
      <c r="F210" s="4"/>
      <c r="I210" s="4"/>
      <c r="L210" s="4"/>
      <c r="O210" s="4"/>
      <c r="Q210" s="4"/>
      <c r="R210" s="4"/>
      <c r="T210" s="4"/>
      <c r="U210" s="4"/>
      <c r="W210" s="4"/>
      <c r="X210" s="4"/>
      <c r="Y210" s="4"/>
      <c r="Z210" s="4"/>
      <c r="AA210" s="4"/>
      <c r="AB210" s="4"/>
      <c r="AC210" s="4"/>
      <c r="AD210" s="4"/>
      <c r="AE210" s="4"/>
      <c r="AG210" s="4"/>
      <c r="AH210" s="4"/>
      <c r="AJ210" s="4"/>
    </row>
    <row r="211" spans="6:36" ht="15" customHeight="1" x14ac:dyDescent="0.3">
      <c r="F211" s="4"/>
      <c r="I211" s="4"/>
      <c r="L211" s="4"/>
      <c r="O211" s="4"/>
      <c r="Q211" s="4"/>
      <c r="R211" s="4"/>
      <c r="T211" s="4"/>
      <c r="U211" s="4"/>
      <c r="W211" s="4"/>
      <c r="X211" s="4"/>
      <c r="Y211" s="4"/>
      <c r="Z211" s="4"/>
      <c r="AA211" s="4"/>
      <c r="AB211" s="4"/>
      <c r="AC211" s="4"/>
      <c r="AD211" s="4"/>
      <c r="AE211" s="4"/>
      <c r="AG211" s="4"/>
      <c r="AH211" s="4"/>
      <c r="AJ211" s="4"/>
    </row>
    <row r="212" spans="6:36" ht="15" customHeight="1" x14ac:dyDescent="0.3">
      <c r="F212" s="4"/>
      <c r="I212" s="4"/>
      <c r="L212" s="4"/>
      <c r="O212" s="4"/>
      <c r="Q212" s="4"/>
      <c r="R212" s="4"/>
      <c r="T212" s="4"/>
      <c r="U212" s="4"/>
      <c r="W212" s="4"/>
      <c r="X212" s="4"/>
      <c r="Y212" s="4"/>
      <c r="Z212" s="4"/>
      <c r="AA212" s="4"/>
      <c r="AB212" s="4"/>
      <c r="AC212" s="4"/>
      <c r="AD212" s="4"/>
      <c r="AE212" s="4"/>
      <c r="AG212" s="4"/>
      <c r="AH212" s="4"/>
      <c r="AJ212" s="4"/>
    </row>
    <row r="213" spans="6:36" ht="15" customHeight="1" x14ac:dyDescent="0.3">
      <c r="F213" s="4"/>
      <c r="I213" s="4"/>
      <c r="L213" s="4"/>
      <c r="O213" s="4"/>
      <c r="Q213" s="4"/>
      <c r="R213" s="4"/>
      <c r="T213" s="4"/>
      <c r="U213" s="4"/>
      <c r="W213" s="4"/>
      <c r="X213" s="4"/>
      <c r="Y213" s="4"/>
      <c r="Z213" s="4"/>
      <c r="AA213" s="4"/>
      <c r="AB213" s="4"/>
      <c r="AC213" s="4"/>
      <c r="AD213" s="4"/>
      <c r="AE213" s="4"/>
      <c r="AG213" s="4"/>
      <c r="AH213" s="4"/>
      <c r="AJ213" s="4"/>
    </row>
    <row r="214" spans="6:36" ht="15" customHeight="1" x14ac:dyDescent="0.3">
      <c r="F214" s="4"/>
      <c r="I214" s="4"/>
      <c r="L214" s="4"/>
      <c r="O214" s="4"/>
      <c r="Q214" s="4"/>
      <c r="R214" s="4"/>
      <c r="T214" s="4"/>
      <c r="U214" s="4"/>
      <c r="W214" s="4"/>
      <c r="X214" s="4"/>
      <c r="Y214" s="4"/>
      <c r="Z214" s="4"/>
      <c r="AA214" s="4"/>
      <c r="AB214" s="4"/>
      <c r="AC214" s="4"/>
      <c r="AD214" s="4"/>
      <c r="AE214" s="4"/>
      <c r="AG214" s="4"/>
      <c r="AH214" s="4"/>
      <c r="AJ214" s="4"/>
    </row>
    <row r="215" spans="6:36" ht="15" customHeight="1" x14ac:dyDescent="0.3">
      <c r="F215" s="4"/>
      <c r="I215" s="4"/>
      <c r="L215" s="4"/>
      <c r="O215" s="4"/>
      <c r="Q215" s="4"/>
      <c r="R215" s="4"/>
      <c r="T215" s="4"/>
      <c r="U215" s="4"/>
      <c r="W215" s="4"/>
      <c r="X215" s="4"/>
      <c r="Y215" s="4"/>
      <c r="Z215" s="4"/>
      <c r="AA215" s="4"/>
      <c r="AB215" s="4"/>
      <c r="AC215" s="4"/>
      <c r="AD215" s="4"/>
      <c r="AE215" s="4"/>
      <c r="AG215" s="4"/>
      <c r="AH215" s="4"/>
      <c r="AJ215" s="4"/>
    </row>
    <row r="216" spans="6:36" ht="15" customHeight="1" x14ac:dyDescent="0.3">
      <c r="F216" s="4"/>
      <c r="I216" s="4"/>
      <c r="L216" s="4"/>
      <c r="O216" s="4"/>
      <c r="Q216" s="4"/>
      <c r="R216" s="4"/>
      <c r="T216" s="4"/>
      <c r="U216" s="4"/>
      <c r="W216" s="4"/>
      <c r="X216" s="4"/>
      <c r="Y216" s="4"/>
      <c r="Z216" s="4"/>
      <c r="AA216" s="4"/>
      <c r="AB216" s="4"/>
      <c r="AC216" s="4"/>
      <c r="AD216" s="4"/>
      <c r="AE216" s="4"/>
      <c r="AG216" s="4"/>
      <c r="AH216" s="4"/>
      <c r="AJ216" s="4"/>
    </row>
    <row r="217" spans="6:36" ht="15" customHeight="1" x14ac:dyDescent="0.3">
      <c r="F217" s="4"/>
      <c r="I217" s="4"/>
      <c r="L217" s="4"/>
      <c r="O217" s="4"/>
      <c r="Q217" s="4"/>
      <c r="R217" s="4"/>
      <c r="T217" s="4"/>
      <c r="U217" s="4"/>
      <c r="W217" s="4"/>
      <c r="X217" s="4"/>
      <c r="Y217" s="4"/>
      <c r="Z217" s="4"/>
      <c r="AA217" s="4"/>
      <c r="AB217" s="4"/>
      <c r="AC217" s="4"/>
      <c r="AD217" s="4"/>
      <c r="AE217" s="4"/>
      <c r="AG217" s="4"/>
      <c r="AH217" s="4"/>
      <c r="AJ217" s="4"/>
    </row>
    <row r="218" spans="6:36" ht="15" customHeight="1" x14ac:dyDescent="0.3">
      <c r="F218" s="4"/>
      <c r="I218" s="4"/>
      <c r="L218" s="4"/>
      <c r="O218" s="4"/>
      <c r="Q218" s="4"/>
      <c r="R218" s="4"/>
      <c r="T218" s="4"/>
      <c r="U218" s="4"/>
      <c r="W218" s="4"/>
      <c r="X218" s="4"/>
      <c r="Y218" s="4"/>
      <c r="Z218" s="4"/>
      <c r="AA218" s="4"/>
      <c r="AB218" s="4"/>
      <c r="AC218" s="4"/>
      <c r="AD218" s="4"/>
      <c r="AE218" s="4"/>
      <c r="AG218" s="4"/>
      <c r="AH218" s="4"/>
      <c r="AJ218" s="4"/>
    </row>
    <row r="219" spans="6:36" ht="15" customHeight="1" x14ac:dyDescent="0.3">
      <c r="F219" s="4"/>
      <c r="I219" s="4"/>
      <c r="L219" s="4"/>
      <c r="O219" s="4"/>
      <c r="Q219" s="4"/>
      <c r="R219" s="4"/>
      <c r="T219" s="4"/>
      <c r="U219" s="4"/>
      <c r="W219" s="4"/>
      <c r="X219" s="4"/>
      <c r="Y219" s="4"/>
      <c r="Z219" s="4"/>
      <c r="AA219" s="4"/>
      <c r="AB219" s="4"/>
      <c r="AC219" s="4"/>
      <c r="AD219" s="4"/>
      <c r="AE219" s="4"/>
      <c r="AG219" s="4"/>
      <c r="AH219" s="4"/>
      <c r="AJ219" s="4"/>
    </row>
    <row r="220" spans="6:36" ht="15" customHeight="1" x14ac:dyDescent="0.3">
      <c r="F220" s="4"/>
      <c r="I220" s="4"/>
      <c r="L220" s="4"/>
      <c r="O220" s="4"/>
      <c r="Q220" s="4"/>
      <c r="R220" s="4"/>
      <c r="T220" s="4"/>
      <c r="U220" s="4"/>
      <c r="W220" s="4"/>
      <c r="X220" s="4"/>
      <c r="Y220" s="4"/>
      <c r="Z220" s="4"/>
      <c r="AA220" s="4"/>
      <c r="AB220" s="4"/>
      <c r="AC220" s="4"/>
      <c r="AD220" s="4"/>
      <c r="AE220" s="4"/>
      <c r="AG220" s="4"/>
      <c r="AH220" s="4"/>
      <c r="AJ220" s="4"/>
    </row>
    <row r="221" spans="6:36" ht="15" customHeight="1" x14ac:dyDescent="0.3">
      <c r="F221" s="4"/>
      <c r="I221" s="4"/>
      <c r="L221" s="4"/>
      <c r="O221" s="4"/>
      <c r="Q221" s="4"/>
      <c r="R221" s="4"/>
      <c r="T221" s="4"/>
      <c r="U221" s="4"/>
      <c r="W221" s="4"/>
      <c r="X221" s="4"/>
      <c r="Y221" s="4"/>
      <c r="Z221" s="4"/>
      <c r="AA221" s="4"/>
      <c r="AB221" s="4"/>
      <c r="AC221" s="4"/>
      <c r="AD221" s="4"/>
      <c r="AE221" s="4"/>
      <c r="AG221" s="4"/>
      <c r="AH221" s="4"/>
      <c r="AJ221" s="4"/>
    </row>
    <row r="222" spans="6:36" ht="15" customHeight="1" x14ac:dyDescent="0.3">
      <c r="F222" s="4"/>
      <c r="I222" s="4"/>
      <c r="L222" s="4"/>
      <c r="O222" s="4"/>
      <c r="Q222" s="4"/>
      <c r="R222" s="4"/>
      <c r="T222" s="4"/>
      <c r="U222" s="4"/>
      <c r="W222" s="4"/>
      <c r="X222" s="4"/>
      <c r="Y222" s="4"/>
      <c r="Z222" s="4"/>
      <c r="AA222" s="4"/>
      <c r="AB222" s="4"/>
      <c r="AC222" s="4"/>
      <c r="AD222" s="4"/>
      <c r="AE222" s="4"/>
      <c r="AG222" s="4"/>
      <c r="AH222" s="4"/>
      <c r="AJ222" s="4"/>
    </row>
    <row r="223" spans="6:36" ht="15" customHeight="1" x14ac:dyDescent="0.3">
      <c r="F223" s="4"/>
      <c r="I223" s="4"/>
      <c r="L223" s="4"/>
      <c r="O223" s="4"/>
      <c r="Q223" s="4"/>
      <c r="R223" s="4"/>
      <c r="T223" s="4"/>
      <c r="U223" s="4"/>
      <c r="W223" s="4"/>
      <c r="X223" s="4"/>
      <c r="Y223" s="4"/>
      <c r="Z223" s="4"/>
      <c r="AA223" s="4"/>
      <c r="AB223" s="4"/>
      <c r="AC223" s="4"/>
      <c r="AD223" s="4"/>
      <c r="AE223" s="4"/>
      <c r="AG223" s="4"/>
      <c r="AH223" s="4"/>
      <c r="AJ223" s="4"/>
    </row>
    <row r="224" spans="6:36" ht="15" customHeight="1" x14ac:dyDescent="0.3">
      <c r="F224" s="4"/>
      <c r="I224" s="4"/>
      <c r="L224" s="4"/>
      <c r="O224" s="4"/>
      <c r="Q224" s="4"/>
      <c r="R224" s="4"/>
      <c r="T224" s="4"/>
      <c r="U224" s="4"/>
      <c r="W224" s="4"/>
      <c r="X224" s="4"/>
      <c r="Y224" s="4"/>
      <c r="Z224" s="4"/>
      <c r="AA224" s="4"/>
      <c r="AB224" s="4"/>
      <c r="AC224" s="4"/>
      <c r="AD224" s="4"/>
      <c r="AE224" s="4"/>
      <c r="AG224" s="4"/>
      <c r="AH224" s="4"/>
      <c r="AJ224" s="4"/>
    </row>
    <row r="225" spans="6:36" ht="15" customHeight="1" x14ac:dyDescent="0.3">
      <c r="F225" s="4"/>
      <c r="I225" s="4"/>
      <c r="L225" s="4"/>
      <c r="O225" s="4"/>
      <c r="Q225" s="4"/>
      <c r="R225" s="4"/>
      <c r="T225" s="4"/>
      <c r="U225" s="4"/>
      <c r="W225" s="4"/>
      <c r="X225" s="4"/>
      <c r="Y225" s="4"/>
      <c r="Z225" s="4"/>
      <c r="AA225" s="4"/>
      <c r="AB225" s="4"/>
      <c r="AC225" s="4"/>
      <c r="AD225" s="4"/>
      <c r="AE225" s="4"/>
      <c r="AG225" s="4"/>
      <c r="AH225" s="4"/>
      <c r="AJ225" s="4"/>
    </row>
    <row r="226" spans="6:36" ht="15" customHeight="1" x14ac:dyDescent="0.3">
      <c r="F226" s="4"/>
      <c r="I226" s="4"/>
      <c r="L226" s="4"/>
      <c r="O226" s="4"/>
      <c r="Q226" s="4"/>
      <c r="R226" s="4"/>
      <c r="T226" s="4"/>
      <c r="U226" s="4"/>
      <c r="W226" s="4"/>
      <c r="X226" s="4"/>
      <c r="Y226" s="4"/>
      <c r="Z226" s="4"/>
      <c r="AA226" s="4"/>
      <c r="AB226" s="4"/>
      <c r="AC226" s="4"/>
      <c r="AD226" s="4"/>
      <c r="AE226" s="4"/>
      <c r="AG226" s="4"/>
      <c r="AH226" s="4"/>
      <c r="AJ226" s="4"/>
    </row>
    <row r="227" spans="6:36" ht="15" customHeight="1" x14ac:dyDescent="0.3">
      <c r="F227" s="4"/>
      <c r="I227" s="4"/>
      <c r="L227" s="4"/>
      <c r="O227" s="4"/>
      <c r="Q227" s="4"/>
      <c r="R227" s="4"/>
      <c r="T227" s="4"/>
      <c r="U227" s="4"/>
      <c r="W227" s="4"/>
      <c r="X227" s="4"/>
      <c r="Y227" s="4"/>
      <c r="Z227" s="4"/>
      <c r="AA227" s="4"/>
      <c r="AB227" s="4"/>
      <c r="AC227" s="4"/>
      <c r="AD227" s="4"/>
      <c r="AE227" s="4"/>
      <c r="AG227" s="4"/>
      <c r="AH227" s="4"/>
      <c r="AJ227" s="4"/>
    </row>
    <row r="228" spans="6:36" ht="15" customHeight="1" x14ac:dyDescent="0.3">
      <c r="F228" s="4"/>
      <c r="I228" s="4"/>
      <c r="L228" s="4"/>
      <c r="O228" s="4"/>
      <c r="Q228" s="4"/>
      <c r="R228" s="4"/>
      <c r="T228" s="4"/>
      <c r="U228" s="4"/>
      <c r="W228" s="4"/>
      <c r="X228" s="4"/>
      <c r="Y228" s="4"/>
      <c r="Z228" s="4"/>
      <c r="AA228" s="4"/>
      <c r="AB228" s="4"/>
      <c r="AC228" s="4"/>
      <c r="AD228" s="4"/>
      <c r="AE228" s="4"/>
      <c r="AG228" s="4"/>
      <c r="AH228" s="4"/>
      <c r="AJ228" s="4"/>
    </row>
    <row r="229" spans="6:36" ht="15" customHeight="1" x14ac:dyDescent="0.3">
      <c r="F229" s="4"/>
      <c r="I229" s="4"/>
      <c r="L229" s="4"/>
      <c r="O229" s="4"/>
      <c r="Q229" s="4"/>
      <c r="R229" s="4"/>
      <c r="T229" s="4"/>
      <c r="U229" s="4"/>
      <c r="W229" s="4"/>
      <c r="X229" s="4"/>
      <c r="Y229" s="4"/>
      <c r="Z229" s="4"/>
      <c r="AA229" s="4"/>
      <c r="AB229" s="4"/>
      <c r="AC229" s="4"/>
      <c r="AD229" s="4"/>
      <c r="AE229" s="4"/>
      <c r="AG229" s="4"/>
      <c r="AH229" s="4"/>
      <c r="AJ229" s="4"/>
    </row>
    <row r="230" spans="6:36" ht="15" customHeight="1" x14ac:dyDescent="0.3">
      <c r="F230" s="4"/>
      <c r="I230" s="4"/>
      <c r="L230" s="4"/>
      <c r="O230" s="4"/>
      <c r="Q230" s="4"/>
      <c r="R230" s="4"/>
      <c r="T230" s="4"/>
      <c r="U230" s="4"/>
      <c r="W230" s="4"/>
      <c r="X230" s="4"/>
      <c r="Y230" s="4"/>
      <c r="Z230" s="4"/>
      <c r="AA230" s="4"/>
      <c r="AB230" s="4"/>
      <c r="AC230" s="4"/>
      <c r="AD230" s="4"/>
      <c r="AE230" s="4"/>
      <c r="AG230" s="4"/>
      <c r="AH230" s="4"/>
      <c r="AJ230" s="4"/>
    </row>
    <row r="231" spans="6:36" ht="15" customHeight="1" x14ac:dyDescent="0.3">
      <c r="F231" s="4"/>
      <c r="I231" s="4"/>
      <c r="L231" s="4"/>
      <c r="O231" s="4"/>
      <c r="Q231" s="4"/>
      <c r="R231" s="4"/>
      <c r="T231" s="4"/>
      <c r="U231" s="4"/>
      <c r="W231" s="4"/>
      <c r="X231" s="4"/>
      <c r="Y231" s="4"/>
      <c r="Z231" s="4"/>
      <c r="AA231" s="4"/>
      <c r="AB231" s="4"/>
      <c r="AC231" s="4"/>
      <c r="AD231" s="4"/>
      <c r="AE231" s="4"/>
      <c r="AG231" s="4"/>
      <c r="AH231" s="4"/>
      <c r="AJ231" s="4"/>
    </row>
    <row r="232" spans="6:36" ht="15" customHeight="1" x14ac:dyDescent="0.3">
      <c r="F232" s="4"/>
      <c r="I232" s="4"/>
      <c r="L232" s="4"/>
      <c r="O232" s="4"/>
      <c r="Q232" s="4"/>
      <c r="R232" s="4"/>
      <c r="T232" s="4"/>
      <c r="U232" s="4"/>
      <c r="W232" s="4"/>
      <c r="X232" s="4"/>
      <c r="Y232" s="4"/>
      <c r="Z232" s="4"/>
      <c r="AA232" s="4"/>
      <c r="AB232" s="4"/>
      <c r="AC232" s="4"/>
      <c r="AD232" s="4"/>
      <c r="AE232" s="4"/>
      <c r="AG232" s="4"/>
      <c r="AH232" s="4"/>
      <c r="AJ232" s="4"/>
    </row>
    <row r="233" spans="6:36" ht="15" customHeight="1" x14ac:dyDescent="0.3">
      <c r="F233" s="4"/>
      <c r="I233" s="4"/>
      <c r="L233" s="4"/>
      <c r="O233" s="4"/>
      <c r="Q233" s="4"/>
      <c r="R233" s="4"/>
      <c r="T233" s="4"/>
      <c r="U233" s="4"/>
      <c r="W233" s="4"/>
      <c r="X233" s="4"/>
      <c r="Y233" s="4"/>
      <c r="Z233" s="4"/>
      <c r="AA233" s="4"/>
      <c r="AB233" s="4"/>
      <c r="AC233" s="4"/>
      <c r="AD233" s="4"/>
      <c r="AE233" s="4"/>
      <c r="AG233" s="4"/>
      <c r="AH233" s="4"/>
      <c r="AJ233" s="4"/>
    </row>
    <row r="234" spans="6:36" ht="15" customHeight="1" x14ac:dyDescent="0.3">
      <c r="F234" s="4"/>
      <c r="I234" s="4"/>
      <c r="L234" s="4"/>
      <c r="O234" s="4"/>
      <c r="Q234" s="4"/>
      <c r="R234" s="4"/>
      <c r="T234" s="4"/>
      <c r="U234" s="4"/>
      <c r="W234" s="4"/>
      <c r="X234" s="4"/>
      <c r="Y234" s="4"/>
      <c r="Z234" s="4"/>
      <c r="AA234" s="4"/>
      <c r="AB234" s="4"/>
      <c r="AC234" s="4"/>
      <c r="AD234" s="4"/>
      <c r="AE234" s="4"/>
      <c r="AG234" s="4"/>
      <c r="AH234" s="4"/>
      <c r="AJ234" s="4"/>
    </row>
    <row r="235" spans="6:36" ht="15" customHeight="1" x14ac:dyDescent="0.3">
      <c r="F235" s="4"/>
      <c r="I235" s="4"/>
      <c r="L235" s="4"/>
      <c r="O235" s="4"/>
      <c r="Q235" s="4"/>
      <c r="R235" s="4"/>
      <c r="T235" s="4"/>
      <c r="U235" s="4"/>
      <c r="W235" s="4"/>
      <c r="X235" s="4"/>
      <c r="Y235" s="4"/>
      <c r="Z235" s="4"/>
      <c r="AA235" s="4"/>
      <c r="AB235" s="4"/>
      <c r="AC235" s="4"/>
      <c r="AD235" s="4"/>
      <c r="AE235" s="4"/>
      <c r="AG235" s="4"/>
      <c r="AH235" s="4"/>
      <c r="AJ235" s="4"/>
    </row>
    <row r="236" spans="6:36" ht="15" customHeight="1" x14ac:dyDescent="0.3">
      <c r="F236" s="4"/>
      <c r="I236" s="4"/>
      <c r="L236" s="4"/>
      <c r="O236" s="4"/>
      <c r="Q236" s="4"/>
      <c r="R236" s="4"/>
      <c r="T236" s="4"/>
      <c r="U236" s="4"/>
      <c r="W236" s="4"/>
      <c r="X236" s="4"/>
      <c r="Y236" s="4"/>
      <c r="Z236" s="4"/>
      <c r="AA236" s="4"/>
      <c r="AB236" s="4"/>
      <c r="AC236" s="4"/>
      <c r="AD236" s="4"/>
      <c r="AE236" s="4"/>
      <c r="AG236" s="4"/>
      <c r="AH236" s="4"/>
      <c r="AJ236" s="4"/>
    </row>
    <row r="237" spans="6:36" ht="15" customHeight="1" x14ac:dyDescent="0.3">
      <c r="F237" s="4"/>
      <c r="I237" s="4"/>
      <c r="L237" s="4"/>
      <c r="O237" s="4"/>
      <c r="Q237" s="4"/>
      <c r="R237" s="4"/>
      <c r="T237" s="4"/>
      <c r="U237" s="4"/>
      <c r="W237" s="4"/>
      <c r="X237" s="4"/>
      <c r="Y237" s="4"/>
      <c r="Z237" s="4"/>
      <c r="AA237" s="4"/>
      <c r="AB237" s="4"/>
      <c r="AC237" s="4"/>
      <c r="AD237" s="4"/>
      <c r="AE237" s="4"/>
      <c r="AG237" s="4"/>
      <c r="AH237" s="4"/>
      <c r="AJ237" s="4"/>
    </row>
    <row r="238" spans="6:36" ht="15" customHeight="1" x14ac:dyDescent="0.3">
      <c r="F238" s="4"/>
      <c r="I238" s="4"/>
      <c r="L238" s="4"/>
      <c r="O238" s="4"/>
      <c r="Q238" s="4"/>
      <c r="R238" s="4"/>
      <c r="T238" s="4"/>
      <c r="U238" s="4"/>
      <c r="W238" s="4"/>
      <c r="X238" s="4"/>
      <c r="Y238" s="4"/>
      <c r="Z238" s="4"/>
      <c r="AA238" s="4"/>
      <c r="AB238" s="4"/>
      <c r="AC238" s="4"/>
      <c r="AD238" s="4"/>
      <c r="AE238" s="4"/>
      <c r="AG238" s="4"/>
      <c r="AH238" s="4"/>
      <c r="AJ238" s="4"/>
    </row>
    <row r="239" spans="6:36" ht="15" customHeight="1" x14ac:dyDescent="0.3">
      <c r="F239" s="4"/>
      <c r="I239" s="4"/>
      <c r="L239" s="4"/>
      <c r="O239" s="4"/>
      <c r="Q239" s="4"/>
      <c r="R239" s="4"/>
      <c r="T239" s="4"/>
      <c r="U239" s="4"/>
      <c r="W239" s="4"/>
      <c r="X239" s="4"/>
      <c r="Y239" s="4"/>
      <c r="Z239" s="4"/>
      <c r="AA239" s="4"/>
      <c r="AB239" s="4"/>
      <c r="AC239" s="4"/>
      <c r="AD239" s="4"/>
      <c r="AE239" s="4"/>
      <c r="AG239" s="4"/>
      <c r="AH239" s="4"/>
      <c r="AJ239" s="4"/>
    </row>
    <row r="240" spans="6:36" ht="15" customHeight="1" x14ac:dyDescent="0.3">
      <c r="F240" s="4"/>
      <c r="I240" s="4"/>
      <c r="L240" s="4"/>
      <c r="O240" s="4"/>
      <c r="Q240" s="4"/>
      <c r="R240" s="4"/>
      <c r="T240" s="4"/>
      <c r="U240" s="4"/>
      <c r="W240" s="4"/>
      <c r="X240" s="4"/>
      <c r="Y240" s="4"/>
      <c r="Z240" s="4"/>
      <c r="AA240" s="4"/>
      <c r="AB240" s="4"/>
      <c r="AC240" s="4"/>
      <c r="AD240" s="4"/>
      <c r="AE240" s="4"/>
      <c r="AG240" s="4"/>
      <c r="AH240" s="4"/>
      <c r="AJ240" s="4"/>
    </row>
    <row r="241" spans="6:36" ht="15" customHeight="1" x14ac:dyDescent="0.3">
      <c r="F241" s="4"/>
      <c r="I241" s="4"/>
      <c r="L241" s="4"/>
      <c r="O241" s="4"/>
      <c r="Q241" s="4"/>
      <c r="R241" s="4"/>
      <c r="T241" s="4"/>
      <c r="U241" s="4"/>
      <c r="W241" s="4"/>
      <c r="X241" s="4"/>
      <c r="Y241" s="4"/>
      <c r="Z241" s="4"/>
      <c r="AA241" s="4"/>
      <c r="AB241" s="4"/>
      <c r="AC241" s="4"/>
      <c r="AD241" s="4"/>
      <c r="AE241" s="4"/>
      <c r="AG241" s="4"/>
      <c r="AH241" s="4"/>
      <c r="AJ241" s="4"/>
    </row>
    <row r="242" spans="6:36" ht="15" customHeight="1" x14ac:dyDescent="0.3">
      <c r="F242" s="4"/>
      <c r="I242" s="4"/>
      <c r="L242" s="4"/>
      <c r="O242" s="4"/>
      <c r="Q242" s="4"/>
      <c r="R242" s="4"/>
      <c r="T242" s="4"/>
      <c r="U242" s="4"/>
      <c r="W242" s="4"/>
      <c r="X242" s="4"/>
      <c r="Y242" s="4"/>
      <c r="Z242" s="4"/>
      <c r="AA242" s="4"/>
      <c r="AB242" s="4"/>
      <c r="AC242" s="4"/>
      <c r="AD242" s="4"/>
      <c r="AE242" s="4"/>
      <c r="AG242" s="4"/>
      <c r="AH242" s="4"/>
      <c r="AJ242" s="4"/>
    </row>
    <row r="243" spans="6:36" ht="15" customHeight="1" x14ac:dyDescent="0.3">
      <c r="F243" s="4"/>
      <c r="I243" s="4"/>
      <c r="L243" s="4"/>
      <c r="O243" s="4"/>
      <c r="Q243" s="4"/>
      <c r="R243" s="4"/>
      <c r="T243" s="4"/>
      <c r="U243" s="4"/>
      <c r="W243" s="4"/>
      <c r="X243" s="4"/>
      <c r="Y243" s="4"/>
      <c r="Z243" s="4"/>
      <c r="AA243" s="4"/>
      <c r="AB243" s="4"/>
      <c r="AC243" s="4"/>
      <c r="AD243" s="4"/>
      <c r="AE243" s="4"/>
      <c r="AG243" s="4"/>
      <c r="AH243" s="4"/>
      <c r="AJ243" s="4"/>
    </row>
    <row r="244" spans="6:36" ht="15" customHeight="1" x14ac:dyDescent="0.3">
      <c r="F244" s="4"/>
      <c r="I244" s="4"/>
      <c r="L244" s="4"/>
      <c r="O244" s="4"/>
      <c r="Q244" s="4"/>
      <c r="R244" s="4"/>
      <c r="T244" s="4"/>
      <c r="U244" s="4"/>
      <c r="W244" s="4"/>
      <c r="X244" s="4"/>
      <c r="Y244" s="4"/>
      <c r="Z244" s="4"/>
      <c r="AA244" s="4"/>
      <c r="AB244" s="4"/>
      <c r="AC244" s="4"/>
      <c r="AD244" s="4"/>
      <c r="AE244" s="4"/>
      <c r="AG244" s="4"/>
      <c r="AH244" s="4"/>
      <c r="AJ244" s="4"/>
    </row>
    <row r="245" spans="6:36" ht="15" customHeight="1" x14ac:dyDescent="0.3">
      <c r="F245" s="4"/>
      <c r="I245" s="4"/>
      <c r="L245" s="4"/>
      <c r="O245" s="4"/>
      <c r="Q245" s="4"/>
      <c r="R245" s="4"/>
      <c r="T245" s="4"/>
      <c r="U245" s="4"/>
      <c r="W245" s="4"/>
      <c r="X245" s="4"/>
      <c r="Y245" s="4"/>
      <c r="Z245" s="4"/>
      <c r="AA245" s="4"/>
      <c r="AB245" s="4"/>
      <c r="AC245" s="4"/>
      <c r="AD245" s="4"/>
      <c r="AE245" s="4"/>
      <c r="AG245" s="4"/>
      <c r="AH245" s="4"/>
      <c r="AJ245" s="4"/>
    </row>
    <row r="246" spans="6:36" ht="15" customHeight="1" x14ac:dyDescent="0.3">
      <c r="F246" s="4"/>
      <c r="I246" s="4"/>
      <c r="L246" s="4"/>
      <c r="O246" s="4"/>
      <c r="Q246" s="4"/>
      <c r="R246" s="4"/>
      <c r="T246" s="4"/>
      <c r="U246" s="4"/>
      <c r="W246" s="4"/>
      <c r="X246" s="4"/>
      <c r="Y246" s="4"/>
      <c r="Z246" s="4"/>
      <c r="AA246" s="4"/>
      <c r="AB246" s="4"/>
      <c r="AC246" s="4"/>
      <c r="AD246" s="4"/>
      <c r="AE246" s="4"/>
      <c r="AG246" s="4"/>
      <c r="AH246" s="4"/>
      <c r="AJ246" s="4"/>
    </row>
    <row r="247" spans="6:36" ht="15" customHeight="1" x14ac:dyDescent="0.3">
      <c r="F247" s="4"/>
      <c r="I247" s="4"/>
      <c r="L247" s="4"/>
      <c r="O247" s="4"/>
      <c r="Q247" s="4"/>
      <c r="R247" s="4"/>
      <c r="T247" s="4"/>
      <c r="U247" s="4"/>
      <c r="W247" s="4"/>
      <c r="X247" s="4"/>
      <c r="Y247" s="4"/>
      <c r="Z247" s="4"/>
      <c r="AA247" s="4"/>
      <c r="AB247" s="4"/>
      <c r="AC247" s="4"/>
      <c r="AD247" s="4"/>
      <c r="AE247" s="4"/>
      <c r="AG247" s="4"/>
      <c r="AH247" s="4"/>
      <c r="AJ247" s="4"/>
    </row>
    <row r="248" spans="6:36" ht="15" customHeight="1" x14ac:dyDescent="0.3">
      <c r="F248" s="4"/>
      <c r="I248" s="4"/>
      <c r="L248" s="4"/>
      <c r="O248" s="4"/>
      <c r="Q248" s="4"/>
      <c r="R248" s="4"/>
      <c r="T248" s="4"/>
      <c r="U248" s="4"/>
      <c r="W248" s="4"/>
      <c r="X248" s="4"/>
      <c r="Y248" s="4"/>
      <c r="Z248" s="4"/>
      <c r="AA248" s="4"/>
      <c r="AB248" s="4"/>
      <c r="AC248" s="4"/>
      <c r="AD248" s="4"/>
      <c r="AE248" s="4"/>
      <c r="AG248" s="4"/>
      <c r="AH248" s="4"/>
      <c r="AJ248" s="4"/>
    </row>
    <row r="249" spans="6:36" ht="15" customHeight="1" x14ac:dyDescent="0.3">
      <c r="F249" s="4"/>
      <c r="I249" s="4"/>
      <c r="L249" s="4"/>
      <c r="O249" s="4"/>
      <c r="Q249" s="4"/>
      <c r="R249" s="4"/>
      <c r="T249" s="4"/>
      <c r="U249" s="4"/>
      <c r="W249" s="4"/>
      <c r="X249" s="4"/>
      <c r="Y249" s="4"/>
      <c r="Z249" s="4"/>
      <c r="AA249" s="4"/>
      <c r="AB249" s="4"/>
      <c r="AC249" s="4"/>
      <c r="AD249" s="4"/>
      <c r="AE249" s="4"/>
      <c r="AG249" s="4"/>
      <c r="AH249" s="4"/>
      <c r="AJ249" s="4"/>
    </row>
    <row r="250" spans="6:36" ht="15" customHeight="1" x14ac:dyDescent="0.3">
      <c r="F250" s="4"/>
      <c r="I250" s="4"/>
      <c r="L250" s="4"/>
      <c r="O250" s="4"/>
      <c r="Q250" s="4"/>
      <c r="R250" s="4"/>
      <c r="T250" s="4"/>
      <c r="U250" s="4"/>
      <c r="W250" s="4"/>
      <c r="X250" s="4"/>
      <c r="Y250" s="4"/>
      <c r="Z250" s="4"/>
      <c r="AA250" s="4"/>
      <c r="AB250" s="4"/>
      <c r="AC250" s="4"/>
      <c r="AD250" s="4"/>
      <c r="AE250" s="4"/>
      <c r="AG250" s="4"/>
      <c r="AH250" s="4"/>
      <c r="AJ250" s="4"/>
    </row>
    <row r="251" spans="6:36" ht="15" customHeight="1" x14ac:dyDescent="0.3">
      <c r="F251" s="4"/>
      <c r="I251" s="4"/>
      <c r="L251" s="4"/>
      <c r="O251" s="4"/>
      <c r="Q251" s="4"/>
      <c r="R251" s="4"/>
      <c r="T251" s="4"/>
      <c r="U251" s="4"/>
      <c r="W251" s="4"/>
      <c r="X251" s="4"/>
      <c r="Y251" s="4"/>
      <c r="Z251" s="4"/>
      <c r="AA251" s="4"/>
      <c r="AB251" s="4"/>
      <c r="AC251" s="4"/>
      <c r="AD251" s="4"/>
      <c r="AE251" s="4"/>
      <c r="AG251" s="4"/>
      <c r="AH251" s="4"/>
      <c r="AJ251" s="4"/>
    </row>
    <row r="252" spans="6:36" ht="15" customHeight="1" x14ac:dyDescent="0.3">
      <c r="F252" s="4"/>
      <c r="I252" s="4"/>
      <c r="L252" s="4"/>
      <c r="O252" s="4"/>
      <c r="Q252" s="4"/>
      <c r="R252" s="4"/>
      <c r="T252" s="4"/>
      <c r="U252" s="4"/>
      <c r="W252" s="4"/>
      <c r="X252" s="4"/>
      <c r="Y252" s="4"/>
      <c r="Z252" s="4"/>
      <c r="AA252" s="4"/>
      <c r="AB252" s="4"/>
      <c r="AC252" s="4"/>
      <c r="AD252" s="4"/>
      <c r="AE252" s="4"/>
      <c r="AG252" s="4"/>
      <c r="AH252" s="4"/>
      <c r="AJ252" s="4"/>
    </row>
    <row r="253" spans="6:36" ht="15" customHeight="1" x14ac:dyDescent="0.3">
      <c r="F253" s="4"/>
      <c r="I253" s="4"/>
      <c r="L253" s="4"/>
      <c r="O253" s="4"/>
      <c r="Q253" s="4"/>
      <c r="R253" s="4"/>
      <c r="T253" s="4"/>
      <c r="U253" s="4"/>
      <c r="W253" s="4"/>
      <c r="X253" s="4"/>
      <c r="Y253" s="4"/>
      <c r="Z253" s="4"/>
      <c r="AA253" s="4"/>
      <c r="AB253" s="4"/>
      <c r="AC253" s="4"/>
      <c r="AD253" s="4"/>
      <c r="AE253" s="4"/>
      <c r="AG253" s="4"/>
      <c r="AH253" s="4"/>
      <c r="AJ253" s="4"/>
    </row>
    <row r="254" spans="6:36" ht="15" customHeight="1" x14ac:dyDescent="0.3">
      <c r="F254" s="4"/>
      <c r="I254" s="4"/>
      <c r="L254" s="4"/>
      <c r="O254" s="4"/>
      <c r="Q254" s="4"/>
      <c r="R254" s="4"/>
      <c r="T254" s="4"/>
      <c r="U254" s="4"/>
      <c r="W254" s="4"/>
      <c r="X254" s="4"/>
      <c r="Y254" s="4"/>
      <c r="Z254" s="4"/>
      <c r="AA254" s="4"/>
      <c r="AB254" s="4"/>
      <c r="AC254" s="4"/>
      <c r="AD254" s="4"/>
      <c r="AE254" s="4"/>
      <c r="AG254" s="4"/>
      <c r="AH254" s="4"/>
      <c r="AJ254" s="4"/>
    </row>
    <row r="255" spans="6:36" ht="15" customHeight="1" x14ac:dyDescent="0.3">
      <c r="F255" s="4"/>
      <c r="I255" s="4"/>
      <c r="L255" s="4"/>
      <c r="O255" s="4"/>
      <c r="Q255" s="4"/>
      <c r="R255" s="4"/>
      <c r="T255" s="4"/>
      <c r="U255" s="4"/>
      <c r="W255" s="4"/>
      <c r="X255" s="4"/>
      <c r="Y255" s="4"/>
      <c r="Z255" s="4"/>
      <c r="AA255" s="4"/>
      <c r="AB255" s="4"/>
      <c r="AC255" s="4"/>
      <c r="AD255" s="4"/>
      <c r="AE255" s="4"/>
      <c r="AG255" s="4"/>
      <c r="AH255" s="4"/>
      <c r="AJ255" s="4"/>
    </row>
    <row r="256" spans="6:36" ht="15" customHeight="1" x14ac:dyDescent="0.3">
      <c r="F256" s="4"/>
      <c r="I256" s="4"/>
      <c r="L256" s="4"/>
      <c r="O256" s="4"/>
      <c r="Q256" s="4"/>
      <c r="R256" s="4"/>
      <c r="T256" s="4"/>
      <c r="U256" s="4"/>
      <c r="W256" s="4"/>
      <c r="X256" s="4"/>
      <c r="Y256" s="4"/>
      <c r="Z256" s="4"/>
      <c r="AA256" s="4"/>
      <c r="AB256" s="4"/>
      <c r="AC256" s="4"/>
      <c r="AD256" s="4"/>
      <c r="AE256" s="4"/>
      <c r="AG256" s="4"/>
      <c r="AH256" s="4"/>
      <c r="AJ256" s="4"/>
    </row>
    <row r="257" spans="6:36" ht="15" customHeight="1" x14ac:dyDescent="0.3">
      <c r="F257" s="4"/>
      <c r="I257" s="4"/>
      <c r="L257" s="4"/>
      <c r="O257" s="4"/>
      <c r="Q257" s="4"/>
      <c r="R257" s="4"/>
      <c r="T257" s="4"/>
      <c r="U257" s="4"/>
      <c r="W257" s="4"/>
      <c r="X257" s="4"/>
      <c r="Y257" s="4"/>
      <c r="Z257" s="4"/>
      <c r="AA257" s="4"/>
      <c r="AB257" s="4"/>
      <c r="AC257" s="4"/>
      <c r="AD257" s="4"/>
      <c r="AE257" s="4"/>
      <c r="AG257" s="4"/>
      <c r="AH257" s="4"/>
      <c r="AJ257" s="4"/>
    </row>
    <row r="258" spans="6:36" ht="15" customHeight="1" x14ac:dyDescent="0.3">
      <c r="F258" s="4"/>
      <c r="I258" s="4"/>
      <c r="L258" s="4"/>
      <c r="O258" s="4"/>
      <c r="Q258" s="4"/>
      <c r="R258" s="4"/>
      <c r="T258" s="4"/>
      <c r="U258" s="4"/>
      <c r="W258" s="4"/>
      <c r="X258" s="4"/>
      <c r="Y258" s="4"/>
      <c r="Z258" s="4"/>
      <c r="AA258" s="4"/>
      <c r="AB258" s="4"/>
      <c r="AC258" s="4"/>
      <c r="AD258" s="4"/>
      <c r="AE258" s="4"/>
      <c r="AG258" s="4"/>
      <c r="AH258" s="4"/>
      <c r="AJ258" s="4"/>
    </row>
    <row r="259" spans="6:36" ht="15" customHeight="1" x14ac:dyDescent="0.3">
      <c r="F259" s="4"/>
      <c r="I259" s="4"/>
      <c r="L259" s="4"/>
      <c r="O259" s="4"/>
      <c r="Q259" s="4"/>
      <c r="R259" s="4"/>
      <c r="T259" s="4"/>
      <c r="U259" s="4"/>
      <c r="W259" s="4"/>
      <c r="X259" s="4"/>
      <c r="Y259" s="4"/>
      <c r="Z259" s="4"/>
      <c r="AA259" s="4"/>
      <c r="AB259" s="4"/>
      <c r="AC259" s="4"/>
      <c r="AD259" s="4"/>
      <c r="AE259" s="4"/>
      <c r="AG259" s="4"/>
      <c r="AH259" s="4"/>
      <c r="AJ259" s="4"/>
    </row>
    <row r="260" spans="6:36" ht="15" customHeight="1" x14ac:dyDescent="0.3">
      <c r="F260" s="4"/>
      <c r="I260" s="4"/>
      <c r="L260" s="4"/>
      <c r="O260" s="4"/>
      <c r="Q260" s="4"/>
      <c r="R260" s="4"/>
      <c r="T260" s="4"/>
      <c r="U260" s="4"/>
      <c r="W260" s="4"/>
      <c r="X260" s="4"/>
      <c r="Y260" s="4"/>
      <c r="Z260" s="4"/>
      <c r="AA260" s="4"/>
      <c r="AB260" s="4"/>
      <c r="AC260" s="4"/>
      <c r="AD260" s="4"/>
      <c r="AE260" s="4"/>
      <c r="AG260" s="4"/>
      <c r="AH260" s="4"/>
      <c r="AJ260" s="4"/>
    </row>
    <row r="261" spans="6:36" ht="15" customHeight="1" x14ac:dyDescent="0.3">
      <c r="F261" s="4"/>
      <c r="I261" s="4"/>
      <c r="L261" s="4"/>
      <c r="O261" s="4"/>
      <c r="Q261" s="4"/>
      <c r="R261" s="4"/>
      <c r="T261" s="4"/>
      <c r="U261" s="4"/>
      <c r="W261" s="4"/>
      <c r="X261" s="4"/>
      <c r="Y261" s="4"/>
      <c r="Z261" s="4"/>
      <c r="AA261" s="4"/>
      <c r="AB261" s="4"/>
      <c r="AC261" s="4"/>
      <c r="AD261" s="4"/>
      <c r="AE261" s="4"/>
      <c r="AG261" s="4"/>
      <c r="AH261" s="4"/>
      <c r="AJ261" s="4"/>
    </row>
    <row r="262" spans="6:36" ht="15" customHeight="1" x14ac:dyDescent="0.3">
      <c r="F262" s="4"/>
      <c r="I262" s="4"/>
      <c r="L262" s="4"/>
      <c r="O262" s="4"/>
      <c r="Q262" s="4"/>
      <c r="R262" s="4"/>
      <c r="T262" s="4"/>
      <c r="U262" s="4"/>
      <c r="W262" s="4"/>
      <c r="X262" s="4"/>
      <c r="Y262" s="4"/>
      <c r="Z262" s="4"/>
      <c r="AA262" s="4"/>
      <c r="AB262" s="4"/>
      <c r="AC262" s="4"/>
      <c r="AD262" s="4"/>
      <c r="AE262" s="4"/>
      <c r="AG262" s="4"/>
      <c r="AH262" s="4"/>
      <c r="AJ262" s="4"/>
    </row>
    <row r="263" spans="6:36" ht="15" customHeight="1" x14ac:dyDescent="0.3">
      <c r="F263" s="4"/>
      <c r="I263" s="4"/>
      <c r="L263" s="4"/>
      <c r="O263" s="4"/>
      <c r="Q263" s="4"/>
      <c r="R263" s="4"/>
      <c r="T263" s="4"/>
      <c r="U263" s="4"/>
      <c r="W263" s="4"/>
      <c r="X263" s="4"/>
      <c r="Y263" s="4"/>
      <c r="Z263" s="4"/>
      <c r="AA263" s="4"/>
      <c r="AB263" s="4"/>
      <c r="AC263" s="4"/>
      <c r="AD263" s="4"/>
      <c r="AE263" s="4"/>
      <c r="AG263" s="4"/>
      <c r="AH263" s="4"/>
      <c r="AJ263" s="4"/>
    </row>
    <row r="264" spans="6:36" ht="15" customHeight="1" x14ac:dyDescent="0.3">
      <c r="F264" s="4"/>
      <c r="I264" s="4"/>
      <c r="L264" s="4"/>
      <c r="O264" s="4"/>
      <c r="Q264" s="4"/>
      <c r="R264" s="4"/>
      <c r="T264" s="4"/>
      <c r="U264" s="4"/>
      <c r="W264" s="4"/>
      <c r="X264" s="4"/>
      <c r="Y264" s="4"/>
      <c r="Z264" s="4"/>
      <c r="AA264" s="4"/>
      <c r="AB264" s="4"/>
      <c r="AC264" s="4"/>
      <c r="AD264" s="4"/>
      <c r="AE264" s="4"/>
      <c r="AG264" s="4"/>
      <c r="AH264" s="4"/>
      <c r="AJ264" s="4"/>
    </row>
    <row r="265" spans="6:36" ht="15" customHeight="1" x14ac:dyDescent="0.3">
      <c r="F265" s="4"/>
      <c r="I265" s="4"/>
      <c r="L265" s="4"/>
      <c r="O265" s="4"/>
      <c r="Q265" s="4"/>
      <c r="R265" s="4"/>
      <c r="T265" s="4"/>
      <c r="U265" s="4"/>
      <c r="W265" s="4"/>
      <c r="X265" s="4"/>
      <c r="Y265" s="4"/>
      <c r="Z265" s="4"/>
      <c r="AA265" s="4"/>
      <c r="AB265" s="4"/>
      <c r="AC265" s="4"/>
      <c r="AD265" s="4"/>
      <c r="AE265" s="4"/>
      <c r="AG265" s="4"/>
      <c r="AH265" s="4"/>
      <c r="AJ265" s="4"/>
    </row>
    <row r="266" spans="6:36" ht="15" customHeight="1" x14ac:dyDescent="0.3">
      <c r="F266" s="4"/>
      <c r="I266" s="4"/>
      <c r="L266" s="4"/>
      <c r="O266" s="4"/>
      <c r="Q266" s="4"/>
      <c r="R266" s="4"/>
      <c r="T266" s="4"/>
      <c r="U266" s="4"/>
      <c r="W266" s="4"/>
      <c r="X266" s="4"/>
      <c r="Y266" s="4"/>
      <c r="Z266" s="4"/>
      <c r="AA266" s="4"/>
      <c r="AB266" s="4"/>
      <c r="AC266" s="4"/>
      <c r="AD266" s="4"/>
      <c r="AE266" s="4"/>
      <c r="AG266" s="4"/>
      <c r="AH266" s="4"/>
      <c r="AJ266" s="4"/>
    </row>
    <row r="267" spans="6:36" ht="15" customHeight="1" x14ac:dyDescent="0.3">
      <c r="F267" s="4"/>
      <c r="I267" s="4"/>
      <c r="L267" s="4"/>
      <c r="O267" s="4"/>
      <c r="Q267" s="4"/>
      <c r="R267" s="4"/>
      <c r="T267" s="4"/>
      <c r="U267" s="4"/>
      <c r="W267" s="4"/>
      <c r="X267" s="4"/>
      <c r="Y267" s="4"/>
      <c r="Z267" s="4"/>
      <c r="AA267" s="4"/>
      <c r="AB267" s="4"/>
      <c r="AC267" s="4"/>
      <c r="AD267" s="4"/>
      <c r="AE267" s="4"/>
      <c r="AG267" s="4"/>
      <c r="AH267" s="4"/>
      <c r="AJ267" s="4"/>
    </row>
    <row r="268" spans="6:36" ht="15" customHeight="1" x14ac:dyDescent="0.3">
      <c r="F268" s="4"/>
      <c r="I268" s="4"/>
      <c r="L268" s="4"/>
      <c r="O268" s="4"/>
      <c r="Q268" s="4"/>
      <c r="R268" s="4"/>
      <c r="T268" s="4"/>
      <c r="U268" s="4"/>
      <c r="W268" s="4"/>
      <c r="X268" s="4"/>
      <c r="Y268" s="4"/>
      <c r="Z268" s="4"/>
      <c r="AA268" s="4"/>
      <c r="AB268" s="4"/>
      <c r="AC268" s="4"/>
      <c r="AD268" s="4"/>
      <c r="AE268" s="4"/>
      <c r="AG268" s="4"/>
      <c r="AH268" s="4"/>
      <c r="AJ268" s="4"/>
    </row>
    <row r="269" spans="6:36" ht="15" customHeight="1" x14ac:dyDescent="0.3">
      <c r="F269" s="4"/>
      <c r="I269" s="4"/>
      <c r="L269" s="4"/>
      <c r="O269" s="4"/>
      <c r="Q269" s="4"/>
      <c r="R269" s="4"/>
      <c r="T269" s="4"/>
      <c r="U269" s="4"/>
      <c r="W269" s="4"/>
      <c r="X269" s="4"/>
      <c r="Y269" s="4"/>
      <c r="Z269" s="4"/>
      <c r="AA269" s="4"/>
      <c r="AB269" s="4"/>
      <c r="AC269" s="4"/>
      <c r="AD269" s="4"/>
      <c r="AE269" s="4"/>
      <c r="AG269" s="4"/>
      <c r="AH269" s="4"/>
      <c r="AJ269" s="4"/>
    </row>
    <row r="270" spans="6:36" ht="15" customHeight="1" x14ac:dyDescent="0.3">
      <c r="F270" s="4"/>
      <c r="I270" s="4"/>
      <c r="L270" s="4"/>
      <c r="O270" s="4"/>
      <c r="Q270" s="4"/>
      <c r="R270" s="4"/>
      <c r="T270" s="4"/>
      <c r="U270" s="4"/>
      <c r="W270" s="4"/>
      <c r="X270" s="4"/>
      <c r="Y270" s="4"/>
      <c r="Z270" s="4"/>
      <c r="AA270" s="4"/>
      <c r="AB270" s="4"/>
      <c r="AC270" s="4"/>
      <c r="AD270" s="4"/>
      <c r="AE270" s="4"/>
      <c r="AG270" s="4"/>
      <c r="AH270" s="4"/>
      <c r="AJ270" s="4"/>
    </row>
    <row r="271" spans="6:36" ht="15" customHeight="1" x14ac:dyDescent="0.3">
      <c r="F271" s="4"/>
      <c r="I271" s="4"/>
      <c r="L271" s="4"/>
      <c r="O271" s="4"/>
      <c r="Q271" s="4"/>
      <c r="R271" s="4"/>
      <c r="T271" s="4"/>
      <c r="U271" s="4"/>
      <c r="W271" s="4"/>
      <c r="X271" s="4"/>
      <c r="Y271" s="4"/>
      <c r="Z271" s="4"/>
      <c r="AA271" s="4"/>
      <c r="AB271" s="4"/>
      <c r="AC271" s="4"/>
      <c r="AD271" s="4"/>
      <c r="AE271" s="4"/>
      <c r="AG271" s="4"/>
      <c r="AH271" s="4"/>
      <c r="AJ271" s="4"/>
    </row>
    <row r="272" spans="6:36" ht="15" customHeight="1" x14ac:dyDescent="0.3">
      <c r="F272" s="4"/>
      <c r="I272" s="4"/>
      <c r="L272" s="4"/>
      <c r="O272" s="4"/>
      <c r="Q272" s="4"/>
      <c r="R272" s="4"/>
      <c r="T272" s="4"/>
      <c r="U272" s="4"/>
      <c r="W272" s="4"/>
      <c r="X272" s="4"/>
      <c r="Y272" s="4"/>
      <c r="Z272" s="4"/>
      <c r="AA272" s="4"/>
      <c r="AB272" s="4"/>
      <c r="AC272" s="4"/>
      <c r="AD272" s="4"/>
      <c r="AE272" s="4"/>
      <c r="AG272" s="4"/>
      <c r="AH272" s="4"/>
      <c r="AJ272" s="4"/>
    </row>
    <row r="273" spans="6:36" ht="15" customHeight="1" x14ac:dyDescent="0.3">
      <c r="F273" s="4"/>
      <c r="I273" s="4"/>
      <c r="L273" s="4"/>
      <c r="O273" s="4"/>
      <c r="Q273" s="4"/>
      <c r="R273" s="4"/>
      <c r="T273" s="4"/>
      <c r="U273" s="4"/>
      <c r="W273" s="4"/>
      <c r="X273" s="4"/>
      <c r="Y273" s="4"/>
      <c r="Z273" s="4"/>
      <c r="AA273" s="4"/>
      <c r="AB273" s="4"/>
      <c r="AC273" s="4"/>
      <c r="AD273" s="4"/>
      <c r="AE273" s="4"/>
      <c r="AG273" s="4"/>
      <c r="AH273" s="4"/>
      <c r="AJ273" s="4"/>
    </row>
    <row r="274" spans="6:36" ht="15" customHeight="1" x14ac:dyDescent="0.3">
      <c r="F274" s="4"/>
      <c r="I274" s="4"/>
      <c r="L274" s="4"/>
      <c r="O274" s="4"/>
      <c r="Q274" s="4"/>
      <c r="R274" s="4"/>
      <c r="T274" s="4"/>
      <c r="U274" s="4"/>
      <c r="W274" s="4"/>
      <c r="X274" s="4"/>
      <c r="Y274" s="4"/>
      <c r="Z274" s="4"/>
      <c r="AA274" s="4"/>
      <c r="AB274" s="4"/>
      <c r="AC274" s="4"/>
      <c r="AD274" s="4"/>
      <c r="AE274" s="4"/>
      <c r="AG274" s="4"/>
      <c r="AH274" s="4"/>
      <c r="AJ274" s="4"/>
    </row>
    <row r="275" spans="6:36" ht="15" customHeight="1" x14ac:dyDescent="0.3">
      <c r="F275" s="4"/>
      <c r="I275" s="4"/>
      <c r="L275" s="4"/>
      <c r="O275" s="4"/>
      <c r="Q275" s="4"/>
      <c r="R275" s="4"/>
      <c r="T275" s="4"/>
      <c r="U275" s="4"/>
      <c r="W275" s="4"/>
      <c r="X275" s="4"/>
      <c r="Y275" s="4"/>
      <c r="Z275" s="4"/>
      <c r="AA275" s="4"/>
      <c r="AB275" s="4"/>
      <c r="AC275" s="4"/>
      <c r="AD275" s="4"/>
      <c r="AE275" s="4"/>
      <c r="AG275" s="4"/>
      <c r="AH275" s="4"/>
      <c r="AJ275" s="4"/>
    </row>
    <row r="276" spans="6:36" ht="15" customHeight="1" x14ac:dyDescent="0.3">
      <c r="F276" s="4"/>
      <c r="I276" s="4"/>
      <c r="L276" s="4"/>
      <c r="O276" s="4"/>
      <c r="Q276" s="4"/>
      <c r="R276" s="4"/>
      <c r="T276" s="4"/>
      <c r="U276" s="4"/>
      <c r="W276" s="4"/>
      <c r="X276" s="4"/>
      <c r="Y276" s="4"/>
      <c r="Z276" s="4"/>
      <c r="AA276" s="4"/>
      <c r="AB276" s="4"/>
      <c r="AC276" s="4"/>
      <c r="AD276" s="4"/>
      <c r="AE276" s="4"/>
      <c r="AG276" s="4"/>
      <c r="AH276" s="4"/>
      <c r="AJ276" s="4"/>
    </row>
    <row r="277" spans="6:36" ht="15" customHeight="1" x14ac:dyDescent="0.3">
      <c r="F277" s="4"/>
      <c r="I277" s="4"/>
      <c r="L277" s="4"/>
      <c r="O277" s="4"/>
      <c r="Q277" s="4"/>
      <c r="R277" s="4"/>
      <c r="T277" s="4"/>
      <c r="U277" s="4"/>
      <c r="W277" s="4"/>
      <c r="X277" s="4"/>
      <c r="Y277" s="4"/>
      <c r="Z277" s="4"/>
      <c r="AA277" s="4"/>
      <c r="AB277" s="4"/>
      <c r="AC277" s="4"/>
      <c r="AD277" s="4"/>
      <c r="AE277" s="4"/>
      <c r="AG277" s="4"/>
      <c r="AH277" s="4"/>
      <c r="AJ277" s="4"/>
    </row>
    <row r="278" spans="6:36" ht="15" customHeight="1" x14ac:dyDescent="0.3">
      <c r="F278" s="4"/>
      <c r="I278" s="4"/>
      <c r="L278" s="4"/>
      <c r="O278" s="4"/>
      <c r="Q278" s="4"/>
      <c r="R278" s="4"/>
      <c r="T278" s="4"/>
      <c r="U278" s="4"/>
      <c r="W278" s="4"/>
      <c r="X278" s="4"/>
      <c r="Y278" s="4"/>
      <c r="Z278" s="4"/>
      <c r="AA278" s="4"/>
      <c r="AB278" s="4"/>
      <c r="AC278" s="4"/>
      <c r="AD278" s="4"/>
      <c r="AE278" s="4"/>
      <c r="AG278" s="4"/>
      <c r="AH278" s="4"/>
      <c r="AJ278" s="4"/>
    </row>
    <row r="279" spans="6:36" ht="15" customHeight="1" x14ac:dyDescent="0.3">
      <c r="F279" s="4"/>
      <c r="I279" s="4"/>
      <c r="L279" s="4"/>
      <c r="O279" s="4"/>
      <c r="Q279" s="4"/>
      <c r="R279" s="4"/>
      <c r="T279" s="4"/>
      <c r="U279" s="4"/>
      <c r="W279" s="4"/>
      <c r="X279" s="4"/>
      <c r="Y279" s="4"/>
      <c r="Z279" s="4"/>
      <c r="AA279" s="4"/>
      <c r="AB279" s="4"/>
      <c r="AC279" s="4"/>
      <c r="AD279" s="4"/>
      <c r="AE279" s="4"/>
      <c r="AG279" s="4"/>
      <c r="AH279" s="4"/>
      <c r="AJ279" s="4"/>
    </row>
    <row r="280" spans="6:36" ht="15" customHeight="1" x14ac:dyDescent="0.3">
      <c r="F280" s="4"/>
      <c r="I280" s="4"/>
      <c r="L280" s="4"/>
      <c r="O280" s="4"/>
      <c r="Q280" s="4"/>
      <c r="R280" s="4"/>
      <c r="T280" s="4"/>
      <c r="U280" s="4"/>
      <c r="W280" s="4"/>
      <c r="X280" s="4"/>
      <c r="Y280" s="4"/>
      <c r="Z280" s="4"/>
      <c r="AA280" s="4"/>
      <c r="AB280" s="4"/>
      <c r="AC280" s="4"/>
      <c r="AD280" s="4"/>
      <c r="AE280" s="4"/>
      <c r="AG280" s="4"/>
      <c r="AH280" s="4"/>
      <c r="AJ280" s="4"/>
    </row>
    <row r="281" spans="6:36" ht="15" customHeight="1" x14ac:dyDescent="0.3">
      <c r="F281" s="4"/>
      <c r="I281" s="4"/>
      <c r="L281" s="4"/>
      <c r="O281" s="4"/>
      <c r="Q281" s="4"/>
      <c r="R281" s="4"/>
      <c r="T281" s="4"/>
      <c r="U281" s="4"/>
      <c r="W281" s="4"/>
      <c r="X281" s="4"/>
      <c r="Y281" s="4"/>
      <c r="Z281" s="4"/>
      <c r="AA281" s="4"/>
      <c r="AB281" s="4"/>
      <c r="AC281" s="4"/>
      <c r="AD281" s="4"/>
      <c r="AE281" s="4"/>
      <c r="AG281" s="4"/>
      <c r="AH281" s="4"/>
      <c r="AJ281" s="4"/>
    </row>
    <row r="282" spans="6:36" ht="15" customHeight="1" x14ac:dyDescent="0.3">
      <c r="F282" s="4"/>
      <c r="I282" s="4"/>
      <c r="L282" s="4"/>
      <c r="O282" s="4"/>
      <c r="Q282" s="4"/>
      <c r="R282" s="4"/>
      <c r="T282" s="4"/>
      <c r="U282" s="4"/>
      <c r="W282" s="4"/>
      <c r="X282" s="4"/>
      <c r="Y282" s="4"/>
      <c r="Z282" s="4"/>
      <c r="AA282" s="4"/>
      <c r="AB282" s="4"/>
      <c r="AC282" s="4"/>
      <c r="AD282" s="4"/>
      <c r="AE282" s="4"/>
      <c r="AG282" s="4"/>
      <c r="AH282" s="4"/>
      <c r="AJ282" s="4"/>
    </row>
    <row r="283" spans="6:36" ht="15" customHeight="1" x14ac:dyDescent="0.3">
      <c r="F283" s="4"/>
      <c r="I283" s="4"/>
      <c r="L283" s="4"/>
      <c r="O283" s="4"/>
      <c r="Q283" s="4"/>
      <c r="R283" s="4"/>
      <c r="T283" s="4"/>
      <c r="U283" s="4"/>
      <c r="W283" s="4"/>
      <c r="X283" s="4"/>
      <c r="Y283" s="4"/>
      <c r="Z283" s="4"/>
      <c r="AA283" s="4"/>
      <c r="AB283" s="4"/>
      <c r="AC283" s="4"/>
      <c r="AD283" s="4"/>
      <c r="AE283" s="4"/>
      <c r="AG283" s="4"/>
      <c r="AH283" s="4"/>
      <c r="AJ283" s="4"/>
    </row>
    <row r="284" spans="6:36" ht="15" customHeight="1" x14ac:dyDescent="0.3">
      <c r="F284" s="4"/>
      <c r="I284" s="4"/>
      <c r="L284" s="4"/>
      <c r="O284" s="4"/>
      <c r="Q284" s="4"/>
      <c r="R284" s="4"/>
      <c r="T284" s="4"/>
      <c r="U284" s="4"/>
      <c r="W284" s="4"/>
      <c r="X284" s="4"/>
      <c r="Y284" s="4"/>
      <c r="Z284" s="4"/>
      <c r="AA284" s="4"/>
      <c r="AB284" s="4"/>
      <c r="AC284" s="4"/>
      <c r="AD284" s="4"/>
      <c r="AE284" s="4"/>
      <c r="AG284" s="4"/>
      <c r="AH284" s="4"/>
      <c r="AJ284" s="4"/>
    </row>
    <row r="285" spans="6:36" ht="15" customHeight="1" x14ac:dyDescent="0.3">
      <c r="F285" s="4"/>
      <c r="I285" s="4"/>
      <c r="L285" s="4"/>
      <c r="O285" s="4"/>
      <c r="Q285" s="4"/>
      <c r="R285" s="4"/>
      <c r="T285" s="4"/>
      <c r="U285" s="4"/>
      <c r="W285" s="4"/>
      <c r="X285" s="4"/>
      <c r="Y285" s="4"/>
      <c r="Z285" s="4"/>
      <c r="AA285" s="4"/>
      <c r="AB285" s="4"/>
      <c r="AC285" s="4"/>
      <c r="AD285" s="4"/>
      <c r="AE285" s="4"/>
      <c r="AG285" s="4"/>
      <c r="AH285" s="4"/>
      <c r="AJ285" s="4"/>
    </row>
    <row r="286" spans="6:36" ht="15" customHeight="1" x14ac:dyDescent="0.3">
      <c r="F286" s="4"/>
      <c r="I286" s="4"/>
      <c r="L286" s="4"/>
      <c r="O286" s="4"/>
      <c r="Q286" s="4"/>
      <c r="R286" s="4"/>
      <c r="T286" s="4"/>
      <c r="U286" s="4"/>
      <c r="W286" s="4"/>
      <c r="X286" s="4"/>
      <c r="Y286" s="4"/>
      <c r="Z286" s="4"/>
      <c r="AA286" s="4"/>
      <c r="AB286" s="4"/>
      <c r="AC286" s="4"/>
      <c r="AD286" s="4"/>
      <c r="AE286" s="4"/>
      <c r="AG286" s="4"/>
      <c r="AH286" s="4"/>
      <c r="AJ286" s="4"/>
    </row>
    <row r="287" spans="6:36" ht="15" customHeight="1" x14ac:dyDescent="0.3">
      <c r="F287" s="4"/>
      <c r="I287" s="4"/>
      <c r="L287" s="4"/>
      <c r="O287" s="4"/>
      <c r="Q287" s="4"/>
      <c r="R287" s="4"/>
      <c r="T287" s="4"/>
      <c r="U287" s="4"/>
      <c r="W287" s="4"/>
      <c r="X287" s="4"/>
      <c r="Y287" s="4"/>
      <c r="Z287" s="4"/>
      <c r="AA287" s="4"/>
      <c r="AB287" s="4"/>
      <c r="AC287" s="4"/>
      <c r="AD287" s="4"/>
      <c r="AE287" s="4"/>
      <c r="AG287" s="4"/>
      <c r="AH287" s="4"/>
      <c r="AJ287" s="4"/>
    </row>
    <row r="288" spans="6:36" ht="15" customHeight="1" x14ac:dyDescent="0.3">
      <c r="F288" s="4"/>
      <c r="I288" s="4"/>
      <c r="L288" s="4"/>
      <c r="O288" s="4"/>
      <c r="Q288" s="4"/>
      <c r="R288" s="4"/>
      <c r="T288" s="4"/>
      <c r="U288" s="4"/>
      <c r="W288" s="4"/>
      <c r="X288" s="4"/>
      <c r="Y288" s="4"/>
      <c r="Z288" s="4"/>
      <c r="AA288" s="4"/>
      <c r="AB288" s="4"/>
      <c r="AC288" s="4"/>
      <c r="AD288" s="4"/>
      <c r="AE288" s="4"/>
      <c r="AG288" s="4"/>
      <c r="AH288" s="4"/>
      <c r="AJ288" s="4"/>
    </row>
    <row r="289" spans="6:36" ht="15" customHeight="1" x14ac:dyDescent="0.3">
      <c r="F289" s="4"/>
      <c r="I289" s="4"/>
      <c r="L289" s="4"/>
      <c r="O289" s="4"/>
      <c r="Q289" s="4"/>
      <c r="R289" s="4"/>
      <c r="T289" s="4"/>
      <c r="U289" s="4"/>
      <c r="W289" s="4"/>
      <c r="X289" s="4"/>
      <c r="Y289" s="4"/>
      <c r="Z289" s="4"/>
      <c r="AA289" s="4"/>
      <c r="AB289" s="4"/>
      <c r="AC289" s="4"/>
      <c r="AD289" s="4"/>
      <c r="AE289" s="4"/>
      <c r="AG289" s="4"/>
      <c r="AH289" s="4"/>
      <c r="AJ289" s="4"/>
    </row>
    <row r="290" spans="6:36" ht="15" customHeight="1" x14ac:dyDescent="0.3">
      <c r="F290" s="4"/>
      <c r="I290" s="4"/>
      <c r="L290" s="4"/>
      <c r="O290" s="4"/>
      <c r="Q290" s="4"/>
      <c r="R290" s="4"/>
      <c r="T290" s="4"/>
      <c r="U290" s="4"/>
      <c r="W290" s="4"/>
      <c r="X290" s="4"/>
      <c r="Y290" s="4"/>
      <c r="Z290" s="4"/>
      <c r="AA290" s="4"/>
      <c r="AB290" s="4"/>
      <c r="AC290" s="4"/>
      <c r="AD290" s="4"/>
      <c r="AE290" s="4"/>
      <c r="AG290" s="4"/>
      <c r="AH290" s="4"/>
      <c r="AJ290" s="4"/>
    </row>
    <row r="291" spans="6:36" ht="15" customHeight="1" x14ac:dyDescent="0.3">
      <c r="F291" s="4"/>
      <c r="I291" s="4"/>
      <c r="L291" s="4"/>
      <c r="O291" s="4"/>
      <c r="Q291" s="4"/>
      <c r="R291" s="4"/>
      <c r="T291" s="4"/>
      <c r="U291" s="4"/>
      <c r="W291" s="4"/>
      <c r="X291" s="4"/>
      <c r="Y291" s="4"/>
      <c r="Z291" s="4"/>
      <c r="AA291" s="4"/>
      <c r="AB291" s="4"/>
      <c r="AC291" s="4"/>
      <c r="AD291" s="4"/>
      <c r="AE291" s="4"/>
      <c r="AG291" s="4"/>
      <c r="AH291" s="4"/>
      <c r="AJ291" s="4"/>
    </row>
    <row r="292" spans="6:36" ht="15" customHeight="1" x14ac:dyDescent="0.3">
      <c r="F292" s="4"/>
      <c r="I292" s="4"/>
      <c r="L292" s="4"/>
      <c r="O292" s="4"/>
      <c r="Q292" s="4"/>
      <c r="R292" s="4"/>
      <c r="T292" s="4"/>
      <c r="U292" s="4"/>
      <c r="W292" s="4"/>
      <c r="X292" s="4"/>
      <c r="Y292" s="4"/>
      <c r="Z292" s="4"/>
      <c r="AA292" s="4"/>
      <c r="AB292" s="4"/>
      <c r="AC292" s="4"/>
      <c r="AD292" s="4"/>
      <c r="AE292" s="4"/>
      <c r="AG292" s="4"/>
      <c r="AH292" s="4"/>
      <c r="AJ292" s="4"/>
    </row>
    <row r="293" spans="6:36" ht="15" customHeight="1" x14ac:dyDescent="0.3">
      <c r="F293" s="4"/>
      <c r="I293" s="4"/>
      <c r="L293" s="4"/>
      <c r="O293" s="4"/>
      <c r="Q293" s="4"/>
      <c r="R293" s="4"/>
      <c r="T293" s="4"/>
      <c r="U293" s="4"/>
      <c r="W293" s="4"/>
      <c r="X293" s="4"/>
      <c r="Y293" s="4"/>
      <c r="Z293" s="4"/>
      <c r="AA293" s="4"/>
      <c r="AB293" s="4"/>
      <c r="AC293" s="4"/>
      <c r="AD293" s="4"/>
      <c r="AE293" s="4"/>
      <c r="AG293" s="4"/>
      <c r="AH293" s="4"/>
      <c r="AJ293" s="4"/>
    </row>
    <row r="294" spans="6:36" ht="15" customHeight="1" x14ac:dyDescent="0.3">
      <c r="F294" s="4"/>
      <c r="I294" s="4"/>
      <c r="L294" s="4"/>
      <c r="O294" s="4"/>
      <c r="Q294" s="4"/>
      <c r="R294" s="4"/>
      <c r="T294" s="4"/>
      <c r="U294" s="4"/>
      <c r="W294" s="4"/>
      <c r="X294" s="4"/>
      <c r="Y294" s="4"/>
      <c r="Z294" s="4"/>
      <c r="AA294" s="4"/>
      <c r="AB294" s="4"/>
      <c r="AC294" s="4"/>
      <c r="AD294" s="4"/>
      <c r="AE294" s="4"/>
      <c r="AG294" s="4"/>
      <c r="AH294" s="4"/>
      <c r="AJ294" s="4"/>
    </row>
    <row r="295" spans="6:36" ht="15" customHeight="1" x14ac:dyDescent="0.3">
      <c r="F295" s="4"/>
      <c r="I295" s="4"/>
      <c r="L295" s="4"/>
      <c r="O295" s="4"/>
      <c r="Q295" s="4"/>
      <c r="R295" s="4"/>
      <c r="T295" s="4"/>
      <c r="U295" s="4"/>
      <c r="W295" s="4"/>
      <c r="X295" s="4"/>
      <c r="Y295" s="4"/>
      <c r="Z295" s="4"/>
      <c r="AA295" s="4"/>
      <c r="AB295" s="4"/>
      <c r="AC295" s="4"/>
      <c r="AD295" s="4"/>
      <c r="AE295" s="4"/>
      <c r="AG295" s="4"/>
      <c r="AH295" s="4"/>
      <c r="AJ295" s="4"/>
    </row>
    <row r="296" spans="6:36" ht="15" customHeight="1" x14ac:dyDescent="0.3">
      <c r="F296" s="4"/>
      <c r="I296" s="4"/>
      <c r="L296" s="4"/>
      <c r="O296" s="4"/>
      <c r="Q296" s="4"/>
      <c r="R296" s="4"/>
      <c r="T296" s="4"/>
      <c r="U296" s="4"/>
      <c r="W296" s="4"/>
      <c r="X296" s="4"/>
      <c r="Y296" s="4"/>
      <c r="Z296" s="4"/>
      <c r="AA296" s="4"/>
      <c r="AB296" s="4"/>
      <c r="AC296" s="4"/>
      <c r="AD296" s="4"/>
      <c r="AE296" s="4"/>
      <c r="AG296" s="4"/>
      <c r="AH296" s="4"/>
      <c r="AJ296" s="4"/>
    </row>
    <row r="297" spans="6:36" ht="15" customHeight="1" x14ac:dyDescent="0.3">
      <c r="F297" s="4"/>
      <c r="I297" s="4"/>
      <c r="L297" s="4"/>
      <c r="O297" s="4"/>
      <c r="Q297" s="4"/>
      <c r="R297" s="4"/>
      <c r="T297" s="4"/>
      <c r="U297" s="4"/>
      <c r="W297" s="4"/>
      <c r="X297" s="4"/>
      <c r="Y297" s="4"/>
      <c r="Z297" s="4"/>
      <c r="AA297" s="4"/>
      <c r="AB297" s="4"/>
      <c r="AC297" s="4"/>
      <c r="AD297" s="4"/>
      <c r="AE297" s="4"/>
      <c r="AG297" s="4"/>
      <c r="AH297" s="4"/>
      <c r="AJ297" s="4"/>
    </row>
    <row r="298" spans="6:36" ht="15" customHeight="1" x14ac:dyDescent="0.3">
      <c r="F298" s="4"/>
      <c r="I298" s="4"/>
      <c r="L298" s="4"/>
      <c r="O298" s="4"/>
      <c r="Q298" s="4"/>
      <c r="R298" s="4"/>
      <c r="T298" s="4"/>
      <c r="U298" s="4"/>
      <c r="W298" s="4"/>
      <c r="X298" s="4"/>
      <c r="Y298" s="4"/>
      <c r="Z298" s="4"/>
      <c r="AA298" s="4"/>
      <c r="AB298" s="4"/>
      <c r="AC298" s="4"/>
      <c r="AD298" s="4"/>
      <c r="AE298" s="4"/>
      <c r="AG298" s="4"/>
      <c r="AH298" s="4"/>
      <c r="AJ298" s="4"/>
    </row>
    <row r="299" spans="6:36" ht="15" customHeight="1" x14ac:dyDescent="0.3">
      <c r="F299" s="4"/>
      <c r="I299" s="4"/>
      <c r="L299" s="4"/>
      <c r="O299" s="4"/>
      <c r="Q299" s="4"/>
      <c r="R299" s="4"/>
      <c r="T299" s="4"/>
      <c r="U299" s="4"/>
      <c r="W299" s="4"/>
      <c r="X299" s="4"/>
      <c r="Y299" s="4"/>
      <c r="Z299" s="4"/>
      <c r="AA299" s="4"/>
      <c r="AB299" s="4"/>
      <c r="AC299" s="4"/>
      <c r="AD299" s="4"/>
      <c r="AE299" s="4"/>
      <c r="AG299" s="4"/>
      <c r="AH299" s="4"/>
      <c r="AJ299" s="4"/>
    </row>
    <row r="300" spans="6:36" ht="15" customHeight="1" x14ac:dyDescent="0.3">
      <c r="F300" s="4"/>
      <c r="I300" s="4"/>
      <c r="L300" s="4"/>
      <c r="O300" s="4"/>
      <c r="Q300" s="4"/>
      <c r="R300" s="4"/>
      <c r="T300" s="4"/>
      <c r="U300" s="4"/>
      <c r="W300" s="4"/>
      <c r="X300" s="4"/>
      <c r="Y300" s="4"/>
      <c r="Z300" s="4"/>
      <c r="AA300" s="4"/>
      <c r="AB300" s="4"/>
      <c r="AC300" s="4"/>
      <c r="AD300" s="4"/>
      <c r="AE300" s="4"/>
      <c r="AG300" s="4"/>
      <c r="AH300" s="4"/>
      <c r="AJ300" s="4"/>
    </row>
    <row r="301" spans="6:36" ht="15" customHeight="1" x14ac:dyDescent="0.3">
      <c r="F301" s="4"/>
      <c r="I301" s="4"/>
      <c r="L301" s="4"/>
      <c r="O301" s="4"/>
      <c r="Q301" s="4"/>
      <c r="R301" s="4"/>
      <c r="T301" s="4"/>
      <c r="U301" s="4"/>
      <c r="W301" s="4"/>
      <c r="X301" s="4"/>
      <c r="Y301" s="4"/>
      <c r="Z301" s="4"/>
      <c r="AA301" s="4"/>
      <c r="AB301" s="4"/>
      <c r="AC301" s="4"/>
      <c r="AD301" s="4"/>
      <c r="AE301" s="4"/>
      <c r="AG301" s="4"/>
      <c r="AH301" s="4"/>
      <c r="AJ301" s="4"/>
    </row>
    <row r="302" spans="6:36" ht="15" customHeight="1" x14ac:dyDescent="0.3">
      <c r="F302" s="4"/>
      <c r="I302" s="4"/>
      <c r="L302" s="4"/>
      <c r="O302" s="4"/>
      <c r="Q302" s="4"/>
      <c r="R302" s="4"/>
      <c r="T302" s="4"/>
      <c r="U302" s="4"/>
      <c r="W302" s="4"/>
      <c r="X302" s="4"/>
      <c r="Y302" s="4"/>
      <c r="Z302" s="4"/>
      <c r="AA302" s="4"/>
      <c r="AB302" s="4"/>
      <c r="AC302" s="4"/>
      <c r="AD302" s="4"/>
      <c r="AE302" s="4"/>
      <c r="AG302" s="4"/>
      <c r="AH302" s="4"/>
      <c r="AJ302" s="4"/>
    </row>
    <row r="303" spans="6:36" ht="15" customHeight="1" x14ac:dyDescent="0.3">
      <c r="F303" s="4"/>
      <c r="I303" s="4"/>
      <c r="L303" s="4"/>
      <c r="O303" s="4"/>
      <c r="Q303" s="4"/>
      <c r="R303" s="4"/>
      <c r="T303" s="4"/>
      <c r="U303" s="4"/>
      <c r="W303" s="4"/>
      <c r="X303" s="4"/>
      <c r="Y303" s="4"/>
      <c r="Z303" s="4"/>
      <c r="AA303" s="4"/>
      <c r="AB303" s="4"/>
      <c r="AC303" s="4"/>
      <c r="AD303" s="4"/>
      <c r="AE303" s="4"/>
      <c r="AG303" s="4"/>
      <c r="AH303" s="4"/>
      <c r="AJ303" s="4"/>
    </row>
    <row r="304" spans="6:36" ht="15" customHeight="1" x14ac:dyDescent="0.3">
      <c r="F304" s="4"/>
      <c r="I304" s="4"/>
      <c r="L304" s="4"/>
      <c r="O304" s="4"/>
      <c r="Q304" s="4"/>
      <c r="R304" s="4"/>
      <c r="T304" s="4"/>
      <c r="U304" s="4"/>
      <c r="W304" s="4"/>
      <c r="X304" s="4"/>
      <c r="Y304" s="4"/>
      <c r="Z304" s="4"/>
      <c r="AA304" s="4"/>
      <c r="AB304" s="4"/>
      <c r="AC304" s="4"/>
      <c r="AD304" s="4"/>
      <c r="AE304" s="4"/>
      <c r="AG304" s="4"/>
      <c r="AH304" s="4"/>
      <c r="AJ304" s="4"/>
    </row>
    <row r="305" spans="6:36" ht="15" customHeight="1" x14ac:dyDescent="0.3">
      <c r="F305" s="4"/>
      <c r="I305" s="4"/>
      <c r="L305" s="4"/>
      <c r="O305" s="4"/>
      <c r="Q305" s="4"/>
      <c r="R305" s="4"/>
      <c r="T305" s="4"/>
      <c r="U305" s="4"/>
      <c r="W305" s="4"/>
      <c r="X305" s="4"/>
      <c r="Y305" s="4"/>
      <c r="Z305" s="4"/>
      <c r="AA305" s="4"/>
      <c r="AB305" s="4"/>
      <c r="AC305" s="4"/>
      <c r="AD305" s="4"/>
      <c r="AE305" s="4"/>
      <c r="AG305" s="4"/>
      <c r="AH305" s="4"/>
      <c r="AJ305" s="4"/>
    </row>
    <row r="306" spans="6:36" ht="15" customHeight="1" x14ac:dyDescent="0.3">
      <c r="F306" s="4"/>
      <c r="I306" s="4"/>
      <c r="L306" s="4"/>
      <c r="O306" s="4"/>
      <c r="Q306" s="4"/>
      <c r="R306" s="4"/>
      <c r="T306" s="4"/>
      <c r="U306" s="4"/>
      <c r="W306" s="4"/>
      <c r="X306" s="4"/>
      <c r="Y306" s="4"/>
      <c r="Z306" s="4"/>
      <c r="AA306" s="4"/>
      <c r="AB306" s="4"/>
      <c r="AC306" s="4"/>
      <c r="AD306" s="4"/>
      <c r="AE306" s="4"/>
      <c r="AG306" s="4"/>
      <c r="AH306" s="4"/>
      <c r="AJ306" s="4"/>
    </row>
    <row r="307" spans="6:36" ht="15" customHeight="1" x14ac:dyDescent="0.3">
      <c r="F307" s="4"/>
      <c r="I307" s="4"/>
      <c r="L307" s="4"/>
      <c r="O307" s="4"/>
      <c r="Q307" s="4"/>
      <c r="R307" s="4"/>
      <c r="T307" s="4"/>
      <c r="U307" s="4"/>
      <c r="W307" s="4"/>
      <c r="X307" s="4"/>
      <c r="Y307" s="4"/>
      <c r="Z307" s="4"/>
      <c r="AA307" s="4"/>
      <c r="AB307" s="4"/>
      <c r="AC307" s="4"/>
      <c r="AD307" s="4"/>
      <c r="AE307" s="4"/>
      <c r="AG307" s="4"/>
      <c r="AH307" s="4"/>
      <c r="AJ307" s="4"/>
    </row>
    <row r="308" spans="6:36" ht="15" customHeight="1" x14ac:dyDescent="0.3">
      <c r="F308" s="4"/>
      <c r="I308" s="4"/>
      <c r="L308" s="4"/>
      <c r="O308" s="4"/>
      <c r="Q308" s="4"/>
      <c r="R308" s="4"/>
      <c r="T308" s="4"/>
      <c r="U308" s="4"/>
      <c r="W308" s="4"/>
      <c r="X308" s="4"/>
      <c r="Y308" s="4"/>
      <c r="Z308" s="4"/>
      <c r="AA308" s="4"/>
      <c r="AB308" s="4"/>
      <c r="AC308" s="4"/>
      <c r="AD308" s="4"/>
      <c r="AE308" s="4"/>
      <c r="AG308" s="4"/>
      <c r="AH308" s="4"/>
      <c r="AJ308" s="4"/>
    </row>
    <row r="309" spans="6:36" ht="15" customHeight="1" x14ac:dyDescent="0.3">
      <c r="F309" s="4"/>
      <c r="I309" s="4"/>
      <c r="L309" s="4"/>
      <c r="O309" s="4"/>
      <c r="Q309" s="4"/>
      <c r="R309" s="4"/>
      <c r="T309" s="4"/>
      <c r="U309" s="4"/>
      <c r="W309" s="4"/>
      <c r="X309" s="4"/>
      <c r="Y309" s="4"/>
      <c r="Z309" s="4"/>
      <c r="AA309" s="4"/>
      <c r="AB309" s="4"/>
      <c r="AC309" s="4"/>
      <c r="AD309" s="4"/>
      <c r="AE309" s="4"/>
      <c r="AG309" s="4"/>
      <c r="AH309" s="4"/>
      <c r="AJ309" s="4"/>
    </row>
    <row r="310" spans="6:36" ht="15" customHeight="1" x14ac:dyDescent="0.3">
      <c r="F310" s="4"/>
      <c r="I310" s="4"/>
      <c r="L310" s="4"/>
      <c r="O310" s="4"/>
      <c r="Q310" s="4"/>
      <c r="R310" s="4"/>
      <c r="T310" s="4"/>
      <c r="U310" s="4"/>
      <c r="W310" s="4"/>
      <c r="X310" s="4"/>
      <c r="Y310" s="4"/>
      <c r="Z310" s="4"/>
      <c r="AA310" s="4"/>
      <c r="AB310" s="4"/>
      <c r="AC310" s="4"/>
      <c r="AD310" s="4"/>
      <c r="AE310" s="4"/>
      <c r="AG310" s="4"/>
      <c r="AH310" s="4"/>
      <c r="AJ310" s="4"/>
    </row>
    <row r="311" spans="6:36" ht="15" customHeight="1" x14ac:dyDescent="0.3">
      <c r="F311" s="4"/>
      <c r="I311" s="4"/>
      <c r="L311" s="4"/>
      <c r="O311" s="4"/>
      <c r="Q311" s="4"/>
      <c r="R311" s="4"/>
      <c r="T311" s="4"/>
      <c r="U311" s="4"/>
      <c r="W311" s="4"/>
      <c r="X311" s="4"/>
      <c r="Y311" s="4"/>
      <c r="Z311" s="4"/>
      <c r="AA311" s="4"/>
      <c r="AB311" s="4"/>
      <c r="AC311" s="4"/>
      <c r="AD311" s="4"/>
      <c r="AE311" s="4"/>
      <c r="AG311" s="4"/>
      <c r="AH311" s="4"/>
      <c r="AJ311" s="4"/>
    </row>
    <row r="312" spans="6:36" ht="15" customHeight="1" x14ac:dyDescent="0.3">
      <c r="F312" s="4"/>
      <c r="I312" s="4"/>
      <c r="L312" s="4"/>
      <c r="O312" s="4"/>
      <c r="Q312" s="4"/>
      <c r="R312" s="4"/>
      <c r="T312" s="4"/>
      <c r="U312" s="4"/>
      <c r="W312" s="4"/>
      <c r="X312" s="4"/>
      <c r="Y312" s="4"/>
      <c r="Z312" s="4"/>
      <c r="AA312" s="4"/>
      <c r="AB312" s="4"/>
      <c r="AC312" s="4"/>
      <c r="AD312" s="4"/>
      <c r="AE312" s="4"/>
      <c r="AG312" s="4"/>
      <c r="AH312" s="4"/>
      <c r="AJ312" s="4"/>
    </row>
    <row r="313" spans="6:36" ht="15" customHeight="1" x14ac:dyDescent="0.3">
      <c r="F313" s="4"/>
      <c r="I313" s="4"/>
      <c r="L313" s="4"/>
      <c r="O313" s="4"/>
      <c r="Q313" s="4"/>
      <c r="R313" s="4"/>
      <c r="T313" s="4"/>
      <c r="U313" s="4"/>
      <c r="W313" s="4"/>
      <c r="X313" s="4"/>
      <c r="Y313" s="4"/>
      <c r="Z313" s="4"/>
      <c r="AA313" s="4"/>
      <c r="AB313" s="4"/>
      <c r="AC313" s="4"/>
      <c r="AD313" s="4"/>
      <c r="AE313" s="4"/>
      <c r="AG313" s="4"/>
      <c r="AH313" s="4"/>
      <c r="AJ313" s="4"/>
    </row>
    <row r="314" spans="6:36" ht="15" customHeight="1" x14ac:dyDescent="0.3">
      <c r="F314" s="4"/>
      <c r="I314" s="4"/>
      <c r="L314" s="4"/>
      <c r="O314" s="4"/>
      <c r="Q314" s="4"/>
      <c r="R314" s="4"/>
      <c r="T314" s="4"/>
      <c r="U314" s="4"/>
      <c r="W314" s="4"/>
      <c r="X314" s="4"/>
      <c r="Y314" s="4"/>
      <c r="Z314" s="4"/>
      <c r="AA314" s="4"/>
      <c r="AB314" s="4"/>
      <c r="AC314" s="4"/>
      <c r="AD314" s="4"/>
      <c r="AE314" s="4"/>
      <c r="AG314" s="4"/>
      <c r="AH314" s="4"/>
      <c r="AJ314" s="4"/>
    </row>
    <row r="315" spans="6:36" ht="15" customHeight="1" x14ac:dyDescent="0.3">
      <c r="F315" s="4"/>
      <c r="I315" s="4"/>
      <c r="L315" s="4"/>
      <c r="O315" s="4"/>
      <c r="Q315" s="4"/>
      <c r="R315" s="4"/>
      <c r="T315" s="4"/>
      <c r="U315" s="4"/>
      <c r="W315" s="4"/>
      <c r="X315" s="4"/>
      <c r="Y315" s="4"/>
      <c r="Z315" s="4"/>
      <c r="AA315" s="4"/>
      <c r="AB315" s="4"/>
      <c r="AC315" s="4"/>
      <c r="AD315" s="4"/>
      <c r="AE315" s="4"/>
      <c r="AG315" s="4"/>
      <c r="AH315" s="4"/>
      <c r="AJ315" s="4"/>
    </row>
    <row r="316" spans="6:36" ht="15" customHeight="1" x14ac:dyDescent="0.3">
      <c r="F316" s="4"/>
      <c r="I316" s="4"/>
      <c r="L316" s="4"/>
      <c r="O316" s="4"/>
      <c r="Q316" s="4"/>
      <c r="R316" s="4"/>
      <c r="T316" s="4"/>
      <c r="U316" s="4"/>
      <c r="W316" s="4"/>
      <c r="X316" s="4"/>
      <c r="Y316" s="4"/>
      <c r="Z316" s="4"/>
      <c r="AA316" s="4"/>
      <c r="AB316" s="4"/>
      <c r="AC316" s="4"/>
      <c r="AD316" s="4"/>
      <c r="AE316" s="4"/>
      <c r="AG316" s="4"/>
      <c r="AH316" s="4"/>
      <c r="AJ316" s="4"/>
    </row>
    <row r="317" spans="6:36" ht="15" customHeight="1" x14ac:dyDescent="0.3">
      <c r="F317" s="4"/>
      <c r="I317" s="4"/>
      <c r="L317" s="4"/>
      <c r="O317" s="4"/>
      <c r="Q317" s="4"/>
      <c r="R317" s="4"/>
      <c r="T317" s="4"/>
      <c r="U317" s="4"/>
      <c r="W317" s="4"/>
      <c r="X317" s="4"/>
      <c r="Y317" s="4"/>
      <c r="Z317" s="4"/>
      <c r="AA317" s="4"/>
      <c r="AB317" s="4"/>
      <c r="AC317" s="4"/>
      <c r="AD317" s="4"/>
      <c r="AE317" s="4"/>
      <c r="AG317" s="4"/>
      <c r="AH317" s="4"/>
      <c r="AJ317" s="4"/>
    </row>
    <row r="318" spans="6:36" ht="15" customHeight="1" x14ac:dyDescent="0.3">
      <c r="F318" s="4"/>
      <c r="I318" s="4"/>
      <c r="L318" s="4"/>
      <c r="O318" s="4"/>
      <c r="Q318" s="4"/>
      <c r="R318" s="4"/>
      <c r="T318" s="4"/>
      <c r="U318" s="4"/>
      <c r="W318" s="4"/>
      <c r="X318" s="4"/>
      <c r="Y318" s="4"/>
      <c r="Z318" s="4"/>
      <c r="AA318" s="4"/>
      <c r="AB318" s="4"/>
      <c r="AC318" s="4"/>
      <c r="AD318" s="4"/>
      <c r="AE318" s="4"/>
      <c r="AG318" s="4"/>
      <c r="AH318" s="4"/>
      <c r="AJ318" s="4"/>
    </row>
    <row r="319" spans="6:36" ht="15" customHeight="1" x14ac:dyDescent="0.3">
      <c r="F319" s="4"/>
      <c r="I319" s="4"/>
      <c r="L319" s="4"/>
      <c r="O319" s="4"/>
      <c r="Q319" s="4"/>
      <c r="R319" s="4"/>
      <c r="T319" s="4"/>
      <c r="U319" s="4"/>
      <c r="W319" s="4"/>
      <c r="X319" s="4"/>
      <c r="Y319" s="4"/>
      <c r="Z319" s="4"/>
      <c r="AA319" s="4"/>
      <c r="AB319" s="4"/>
      <c r="AC319" s="4"/>
      <c r="AD319" s="4"/>
      <c r="AE319" s="4"/>
      <c r="AG319" s="4"/>
      <c r="AH319" s="4"/>
      <c r="AJ319" s="4"/>
    </row>
    <row r="320" spans="6:36" ht="15" customHeight="1" x14ac:dyDescent="0.3">
      <c r="F320" s="4"/>
      <c r="I320" s="4"/>
      <c r="L320" s="4"/>
      <c r="O320" s="4"/>
      <c r="Q320" s="4"/>
      <c r="R320" s="4"/>
      <c r="T320" s="4"/>
      <c r="U320" s="4"/>
      <c r="W320" s="4"/>
      <c r="X320" s="4"/>
      <c r="Y320" s="4"/>
      <c r="Z320" s="4"/>
      <c r="AA320" s="4"/>
      <c r="AB320" s="4"/>
      <c r="AC320" s="4"/>
      <c r="AD320" s="4"/>
      <c r="AE320" s="4"/>
      <c r="AG320" s="4"/>
      <c r="AH320" s="4"/>
      <c r="AJ320" s="4"/>
    </row>
    <row r="321" spans="6:36" ht="15" customHeight="1" x14ac:dyDescent="0.3">
      <c r="F321" s="4"/>
      <c r="I321" s="4"/>
      <c r="L321" s="4"/>
      <c r="O321" s="4"/>
      <c r="Q321" s="4"/>
      <c r="R321" s="4"/>
      <c r="T321" s="4"/>
      <c r="U321" s="4"/>
      <c r="W321" s="4"/>
      <c r="X321" s="4"/>
      <c r="Y321" s="4"/>
      <c r="Z321" s="4"/>
      <c r="AA321" s="4"/>
      <c r="AB321" s="4"/>
      <c r="AC321" s="4"/>
      <c r="AD321" s="4"/>
      <c r="AE321" s="4"/>
      <c r="AG321" s="4"/>
      <c r="AH321" s="4"/>
      <c r="AJ321" s="4"/>
    </row>
    <row r="322" spans="6:36" ht="15" customHeight="1" x14ac:dyDescent="0.3">
      <c r="F322" s="4"/>
      <c r="I322" s="4"/>
      <c r="L322" s="4"/>
      <c r="O322" s="4"/>
      <c r="Q322" s="4"/>
      <c r="R322" s="4"/>
      <c r="T322" s="4"/>
      <c r="U322" s="4"/>
      <c r="W322" s="4"/>
      <c r="X322" s="4"/>
      <c r="Y322" s="4"/>
      <c r="Z322" s="4"/>
      <c r="AA322" s="4"/>
      <c r="AB322" s="4"/>
      <c r="AC322" s="4"/>
      <c r="AD322" s="4"/>
      <c r="AE322" s="4"/>
      <c r="AG322" s="4"/>
      <c r="AH322" s="4"/>
      <c r="AJ322" s="4"/>
    </row>
    <row r="323" spans="6:36" ht="15" customHeight="1" x14ac:dyDescent="0.3">
      <c r="F323" s="4"/>
      <c r="I323" s="4"/>
      <c r="L323" s="4"/>
      <c r="O323" s="4"/>
      <c r="Q323" s="4"/>
      <c r="R323" s="4"/>
      <c r="T323" s="4"/>
      <c r="U323" s="4"/>
      <c r="W323" s="4"/>
      <c r="X323" s="4"/>
      <c r="Y323" s="4"/>
      <c r="Z323" s="4"/>
      <c r="AA323" s="4"/>
      <c r="AB323" s="4"/>
      <c r="AC323" s="4"/>
      <c r="AD323" s="4"/>
      <c r="AE323" s="4"/>
      <c r="AG323" s="4"/>
      <c r="AH323" s="4"/>
      <c r="AJ323" s="4"/>
    </row>
    <row r="324" spans="6:36" ht="15" customHeight="1" x14ac:dyDescent="0.3">
      <c r="F324" s="4"/>
      <c r="I324" s="4"/>
      <c r="L324" s="4"/>
      <c r="O324" s="4"/>
      <c r="Q324" s="4"/>
      <c r="R324" s="4"/>
      <c r="T324" s="4"/>
      <c r="U324" s="4"/>
      <c r="W324" s="4"/>
      <c r="X324" s="4"/>
      <c r="Y324" s="4"/>
      <c r="Z324" s="4"/>
      <c r="AA324" s="4"/>
      <c r="AB324" s="4"/>
      <c r="AC324" s="4"/>
      <c r="AD324" s="4"/>
      <c r="AE324" s="4"/>
      <c r="AG324" s="4"/>
      <c r="AH324" s="4"/>
      <c r="AJ324" s="4"/>
    </row>
    <row r="325" spans="6:36" ht="15" customHeight="1" x14ac:dyDescent="0.3">
      <c r="F325" s="4"/>
      <c r="I325" s="4"/>
      <c r="L325" s="4"/>
      <c r="O325" s="4"/>
      <c r="Q325" s="4"/>
      <c r="R325" s="4"/>
      <c r="T325" s="4"/>
      <c r="U325" s="4"/>
      <c r="W325" s="4"/>
      <c r="X325" s="4"/>
      <c r="Y325" s="4"/>
      <c r="Z325" s="4"/>
      <c r="AA325" s="4"/>
      <c r="AB325" s="4"/>
      <c r="AC325" s="4"/>
      <c r="AD325" s="4"/>
      <c r="AE325" s="4"/>
      <c r="AG325" s="4"/>
      <c r="AH325" s="4"/>
      <c r="AJ325" s="4"/>
    </row>
    <row r="326" spans="6:36" ht="15" customHeight="1" x14ac:dyDescent="0.3">
      <c r="F326" s="4"/>
      <c r="I326" s="4"/>
      <c r="L326" s="4"/>
      <c r="O326" s="4"/>
      <c r="Q326" s="4"/>
      <c r="R326" s="4"/>
      <c r="T326" s="4"/>
      <c r="U326" s="4"/>
      <c r="W326" s="4"/>
      <c r="X326" s="4"/>
      <c r="Y326" s="4"/>
      <c r="Z326" s="4"/>
      <c r="AA326" s="4"/>
      <c r="AB326" s="4"/>
      <c r="AC326" s="4"/>
      <c r="AD326" s="4"/>
      <c r="AE326" s="4"/>
      <c r="AG326" s="4"/>
      <c r="AH326" s="4"/>
      <c r="AJ326" s="4"/>
    </row>
    <row r="327" spans="6:36" ht="15" customHeight="1" x14ac:dyDescent="0.3">
      <c r="F327" s="4"/>
      <c r="I327" s="4"/>
      <c r="L327" s="4"/>
      <c r="O327" s="4"/>
      <c r="Q327" s="4"/>
      <c r="R327" s="4"/>
      <c r="T327" s="4"/>
      <c r="U327" s="4"/>
      <c r="W327" s="4"/>
      <c r="X327" s="4"/>
      <c r="Y327" s="4"/>
      <c r="Z327" s="4"/>
      <c r="AA327" s="4"/>
      <c r="AB327" s="4"/>
      <c r="AC327" s="4"/>
      <c r="AD327" s="4"/>
      <c r="AE327" s="4"/>
      <c r="AG327" s="4"/>
      <c r="AH327" s="4"/>
      <c r="AJ327" s="4"/>
    </row>
    <row r="328" spans="6:36" ht="15" customHeight="1" x14ac:dyDescent="0.3">
      <c r="F328" s="4"/>
      <c r="I328" s="4"/>
      <c r="L328" s="4"/>
      <c r="O328" s="4"/>
      <c r="Q328" s="4"/>
      <c r="R328" s="4"/>
      <c r="T328" s="4"/>
      <c r="U328" s="4"/>
      <c r="W328" s="4"/>
      <c r="X328" s="4"/>
      <c r="Y328" s="4"/>
      <c r="Z328" s="4"/>
      <c r="AA328" s="4"/>
      <c r="AB328" s="4"/>
      <c r="AC328" s="4"/>
      <c r="AD328" s="4"/>
      <c r="AE328" s="4"/>
      <c r="AG328" s="4"/>
      <c r="AH328" s="4"/>
      <c r="AJ328" s="4"/>
    </row>
    <row r="329" spans="6:36" ht="15" customHeight="1" x14ac:dyDescent="0.3">
      <c r="F329" s="4"/>
      <c r="I329" s="4"/>
      <c r="L329" s="4"/>
      <c r="O329" s="4"/>
      <c r="Q329" s="4"/>
      <c r="R329" s="4"/>
      <c r="T329" s="4"/>
      <c r="U329" s="4"/>
      <c r="W329" s="4"/>
      <c r="X329" s="4"/>
      <c r="Y329" s="4"/>
      <c r="Z329" s="4"/>
      <c r="AA329" s="4"/>
      <c r="AB329" s="4"/>
      <c r="AC329" s="4"/>
      <c r="AD329" s="4"/>
      <c r="AE329" s="4"/>
      <c r="AG329" s="4"/>
      <c r="AH329" s="4"/>
      <c r="AJ329" s="4"/>
    </row>
    <row r="330" spans="6:36" ht="15" customHeight="1" x14ac:dyDescent="0.3">
      <c r="F330" s="4"/>
      <c r="I330" s="4"/>
      <c r="L330" s="4"/>
      <c r="O330" s="4"/>
      <c r="Q330" s="4"/>
      <c r="R330" s="4"/>
      <c r="T330" s="4"/>
      <c r="U330" s="4"/>
      <c r="W330" s="4"/>
      <c r="X330" s="4"/>
      <c r="Y330" s="4"/>
      <c r="Z330" s="4"/>
      <c r="AA330" s="4"/>
      <c r="AB330" s="4"/>
      <c r="AC330" s="4"/>
      <c r="AD330" s="4"/>
      <c r="AE330" s="4"/>
      <c r="AG330" s="4"/>
      <c r="AH330" s="4"/>
      <c r="AJ330" s="4"/>
    </row>
    <row r="331" spans="6:36" ht="15" customHeight="1" x14ac:dyDescent="0.3">
      <c r="F331" s="4"/>
      <c r="I331" s="4"/>
      <c r="L331" s="4"/>
      <c r="O331" s="4"/>
      <c r="Q331" s="4"/>
      <c r="R331" s="4"/>
      <c r="T331" s="4"/>
      <c r="U331" s="4"/>
      <c r="W331" s="4"/>
      <c r="X331" s="4"/>
      <c r="Y331" s="4"/>
      <c r="Z331" s="4"/>
      <c r="AA331" s="4"/>
      <c r="AB331" s="4"/>
      <c r="AC331" s="4"/>
      <c r="AD331" s="4"/>
      <c r="AE331" s="4"/>
      <c r="AG331" s="4"/>
      <c r="AH331" s="4"/>
      <c r="AJ331" s="4"/>
    </row>
    <row r="332" spans="6:36" ht="15" customHeight="1" x14ac:dyDescent="0.3">
      <c r="F332" s="4"/>
      <c r="I332" s="4"/>
      <c r="L332" s="4"/>
      <c r="O332" s="4"/>
      <c r="Q332" s="4"/>
      <c r="R332" s="4"/>
      <c r="T332" s="4"/>
      <c r="U332" s="4"/>
      <c r="W332" s="4"/>
      <c r="X332" s="4"/>
      <c r="Y332" s="4"/>
      <c r="Z332" s="4"/>
      <c r="AA332" s="4"/>
      <c r="AB332" s="4"/>
      <c r="AC332" s="4"/>
      <c r="AD332" s="4"/>
      <c r="AE332" s="4"/>
      <c r="AG332" s="4"/>
      <c r="AH332" s="4"/>
      <c r="AJ332" s="4"/>
    </row>
    <row r="333" spans="6:36" ht="15" customHeight="1" x14ac:dyDescent="0.3">
      <c r="F333" s="4"/>
      <c r="I333" s="4"/>
      <c r="L333" s="4"/>
      <c r="O333" s="4"/>
      <c r="Q333" s="4"/>
      <c r="R333" s="4"/>
      <c r="T333" s="4"/>
      <c r="U333" s="4"/>
      <c r="W333" s="4"/>
      <c r="X333" s="4"/>
      <c r="Y333" s="4"/>
      <c r="Z333" s="4"/>
      <c r="AA333" s="4"/>
      <c r="AB333" s="4"/>
      <c r="AC333" s="4"/>
      <c r="AD333" s="4"/>
      <c r="AE333" s="4"/>
      <c r="AG333" s="4"/>
      <c r="AH333" s="4"/>
      <c r="AJ333" s="4"/>
    </row>
    <row r="334" spans="6:36" ht="15" customHeight="1" x14ac:dyDescent="0.3">
      <c r="F334" s="4"/>
      <c r="I334" s="4"/>
      <c r="L334" s="4"/>
      <c r="O334" s="4"/>
      <c r="Q334" s="4"/>
      <c r="R334" s="4"/>
      <c r="T334" s="4"/>
      <c r="U334" s="4"/>
      <c r="W334" s="4"/>
      <c r="X334" s="4"/>
      <c r="Y334" s="4"/>
      <c r="Z334" s="4"/>
      <c r="AA334" s="4"/>
      <c r="AB334" s="4"/>
      <c r="AC334" s="4"/>
      <c r="AD334" s="4"/>
      <c r="AE334" s="4"/>
      <c r="AG334" s="4"/>
      <c r="AH334" s="4"/>
      <c r="AJ334" s="4"/>
    </row>
    <row r="335" spans="6:36" ht="15" customHeight="1" x14ac:dyDescent="0.3">
      <c r="F335" s="4"/>
      <c r="I335" s="4"/>
      <c r="L335" s="4"/>
      <c r="O335" s="4"/>
      <c r="Q335" s="4"/>
      <c r="R335" s="4"/>
      <c r="T335" s="4"/>
      <c r="U335" s="4"/>
      <c r="W335" s="4"/>
      <c r="X335" s="4"/>
      <c r="Y335" s="4"/>
      <c r="Z335" s="4"/>
      <c r="AA335" s="4"/>
      <c r="AB335" s="4"/>
      <c r="AC335" s="4"/>
      <c r="AD335" s="4"/>
      <c r="AE335" s="4"/>
      <c r="AG335" s="4"/>
      <c r="AH335" s="4"/>
      <c r="AJ335" s="4"/>
    </row>
    <row r="336" spans="6:36" ht="15" customHeight="1" x14ac:dyDescent="0.3">
      <c r="F336" s="4"/>
      <c r="I336" s="4"/>
      <c r="L336" s="4"/>
      <c r="O336" s="4"/>
      <c r="Q336" s="4"/>
      <c r="R336" s="4"/>
      <c r="T336" s="4"/>
      <c r="U336" s="4"/>
      <c r="W336" s="4"/>
      <c r="X336" s="4"/>
      <c r="Y336" s="4"/>
      <c r="Z336" s="4"/>
      <c r="AA336" s="4"/>
      <c r="AB336" s="4"/>
      <c r="AC336" s="4"/>
      <c r="AD336" s="4"/>
      <c r="AE336" s="4"/>
      <c r="AG336" s="4"/>
      <c r="AH336" s="4"/>
      <c r="AJ336" s="4"/>
    </row>
    <row r="337" spans="6:36" ht="15" customHeight="1" x14ac:dyDescent="0.3">
      <c r="F337" s="4"/>
      <c r="I337" s="4"/>
      <c r="L337" s="4"/>
      <c r="O337" s="4"/>
      <c r="Q337" s="4"/>
      <c r="R337" s="4"/>
      <c r="T337" s="4"/>
      <c r="U337" s="4"/>
      <c r="W337" s="4"/>
      <c r="X337" s="4"/>
      <c r="Y337" s="4"/>
      <c r="Z337" s="4"/>
      <c r="AA337" s="4"/>
      <c r="AB337" s="4"/>
      <c r="AC337" s="4"/>
      <c r="AD337" s="4"/>
      <c r="AE337" s="4"/>
      <c r="AG337" s="4"/>
      <c r="AH337" s="4"/>
      <c r="AJ337" s="4"/>
    </row>
    <row r="338" spans="6:36" ht="15" customHeight="1" x14ac:dyDescent="0.3">
      <c r="F338" s="4"/>
      <c r="I338" s="4"/>
      <c r="L338" s="4"/>
      <c r="O338" s="4"/>
      <c r="Q338" s="4"/>
      <c r="R338" s="4"/>
      <c r="T338" s="4"/>
      <c r="U338" s="4"/>
      <c r="W338" s="4"/>
      <c r="X338" s="4"/>
      <c r="Y338" s="4"/>
      <c r="Z338" s="4"/>
      <c r="AA338" s="4"/>
      <c r="AB338" s="4"/>
      <c r="AC338" s="4"/>
      <c r="AD338" s="4"/>
      <c r="AE338" s="4"/>
      <c r="AG338" s="4"/>
      <c r="AH338" s="4"/>
      <c r="AJ338" s="4"/>
    </row>
    <row r="339" spans="6:36" ht="15" customHeight="1" x14ac:dyDescent="0.3">
      <c r="F339" s="4"/>
      <c r="I339" s="4"/>
      <c r="L339" s="4"/>
      <c r="O339" s="4"/>
      <c r="Q339" s="4"/>
      <c r="R339" s="4"/>
      <c r="T339" s="4"/>
      <c r="U339" s="4"/>
      <c r="W339" s="4"/>
      <c r="X339" s="4"/>
      <c r="Y339" s="4"/>
      <c r="Z339" s="4"/>
      <c r="AA339" s="4"/>
      <c r="AB339" s="4"/>
      <c r="AC339" s="4"/>
      <c r="AD339" s="4"/>
      <c r="AE339" s="4"/>
      <c r="AG339" s="4"/>
      <c r="AH339" s="4"/>
      <c r="AJ339" s="4"/>
    </row>
    <row r="340" spans="6:36" ht="15" customHeight="1" x14ac:dyDescent="0.3">
      <c r="F340" s="4"/>
      <c r="I340" s="4"/>
      <c r="L340" s="4"/>
      <c r="O340" s="4"/>
      <c r="Q340" s="4"/>
      <c r="R340" s="4"/>
      <c r="T340" s="4"/>
      <c r="U340" s="4"/>
      <c r="W340" s="4"/>
      <c r="X340" s="4"/>
      <c r="Y340" s="4"/>
      <c r="Z340" s="4"/>
      <c r="AA340" s="4"/>
      <c r="AB340" s="4"/>
      <c r="AC340" s="4"/>
      <c r="AD340" s="4"/>
      <c r="AE340" s="4"/>
      <c r="AG340" s="4"/>
      <c r="AH340" s="4"/>
      <c r="AJ340" s="4"/>
    </row>
    <row r="341" spans="6:36" ht="15" customHeight="1" x14ac:dyDescent="0.3">
      <c r="F341" s="4"/>
      <c r="I341" s="4"/>
      <c r="L341" s="4"/>
      <c r="O341" s="4"/>
      <c r="Q341" s="4"/>
      <c r="R341" s="4"/>
      <c r="T341" s="4"/>
      <c r="U341" s="4"/>
      <c r="W341" s="4"/>
      <c r="X341" s="4"/>
      <c r="Y341" s="4"/>
      <c r="Z341" s="4"/>
      <c r="AA341" s="4"/>
      <c r="AB341" s="4"/>
      <c r="AC341" s="4"/>
      <c r="AD341" s="4"/>
      <c r="AE341" s="4"/>
      <c r="AG341" s="4"/>
      <c r="AH341" s="4"/>
      <c r="AJ341" s="4"/>
    </row>
    <row r="342" spans="6:36" ht="15" customHeight="1" x14ac:dyDescent="0.3">
      <c r="F342" s="4"/>
      <c r="I342" s="4"/>
      <c r="L342" s="4"/>
      <c r="O342" s="4"/>
      <c r="Q342" s="4"/>
      <c r="R342" s="4"/>
      <c r="T342" s="4"/>
      <c r="U342" s="4"/>
      <c r="W342" s="4"/>
      <c r="X342" s="4"/>
      <c r="Y342" s="4"/>
      <c r="Z342" s="4"/>
      <c r="AA342" s="4"/>
      <c r="AB342" s="4"/>
      <c r="AC342" s="4"/>
      <c r="AD342" s="4"/>
      <c r="AE342" s="4"/>
      <c r="AG342" s="4"/>
      <c r="AH342" s="4"/>
      <c r="AJ342" s="4"/>
    </row>
    <row r="343" spans="6:36" ht="15" customHeight="1" x14ac:dyDescent="0.3">
      <c r="F343" s="4"/>
      <c r="I343" s="4"/>
      <c r="L343" s="4"/>
      <c r="O343" s="4"/>
      <c r="Q343" s="4"/>
      <c r="R343" s="4"/>
      <c r="T343" s="4"/>
      <c r="U343" s="4"/>
      <c r="W343" s="4"/>
      <c r="X343" s="4"/>
      <c r="Y343" s="4"/>
      <c r="Z343" s="4"/>
      <c r="AA343" s="4"/>
      <c r="AB343" s="4"/>
      <c r="AC343" s="4"/>
      <c r="AD343" s="4"/>
      <c r="AE343" s="4"/>
      <c r="AG343" s="4"/>
      <c r="AH343" s="4"/>
      <c r="AJ343" s="4"/>
    </row>
    <row r="344" spans="6:36" ht="15" customHeight="1" x14ac:dyDescent="0.3">
      <c r="F344" s="4"/>
      <c r="I344" s="4"/>
      <c r="L344" s="4"/>
      <c r="O344" s="4"/>
      <c r="Q344" s="4"/>
      <c r="R344" s="4"/>
      <c r="T344" s="4"/>
      <c r="U344" s="4"/>
      <c r="W344" s="4"/>
      <c r="X344" s="4"/>
      <c r="Y344" s="4"/>
      <c r="Z344" s="4"/>
      <c r="AA344" s="4"/>
      <c r="AB344" s="4"/>
      <c r="AC344" s="4"/>
      <c r="AD344" s="4"/>
      <c r="AE344" s="4"/>
      <c r="AG344" s="4"/>
      <c r="AH344" s="4"/>
      <c r="AJ344" s="4"/>
    </row>
    <row r="345" spans="6:36" ht="15" customHeight="1" x14ac:dyDescent="0.3">
      <c r="F345" s="4"/>
      <c r="I345" s="4"/>
      <c r="L345" s="4"/>
      <c r="O345" s="4"/>
      <c r="Q345" s="4"/>
      <c r="R345" s="4"/>
      <c r="T345" s="4"/>
      <c r="U345" s="4"/>
      <c r="W345" s="4"/>
      <c r="X345" s="4"/>
      <c r="Y345" s="4"/>
      <c r="Z345" s="4"/>
      <c r="AA345" s="4"/>
      <c r="AB345" s="4"/>
      <c r="AC345" s="4"/>
      <c r="AD345" s="4"/>
      <c r="AE345" s="4"/>
      <c r="AG345" s="4"/>
      <c r="AH345" s="4"/>
      <c r="AJ345" s="4"/>
    </row>
    <row r="346" spans="6:36" ht="15" customHeight="1" x14ac:dyDescent="0.3">
      <c r="F346" s="4"/>
      <c r="I346" s="4"/>
      <c r="L346" s="4"/>
      <c r="O346" s="4"/>
      <c r="Q346" s="4"/>
      <c r="R346" s="4"/>
      <c r="T346" s="4"/>
      <c r="U346" s="4"/>
      <c r="W346" s="4"/>
      <c r="X346" s="4"/>
      <c r="Y346" s="4"/>
      <c r="Z346" s="4"/>
      <c r="AA346" s="4"/>
      <c r="AB346" s="4"/>
      <c r="AC346" s="4"/>
      <c r="AD346" s="4"/>
      <c r="AE346" s="4"/>
      <c r="AG346" s="4"/>
      <c r="AH346" s="4"/>
      <c r="AJ346" s="4"/>
    </row>
    <row r="347" spans="6:36" ht="15" customHeight="1" x14ac:dyDescent="0.3">
      <c r="F347" s="4"/>
      <c r="I347" s="4"/>
      <c r="L347" s="4"/>
      <c r="O347" s="4"/>
      <c r="Q347" s="4"/>
      <c r="R347" s="4"/>
      <c r="T347" s="4"/>
      <c r="U347" s="4"/>
      <c r="W347" s="4"/>
      <c r="X347" s="4"/>
      <c r="Y347" s="4"/>
      <c r="Z347" s="4"/>
      <c r="AA347" s="4"/>
      <c r="AB347" s="4"/>
      <c r="AC347" s="4"/>
      <c r="AD347" s="4"/>
      <c r="AE347" s="4"/>
      <c r="AG347" s="4"/>
      <c r="AH347" s="4"/>
      <c r="AJ347" s="4"/>
    </row>
    <row r="348" spans="6:36" ht="15" customHeight="1" x14ac:dyDescent="0.3">
      <c r="F348" s="4"/>
      <c r="I348" s="4"/>
      <c r="L348" s="4"/>
      <c r="O348" s="4"/>
      <c r="Q348" s="4"/>
      <c r="R348" s="4"/>
      <c r="T348" s="4"/>
      <c r="U348" s="4"/>
      <c r="W348" s="4"/>
      <c r="X348" s="4"/>
      <c r="Y348" s="4"/>
      <c r="Z348" s="4"/>
      <c r="AA348" s="4"/>
      <c r="AB348" s="4"/>
      <c r="AC348" s="4"/>
      <c r="AD348" s="4"/>
      <c r="AE348" s="4"/>
      <c r="AG348" s="4"/>
      <c r="AH348" s="4"/>
      <c r="AJ348" s="4"/>
    </row>
    <row r="349" spans="6:36" ht="15" customHeight="1" x14ac:dyDescent="0.3">
      <c r="F349" s="4"/>
      <c r="I349" s="4"/>
      <c r="L349" s="4"/>
      <c r="O349" s="4"/>
      <c r="Q349" s="4"/>
      <c r="R349" s="4"/>
      <c r="T349" s="4"/>
      <c r="U349" s="4"/>
      <c r="W349" s="4"/>
      <c r="X349" s="4"/>
      <c r="Y349" s="4"/>
      <c r="Z349" s="4"/>
      <c r="AA349" s="4"/>
      <c r="AB349" s="4"/>
      <c r="AC349" s="4"/>
      <c r="AD349" s="4"/>
      <c r="AE349" s="4"/>
      <c r="AG349" s="4"/>
      <c r="AH349" s="4"/>
      <c r="AJ349" s="4"/>
    </row>
    <row r="350" spans="6:36" ht="15" customHeight="1" x14ac:dyDescent="0.3">
      <c r="F350" s="4"/>
      <c r="I350" s="4"/>
      <c r="L350" s="4"/>
      <c r="O350" s="4"/>
      <c r="Q350" s="4"/>
      <c r="R350" s="4"/>
      <c r="T350" s="4"/>
      <c r="U350" s="4"/>
      <c r="W350" s="4"/>
      <c r="X350" s="4"/>
      <c r="Y350" s="4"/>
      <c r="Z350" s="4"/>
      <c r="AA350" s="4"/>
      <c r="AB350" s="4"/>
      <c r="AC350" s="4"/>
      <c r="AD350" s="4"/>
      <c r="AE350" s="4"/>
      <c r="AG350" s="4"/>
      <c r="AH350" s="4"/>
      <c r="AJ350" s="4"/>
    </row>
    <row r="351" spans="6:36" ht="15" customHeight="1" x14ac:dyDescent="0.3">
      <c r="F351" s="4"/>
      <c r="I351" s="4"/>
      <c r="L351" s="4"/>
      <c r="O351" s="4"/>
      <c r="Q351" s="4"/>
      <c r="R351" s="4"/>
      <c r="T351" s="4"/>
      <c r="U351" s="4"/>
      <c r="W351" s="4"/>
      <c r="X351" s="4"/>
      <c r="Y351" s="4"/>
      <c r="Z351" s="4"/>
      <c r="AA351" s="4"/>
      <c r="AB351" s="4"/>
      <c r="AC351" s="4"/>
      <c r="AD351" s="4"/>
      <c r="AE351" s="4"/>
      <c r="AG351" s="4"/>
      <c r="AH351" s="4"/>
      <c r="AJ351" s="4"/>
    </row>
    <row r="352" spans="6:36" ht="15" customHeight="1" x14ac:dyDescent="0.3">
      <c r="F352" s="4"/>
      <c r="I352" s="4"/>
      <c r="L352" s="4"/>
      <c r="O352" s="4"/>
      <c r="Q352" s="4"/>
      <c r="R352" s="4"/>
      <c r="T352" s="4"/>
      <c r="U352" s="4"/>
      <c r="W352" s="4"/>
      <c r="X352" s="4"/>
      <c r="Y352" s="4"/>
      <c r="Z352" s="4"/>
      <c r="AA352" s="4"/>
      <c r="AB352" s="4"/>
      <c r="AC352" s="4"/>
      <c r="AD352" s="4"/>
      <c r="AE352" s="4"/>
      <c r="AG352" s="4"/>
      <c r="AH352" s="4"/>
      <c r="AJ352" s="4"/>
    </row>
    <row r="353" spans="6:36" ht="15" customHeight="1" x14ac:dyDescent="0.3">
      <c r="F353" s="4"/>
      <c r="I353" s="4"/>
      <c r="L353" s="4"/>
      <c r="O353" s="4"/>
      <c r="Q353" s="4"/>
      <c r="R353" s="4"/>
      <c r="T353" s="4"/>
      <c r="U353" s="4"/>
      <c r="W353" s="4"/>
      <c r="X353" s="4"/>
      <c r="Y353" s="4"/>
      <c r="Z353" s="4"/>
      <c r="AA353" s="4"/>
      <c r="AB353" s="4"/>
      <c r="AC353" s="4"/>
      <c r="AD353" s="4"/>
      <c r="AE353" s="4"/>
      <c r="AG353" s="4"/>
      <c r="AH353" s="4"/>
      <c r="AJ353" s="4"/>
    </row>
    <row r="354" spans="6:36" ht="15" customHeight="1" x14ac:dyDescent="0.3">
      <c r="F354" s="4"/>
      <c r="I354" s="4"/>
      <c r="L354" s="4"/>
      <c r="O354" s="4"/>
      <c r="Q354" s="4"/>
      <c r="R354" s="4"/>
      <c r="T354" s="4"/>
      <c r="U354" s="4"/>
      <c r="W354" s="4"/>
      <c r="X354" s="4"/>
      <c r="Y354" s="4"/>
      <c r="Z354" s="4"/>
      <c r="AA354" s="4"/>
      <c r="AB354" s="4"/>
      <c r="AC354" s="4"/>
      <c r="AD354" s="4"/>
      <c r="AE354" s="4"/>
      <c r="AG354" s="4"/>
      <c r="AH354" s="4"/>
      <c r="AJ354" s="4"/>
    </row>
    <row r="355" spans="6:36" ht="15" customHeight="1" x14ac:dyDescent="0.3">
      <c r="F355" s="4"/>
      <c r="I355" s="4"/>
      <c r="L355" s="4"/>
      <c r="O355" s="4"/>
      <c r="Q355" s="4"/>
      <c r="R355" s="4"/>
      <c r="T355" s="4"/>
      <c r="U355" s="4"/>
      <c r="W355" s="4"/>
      <c r="X355" s="4"/>
      <c r="Y355" s="4"/>
      <c r="Z355" s="4"/>
      <c r="AA355" s="4"/>
      <c r="AB355" s="4"/>
      <c r="AC355" s="4"/>
      <c r="AD355" s="4"/>
      <c r="AE355" s="4"/>
      <c r="AG355" s="4"/>
      <c r="AH355" s="4"/>
      <c r="AJ355" s="4"/>
    </row>
    <row r="356" spans="6:36" ht="15" customHeight="1" x14ac:dyDescent="0.3">
      <c r="F356" s="4"/>
      <c r="I356" s="4"/>
      <c r="L356" s="4"/>
      <c r="O356" s="4"/>
      <c r="Q356" s="4"/>
      <c r="R356" s="4"/>
      <c r="T356" s="4"/>
      <c r="U356" s="4"/>
      <c r="W356" s="4"/>
      <c r="X356" s="4"/>
      <c r="Y356" s="4"/>
      <c r="Z356" s="4"/>
      <c r="AA356" s="4"/>
      <c r="AB356" s="4"/>
      <c r="AC356" s="4"/>
      <c r="AD356" s="4"/>
      <c r="AE356" s="4"/>
      <c r="AG356" s="4"/>
      <c r="AH356" s="4"/>
      <c r="AJ356" s="4"/>
    </row>
    <row r="357" spans="6:36" ht="15" customHeight="1" x14ac:dyDescent="0.3">
      <c r="F357" s="4"/>
      <c r="I357" s="4"/>
      <c r="L357" s="4"/>
      <c r="O357" s="4"/>
      <c r="Q357" s="4"/>
      <c r="R357" s="4"/>
      <c r="T357" s="4"/>
      <c r="U357" s="4"/>
      <c r="W357" s="4"/>
      <c r="X357" s="4"/>
      <c r="Y357" s="4"/>
      <c r="Z357" s="4"/>
      <c r="AA357" s="4"/>
      <c r="AB357" s="4"/>
      <c r="AC357" s="4"/>
      <c r="AD357" s="4"/>
      <c r="AE357" s="4"/>
      <c r="AG357" s="4"/>
      <c r="AH357" s="4"/>
      <c r="AJ357" s="4"/>
    </row>
    <row r="358" spans="6:36" ht="15" customHeight="1" x14ac:dyDescent="0.3">
      <c r="F358" s="4"/>
      <c r="I358" s="4"/>
      <c r="L358" s="4"/>
      <c r="O358" s="4"/>
      <c r="Q358" s="4"/>
      <c r="R358" s="4"/>
      <c r="T358" s="4"/>
      <c r="U358" s="4"/>
      <c r="W358" s="4"/>
      <c r="X358" s="4"/>
      <c r="Y358" s="4"/>
      <c r="Z358" s="4"/>
      <c r="AA358" s="4"/>
      <c r="AB358" s="4"/>
      <c r="AC358" s="4"/>
      <c r="AD358" s="4"/>
      <c r="AE358" s="4"/>
      <c r="AG358" s="4"/>
      <c r="AH358" s="4"/>
      <c r="AJ358" s="4"/>
    </row>
    <row r="359" spans="6:36" ht="15" customHeight="1" x14ac:dyDescent="0.3">
      <c r="F359" s="4"/>
      <c r="I359" s="4"/>
      <c r="L359" s="4"/>
      <c r="O359" s="4"/>
      <c r="Q359" s="4"/>
      <c r="R359" s="4"/>
      <c r="T359" s="4"/>
      <c r="U359" s="4"/>
      <c r="W359" s="4"/>
      <c r="X359" s="4"/>
      <c r="Y359" s="4"/>
      <c r="Z359" s="4"/>
      <c r="AA359" s="4"/>
      <c r="AB359" s="4"/>
      <c r="AC359" s="4"/>
      <c r="AD359" s="4"/>
      <c r="AE359" s="4"/>
      <c r="AG359" s="4"/>
      <c r="AH359" s="4"/>
      <c r="AJ359" s="4"/>
    </row>
    <row r="360" spans="6:36" ht="15" customHeight="1" x14ac:dyDescent="0.3">
      <c r="F360" s="4"/>
      <c r="I360" s="4"/>
      <c r="L360" s="4"/>
      <c r="O360" s="4"/>
      <c r="Q360" s="4"/>
      <c r="R360" s="4"/>
      <c r="T360" s="4"/>
      <c r="U360" s="4"/>
      <c r="W360" s="4"/>
      <c r="X360" s="4"/>
      <c r="Y360" s="4"/>
      <c r="Z360" s="4"/>
      <c r="AA360" s="4"/>
      <c r="AB360" s="4"/>
      <c r="AC360" s="4"/>
      <c r="AD360" s="4"/>
      <c r="AE360" s="4"/>
      <c r="AG360" s="4"/>
      <c r="AH360" s="4"/>
      <c r="AJ360" s="4"/>
    </row>
    <row r="361" spans="6:36" ht="15" customHeight="1" x14ac:dyDescent="0.3">
      <c r="F361" s="4"/>
      <c r="I361" s="4"/>
      <c r="L361" s="4"/>
      <c r="O361" s="4"/>
      <c r="Q361" s="4"/>
      <c r="R361" s="4"/>
      <c r="T361" s="4"/>
      <c r="U361" s="4"/>
      <c r="W361" s="4"/>
      <c r="X361" s="4"/>
      <c r="Y361" s="4"/>
      <c r="Z361" s="4"/>
      <c r="AA361" s="4"/>
      <c r="AB361" s="4"/>
      <c r="AC361" s="4"/>
      <c r="AD361" s="4"/>
      <c r="AE361" s="4"/>
      <c r="AG361" s="4"/>
      <c r="AH361" s="4"/>
      <c r="AJ361" s="4"/>
    </row>
    <row r="362" spans="6:36" ht="15" customHeight="1" x14ac:dyDescent="0.3">
      <c r="F362" s="4"/>
      <c r="I362" s="4"/>
      <c r="L362" s="4"/>
      <c r="O362" s="4"/>
      <c r="Q362" s="4"/>
      <c r="R362" s="4"/>
      <c r="T362" s="4"/>
      <c r="U362" s="4"/>
      <c r="W362" s="4"/>
      <c r="X362" s="4"/>
      <c r="Y362" s="4"/>
      <c r="Z362" s="4"/>
      <c r="AA362" s="4"/>
      <c r="AB362" s="4"/>
      <c r="AC362" s="4"/>
      <c r="AD362" s="4"/>
      <c r="AE362" s="4"/>
      <c r="AG362" s="4"/>
      <c r="AH362" s="4"/>
      <c r="AJ362" s="4"/>
    </row>
    <row r="363" spans="6:36" ht="15" customHeight="1" x14ac:dyDescent="0.3">
      <c r="F363" s="4"/>
      <c r="I363" s="4"/>
      <c r="L363" s="4"/>
      <c r="O363" s="4"/>
      <c r="Q363" s="4"/>
      <c r="R363" s="4"/>
      <c r="T363" s="4"/>
      <c r="U363" s="4"/>
      <c r="W363" s="4"/>
      <c r="X363" s="4"/>
      <c r="Y363" s="4"/>
      <c r="Z363" s="4"/>
      <c r="AA363" s="4"/>
      <c r="AB363" s="4"/>
      <c r="AC363" s="4"/>
      <c r="AD363" s="4"/>
      <c r="AE363" s="4"/>
      <c r="AG363" s="4"/>
      <c r="AH363" s="4"/>
      <c r="AJ363" s="4"/>
    </row>
    <row r="364" spans="6:36" ht="15" customHeight="1" x14ac:dyDescent="0.3">
      <c r="F364" s="4"/>
      <c r="I364" s="4"/>
      <c r="L364" s="4"/>
      <c r="O364" s="4"/>
      <c r="Q364" s="4"/>
      <c r="R364" s="4"/>
      <c r="T364" s="4"/>
      <c r="U364" s="4"/>
      <c r="W364" s="4"/>
      <c r="X364" s="4"/>
      <c r="Y364" s="4"/>
      <c r="Z364" s="4"/>
      <c r="AA364" s="4"/>
      <c r="AB364" s="4"/>
      <c r="AC364" s="4"/>
      <c r="AD364" s="4"/>
      <c r="AE364" s="4"/>
      <c r="AG364" s="4"/>
      <c r="AH364" s="4"/>
      <c r="AJ364" s="4"/>
    </row>
    <row r="365" spans="6:36" ht="15" customHeight="1" x14ac:dyDescent="0.3">
      <c r="F365" s="4"/>
      <c r="I365" s="4"/>
      <c r="L365" s="4"/>
      <c r="O365" s="4"/>
      <c r="Q365" s="4"/>
      <c r="R365" s="4"/>
      <c r="T365" s="4"/>
      <c r="U365" s="4"/>
      <c r="W365" s="4"/>
      <c r="X365" s="4"/>
      <c r="Y365" s="4"/>
      <c r="Z365" s="4"/>
      <c r="AA365" s="4"/>
      <c r="AB365" s="4"/>
      <c r="AC365" s="4"/>
      <c r="AD365" s="4"/>
      <c r="AE365" s="4"/>
      <c r="AG365" s="4"/>
      <c r="AH365" s="4"/>
      <c r="AJ365" s="4"/>
    </row>
    <row r="366" spans="6:36" ht="15" customHeight="1" x14ac:dyDescent="0.3">
      <c r="F366" s="4"/>
      <c r="I366" s="4"/>
      <c r="L366" s="4"/>
      <c r="O366" s="4"/>
      <c r="Q366" s="4"/>
      <c r="R366" s="4"/>
      <c r="T366" s="4"/>
      <c r="U366" s="4"/>
      <c r="W366" s="4"/>
      <c r="X366" s="4"/>
      <c r="Y366" s="4"/>
      <c r="Z366" s="4"/>
      <c r="AA366" s="4"/>
      <c r="AB366" s="4"/>
      <c r="AC366" s="4"/>
      <c r="AD366" s="4"/>
      <c r="AE366" s="4"/>
      <c r="AG366" s="4"/>
      <c r="AH366" s="4"/>
      <c r="AJ366" s="4"/>
    </row>
    <row r="367" spans="6:36" ht="15" customHeight="1" x14ac:dyDescent="0.3">
      <c r="F367" s="4"/>
      <c r="I367" s="4"/>
      <c r="L367" s="4"/>
      <c r="O367" s="4"/>
      <c r="Q367" s="4"/>
      <c r="R367" s="4"/>
      <c r="T367" s="4"/>
      <c r="U367" s="4"/>
      <c r="W367" s="4"/>
      <c r="X367" s="4"/>
      <c r="Y367" s="4"/>
      <c r="Z367" s="4"/>
      <c r="AA367" s="4"/>
      <c r="AB367" s="4"/>
      <c r="AC367" s="4"/>
      <c r="AD367" s="4"/>
      <c r="AE367" s="4"/>
      <c r="AG367" s="4"/>
      <c r="AH367" s="4"/>
      <c r="AJ367" s="4"/>
    </row>
    <row r="368" spans="6:36" ht="15" customHeight="1" x14ac:dyDescent="0.3">
      <c r="F368" s="4"/>
      <c r="I368" s="4"/>
      <c r="L368" s="4"/>
      <c r="O368" s="4"/>
      <c r="Q368" s="4"/>
      <c r="R368" s="4"/>
      <c r="T368" s="4"/>
      <c r="U368" s="4"/>
      <c r="W368" s="4"/>
      <c r="X368" s="4"/>
      <c r="Y368" s="4"/>
      <c r="Z368" s="4"/>
      <c r="AA368" s="4"/>
      <c r="AB368" s="4"/>
      <c r="AC368" s="4"/>
      <c r="AD368" s="4"/>
      <c r="AE368" s="4"/>
      <c r="AG368" s="4"/>
      <c r="AH368" s="4"/>
      <c r="AJ368" s="4"/>
    </row>
    <row r="369" spans="6:36" ht="15" customHeight="1" x14ac:dyDescent="0.3">
      <c r="F369" s="4"/>
      <c r="I369" s="4"/>
      <c r="L369" s="4"/>
      <c r="O369" s="4"/>
      <c r="Q369" s="4"/>
      <c r="R369" s="4"/>
      <c r="T369" s="4"/>
      <c r="U369" s="4"/>
      <c r="W369" s="4"/>
      <c r="X369" s="4"/>
      <c r="Y369" s="4"/>
      <c r="Z369" s="4"/>
      <c r="AA369" s="4"/>
      <c r="AB369" s="4"/>
      <c r="AC369" s="4"/>
      <c r="AD369" s="4"/>
      <c r="AE369" s="4"/>
      <c r="AG369" s="4"/>
      <c r="AH369" s="4"/>
      <c r="AJ369" s="4"/>
    </row>
    <row r="370" spans="6:36" ht="15" customHeight="1" x14ac:dyDescent="0.3">
      <c r="F370" s="4"/>
      <c r="I370" s="4"/>
      <c r="L370" s="4"/>
      <c r="O370" s="4"/>
      <c r="Q370" s="4"/>
      <c r="R370" s="4"/>
      <c r="T370" s="4"/>
      <c r="U370" s="4"/>
      <c r="W370" s="4"/>
      <c r="X370" s="4"/>
      <c r="Y370" s="4"/>
      <c r="Z370" s="4"/>
      <c r="AA370" s="4"/>
      <c r="AB370" s="4"/>
      <c r="AC370" s="4"/>
      <c r="AD370" s="4"/>
      <c r="AE370" s="4"/>
      <c r="AG370" s="4"/>
      <c r="AH370" s="4"/>
      <c r="AJ370" s="4"/>
    </row>
    <row r="371" spans="6:36" ht="15" customHeight="1" x14ac:dyDescent="0.3">
      <c r="F371" s="4"/>
      <c r="I371" s="4"/>
      <c r="L371" s="4"/>
      <c r="O371" s="4"/>
      <c r="Q371" s="4"/>
      <c r="R371" s="4"/>
      <c r="T371" s="4"/>
      <c r="U371" s="4"/>
      <c r="W371" s="4"/>
      <c r="X371" s="4"/>
      <c r="Y371" s="4"/>
      <c r="Z371" s="4"/>
      <c r="AA371" s="4"/>
      <c r="AB371" s="4"/>
      <c r="AC371" s="4"/>
      <c r="AD371" s="4"/>
      <c r="AE371" s="4"/>
      <c r="AG371" s="4"/>
      <c r="AH371" s="4"/>
      <c r="AJ371" s="4"/>
    </row>
    <row r="372" spans="6:36" ht="15" customHeight="1" x14ac:dyDescent="0.3">
      <c r="F372" s="4"/>
      <c r="I372" s="4"/>
      <c r="L372" s="4"/>
      <c r="O372" s="4"/>
      <c r="Q372" s="4"/>
      <c r="R372" s="4"/>
      <c r="T372" s="4"/>
      <c r="U372" s="4"/>
      <c r="W372" s="4"/>
      <c r="X372" s="4"/>
      <c r="Y372" s="4"/>
      <c r="Z372" s="4"/>
      <c r="AA372" s="4"/>
      <c r="AB372" s="4"/>
      <c r="AC372" s="4"/>
      <c r="AD372" s="4"/>
      <c r="AE372" s="4"/>
      <c r="AG372" s="4"/>
      <c r="AH372" s="4"/>
      <c r="AJ372" s="4"/>
    </row>
    <row r="373" spans="6:36" ht="15" customHeight="1" x14ac:dyDescent="0.3">
      <c r="F373" s="4"/>
      <c r="I373" s="4"/>
      <c r="L373" s="4"/>
      <c r="O373" s="4"/>
      <c r="Q373" s="4"/>
      <c r="R373" s="4"/>
      <c r="T373" s="4"/>
      <c r="U373" s="4"/>
      <c r="W373" s="4"/>
      <c r="X373" s="4"/>
      <c r="Y373" s="4"/>
      <c r="Z373" s="4"/>
      <c r="AA373" s="4"/>
      <c r="AB373" s="4"/>
      <c r="AC373" s="4"/>
      <c r="AD373" s="4"/>
      <c r="AE373" s="4"/>
      <c r="AG373" s="4"/>
      <c r="AH373" s="4"/>
      <c r="AJ373" s="4"/>
    </row>
    <row r="374" spans="6:36" ht="15" customHeight="1" x14ac:dyDescent="0.3">
      <c r="F374" s="4"/>
      <c r="I374" s="4"/>
      <c r="L374" s="4"/>
      <c r="O374" s="4"/>
      <c r="Q374" s="4"/>
      <c r="R374" s="4"/>
      <c r="T374" s="4"/>
      <c r="U374" s="4"/>
      <c r="W374" s="4"/>
      <c r="X374" s="4"/>
      <c r="Y374" s="4"/>
      <c r="Z374" s="4"/>
      <c r="AA374" s="4"/>
      <c r="AB374" s="4"/>
      <c r="AC374" s="4"/>
      <c r="AD374" s="4"/>
      <c r="AE374" s="4"/>
      <c r="AG374" s="4"/>
      <c r="AH374" s="4"/>
      <c r="AJ374" s="4"/>
    </row>
    <row r="375" spans="6:36" ht="15" customHeight="1" x14ac:dyDescent="0.3">
      <c r="F375" s="4"/>
      <c r="I375" s="4"/>
      <c r="L375" s="4"/>
      <c r="O375" s="4"/>
      <c r="Q375" s="4"/>
      <c r="R375" s="4"/>
      <c r="T375" s="4"/>
      <c r="U375" s="4"/>
      <c r="W375" s="4"/>
      <c r="X375" s="4"/>
      <c r="Y375" s="4"/>
      <c r="Z375" s="4"/>
      <c r="AA375" s="4"/>
      <c r="AB375" s="4"/>
      <c r="AC375" s="4"/>
      <c r="AD375" s="4"/>
      <c r="AE375" s="4"/>
      <c r="AG375" s="4"/>
      <c r="AH375" s="4"/>
      <c r="AJ375" s="4"/>
    </row>
    <row r="376" spans="6:36" ht="15" customHeight="1" x14ac:dyDescent="0.3">
      <c r="F376" s="4"/>
      <c r="I376" s="4"/>
      <c r="L376" s="4"/>
      <c r="O376" s="4"/>
      <c r="Q376" s="4"/>
      <c r="R376" s="4"/>
      <c r="T376" s="4"/>
      <c r="U376" s="4"/>
      <c r="W376" s="4"/>
      <c r="X376" s="4"/>
      <c r="Y376" s="4"/>
      <c r="Z376" s="4"/>
      <c r="AA376" s="4"/>
      <c r="AB376" s="4"/>
      <c r="AC376" s="4"/>
      <c r="AD376" s="4"/>
      <c r="AE376" s="4"/>
      <c r="AG376" s="4"/>
      <c r="AH376" s="4"/>
      <c r="AJ376" s="4"/>
    </row>
    <row r="377" spans="6:36" ht="15" customHeight="1" x14ac:dyDescent="0.3">
      <c r="F377" s="4"/>
      <c r="I377" s="4"/>
      <c r="L377" s="4"/>
      <c r="O377" s="4"/>
      <c r="Q377" s="4"/>
      <c r="R377" s="4"/>
      <c r="T377" s="4"/>
      <c r="U377" s="4"/>
      <c r="W377" s="4"/>
      <c r="X377" s="4"/>
      <c r="Y377" s="4"/>
      <c r="Z377" s="4"/>
      <c r="AA377" s="4"/>
      <c r="AB377" s="4"/>
      <c r="AC377" s="4"/>
      <c r="AD377" s="4"/>
      <c r="AE377" s="4"/>
      <c r="AG377" s="4"/>
      <c r="AH377" s="4"/>
      <c r="AJ377" s="4"/>
    </row>
    <row r="378" spans="6:36" ht="15" customHeight="1" x14ac:dyDescent="0.3">
      <c r="F378" s="4"/>
      <c r="I378" s="4"/>
      <c r="L378" s="4"/>
      <c r="O378" s="4"/>
      <c r="Q378" s="4"/>
      <c r="R378" s="4"/>
      <c r="T378" s="4"/>
      <c r="U378" s="4"/>
      <c r="W378" s="4"/>
      <c r="X378" s="4"/>
      <c r="Y378" s="4"/>
      <c r="Z378" s="4"/>
      <c r="AA378" s="4"/>
      <c r="AB378" s="4"/>
      <c r="AC378" s="4"/>
      <c r="AD378" s="4"/>
      <c r="AE378" s="4"/>
      <c r="AG378" s="4"/>
      <c r="AH378" s="4"/>
      <c r="AJ378" s="4"/>
    </row>
    <row r="379" spans="6:36" ht="15" customHeight="1" x14ac:dyDescent="0.3">
      <c r="F379" s="4"/>
      <c r="I379" s="4"/>
      <c r="L379" s="4"/>
      <c r="O379" s="4"/>
      <c r="Q379" s="4"/>
      <c r="R379" s="4"/>
      <c r="T379" s="4"/>
      <c r="U379" s="4"/>
      <c r="W379" s="4"/>
      <c r="X379" s="4"/>
      <c r="Y379" s="4"/>
      <c r="Z379" s="4"/>
      <c r="AA379" s="4"/>
      <c r="AB379" s="4"/>
      <c r="AC379" s="4"/>
      <c r="AD379" s="4"/>
      <c r="AE379" s="4"/>
      <c r="AG379" s="4"/>
      <c r="AH379" s="4"/>
      <c r="AJ379" s="4"/>
    </row>
    <row r="380" spans="6:36" ht="15" customHeight="1" x14ac:dyDescent="0.3">
      <c r="F380" s="4"/>
      <c r="I380" s="4"/>
      <c r="L380" s="4"/>
      <c r="O380" s="4"/>
      <c r="Q380" s="4"/>
      <c r="R380" s="4"/>
      <c r="T380" s="4"/>
      <c r="U380" s="4"/>
      <c r="W380" s="4"/>
      <c r="X380" s="4"/>
      <c r="Y380" s="4"/>
      <c r="Z380" s="4"/>
      <c r="AA380" s="4"/>
      <c r="AB380" s="4"/>
      <c r="AC380" s="4"/>
      <c r="AD380" s="4"/>
      <c r="AE380" s="4"/>
      <c r="AG380" s="4"/>
      <c r="AH380" s="4"/>
      <c r="AJ380" s="4"/>
    </row>
    <row r="381" spans="6:36" ht="15" customHeight="1" x14ac:dyDescent="0.3">
      <c r="F381" s="4"/>
      <c r="I381" s="4"/>
      <c r="L381" s="4"/>
      <c r="O381" s="4"/>
      <c r="Q381" s="4"/>
      <c r="R381" s="4"/>
      <c r="T381" s="4"/>
      <c r="U381" s="4"/>
      <c r="W381" s="4"/>
      <c r="X381" s="4"/>
      <c r="Y381" s="4"/>
      <c r="Z381" s="4"/>
      <c r="AA381" s="4"/>
      <c r="AB381" s="4"/>
      <c r="AC381" s="4"/>
      <c r="AD381" s="4"/>
      <c r="AE381" s="4"/>
      <c r="AG381" s="4"/>
      <c r="AH381" s="4"/>
      <c r="AJ381" s="4"/>
    </row>
    <row r="382" spans="6:36" ht="15" customHeight="1" x14ac:dyDescent="0.3">
      <c r="F382" s="4"/>
      <c r="I382" s="4"/>
      <c r="L382" s="4"/>
      <c r="O382" s="4"/>
      <c r="Q382" s="4"/>
      <c r="R382" s="4"/>
      <c r="T382" s="4"/>
      <c r="U382" s="4"/>
      <c r="W382" s="4"/>
      <c r="X382" s="4"/>
      <c r="Y382" s="4"/>
      <c r="Z382" s="4"/>
      <c r="AA382" s="4"/>
      <c r="AB382" s="4"/>
      <c r="AC382" s="4"/>
      <c r="AD382" s="4"/>
      <c r="AE382" s="4"/>
      <c r="AG382" s="4"/>
      <c r="AH382" s="4"/>
      <c r="AJ382" s="4"/>
    </row>
    <row r="383" spans="6:36" ht="15" customHeight="1" x14ac:dyDescent="0.3">
      <c r="F383" s="4"/>
      <c r="I383" s="4"/>
      <c r="L383" s="4"/>
      <c r="O383" s="4"/>
      <c r="Q383" s="4"/>
      <c r="R383" s="4"/>
      <c r="T383" s="4"/>
      <c r="U383" s="4"/>
      <c r="W383" s="4"/>
      <c r="X383" s="4"/>
      <c r="Y383" s="4"/>
      <c r="Z383" s="4"/>
      <c r="AA383" s="4"/>
      <c r="AB383" s="4"/>
      <c r="AC383" s="4"/>
      <c r="AD383" s="4"/>
      <c r="AE383" s="4"/>
      <c r="AG383" s="4"/>
      <c r="AH383" s="4"/>
      <c r="AJ383" s="4"/>
    </row>
    <row r="384" spans="6:36" ht="15" customHeight="1" x14ac:dyDescent="0.3">
      <c r="F384" s="4"/>
      <c r="I384" s="4"/>
      <c r="L384" s="4"/>
      <c r="O384" s="4"/>
      <c r="Q384" s="4"/>
      <c r="R384" s="4"/>
      <c r="T384" s="4"/>
      <c r="U384" s="4"/>
      <c r="W384" s="4"/>
      <c r="X384" s="4"/>
      <c r="Y384" s="4"/>
      <c r="Z384" s="4"/>
      <c r="AA384" s="4"/>
      <c r="AB384" s="4"/>
      <c r="AC384" s="4"/>
      <c r="AD384" s="4"/>
      <c r="AE384" s="4"/>
      <c r="AG384" s="4"/>
      <c r="AH384" s="4"/>
      <c r="AJ384" s="4"/>
    </row>
    <row r="385" spans="6:36" ht="15" customHeight="1" x14ac:dyDescent="0.3">
      <c r="F385" s="4"/>
      <c r="I385" s="4"/>
      <c r="L385" s="4"/>
      <c r="O385" s="4"/>
      <c r="Q385" s="4"/>
      <c r="R385" s="4"/>
      <c r="T385" s="4"/>
      <c r="U385" s="4"/>
      <c r="W385" s="4"/>
      <c r="X385" s="4"/>
      <c r="Y385" s="4"/>
      <c r="Z385" s="4"/>
      <c r="AA385" s="4"/>
      <c r="AB385" s="4"/>
      <c r="AC385" s="4"/>
      <c r="AD385" s="4"/>
      <c r="AE385" s="4"/>
      <c r="AG385" s="4"/>
      <c r="AH385" s="4"/>
      <c r="AJ385" s="4"/>
    </row>
    <row r="386" spans="6:36" ht="15" customHeight="1" x14ac:dyDescent="0.3">
      <c r="F386" s="4"/>
      <c r="I386" s="4"/>
      <c r="L386" s="4"/>
      <c r="O386" s="4"/>
      <c r="Q386" s="4"/>
      <c r="R386" s="4"/>
      <c r="T386" s="4"/>
      <c r="U386" s="4"/>
      <c r="W386" s="4"/>
      <c r="X386" s="4"/>
      <c r="Y386" s="4"/>
      <c r="Z386" s="4"/>
      <c r="AA386" s="4"/>
      <c r="AB386" s="4"/>
      <c r="AC386" s="4"/>
      <c r="AD386" s="4"/>
      <c r="AE386" s="4"/>
      <c r="AG386" s="4"/>
      <c r="AH386" s="4"/>
      <c r="AJ386" s="4"/>
    </row>
    <row r="387" spans="6:36" ht="15" customHeight="1" x14ac:dyDescent="0.3">
      <c r="F387" s="4"/>
      <c r="I387" s="4"/>
      <c r="L387" s="4"/>
      <c r="O387" s="4"/>
      <c r="Q387" s="4"/>
      <c r="R387" s="4"/>
      <c r="T387" s="4"/>
      <c r="U387" s="4"/>
      <c r="W387" s="4"/>
      <c r="X387" s="4"/>
      <c r="Y387" s="4"/>
      <c r="Z387" s="4"/>
      <c r="AA387" s="4"/>
      <c r="AB387" s="4"/>
      <c r="AC387" s="4"/>
      <c r="AD387" s="4"/>
      <c r="AE387" s="4"/>
      <c r="AG387" s="4"/>
      <c r="AH387" s="4"/>
      <c r="AJ387" s="4"/>
    </row>
    <row r="388" spans="6:36" ht="15" customHeight="1" x14ac:dyDescent="0.3">
      <c r="F388" s="4"/>
      <c r="I388" s="4"/>
      <c r="L388" s="4"/>
      <c r="O388" s="4"/>
      <c r="Q388" s="4"/>
      <c r="R388" s="4"/>
      <c r="T388" s="4"/>
      <c r="U388" s="4"/>
      <c r="W388" s="4"/>
      <c r="X388" s="4"/>
      <c r="Y388" s="4"/>
      <c r="Z388" s="4"/>
      <c r="AA388" s="4"/>
      <c r="AB388" s="4"/>
      <c r="AC388" s="4"/>
      <c r="AD388" s="4"/>
      <c r="AE388" s="4"/>
      <c r="AG388" s="4"/>
      <c r="AH388" s="4"/>
      <c r="AJ388" s="4"/>
    </row>
    <row r="389" spans="6:36" ht="15" customHeight="1" x14ac:dyDescent="0.3">
      <c r="F389" s="4"/>
      <c r="I389" s="4"/>
      <c r="L389" s="4"/>
      <c r="O389" s="4"/>
      <c r="Q389" s="4"/>
      <c r="R389" s="4"/>
      <c r="T389" s="4"/>
      <c r="U389" s="4"/>
      <c r="W389" s="4"/>
      <c r="X389" s="4"/>
      <c r="Y389" s="4"/>
      <c r="Z389" s="4"/>
      <c r="AA389" s="4"/>
      <c r="AB389" s="4"/>
      <c r="AC389" s="4"/>
      <c r="AD389" s="4"/>
      <c r="AE389" s="4"/>
      <c r="AG389" s="4"/>
      <c r="AH389" s="4"/>
      <c r="AJ389" s="4"/>
    </row>
    <row r="390" spans="6:36" ht="15" customHeight="1" x14ac:dyDescent="0.3">
      <c r="F390" s="4"/>
      <c r="I390" s="4"/>
      <c r="L390" s="4"/>
      <c r="O390" s="4"/>
      <c r="Q390" s="4"/>
      <c r="R390" s="4"/>
      <c r="T390" s="4"/>
      <c r="U390" s="4"/>
      <c r="W390" s="4"/>
      <c r="X390" s="4"/>
      <c r="Y390" s="4"/>
      <c r="Z390" s="4"/>
      <c r="AA390" s="4"/>
      <c r="AB390" s="4"/>
      <c r="AC390" s="4"/>
      <c r="AD390" s="4"/>
      <c r="AE390" s="4"/>
      <c r="AG390" s="4"/>
      <c r="AH390" s="4"/>
      <c r="AJ390" s="4"/>
    </row>
    <row r="391" spans="6:36" ht="15" customHeight="1" x14ac:dyDescent="0.3">
      <c r="F391" s="4"/>
      <c r="I391" s="4"/>
      <c r="L391" s="4"/>
      <c r="O391" s="4"/>
      <c r="Q391" s="4"/>
      <c r="R391" s="4"/>
      <c r="T391" s="4"/>
      <c r="U391" s="4"/>
      <c r="W391" s="4"/>
      <c r="X391" s="4"/>
      <c r="Y391" s="4"/>
      <c r="Z391" s="4"/>
      <c r="AA391" s="4"/>
      <c r="AB391" s="4"/>
      <c r="AC391" s="4"/>
      <c r="AD391" s="4"/>
      <c r="AE391" s="4"/>
      <c r="AG391" s="4"/>
      <c r="AH391" s="4"/>
      <c r="AJ391" s="4"/>
    </row>
    <row r="392" spans="6:36" ht="15" customHeight="1" x14ac:dyDescent="0.3">
      <c r="F392" s="4"/>
      <c r="I392" s="4"/>
      <c r="L392" s="4"/>
      <c r="O392" s="4"/>
      <c r="Q392" s="4"/>
      <c r="R392" s="4"/>
      <c r="T392" s="4"/>
      <c r="U392" s="4"/>
      <c r="W392" s="4"/>
      <c r="X392" s="4"/>
      <c r="Y392" s="4"/>
      <c r="Z392" s="4"/>
      <c r="AA392" s="4"/>
      <c r="AB392" s="4"/>
      <c r="AC392" s="4"/>
      <c r="AD392" s="4"/>
      <c r="AE392" s="4"/>
      <c r="AG392" s="4"/>
      <c r="AH392" s="4"/>
      <c r="AJ392" s="4"/>
    </row>
    <row r="393" spans="6:36" ht="15" customHeight="1" x14ac:dyDescent="0.3">
      <c r="F393" s="4"/>
      <c r="I393" s="4"/>
      <c r="L393" s="4"/>
      <c r="O393" s="4"/>
      <c r="Q393" s="4"/>
      <c r="R393" s="4"/>
      <c r="T393" s="4"/>
      <c r="U393" s="4"/>
      <c r="W393" s="4"/>
      <c r="X393" s="4"/>
      <c r="Y393" s="4"/>
      <c r="Z393" s="4"/>
      <c r="AA393" s="4"/>
      <c r="AB393" s="4"/>
      <c r="AC393" s="4"/>
      <c r="AD393" s="4"/>
      <c r="AE393" s="4"/>
      <c r="AG393" s="4"/>
      <c r="AH393" s="4"/>
      <c r="AJ393" s="4"/>
    </row>
    <row r="394" spans="6:36" ht="15" customHeight="1" x14ac:dyDescent="0.3">
      <c r="F394" s="4"/>
      <c r="I394" s="4"/>
      <c r="L394" s="4"/>
      <c r="O394" s="4"/>
      <c r="Q394" s="4"/>
      <c r="R394" s="4"/>
      <c r="T394" s="4"/>
      <c r="U394" s="4"/>
      <c r="W394" s="4"/>
      <c r="X394" s="4"/>
      <c r="Y394" s="4"/>
      <c r="Z394" s="4"/>
      <c r="AA394" s="4"/>
      <c r="AB394" s="4"/>
      <c r="AC394" s="4"/>
      <c r="AD394" s="4"/>
      <c r="AE394" s="4"/>
      <c r="AG394" s="4"/>
      <c r="AH394" s="4"/>
      <c r="AJ394" s="4"/>
    </row>
    <row r="395" spans="6:36" ht="15" customHeight="1" x14ac:dyDescent="0.3">
      <c r="F395" s="4"/>
      <c r="I395" s="4"/>
      <c r="L395" s="4"/>
      <c r="O395" s="4"/>
      <c r="Q395" s="4"/>
      <c r="R395" s="4"/>
      <c r="T395" s="4"/>
      <c r="U395" s="4"/>
      <c r="W395" s="4"/>
      <c r="X395" s="4"/>
      <c r="Y395" s="4"/>
      <c r="Z395" s="4"/>
      <c r="AA395" s="4"/>
      <c r="AB395" s="4"/>
      <c r="AC395" s="4"/>
      <c r="AD395" s="4"/>
      <c r="AE395" s="4"/>
      <c r="AG395" s="4"/>
      <c r="AH395" s="4"/>
      <c r="AJ395" s="4"/>
    </row>
    <row r="396" spans="6:36" ht="15" customHeight="1" x14ac:dyDescent="0.3">
      <c r="F396" s="4"/>
      <c r="I396" s="4"/>
      <c r="L396" s="4"/>
      <c r="O396" s="4"/>
      <c r="Q396" s="4"/>
      <c r="R396" s="4"/>
      <c r="T396" s="4"/>
      <c r="U396" s="4"/>
      <c r="W396" s="4"/>
      <c r="X396" s="4"/>
      <c r="Y396" s="4"/>
      <c r="Z396" s="4"/>
      <c r="AA396" s="4"/>
      <c r="AB396" s="4"/>
      <c r="AC396" s="4"/>
      <c r="AD396" s="4"/>
      <c r="AE396" s="4"/>
      <c r="AG396" s="4"/>
      <c r="AH396" s="4"/>
      <c r="AJ396" s="4"/>
    </row>
    <row r="397" spans="6:36" ht="15" customHeight="1" x14ac:dyDescent="0.3">
      <c r="F397" s="4"/>
      <c r="I397" s="4"/>
      <c r="L397" s="4"/>
      <c r="O397" s="4"/>
      <c r="Q397" s="4"/>
      <c r="R397" s="4"/>
      <c r="T397" s="4"/>
      <c r="U397" s="4"/>
      <c r="W397" s="4"/>
      <c r="X397" s="4"/>
      <c r="Y397" s="4"/>
      <c r="Z397" s="4"/>
      <c r="AA397" s="4"/>
      <c r="AB397" s="4"/>
      <c r="AC397" s="4"/>
      <c r="AD397" s="4"/>
      <c r="AE397" s="4"/>
      <c r="AG397" s="4"/>
      <c r="AH397" s="4"/>
      <c r="AJ397" s="4"/>
    </row>
    <row r="398" spans="6:36" ht="15" customHeight="1" x14ac:dyDescent="0.3">
      <c r="F398" s="4"/>
      <c r="I398" s="4"/>
      <c r="L398" s="4"/>
      <c r="O398" s="4"/>
      <c r="Q398" s="4"/>
      <c r="R398" s="4"/>
      <c r="T398" s="4"/>
      <c r="U398" s="4"/>
      <c r="W398" s="4"/>
      <c r="X398" s="4"/>
      <c r="Y398" s="4"/>
      <c r="Z398" s="4"/>
      <c r="AA398" s="4"/>
      <c r="AB398" s="4"/>
      <c r="AC398" s="4"/>
      <c r="AD398" s="4"/>
      <c r="AE398" s="4"/>
      <c r="AG398" s="4"/>
      <c r="AH398" s="4"/>
      <c r="AJ398" s="4"/>
    </row>
    <row r="399" spans="6:36" ht="15" customHeight="1" x14ac:dyDescent="0.3">
      <c r="F399" s="4"/>
      <c r="I399" s="4"/>
      <c r="L399" s="4"/>
      <c r="O399" s="4"/>
      <c r="Q399" s="4"/>
      <c r="R399" s="4"/>
      <c r="T399" s="4"/>
      <c r="U399" s="4"/>
      <c r="W399" s="4"/>
      <c r="X399" s="4"/>
      <c r="Y399" s="4"/>
      <c r="Z399" s="4"/>
      <c r="AA399" s="4"/>
      <c r="AB399" s="4"/>
      <c r="AC399" s="4"/>
      <c r="AD399" s="4"/>
      <c r="AE399" s="4"/>
      <c r="AG399" s="4"/>
      <c r="AH399" s="4"/>
      <c r="AJ399" s="4"/>
    </row>
    <row r="400" spans="6:36" ht="15" customHeight="1" x14ac:dyDescent="0.3">
      <c r="F400" s="4"/>
      <c r="I400" s="4"/>
      <c r="L400" s="4"/>
      <c r="O400" s="4"/>
      <c r="Q400" s="4"/>
      <c r="R400" s="4"/>
      <c r="T400" s="4"/>
      <c r="U400" s="4"/>
      <c r="W400" s="4"/>
      <c r="X400" s="4"/>
      <c r="Y400" s="4"/>
      <c r="Z400" s="4"/>
      <c r="AA400" s="4"/>
      <c r="AB400" s="4"/>
      <c r="AC400" s="4"/>
      <c r="AD400" s="4"/>
      <c r="AE400" s="4"/>
      <c r="AG400" s="4"/>
      <c r="AH400" s="4"/>
      <c r="AJ400" s="4"/>
    </row>
    <row r="401" spans="6:36" ht="15" customHeight="1" x14ac:dyDescent="0.3">
      <c r="F401" s="4"/>
      <c r="I401" s="4"/>
      <c r="L401" s="4"/>
      <c r="O401" s="4"/>
      <c r="Q401" s="4"/>
      <c r="R401" s="4"/>
      <c r="T401" s="4"/>
      <c r="U401" s="4"/>
      <c r="W401" s="4"/>
      <c r="X401" s="4"/>
      <c r="Y401" s="4"/>
      <c r="Z401" s="4"/>
      <c r="AA401" s="4"/>
      <c r="AB401" s="4"/>
      <c r="AC401" s="4"/>
      <c r="AD401" s="4"/>
      <c r="AE401" s="4"/>
      <c r="AG401" s="4"/>
      <c r="AH401" s="4"/>
      <c r="AJ401" s="4"/>
    </row>
    <row r="402" spans="6:36" ht="15" customHeight="1" x14ac:dyDescent="0.3">
      <c r="F402" s="4"/>
      <c r="I402" s="4"/>
      <c r="L402" s="4"/>
      <c r="O402" s="4"/>
      <c r="Q402" s="4"/>
      <c r="R402" s="4"/>
      <c r="T402" s="4"/>
      <c r="U402" s="4"/>
      <c r="W402" s="4"/>
      <c r="X402" s="4"/>
      <c r="Y402" s="4"/>
      <c r="Z402" s="4"/>
      <c r="AA402" s="4"/>
      <c r="AB402" s="4"/>
      <c r="AC402" s="4"/>
      <c r="AD402" s="4"/>
      <c r="AE402" s="4"/>
      <c r="AG402" s="4"/>
      <c r="AH402" s="4"/>
      <c r="AJ402" s="4"/>
    </row>
    <row r="403" spans="6:36" ht="15" customHeight="1" x14ac:dyDescent="0.3">
      <c r="F403" s="4"/>
      <c r="I403" s="4"/>
      <c r="L403" s="4"/>
      <c r="O403" s="4"/>
      <c r="Q403" s="4"/>
      <c r="R403" s="4"/>
      <c r="T403" s="4"/>
      <c r="U403" s="4"/>
      <c r="W403" s="4"/>
      <c r="X403" s="4"/>
      <c r="Y403" s="4"/>
      <c r="Z403" s="4"/>
      <c r="AA403" s="4"/>
      <c r="AB403" s="4"/>
      <c r="AC403" s="4"/>
      <c r="AD403" s="4"/>
      <c r="AE403" s="4"/>
      <c r="AG403" s="4"/>
      <c r="AH403" s="4"/>
      <c r="AJ403" s="4"/>
    </row>
    <row r="404" spans="6:36" ht="15" customHeight="1" x14ac:dyDescent="0.3">
      <c r="F404" s="4"/>
      <c r="I404" s="4"/>
      <c r="L404" s="4"/>
      <c r="O404" s="4"/>
      <c r="Q404" s="4"/>
      <c r="R404" s="4"/>
      <c r="T404" s="4"/>
      <c r="U404" s="4"/>
      <c r="W404" s="4"/>
      <c r="X404" s="4"/>
      <c r="Y404" s="4"/>
      <c r="Z404" s="4"/>
      <c r="AA404" s="4"/>
      <c r="AB404" s="4"/>
      <c r="AC404" s="4"/>
      <c r="AD404" s="4"/>
      <c r="AE404" s="4"/>
      <c r="AG404" s="4"/>
      <c r="AH404" s="4"/>
      <c r="AJ404" s="4"/>
    </row>
    <row r="405" spans="6:36" ht="15" customHeight="1" x14ac:dyDescent="0.3">
      <c r="F405" s="4"/>
      <c r="I405" s="4"/>
      <c r="L405" s="4"/>
      <c r="O405" s="4"/>
      <c r="Q405" s="4"/>
      <c r="R405" s="4"/>
      <c r="T405" s="4"/>
      <c r="U405" s="4"/>
      <c r="W405" s="4"/>
      <c r="X405" s="4"/>
      <c r="Y405" s="4"/>
      <c r="Z405" s="4"/>
      <c r="AA405" s="4"/>
      <c r="AB405" s="4"/>
      <c r="AC405" s="4"/>
      <c r="AD405" s="4"/>
      <c r="AE405" s="4"/>
      <c r="AG405" s="4"/>
      <c r="AH405" s="4"/>
      <c r="AJ405" s="4"/>
    </row>
    <row r="406" spans="6:36" ht="15" customHeight="1" x14ac:dyDescent="0.3">
      <c r="F406" s="4"/>
      <c r="I406" s="4"/>
      <c r="L406" s="4"/>
      <c r="O406" s="4"/>
      <c r="Q406" s="4"/>
      <c r="R406" s="4"/>
      <c r="T406" s="4"/>
      <c r="U406" s="4"/>
      <c r="W406" s="4"/>
      <c r="X406" s="4"/>
      <c r="Y406" s="4"/>
      <c r="Z406" s="4"/>
      <c r="AA406" s="4"/>
      <c r="AB406" s="4"/>
      <c r="AC406" s="4"/>
      <c r="AD406" s="4"/>
      <c r="AE406" s="4"/>
      <c r="AG406" s="4"/>
      <c r="AH406" s="4"/>
      <c r="AJ406" s="4"/>
    </row>
    <row r="407" spans="6:36" ht="15" customHeight="1" x14ac:dyDescent="0.3">
      <c r="F407" s="4"/>
      <c r="I407" s="4"/>
      <c r="L407" s="4"/>
      <c r="O407" s="4"/>
      <c r="Q407" s="4"/>
      <c r="R407" s="4"/>
      <c r="T407" s="4"/>
      <c r="U407" s="4"/>
      <c r="W407" s="4"/>
      <c r="X407" s="4"/>
      <c r="Y407" s="4"/>
      <c r="Z407" s="4"/>
      <c r="AA407" s="4"/>
      <c r="AB407" s="4"/>
      <c r="AC407" s="4"/>
      <c r="AD407" s="4"/>
      <c r="AE407" s="4"/>
      <c r="AG407" s="4"/>
      <c r="AH407" s="4"/>
      <c r="AJ407" s="4"/>
    </row>
    <row r="408" spans="6:36" ht="15" customHeight="1" x14ac:dyDescent="0.3">
      <c r="F408" s="4"/>
      <c r="I408" s="4"/>
      <c r="L408" s="4"/>
      <c r="O408" s="4"/>
      <c r="Q408" s="4"/>
      <c r="R408" s="4"/>
      <c r="T408" s="4"/>
      <c r="U408" s="4"/>
      <c r="W408" s="4"/>
      <c r="X408" s="4"/>
      <c r="Y408" s="4"/>
      <c r="Z408" s="4"/>
      <c r="AA408" s="4"/>
      <c r="AB408" s="4"/>
      <c r="AC408" s="4"/>
      <c r="AD408" s="4"/>
      <c r="AE408" s="4"/>
      <c r="AG408" s="4"/>
      <c r="AH408" s="4"/>
      <c r="AJ408" s="4"/>
    </row>
    <row r="409" spans="6:36" ht="15" customHeight="1" x14ac:dyDescent="0.3">
      <c r="F409" s="4"/>
      <c r="I409" s="4"/>
      <c r="L409" s="4"/>
      <c r="O409" s="4"/>
      <c r="Q409" s="4"/>
      <c r="R409" s="4"/>
      <c r="T409" s="4"/>
      <c r="U409" s="4"/>
      <c r="W409" s="4"/>
      <c r="X409" s="4"/>
      <c r="Y409" s="4"/>
      <c r="Z409" s="4"/>
      <c r="AA409" s="4"/>
      <c r="AB409" s="4"/>
      <c r="AC409" s="4"/>
      <c r="AD409" s="4"/>
      <c r="AE409" s="4"/>
      <c r="AG409" s="4"/>
      <c r="AH409" s="4"/>
      <c r="AJ409" s="4"/>
    </row>
    <row r="410" spans="6:36" ht="15" customHeight="1" x14ac:dyDescent="0.3">
      <c r="F410" s="4"/>
      <c r="I410" s="4"/>
      <c r="L410" s="4"/>
      <c r="O410" s="4"/>
      <c r="Q410" s="4"/>
      <c r="R410" s="4"/>
      <c r="T410" s="4"/>
      <c r="U410" s="4"/>
      <c r="W410" s="4"/>
      <c r="X410" s="4"/>
      <c r="Y410" s="4"/>
      <c r="Z410" s="4"/>
      <c r="AA410" s="4"/>
      <c r="AB410" s="4"/>
      <c r="AC410" s="4"/>
      <c r="AD410" s="4"/>
      <c r="AE410" s="4"/>
      <c r="AG410" s="4"/>
      <c r="AH410" s="4"/>
      <c r="AJ410" s="4"/>
    </row>
    <row r="411" spans="6:36" ht="15" customHeight="1" x14ac:dyDescent="0.3">
      <c r="F411" s="4"/>
      <c r="I411" s="4"/>
      <c r="L411" s="4"/>
      <c r="O411" s="4"/>
      <c r="Q411" s="4"/>
      <c r="R411" s="4"/>
      <c r="T411" s="4"/>
      <c r="U411" s="4"/>
      <c r="W411" s="4"/>
      <c r="X411" s="4"/>
      <c r="Y411" s="4"/>
      <c r="Z411" s="4"/>
      <c r="AA411" s="4"/>
      <c r="AB411" s="4"/>
      <c r="AC411" s="4"/>
      <c r="AD411" s="4"/>
      <c r="AE411" s="4"/>
      <c r="AG411" s="4"/>
      <c r="AH411" s="4"/>
      <c r="AJ411" s="4"/>
    </row>
    <row r="412" spans="6:36" ht="15" customHeight="1" x14ac:dyDescent="0.3">
      <c r="F412" s="4"/>
      <c r="I412" s="4"/>
      <c r="L412" s="4"/>
      <c r="O412" s="4"/>
      <c r="Q412" s="4"/>
      <c r="R412" s="4"/>
      <c r="T412" s="4"/>
      <c r="U412" s="4"/>
      <c r="W412" s="4"/>
      <c r="X412" s="4"/>
      <c r="Y412" s="4"/>
      <c r="Z412" s="4"/>
      <c r="AA412" s="4"/>
      <c r="AB412" s="4"/>
      <c r="AC412" s="4"/>
      <c r="AD412" s="4"/>
      <c r="AE412" s="4"/>
      <c r="AG412" s="4"/>
      <c r="AH412" s="4"/>
      <c r="AJ412" s="4"/>
    </row>
    <row r="413" spans="6:36" ht="15" customHeight="1" x14ac:dyDescent="0.3">
      <c r="F413" s="4"/>
      <c r="I413" s="4"/>
      <c r="L413" s="4"/>
      <c r="O413" s="4"/>
      <c r="Q413" s="4"/>
      <c r="R413" s="4"/>
      <c r="T413" s="4"/>
      <c r="U413" s="4"/>
      <c r="W413" s="4"/>
      <c r="X413" s="4"/>
      <c r="Y413" s="4"/>
      <c r="Z413" s="4"/>
      <c r="AA413" s="4"/>
      <c r="AB413" s="4"/>
      <c r="AC413" s="4"/>
      <c r="AD413" s="4"/>
      <c r="AE413" s="4"/>
      <c r="AG413" s="4"/>
      <c r="AH413" s="4"/>
      <c r="AJ413" s="4"/>
    </row>
    <row r="414" spans="6:36" ht="15" customHeight="1" x14ac:dyDescent="0.3">
      <c r="F414" s="4"/>
      <c r="I414" s="4"/>
      <c r="L414" s="4"/>
      <c r="O414" s="4"/>
      <c r="Q414" s="4"/>
      <c r="R414" s="4"/>
      <c r="T414" s="4"/>
      <c r="U414" s="4"/>
      <c r="W414" s="4"/>
      <c r="X414" s="4"/>
      <c r="Y414" s="4"/>
      <c r="Z414" s="4"/>
      <c r="AA414" s="4"/>
      <c r="AB414" s="4"/>
      <c r="AC414" s="4"/>
      <c r="AD414" s="4"/>
      <c r="AE414" s="4"/>
      <c r="AG414" s="4"/>
      <c r="AH414" s="4"/>
      <c r="AJ414" s="4"/>
    </row>
    <row r="415" spans="6:36" ht="15" customHeight="1" x14ac:dyDescent="0.3">
      <c r="F415" s="4"/>
      <c r="I415" s="4"/>
      <c r="L415" s="4"/>
      <c r="O415" s="4"/>
      <c r="Q415" s="4"/>
      <c r="R415" s="4"/>
      <c r="T415" s="4"/>
      <c r="U415" s="4"/>
      <c r="W415" s="4"/>
      <c r="X415" s="4"/>
      <c r="Y415" s="4"/>
      <c r="Z415" s="4"/>
      <c r="AA415" s="4"/>
      <c r="AB415" s="4"/>
      <c r="AC415" s="4"/>
      <c r="AD415" s="4"/>
      <c r="AE415" s="4"/>
      <c r="AG415" s="4"/>
      <c r="AH415" s="4"/>
      <c r="AJ415" s="4"/>
    </row>
    <row r="416" spans="6:36" ht="15" customHeight="1" x14ac:dyDescent="0.3">
      <c r="F416" s="4"/>
      <c r="I416" s="4"/>
      <c r="L416" s="4"/>
      <c r="O416" s="4"/>
      <c r="Q416" s="4"/>
      <c r="R416" s="4"/>
      <c r="T416" s="4"/>
      <c r="U416" s="4"/>
      <c r="W416" s="4"/>
      <c r="X416" s="4"/>
      <c r="Y416" s="4"/>
      <c r="Z416" s="4"/>
      <c r="AA416" s="4"/>
      <c r="AB416" s="4"/>
      <c r="AC416" s="4"/>
      <c r="AD416" s="4"/>
      <c r="AE416" s="4"/>
      <c r="AG416" s="4"/>
      <c r="AH416" s="4"/>
      <c r="AJ416" s="4"/>
    </row>
    <row r="417" spans="6:36" ht="15" customHeight="1" x14ac:dyDescent="0.3">
      <c r="F417" s="4"/>
      <c r="I417" s="4"/>
      <c r="L417" s="4"/>
      <c r="O417" s="4"/>
      <c r="Q417" s="4"/>
      <c r="R417" s="4"/>
      <c r="T417" s="4"/>
      <c r="U417" s="4"/>
      <c r="W417" s="4"/>
      <c r="X417" s="4"/>
      <c r="Y417" s="4"/>
      <c r="Z417" s="4"/>
      <c r="AA417" s="4"/>
      <c r="AB417" s="4"/>
      <c r="AC417" s="4"/>
      <c r="AD417" s="4"/>
      <c r="AE417" s="4"/>
      <c r="AG417" s="4"/>
      <c r="AH417" s="4"/>
      <c r="AJ417" s="4"/>
    </row>
    <row r="418" spans="6:36" ht="15" customHeight="1" x14ac:dyDescent="0.3">
      <c r="F418" s="4"/>
      <c r="I418" s="4"/>
      <c r="L418" s="4"/>
      <c r="O418" s="4"/>
      <c r="Q418" s="4"/>
      <c r="R418" s="4"/>
      <c r="T418" s="4"/>
      <c r="U418" s="4"/>
      <c r="W418" s="4"/>
      <c r="X418" s="4"/>
      <c r="Y418" s="4"/>
      <c r="Z418" s="4"/>
      <c r="AA418" s="4"/>
      <c r="AB418" s="4"/>
      <c r="AC418" s="4"/>
      <c r="AD418" s="4"/>
      <c r="AE418" s="4"/>
      <c r="AG418" s="4"/>
      <c r="AH418" s="4"/>
      <c r="AJ418" s="4"/>
    </row>
    <row r="419" spans="6:36" ht="15" customHeight="1" x14ac:dyDescent="0.3">
      <c r="F419" s="4"/>
      <c r="I419" s="4"/>
      <c r="L419" s="4"/>
      <c r="O419" s="4"/>
      <c r="Q419" s="4"/>
      <c r="R419" s="4"/>
      <c r="T419" s="4"/>
      <c r="U419" s="4"/>
      <c r="W419" s="4"/>
      <c r="X419" s="4"/>
      <c r="Y419" s="4"/>
      <c r="Z419" s="4"/>
      <c r="AA419" s="4"/>
      <c r="AB419" s="4"/>
      <c r="AC419" s="4"/>
      <c r="AD419" s="4"/>
      <c r="AE419" s="4"/>
      <c r="AG419" s="4"/>
      <c r="AH419" s="4"/>
      <c r="AJ419" s="4"/>
    </row>
    <row r="420" spans="6:36" ht="15" customHeight="1" x14ac:dyDescent="0.3">
      <c r="F420" s="4"/>
      <c r="I420" s="4"/>
      <c r="L420" s="4"/>
      <c r="O420" s="4"/>
      <c r="Q420" s="4"/>
      <c r="R420" s="4"/>
      <c r="T420" s="4"/>
      <c r="U420" s="4"/>
      <c r="W420" s="4"/>
      <c r="X420" s="4"/>
      <c r="Y420" s="4"/>
      <c r="Z420" s="4"/>
      <c r="AA420" s="4"/>
      <c r="AB420" s="4"/>
      <c r="AC420" s="4"/>
      <c r="AD420" s="4"/>
      <c r="AE420" s="4"/>
      <c r="AG420" s="4"/>
      <c r="AH420" s="4"/>
      <c r="AJ420" s="4"/>
    </row>
    <row r="421" spans="6:36" ht="15" customHeight="1" x14ac:dyDescent="0.3">
      <c r="F421" s="4"/>
      <c r="I421" s="4"/>
      <c r="L421" s="4"/>
      <c r="O421" s="4"/>
      <c r="Q421" s="4"/>
      <c r="R421" s="4"/>
      <c r="T421" s="4"/>
      <c r="U421" s="4"/>
      <c r="W421" s="4"/>
      <c r="X421" s="4"/>
      <c r="Y421" s="4"/>
      <c r="Z421" s="4"/>
      <c r="AA421" s="4"/>
      <c r="AB421" s="4"/>
      <c r="AC421" s="4"/>
      <c r="AD421" s="4"/>
      <c r="AE421" s="4"/>
      <c r="AG421" s="4"/>
      <c r="AH421" s="4"/>
      <c r="AJ421" s="4"/>
    </row>
    <row r="422" spans="6:36" ht="15" customHeight="1" x14ac:dyDescent="0.3">
      <c r="F422" s="4"/>
      <c r="I422" s="4"/>
      <c r="L422" s="4"/>
      <c r="O422" s="4"/>
      <c r="Q422" s="4"/>
      <c r="R422" s="4"/>
      <c r="T422" s="4"/>
      <c r="U422" s="4"/>
      <c r="W422" s="4"/>
      <c r="X422" s="4"/>
      <c r="Y422" s="4"/>
      <c r="Z422" s="4"/>
      <c r="AA422" s="4"/>
      <c r="AB422" s="4"/>
      <c r="AC422" s="4"/>
      <c r="AD422" s="4"/>
      <c r="AE422" s="4"/>
      <c r="AG422" s="4"/>
      <c r="AH422" s="4"/>
      <c r="AJ422" s="4"/>
    </row>
    <row r="423" spans="6:36" ht="15" customHeight="1" x14ac:dyDescent="0.3">
      <c r="F423" s="4"/>
      <c r="I423" s="4"/>
      <c r="L423" s="4"/>
      <c r="O423" s="4"/>
      <c r="Q423" s="4"/>
      <c r="R423" s="4"/>
      <c r="T423" s="4"/>
      <c r="U423" s="4"/>
      <c r="W423" s="4"/>
      <c r="X423" s="4"/>
      <c r="Y423" s="4"/>
      <c r="Z423" s="4"/>
      <c r="AA423" s="4"/>
      <c r="AB423" s="4"/>
      <c r="AC423" s="4"/>
      <c r="AD423" s="4"/>
      <c r="AE423" s="4"/>
      <c r="AG423" s="4"/>
      <c r="AH423" s="4"/>
      <c r="AJ423" s="4"/>
    </row>
    <row r="424" spans="6:36" ht="15" customHeight="1" x14ac:dyDescent="0.3">
      <c r="F424" s="4"/>
      <c r="I424" s="4"/>
      <c r="L424" s="4"/>
      <c r="O424" s="4"/>
      <c r="Q424" s="4"/>
      <c r="R424" s="4"/>
      <c r="T424" s="4"/>
      <c r="U424" s="4"/>
      <c r="W424" s="4"/>
      <c r="X424" s="4"/>
      <c r="Y424" s="4"/>
      <c r="Z424" s="4"/>
      <c r="AA424" s="4"/>
      <c r="AB424" s="4"/>
      <c r="AC424" s="4"/>
      <c r="AD424" s="4"/>
      <c r="AE424" s="4"/>
      <c r="AG424" s="4"/>
      <c r="AH424" s="4"/>
      <c r="AJ424" s="4"/>
    </row>
    <row r="425" spans="6:36" ht="15" customHeight="1" x14ac:dyDescent="0.3">
      <c r="F425" s="4"/>
      <c r="I425" s="4"/>
      <c r="L425" s="4"/>
      <c r="O425" s="4"/>
      <c r="Q425" s="4"/>
      <c r="R425" s="4"/>
      <c r="T425" s="4"/>
      <c r="U425" s="4"/>
      <c r="W425" s="4"/>
      <c r="X425" s="4"/>
      <c r="Y425" s="4"/>
      <c r="Z425" s="4"/>
      <c r="AA425" s="4"/>
      <c r="AB425" s="4"/>
      <c r="AC425" s="4"/>
      <c r="AD425" s="4"/>
      <c r="AE425" s="4"/>
      <c r="AG425" s="4"/>
      <c r="AH425" s="4"/>
      <c r="AJ425" s="4"/>
    </row>
    <row r="426" spans="6:36" ht="15" customHeight="1" x14ac:dyDescent="0.3">
      <c r="F426" s="4"/>
      <c r="I426" s="4"/>
      <c r="L426" s="4"/>
      <c r="O426" s="4"/>
      <c r="Q426" s="4"/>
      <c r="R426" s="4"/>
      <c r="T426" s="4"/>
      <c r="U426" s="4"/>
      <c r="W426" s="4"/>
      <c r="X426" s="4"/>
      <c r="Y426" s="4"/>
      <c r="Z426" s="4"/>
      <c r="AA426" s="4"/>
      <c r="AB426" s="4"/>
      <c r="AC426" s="4"/>
      <c r="AD426" s="4"/>
      <c r="AE426" s="4"/>
      <c r="AG426" s="4"/>
      <c r="AH426" s="4"/>
      <c r="AJ426" s="4"/>
    </row>
    <row r="427" spans="6:36" ht="15" customHeight="1" x14ac:dyDescent="0.3">
      <c r="F427" s="4"/>
      <c r="I427" s="4"/>
      <c r="L427" s="4"/>
      <c r="O427" s="4"/>
      <c r="Q427" s="4"/>
      <c r="R427" s="4"/>
      <c r="T427" s="4"/>
      <c r="U427" s="4"/>
      <c r="W427" s="4"/>
      <c r="X427" s="4"/>
      <c r="Y427" s="4"/>
      <c r="Z427" s="4"/>
      <c r="AA427" s="4"/>
      <c r="AB427" s="4"/>
      <c r="AC427" s="4"/>
      <c r="AD427" s="4"/>
      <c r="AE427" s="4"/>
      <c r="AG427" s="4"/>
      <c r="AH427" s="4"/>
      <c r="AJ427" s="4"/>
    </row>
    <row r="428" spans="6:36" ht="15" customHeight="1" x14ac:dyDescent="0.3">
      <c r="F428" s="4"/>
      <c r="I428" s="4"/>
      <c r="L428" s="4"/>
      <c r="O428" s="4"/>
      <c r="Q428" s="4"/>
      <c r="R428" s="4"/>
      <c r="T428" s="4"/>
      <c r="U428" s="4"/>
      <c r="W428" s="4"/>
      <c r="X428" s="4"/>
      <c r="Y428" s="4"/>
      <c r="Z428" s="4"/>
      <c r="AA428" s="4"/>
      <c r="AB428" s="4"/>
      <c r="AC428" s="4"/>
      <c r="AD428" s="4"/>
      <c r="AE428" s="4"/>
      <c r="AG428" s="4"/>
      <c r="AH428" s="4"/>
      <c r="AJ428" s="4"/>
    </row>
    <row r="429" spans="6:36" ht="15" customHeight="1" x14ac:dyDescent="0.3">
      <c r="F429" s="4"/>
      <c r="I429" s="4"/>
      <c r="L429" s="4"/>
      <c r="O429" s="4"/>
      <c r="Q429" s="4"/>
      <c r="R429" s="4"/>
      <c r="T429" s="4"/>
      <c r="U429" s="4"/>
      <c r="W429" s="4"/>
      <c r="X429" s="4"/>
      <c r="Y429" s="4"/>
      <c r="Z429" s="4"/>
      <c r="AA429" s="4"/>
      <c r="AB429" s="4"/>
      <c r="AC429" s="4"/>
      <c r="AD429" s="4"/>
      <c r="AE429" s="4"/>
      <c r="AG429" s="4"/>
      <c r="AH429" s="4"/>
      <c r="AJ429" s="4"/>
    </row>
    <row r="430" spans="6:36" ht="15" customHeight="1" x14ac:dyDescent="0.3">
      <c r="F430" s="4"/>
      <c r="I430" s="4"/>
      <c r="L430" s="4"/>
      <c r="O430" s="4"/>
      <c r="Q430" s="4"/>
      <c r="R430" s="4"/>
      <c r="T430" s="4"/>
      <c r="U430" s="4"/>
      <c r="W430" s="4"/>
      <c r="X430" s="4"/>
      <c r="Y430" s="4"/>
      <c r="Z430" s="4"/>
      <c r="AA430" s="4"/>
      <c r="AB430" s="4"/>
      <c r="AC430" s="4"/>
      <c r="AD430" s="4"/>
      <c r="AE430" s="4"/>
      <c r="AG430" s="4"/>
      <c r="AH430" s="4"/>
      <c r="AJ430" s="4"/>
    </row>
    <row r="431" spans="6:36" ht="15" customHeight="1" x14ac:dyDescent="0.3">
      <c r="F431" s="4"/>
      <c r="I431" s="4"/>
      <c r="L431" s="4"/>
      <c r="O431" s="4"/>
      <c r="Q431" s="4"/>
      <c r="R431" s="4"/>
      <c r="T431" s="4"/>
      <c r="U431" s="4"/>
      <c r="W431" s="4"/>
      <c r="X431" s="4"/>
      <c r="Y431" s="4"/>
      <c r="Z431" s="4"/>
      <c r="AA431" s="4"/>
      <c r="AB431" s="4"/>
      <c r="AC431" s="4"/>
      <c r="AD431" s="4"/>
      <c r="AE431" s="4"/>
      <c r="AG431" s="4"/>
      <c r="AH431" s="4"/>
      <c r="AJ431" s="4"/>
    </row>
    <row r="432" spans="6:36" ht="15" customHeight="1" x14ac:dyDescent="0.3">
      <c r="F432" s="4"/>
      <c r="I432" s="4"/>
      <c r="L432" s="4"/>
      <c r="O432" s="4"/>
      <c r="Q432" s="4"/>
      <c r="R432" s="4"/>
      <c r="T432" s="4"/>
      <c r="U432" s="4"/>
      <c r="W432" s="4"/>
      <c r="X432" s="4"/>
      <c r="Y432" s="4"/>
      <c r="Z432" s="4"/>
      <c r="AA432" s="4"/>
      <c r="AB432" s="4"/>
      <c r="AC432" s="4"/>
      <c r="AD432" s="4"/>
      <c r="AE432" s="4"/>
      <c r="AG432" s="4"/>
      <c r="AH432" s="4"/>
      <c r="AJ432" s="4"/>
    </row>
    <row r="433" spans="6:36" ht="15" customHeight="1" x14ac:dyDescent="0.3">
      <c r="F433" s="4"/>
      <c r="I433" s="4"/>
      <c r="L433" s="4"/>
      <c r="O433" s="4"/>
      <c r="Q433" s="4"/>
      <c r="R433" s="4"/>
      <c r="T433" s="4"/>
      <c r="U433" s="4"/>
      <c r="W433" s="4"/>
      <c r="X433" s="4"/>
      <c r="Y433" s="4"/>
      <c r="Z433" s="4"/>
      <c r="AA433" s="4"/>
      <c r="AB433" s="4"/>
      <c r="AC433" s="4"/>
      <c r="AD433" s="4"/>
      <c r="AE433" s="4"/>
      <c r="AG433" s="4"/>
      <c r="AH433" s="4"/>
      <c r="AJ433" s="4"/>
    </row>
    <row r="434" spans="6:36" ht="15" customHeight="1" x14ac:dyDescent="0.3">
      <c r="F434" s="4"/>
      <c r="I434" s="4"/>
      <c r="L434" s="4"/>
      <c r="O434" s="4"/>
      <c r="Q434" s="4"/>
      <c r="R434" s="4"/>
      <c r="T434" s="4"/>
      <c r="U434" s="4"/>
      <c r="W434" s="4"/>
      <c r="X434" s="4"/>
      <c r="Y434" s="4"/>
      <c r="Z434" s="4"/>
      <c r="AA434" s="4"/>
      <c r="AB434" s="4"/>
      <c r="AC434" s="4"/>
      <c r="AD434" s="4"/>
      <c r="AE434" s="4"/>
      <c r="AG434" s="4"/>
      <c r="AH434" s="4"/>
      <c r="AJ434" s="4"/>
    </row>
    <row r="435" spans="6:36" ht="15" customHeight="1" x14ac:dyDescent="0.3">
      <c r="F435" s="4"/>
      <c r="I435" s="4"/>
      <c r="L435" s="4"/>
      <c r="O435" s="4"/>
      <c r="Q435" s="4"/>
      <c r="R435" s="4"/>
      <c r="T435" s="4"/>
      <c r="U435" s="4"/>
      <c r="W435" s="4"/>
      <c r="X435" s="4"/>
      <c r="Y435" s="4"/>
      <c r="Z435" s="4"/>
      <c r="AA435" s="4"/>
      <c r="AB435" s="4"/>
      <c r="AC435" s="4"/>
      <c r="AD435" s="4"/>
      <c r="AE435" s="4"/>
      <c r="AG435" s="4"/>
      <c r="AH435" s="4"/>
      <c r="AJ435" s="4"/>
    </row>
    <row r="436" spans="6:36" ht="15" customHeight="1" x14ac:dyDescent="0.3">
      <c r="F436" s="4"/>
      <c r="I436" s="4"/>
      <c r="L436" s="4"/>
      <c r="O436" s="4"/>
      <c r="Q436" s="4"/>
      <c r="R436" s="4"/>
      <c r="T436" s="4"/>
      <c r="U436" s="4"/>
      <c r="W436" s="4"/>
      <c r="X436" s="4"/>
      <c r="Y436" s="4"/>
      <c r="Z436" s="4"/>
      <c r="AA436" s="4"/>
      <c r="AB436" s="4"/>
      <c r="AC436" s="4"/>
      <c r="AD436" s="4"/>
      <c r="AE436" s="4"/>
      <c r="AG436" s="4"/>
      <c r="AH436" s="4"/>
      <c r="AJ436" s="4"/>
    </row>
    <row r="437" spans="6:36" ht="15" customHeight="1" x14ac:dyDescent="0.3">
      <c r="F437" s="4"/>
      <c r="I437" s="4"/>
      <c r="L437" s="4"/>
      <c r="O437" s="4"/>
      <c r="Q437" s="4"/>
      <c r="R437" s="4"/>
      <c r="T437" s="4"/>
      <c r="U437" s="4"/>
      <c r="W437" s="4"/>
      <c r="X437" s="4"/>
      <c r="Y437" s="4"/>
      <c r="Z437" s="4"/>
      <c r="AA437" s="4"/>
      <c r="AB437" s="4"/>
      <c r="AC437" s="4"/>
      <c r="AD437" s="4"/>
      <c r="AE437" s="4"/>
      <c r="AG437" s="4"/>
      <c r="AH437" s="4"/>
      <c r="AJ437" s="4"/>
    </row>
    <row r="438" spans="6:36" ht="15" customHeight="1" x14ac:dyDescent="0.3">
      <c r="F438" s="4"/>
      <c r="I438" s="4"/>
      <c r="L438" s="4"/>
      <c r="O438" s="4"/>
      <c r="Q438" s="4"/>
      <c r="R438" s="4"/>
      <c r="T438" s="4"/>
      <c r="U438" s="4"/>
      <c r="W438" s="4"/>
      <c r="X438" s="4"/>
      <c r="Y438" s="4"/>
      <c r="Z438" s="4"/>
      <c r="AA438" s="4"/>
      <c r="AB438" s="4"/>
      <c r="AC438" s="4"/>
      <c r="AD438" s="4"/>
      <c r="AE438" s="4"/>
      <c r="AG438" s="4"/>
      <c r="AH438" s="4"/>
      <c r="AJ438" s="4"/>
    </row>
    <row r="439" spans="6:36" ht="15" customHeight="1" x14ac:dyDescent="0.3">
      <c r="F439" s="4"/>
      <c r="I439" s="4"/>
      <c r="L439" s="4"/>
      <c r="O439" s="4"/>
      <c r="Q439" s="4"/>
      <c r="R439" s="4"/>
      <c r="T439" s="4"/>
      <c r="U439" s="4"/>
      <c r="W439" s="4"/>
      <c r="X439" s="4"/>
      <c r="Y439" s="4"/>
      <c r="Z439" s="4"/>
      <c r="AA439" s="4"/>
      <c r="AB439" s="4"/>
      <c r="AC439" s="4"/>
      <c r="AD439" s="4"/>
      <c r="AE439" s="4"/>
      <c r="AG439" s="4"/>
      <c r="AH439" s="4"/>
      <c r="AJ439" s="4"/>
    </row>
    <row r="440" spans="6:36" ht="15" customHeight="1" x14ac:dyDescent="0.3">
      <c r="F440" s="4"/>
      <c r="I440" s="4"/>
      <c r="L440" s="4"/>
      <c r="O440" s="4"/>
      <c r="Q440" s="4"/>
      <c r="R440" s="4"/>
      <c r="T440" s="4"/>
      <c r="U440" s="4"/>
      <c r="W440" s="4"/>
      <c r="X440" s="4"/>
      <c r="Y440" s="4"/>
      <c r="Z440" s="4"/>
      <c r="AA440" s="4"/>
      <c r="AB440" s="4"/>
      <c r="AC440" s="4"/>
      <c r="AD440" s="4"/>
      <c r="AE440" s="4"/>
      <c r="AG440" s="4"/>
      <c r="AH440" s="4"/>
      <c r="AJ440" s="4"/>
    </row>
    <row r="441" spans="6:36" ht="15" customHeight="1" x14ac:dyDescent="0.3">
      <c r="F441" s="4"/>
      <c r="I441" s="4"/>
      <c r="L441" s="4"/>
      <c r="O441" s="4"/>
      <c r="Q441" s="4"/>
      <c r="R441" s="4"/>
      <c r="T441" s="4"/>
      <c r="U441" s="4"/>
      <c r="W441" s="4"/>
      <c r="X441" s="4"/>
      <c r="Y441" s="4"/>
      <c r="Z441" s="4"/>
      <c r="AA441" s="4"/>
      <c r="AB441" s="4"/>
      <c r="AC441" s="4"/>
      <c r="AD441" s="4"/>
      <c r="AE441" s="4"/>
      <c r="AG441" s="4"/>
      <c r="AH441" s="4"/>
      <c r="AJ441" s="4"/>
    </row>
    <row r="442" spans="6:36" ht="15" customHeight="1" x14ac:dyDescent="0.3">
      <c r="F442" s="4"/>
      <c r="I442" s="4"/>
      <c r="L442" s="4"/>
      <c r="O442" s="4"/>
      <c r="Q442" s="4"/>
      <c r="R442" s="4"/>
      <c r="T442" s="4"/>
      <c r="U442" s="4"/>
      <c r="W442" s="4"/>
      <c r="X442" s="4"/>
      <c r="Y442" s="4"/>
      <c r="Z442" s="4"/>
      <c r="AA442" s="4"/>
      <c r="AB442" s="4"/>
      <c r="AC442" s="4"/>
      <c r="AD442" s="4"/>
      <c r="AE442" s="4"/>
      <c r="AG442" s="4"/>
      <c r="AH442" s="4"/>
      <c r="AJ442" s="4"/>
    </row>
    <row r="443" spans="6:36" ht="15" customHeight="1" x14ac:dyDescent="0.3">
      <c r="F443" s="4"/>
      <c r="I443" s="4"/>
      <c r="L443" s="4"/>
      <c r="O443" s="4"/>
      <c r="Q443" s="4"/>
      <c r="R443" s="4"/>
      <c r="T443" s="4"/>
      <c r="U443" s="4"/>
      <c r="W443" s="4"/>
      <c r="X443" s="4"/>
      <c r="Y443" s="4"/>
      <c r="Z443" s="4"/>
      <c r="AA443" s="4"/>
      <c r="AB443" s="4"/>
      <c r="AC443" s="4"/>
      <c r="AD443" s="4"/>
      <c r="AE443" s="4"/>
      <c r="AG443" s="4"/>
      <c r="AH443" s="4"/>
      <c r="AJ443" s="4"/>
    </row>
    <row r="444" spans="6:36" ht="15" customHeight="1" x14ac:dyDescent="0.3">
      <c r="F444" s="4"/>
      <c r="I444" s="4"/>
      <c r="L444" s="4"/>
      <c r="O444" s="4"/>
      <c r="Q444" s="4"/>
      <c r="R444" s="4"/>
      <c r="T444" s="4"/>
      <c r="U444" s="4"/>
      <c r="W444" s="4"/>
      <c r="X444" s="4"/>
      <c r="Y444" s="4"/>
      <c r="Z444" s="4"/>
      <c r="AA444" s="4"/>
      <c r="AB444" s="4"/>
      <c r="AC444" s="4"/>
      <c r="AD444" s="4"/>
      <c r="AE444" s="4"/>
      <c r="AG444" s="4"/>
      <c r="AH444" s="4"/>
      <c r="AJ444" s="4"/>
    </row>
    <row r="445" spans="6:36" ht="15" customHeight="1" x14ac:dyDescent="0.3">
      <c r="F445" s="4"/>
      <c r="I445" s="4"/>
      <c r="L445" s="4"/>
      <c r="O445" s="4"/>
      <c r="Q445" s="4"/>
      <c r="R445" s="4"/>
      <c r="T445" s="4"/>
      <c r="U445" s="4"/>
      <c r="W445" s="4"/>
      <c r="X445" s="4"/>
      <c r="Y445" s="4"/>
      <c r="Z445" s="4"/>
      <c r="AA445" s="4"/>
      <c r="AB445" s="4"/>
      <c r="AC445" s="4"/>
      <c r="AD445" s="4"/>
      <c r="AE445" s="4"/>
      <c r="AG445" s="4"/>
      <c r="AH445" s="4"/>
      <c r="AJ445" s="4"/>
    </row>
    <row r="446" spans="6:36" ht="15" customHeight="1" x14ac:dyDescent="0.3">
      <c r="F446" s="4"/>
      <c r="I446" s="4"/>
      <c r="L446" s="4"/>
      <c r="O446" s="4"/>
      <c r="Q446" s="4"/>
      <c r="R446" s="4"/>
      <c r="T446" s="4"/>
      <c r="U446" s="4"/>
      <c r="W446" s="4"/>
      <c r="X446" s="4"/>
      <c r="Y446" s="4"/>
      <c r="Z446" s="4"/>
      <c r="AA446" s="4"/>
      <c r="AB446" s="4"/>
      <c r="AC446" s="4"/>
      <c r="AD446" s="4"/>
      <c r="AE446" s="4"/>
      <c r="AG446" s="4"/>
      <c r="AH446" s="4"/>
      <c r="AJ446" s="4"/>
    </row>
    <row r="447" spans="6:36" ht="15" customHeight="1" x14ac:dyDescent="0.3">
      <c r="F447" s="4"/>
      <c r="I447" s="4"/>
      <c r="L447" s="4"/>
      <c r="O447" s="4"/>
      <c r="Q447" s="4"/>
      <c r="R447" s="4"/>
      <c r="T447" s="4"/>
      <c r="U447" s="4"/>
      <c r="W447" s="4"/>
      <c r="X447" s="4"/>
      <c r="Y447" s="4"/>
      <c r="Z447" s="4"/>
      <c r="AA447" s="4"/>
      <c r="AB447" s="4"/>
      <c r="AC447" s="4"/>
      <c r="AD447" s="4"/>
      <c r="AE447" s="4"/>
      <c r="AG447" s="4"/>
      <c r="AH447" s="4"/>
      <c r="AJ447" s="4"/>
    </row>
    <row r="448" spans="6:36" ht="15" customHeight="1" x14ac:dyDescent="0.3">
      <c r="F448" s="4"/>
      <c r="I448" s="4"/>
      <c r="L448" s="4"/>
      <c r="O448" s="4"/>
      <c r="Q448" s="4"/>
      <c r="R448" s="4"/>
      <c r="T448" s="4"/>
      <c r="U448" s="4"/>
      <c r="W448" s="4"/>
      <c r="X448" s="4"/>
      <c r="Y448" s="4"/>
      <c r="Z448" s="4"/>
      <c r="AA448" s="4"/>
      <c r="AB448" s="4"/>
      <c r="AC448" s="4"/>
      <c r="AD448" s="4"/>
      <c r="AE448" s="4"/>
      <c r="AG448" s="4"/>
      <c r="AH448" s="4"/>
      <c r="AJ448" s="4"/>
    </row>
    <row r="449" spans="6:36" ht="15" customHeight="1" x14ac:dyDescent="0.3">
      <c r="F449" s="4"/>
      <c r="I449" s="4"/>
      <c r="L449" s="4"/>
      <c r="O449" s="4"/>
      <c r="Q449" s="4"/>
      <c r="R449" s="4"/>
      <c r="T449" s="4"/>
      <c r="U449" s="4"/>
      <c r="W449" s="4"/>
      <c r="X449" s="4"/>
      <c r="Y449" s="4"/>
      <c r="Z449" s="4"/>
      <c r="AA449" s="4"/>
      <c r="AB449" s="4"/>
      <c r="AC449" s="4"/>
      <c r="AD449" s="4"/>
      <c r="AE449" s="4"/>
      <c r="AG449" s="4"/>
      <c r="AH449" s="4"/>
      <c r="AJ449" s="4"/>
    </row>
    <row r="450" spans="6:36" ht="15" customHeight="1" x14ac:dyDescent="0.3">
      <c r="F450" s="4"/>
      <c r="I450" s="4"/>
      <c r="L450" s="4"/>
      <c r="O450" s="4"/>
      <c r="Q450" s="4"/>
      <c r="R450" s="4"/>
      <c r="T450" s="4"/>
      <c r="U450" s="4"/>
      <c r="W450" s="4"/>
      <c r="X450" s="4"/>
      <c r="Y450" s="4"/>
      <c r="Z450" s="4"/>
      <c r="AA450" s="4"/>
      <c r="AB450" s="4"/>
      <c r="AC450" s="4"/>
      <c r="AD450" s="4"/>
      <c r="AE450" s="4"/>
      <c r="AG450" s="4"/>
      <c r="AH450" s="4"/>
      <c r="AJ450" s="4"/>
    </row>
  </sheetData>
  <mergeCells count="1">
    <mergeCell ref="A1:C1"/>
  </mergeCells>
  <pageMargins left="0.70866141732283472" right="0.70866141732283472" top="0.74803149606299213" bottom="0.74803149606299213" header="0.31496062992125984" footer="0.31496062992125984"/>
  <pageSetup paperSize="8" scale="48" orientation="landscape"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503E-5DA2-4A91-9971-FF136693EF4F}">
  <sheetPr>
    <pageSetUpPr fitToPage="1"/>
  </sheetPr>
  <dimension ref="A1:AM681"/>
  <sheetViews>
    <sheetView showGridLines="0" zoomScale="70" zoomScaleNormal="70" workbookViewId="0">
      <pane xSplit="3" ySplit="5" topLeftCell="F6" activePane="bottomRight" state="frozen"/>
      <selection pane="topRight" activeCell="O7" sqref="O7"/>
      <selection pane="bottomLeft" activeCell="O7" sqref="O7"/>
      <selection pane="bottomRight" sqref="A1:C1"/>
    </sheetView>
  </sheetViews>
  <sheetFormatPr defaultColWidth="8.6640625" defaultRowHeight="13.8" outlineLevelCol="1" x14ac:dyDescent="0.3"/>
  <cols>
    <col min="1" max="1" width="10.33203125" style="4" customWidth="1"/>
    <col min="2" max="2" width="15.44140625" style="4" customWidth="1"/>
    <col min="3" max="3" width="55.33203125" style="5" customWidth="1"/>
    <col min="4" max="5" width="14.33203125" style="4" hidden="1" customWidth="1" outlineLevel="1"/>
    <col min="6" max="6" width="14.33203125" style="6" customWidth="1" collapsed="1"/>
    <col min="7" max="8" width="14.33203125" style="4" hidden="1" customWidth="1" outlineLevel="1"/>
    <col min="9" max="9" width="14.33203125" style="6" customWidth="1" collapsed="1"/>
    <col min="10" max="11" width="14.33203125" style="4" hidden="1" customWidth="1" outlineLevel="1"/>
    <col min="12" max="12" width="14.33203125" style="6" customWidth="1" collapsed="1"/>
    <col min="13" max="14" width="14.33203125" style="4" hidden="1" customWidth="1" outlineLevel="1"/>
    <col min="15" max="15" width="14.33203125" style="6" customWidth="1" collapsed="1"/>
    <col min="16" max="17" width="14.33203125" style="4" hidden="1" customWidth="1" outlineLevel="1"/>
    <col min="18" max="18" width="14.33203125" style="6" customWidth="1" collapsed="1"/>
    <col min="19" max="20" width="14.33203125" style="4" hidden="1" customWidth="1" outlineLevel="1"/>
    <col min="21" max="21" width="14.33203125" style="6" customWidth="1" collapsed="1"/>
    <col min="22" max="23" width="14.33203125" style="4" hidden="1" customWidth="1" outlineLevel="1"/>
    <col min="24" max="24" width="14.33203125" style="6" customWidth="1" collapsed="1"/>
    <col min="25" max="26" width="14.33203125" style="4" hidden="1" customWidth="1" outlineLevel="1"/>
    <col min="27" max="27" width="14.33203125" style="6" customWidth="1" collapsed="1"/>
    <col min="28" max="28" width="14.33203125" style="6" hidden="1" customWidth="1" outlineLevel="1"/>
    <col min="29" max="29" width="14.33203125" style="4" hidden="1" customWidth="1" outlineLevel="1"/>
    <col min="30" max="30" width="14.33203125" style="6" customWidth="1" collapsed="1"/>
    <col min="31" max="31" width="14.33203125" style="6" hidden="1" customWidth="1" outlineLevel="1"/>
    <col min="32" max="32" width="14.33203125" style="4" hidden="1" customWidth="1" outlineLevel="1"/>
    <col min="33" max="33" width="14.33203125" style="6" customWidth="1" collapsed="1"/>
    <col min="34" max="34" width="14.33203125" style="6" hidden="1" customWidth="1" outlineLevel="1"/>
    <col min="35" max="35" width="14.33203125" style="4" hidden="1" customWidth="1" outlineLevel="1"/>
    <col min="36" max="36" width="14.33203125" style="6" customWidth="1" collapsed="1"/>
    <col min="37" max="37" width="14.33203125" style="4" customWidth="1"/>
    <col min="38" max="16384" width="8.6640625" style="4"/>
  </cols>
  <sheetData>
    <row r="1" spans="1:39" ht="86.7" customHeight="1" x14ac:dyDescent="0.3">
      <c r="A1" s="328"/>
      <c r="B1" s="328"/>
      <c r="C1" s="328"/>
      <c r="D1" s="267"/>
      <c r="E1" s="267"/>
      <c r="F1" s="265" t="s">
        <v>348</v>
      </c>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7"/>
      <c r="AI1" s="266"/>
      <c r="AJ1" s="266"/>
      <c r="AK1" s="266"/>
    </row>
    <row r="2" spans="1:39" s="2" customFormat="1" ht="18" customHeight="1" x14ac:dyDescent="0.3">
      <c r="A2" s="111"/>
      <c r="B2" s="112"/>
      <c r="C2" s="112" t="s">
        <v>326</v>
      </c>
      <c r="D2" s="112" t="s">
        <v>1</v>
      </c>
      <c r="E2" s="112" t="s">
        <v>1</v>
      </c>
      <c r="F2" s="112" t="s">
        <v>2</v>
      </c>
      <c r="G2" s="112" t="s">
        <v>1</v>
      </c>
      <c r="H2" s="112" t="s">
        <v>1</v>
      </c>
      <c r="I2" s="112" t="s">
        <v>2</v>
      </c>
      <c r="J2" s="112" t="s">
        <v>1</v>
      </c>
      <c r="K2" s="112" t="s">
        <v>1</v>
      </c>
      <c r="L2" s="112" t="s">
        <v>2</v>
      </c>
      <c r="M2" s="112" t="s">
        <v>1</v>
      </c>
      <c r="N2" s="112" t="s">
        <v>1</v>
      </c>
      <c r="O2" s="112" t="s">
        <v>2</v>
      </c>
      <c r="P2" s="112" t="s">
        <v>1</v>
      </c>
      <c r="Q2" s="112" t="s">
        <v>1</v>
      </c>
      <c r="R2" s="112" t="s">
        <v>2</v>
      </c>
      <c r="S2" s="112" t="s">
        <v>1</v>
      </c>
      <c r="T2" s="112" t="s">
        <v>1</v>
      </c>
      <c r="U2" s="112" t="s">
        <v>2</v>
      </c>
      <c r="V2" s="112" t="s">
        <v>1</v>
      </c>
      <c r="W2" s="112" t="s">
        <v>1</v>
      </c>
      <c r="X2" s="112" t="s">
        <v>2</v>
      </c>
      <c r="Y2" s="112" t="s">
        <v>1</v>
      </c>
      <c r="Z2" s="112" t="s">
        <v>1</v>
      </c>
      <c r="AA2" s="112" t="s">
        <v>2</v>
      </c>
      <c r="AB2" s="112" t="s">
        <v>1</v>
      </c>
      <c r="AC2" s="112" t="s">
        <v>1</v>
      </c>
      <c r="AD2" s="112" t="s">
        <v>2</v>
      </c>
      <c r="AE2" s="112" t="s">
        <v>1</v>
      </c>
      <c r="AF2" s="112" t="s">
        <v>1</v>
      </c>
      <c r="AG2" s="112" t="s">
        <v>2</v>
      </c>
      <c r="AH2" s="112" t="s">
        <v>1</v>
      </c>
      <c r="AI2" s="112" t="s">
        <v>1</v>
      </c>
      <c r="AJ2" s="112" t="s">
        <v>2</v>
      </c>
      <c r="AK2" s="112" t="s">
        <v>1</v>
      </c>
    </row>
    <row r="3" spans="1:39" s="2" customFormat="1" ht="18" customHeight="1" x14ac:dyDescent="0.3">
      <c r="A3" s="113" t="s">
        <v>3</v>
      </c>
      <c r="B3" s="114" t="s">
        <v>4</v>
      </c>
      <c r="C3" s="114" t="s">
        <v>5</v>
      </c>
      <c r="D3" s="114" t="s">
        <v>6</v>
      </c>
      <c r="E3" s="114" t="s">
        <v>7</v>
      </c>
      <c r="F3" s="114" t="s">
        <v>8</v>
      </c>
      <c r="G3" s="114" t="s">
        <v>9</v>
      </c>
      <c r="H3" s="114" t="s">
        <v>10</v>
      </c>
      <c r="I3" s="114" t="s">
        <v>11</v>
      </c>
      <c r="J3" s="114" t="s">
        <v>12</v>
      </c>
      <c r="K3" s="114" t="s">
        <v>13</v>
      </c>
      <c r="L3" s="114" t="s">
        <v>14</v>
      </c>
      <c r="M3" s="114" t="s">
        <v>15</v>
      </c>
      <c r="N3" s="114" t="s">
        <v>16</v>
      </c>
      <c r="O3" s="114" t="s">
        <v>17</v>
      </c>
      <c r="P3" s="114" t="s">
        <v>18</v>
      </c>
      <c r="Q3" s="114" t="s">
        <v>19</v>
      </c>
      <c r="R3" s="114" t="s">
        <v>20</v>
      </c>
      <c r="S3" s="114" t="s">
        <v>21</v>
      </c>
      <c r="T3" s="114" t="s">
        <v>22</v>
      </c>
      <c r="U3" s="114" t="s">
        <v>23</v>
      </c>
      <c r="V3" s="114" t="s">
        <v>24</v>
      </c>
      <c r="W3" s="114" t="s">
        <v>25</v>
      </c>
      <c r="X3" s="114" t="s">
        <v>26</v>
      </c>
      <c r="Y3" s="114" t="s">
        <v>27</v>
      </c>
      <c r="Z3" s="114" t="s">
        <v>28</v>
      </c>
      <c r="AA3" s="114" t="s">
        <v>29</v>
      </c>
      <c r="AB3" s="114" t="s">
        <v>30</v>
      </c>
      <c r="AC3" s="114" t="s">
        <v>31</v>
      </c>
      <c r="AD3" s="114" t="s">
        <v>108</v>
      </c>
      <c r="AE3" s="114" t="s">
        <v>33</v>
      </c>
      <c r="AF3" s="114" t="s">
        <v>34</v>
      </c>
      <c r="AG3" s="114" t="s">
        <v>35</v>
      </c>
      <c r="AH3" s="114" t="s">
        <v>36</v>
      </c>
      <c r="AI3" s="114" t="s">
        <v>37</v>
      </c>
      <c r="AJ3" s="114" t="s">
        <v>38</v>
      </c>
      <c r="AK3" s="114" t="s">
        <v>380</v>
      </c>
    </row>
    <row r="4" spans="1:39" s="2" customFormat="1" ht="18" customHeight="1" x14ac:dyDescent="0.3">
      <c r="A4" s="24"/>
      <c r="B4" s="24"/>
      <c r="C4" s="24" t="s">
        <v>349</v>
      </c>
      <c r="D4" s="25">
        <v>42004</v>
      </c>
      <c r="E4" s="25">
        <v>42185</v>
      </c>
      <c r="F4" s="25">
        <v>42185</v>
      </c>
      <c r="G4" s="25">
        <v>42369</v>
      </c>
      <c r="H4" s="25">
        <v>42551</v>
      </c>
      <c r="I4" s="25">
        <v>42551</v>
      </c>
      <c r="J4" s="25">
        <v>42735</v>
      </c>
      <c r="K4" s="25">
        <v>42916</v>
      </c>
      <c r="L4" s="25">
        <v>42916</v>
      </c>
      <c r="M4" s="25">
        <v>43100</v>
      </c>
      <c r="N4" s="25">
        <v>43281</v>
      </c>
      <c r="O4" s="25">
        <v>43281</v>
      </c>
      <c r="P4" s="25">
        <v>43465</v>
      </c>
      <c r="Q4" s="25">
        <v>43646</v>
      </c>
      <c r="R4" s="25">
        <v>43646</v>
      </c>
      <c r="S4" s="25">
        <v>43830</v>
      </c>
      <c r="T4" s="25">
        <v>44012</v>
      </c>
      <c r="U4" s="25">
        <v>44012</v>
      </c>
      <c r="V4" s="25">
        <v>44196</v>
      </c>
      <c r="W4" s="25">
        <v>44377</v>
      </c>
      <c r="X4" s="25">
        <v>44377</v>
      </c>
      <c r="Y4" s="25">
        <v>44561</v>
      </c>
      <c r="Z4" s="25">
        <v>44742</v>
      </c>
      <c r="AA4" s="25">
        <v>44742</v>
      </c>
      <c r="AB4" s="25">
        <v>44926</v>
      </c>
      <c r="AC4" s="25">
        <v>45107</v>
      </c>
      <c r="AD4" s="25">
        <v>45107</v>
      </c>
      <c r="AE4" s="25">
        <v>45291</v>
      </c>
      <c r="AF4" s="25">
        <v>45473</v>
      </c>
      <c r="AG4" s="25">
        <v>45473</v>
      </c>
      <c r="AH4" s="25">
        <v>45657</v>
      </c>
      <c r="AI4" s="25">
        <v>45838</v>
      </c>
      <c r="AJ4" s="25">
        <v>45838</v>
      </c>
      <c r="AK4" s="25">
        <v>46022</v>
      </c>
    </row>
    <row r="5" spans="1:39" s="2" customFormat="1" ht="18" customHeight="1" x14ac:dyDescent="0.3">
      <c r="A5" s="99"/>
      <c r="B5" s="99"/>
      <c r="C5" s="99" t="s">
        <v>327</v>
      </c>
      <c r="D5" s="99">
        <v>42054</v>
      </c>
      <c r="E5" s="99"/>
      <c r="F5" s="99">
        <v>42236</v>
      </c>
      <c r="G5" s="99">
        <v>42418</v>
      </c>
      <c r="H5" s="99"/>
      <c r="I5" s="99">
        <v>42600</v>
      </c>
      <c r="J5" s="99">
        <v>42782</v>
      </c>
      <c r="K5" s="99"/>
      <c r="L5" s="99">
        <v>42963</v>
      </c>
      <c r="M5" s="99">
        <v>43139</v>
      </c>
      <c r="N5" s="99"/>
      <c r="O5" s="99">
        <v>43327</v>
      </c>
      <c r="P5" s="99">
        <v>43517</v>
      </c>
      <c r="Q5" s="99"/>
      <c r="R5" s="99">
        <v>43699</v>
      </c>
      <c r="S5" s="99">
        <v>43873</v>
      </c>
      <c r="T5" s="99"/>
      <c r="U5" s="99">
        <v>44062</v>
      </c>
      <c r="V5" s="99">
        <v>44237</v>
      </c>
      <c r="W5" s="99"/>
      <c r="X5" s="99">
        <v>44419</v>
      </c>
      <c r="Y5" s="99">
        <v>44601</v>
      </c>
      <c r="Z5" s="99"/>
      <c r="AA5" s="99">
        <v>44802</v>
      </c>
      <c r="AB5" s="99">
        <v>44981</v>
      </c>
      <c r="AC5" s="99">
        <v>45166</v>
      </c>
      <c r="AD5" s="99">
        <v>45166</v>
      </c>
      <c r="AE5" s="27">
        <v>44978</v>
      </c>
      <c r="AF5" s="27">
        <v>45533</v>
      </c>
      <c r="AG5" s="27">
        <v>45533</v>
      </c>
      <c r="AH5" s="27">
        <v>45706</v>
      </c>
      <c r="AI5" s="27">
        <v>45897</v>
      </c>
      <c r="AJ5" s="27">
        <v>45897</v>
      </c>
      <c r="AK5" s="27">
        <v>46073</v>
      </c>
    </row>
    <row r="6" spans="1:39" s="2" customFormat="1" ht="18" customHeight="1" x14ac:dyDescent="0.3">
      <c r="A6" s="270" t="s">
        <v>350</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row>
    <row r="7" spans="1:39" s="2" customFormat="1" ht="18" customHeight="1" x14ac:dyDescent="0.3">
      <c r="A7" s="35" t="s">
        <v>40</v>
      </c>
      <c r="B7" s="35" t="s">
        <v>41</v>
      </c>
      <c r="C7" s="35" t="s">
        <v>153</v>
      </c>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row>
    <row r="8" spans="1:39" s="2" customFormat="1" ht="18" customHeight="1" x14ac:dyDescent="0.3">
      <c r="A8" s="115" t="s">
        <v>40</v>
      </c>
      <c r="B8" s="115" t="s">
        <v>41</v>
      </c>
      <c r="C8" s="115" t="s">
        <v>154</v>
      </c>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row>
    <row r="9" spans="1:39" s="2" customFormat="1" ht="18" customHeight="1" x14ac:dyDescent="0.3">
      <c r="A9" s="102" t="s">
        <v>40</v>
      </c>
      <c r="B9" s="102" t="s">
        <v>41</v>
      </c>
      <c r="C9" s="35" t="s">
        <v>155</v>
      </c>
      <c r="D9" s="37"/>
      <c r="E9" s="37"/>
      <c r="F9" s="37"/>
      <c r="G9" s="37"/>
      <c r="H9" s="37"/>
      <c r="I9" s="37"/>
      <c r="J9" s="37"/>
      <c r="K9" s="37"/>
      <c r="L9" s="37"/>
      <c r="M9" s="37">
        <v>161.691</v>
      </c>
      <c r="N9" s="37">
        <v>181.571</v>
      </c>
      <c r="O9" s="37">
        <v>343.262</v>
      </c>
      <c r="P9" s="37">
        <v>145.41900000000001</v>
      </c>
      <c r="Q9" s="37">
        <v>180.55799999999996</v>
      </c>
      <c r="R9" s="37">
        <v>325.97699999999998</v>
      </c>
      <c r="S9" s="37">
        <v>215.8</v>
      </c>
      <c r="T9" s="37">
        <v>219.3</v>
      </c>
      <c r="U9" s="37">
        <v>435.1</v>
      </c>
      <c r="V9" s="37">
        <v>261.2</v>
      </c>
      <c r="W9" s="37">
        <v>176.60000000000002</v>
      </c>
      <c r="X9" s="37">
        <v>437.8</v>
      </c>
      <c r="Y9" s="37">
        <v>322.39999999999998</v>
      </c>
      <c r="Z9" s="37">
        <v>308.88281900000004</v>
      </c>
      <c r="AA9" s="37">
        <v>631.28281900000002</v>
      </c>
      <c r="AB9" s="37">
        <v>380.19542300000001</v>
      </c>
      <c r="AC9" s="37">
        <v>351.38662492000003</v>
      </c>
      <c r="AD9" s="37">
        <v>731.58204792000004</v>
      </c>
      <c r="AE9" s="37">
        <v>473.35098832</v>
      </c>
      <c r="AF9" s="37">
        <v>798.53133797999953</v>
      </c>
      <c r="AG9" s="37">
        <v>1271.8823262999995</v>
      </c>
      <c r="AH9" s="37">
        <v>821.01254485999993</v>
      </c>
      <c r="AI9" s="37">
        <v>541.20703140485853</v>
      </c>
      <c r="AJ9" s="37">
        <v>1362.2195762648585</v>
      </c>
      <c r="AK9" s="37">
        <v>623.42942263988061</v>
      </c>
      <c r="AM9" s="280"/>
    </row>
    <row r="10" spans="1:39" s="2" customFormat="1" ht="18" customHeight="1" x14ac:dyDescent="0.3">
      <c r="A10" s="115" t="s">
        <v>40</v>
      </c>
      <c r="B10" s="115" t="s">
        <v>41</v>
      </c>
      <c r="C10" s="115" t="s">
        <v>86</v>
      </c>
      <c r="D10" s="116"/>
      <c r="E10" s="116"/>
      <c r="F10" s="116"/>
      <c r="G10" s="116"/>
      <c r="H10" s="116"/>
      <c r="I10" s="116"/>
      <c r="J10" s="116"/>
      <c r="K10" s="116"/>
      <c r="L10" s="116"/>
      <c r="M10" s="116">
        <v>8.27</v>
      </c>
      <c r="N10" s="116">
        <v>-7.9779999999999998</v>
      </c>
      <c r="O10" s="116">
        <v>0.29199999999999998</v>
      </c>
      <c r="P10" s="116">
        <v>1.1539999999999999</v>
      </c>
      <c r="Q10" s="116">
        <v>0.54600000000000004</v>
      </c>
      <c r="R10" s="116">
        <v>1.7</v>
      </c>
      <c r="S10" s="116">
        <v>0.4</v>
      </c>
      <c r="T10" s="116">
        <v>5.0999999999999996</v>
      </c>
      <c r="U10" s="116">
        <v>5.5</v>
      </c>
      <c r="V10" s="116">
        <v>3.5</v>
      </c>
      <c r="W10" s="116">
        <v>105.4</v>
      </c>
      <c r="X10" s="116">
        <v>108.9</v>
      </c>
      <c r="Y10" s="116">
        <v>4.7</v>
      </c>
      <c r="Z10" s="116">
        <v>-4.7</v>
      </c>
      <c r="AA10" s="116"/>
      <c r="AB10" s="116"/>
      <c r="AC10" s="116">
        <v>0</v>
      </c>
      <c r="AD10" s="116"/>
      <c r="AE10" s="116"/>
      <c r="AF10" s="116">
        <v>0</v>
      </c>
      <c r="AG10" s="116"/>
      <c r="AH10" s="116"/>
      <c r="AI10" s="116">
        <v>131.45488677514135</v>
      </c>
      <c r="AJ10" s="116">
        <v>131.45488677514135</v>
      </c>
      <c r="AK10" s="116">
        <v>131.86864718011947</v>
      </c>
    </row>
    <row r="11" spans="1:39" s="2" customFormat="1" ht="18" customHeight="1" x14ac:dyDescent="0.3">
      <c r="A11" s="68" t="s">
        <v>40</v>
      </c>
      <c r="B11" s="68" t="s">
        <v>41</v>
      </c>
      <c r="C11" s="68" t="s">
        <v>156</v>
      </c>
      <c r="D11" s="117">
        <v>360.31</v>
      </c>
      <c r="E11" s="117">
        <v>209.56900000000002</v>
      </c>
      <c r="F11" s="117">
        <v>569.87900000000002</v>
      </c>
      <c r="G11" s="117">
        <v>196.30099999999999</v>
      </c>
      <c r="H11" s="117">
        <v>202.952</v>
      </c>
      <c r="I11" s="117">
        <v>399.25299999999999</v>
      </c>
      <c r="J11" s="117">
        <v>201.066</v>
      </c>
      <c r="K11" s="117">
        <v>148.809</v>
      </c>
      <c r="L11" s="117">
        <v>349.875</v>
      </c>
      <c r="M11" s="117">
        <v>169.96100000000001</v>
      </c>
      <c r="N11" s="117">
        <v>173.59299999999999</v>
      </c>
      <c r="O11" s="117">
        <v>343.55399999999997</v>
      </c>
      <c r="P11" s="117">
        <v>146.57300000000001</v>
      </c>
      <c r="Q11" s="117">
        <v>181.10399999999996</v>
      </c>
      <c r="R11" s="117">
        <v>327.67699999999996</v>
      </c>
      <c r="S11" s="117">
        <v>216.20000000000002</v>
      </c>
      <c r="T11" s="117">
        <v>224.4</v>
      </c>
      <c r="U11" s="117">
        <v>440.6</v>
      </c>
      <c r="V11" s="117">
        <v>264.7</v>
      </c>
      <c r="W11" s="117">
        <v>282</v>
      </c>
      <c r="X11" s="117">
        <v>546.70000000000005</v>
      </c>
      <c r="Y11" s="117">
        <v>327.09999999999997</v>
      </c>
      <c r="Z11" s="117">
        <v>304.18281900000005</v>
      </c>
      <c r="AA11" s="117">
        <v>631.28281900000002</v>
      </c>
      <c r="AB11" s="117">
        <v>380.19542300000001</v>
      </c>
      <c r="AC11" s="117">
        <v>351.38662492000003</v>
      </c>
      <c r="AD11" s="117">
        <v>731.58204792000004</v>
      </c>
      <c r="AE11" s="117">
        <v>473.35098832</v>
      </c>
      <c r="AF11" s="117">
        <v>798.53133797999953</v>
      </c>
      <c r="AG11" s="117">
        <v>1271.8823262999995</v>
      </c>
      <c r="AH11" s="117">
        <v>821.01254485999993</v>
      </c>
      <c r="AI11" s="117">
        <v>672.66191817999993</v>
      </c>
      <c r="AJ11" s="117">
        <v>1493.6744630399999</v>
      </c>
      <c r="AK11" s="117">
        <v>755.29806982000014</v>
      </c>
    </row>
    <row r="12" spans="1:39" s="2" customFormat="1" ht="18" customHeight="1" x14ac:dyDescent="0.3">
      <c r="A12" s="115" t="s">
        <v>40</v>
      </c>
      <c r="B12" s="115" t="s">
        <v>41</v>
      </c>
      <c r="C12" s="115" t="s">
        <v>157</v>
      </c>
      <c r="D12" s="116">
        <v>64.619</v>
      </c>
      <c r="E12" s="116">
        <v>61.917000000000002</v>
      </c>
      <c r="F12" s="116">
        <v>126.536</v>
      </c>
      <c r="G12" s="116">
        <v>54.527999999999999</v>
      </c>
      <c r="H12" s="116">
        <v>47.747999999999998</v>
      </c>
      <c r="I12" s="116">
        <v>102.276</v>
      </c>
      <c r="J12" s="116">
        <v>103.134</v>
      </c>
      <c r="K12" s="116">
        <v>222.75599999999997</v>
      </c>
      <c r="L12" s="116">
        <v>325.89</v>
      </c>
      <c r="M12" s="116">
        <v>361.44799999999998</v>
      </c>
      <c r="N12" s="116">
        <v>180.37599999999998</v>
      </c>
      <c r="O12" s="116">
        <v>541.82399999999996</v>
      </c>
      <c r="P12" s="116">
        <v>320.50200000000001</v>
      </c>
      <c r="Q12" s="116">
        <v>201.99799999999999</v>
      </c>
      <c r="R12" s="116">
        <v>522.5</v>
      </c>
      <c r="S12" s="116">
        <v>396.4</v>
      </c>
      <c r="T12" s="116">
        <v>437.9</v>
      </c>
      <c r="U12" s="116">
        <v>834.3</v>
      </c>
      <c r="V12" s="116">
        <v>519.6</v>
      </c>
      <c r="W12" s="116">
        <v>683.80000000000007</v>
      </c>
      <c r="X12" s="116">
        <v>1203.4000000000001</v>
      </c>
      <c r="Y12" s="116">
        <v>724.36447094000005</v>
      </c>
      <c r="Z12" s="116">
        <v>781.77825157999928</v>
      </c>
      <c r="AA12" s="116">
        <v>1506.1427225199993</v>
      </c>
      <c r="AB12" s="116">
        <v>814.28169536999917</v>
      </c>
      <c r="AC12" s="116">
        <v>1016.6419809833371</v>
      </c>
      <c r="AD12" s="116">
        <v>1830.9236763533363</v>
      </c>
      <c r="AE12" s="116">
        <v>979.02535937999971</v>
      </c>
      <c r="AF12" s="116">
        <v>1128.5976077499995</v>
      </c>
      <c r="AG12" s="116">
        <v>2107.6229671299993</v>
      </c>
      <c r="AH12" s="116">
        <v>895.25367892219515</v>
      </c>
      <c r="AI12" s="116">
        <v>907.99308792779811</v>
      </c>
      <c r="AJ12" s="116">
        <v>1803.2467668499933</v>
      </c>
      <c r="AK12" s="116">
        <v>787.37633747079917</v>
      </c>
    </row>
    <row r="13" spans="1:39" s="2" customFormat="1" ht="18" customHeight="1" x14ac:dyDescent="0.3">
      <c r="A13" s="68" t="s">
        <v>40</v>
      </c>
      <c r="B13" s="68" t="s">
        <v>41</v>
      </c>
      <c r="C13" s="68" t="s">
        <v>158</v>
      </c>
      <c r="D13" s="117">
        <v>424.92899999999997</v>
      </c>
      <c r="E13" s="117">
        <v>271.48599999999999</v>
      </c>
      <c r="F13" s="117">
        <v>696.41499999999996</v>
      </c>
      <c r="G13" s="117">
        <v>250.82899999999998</v>
      </c>
      <c r="H13" s="117">
        <v>250.7</v>
      </c>
      <c r="I13" s="117">
        <v>501.529</v>
      </c>
      <c r="J13" s="117">
        <v>304.2</v>
      </c>
      <c r="K13" s="117">
        <v>371.56499999999994</v>
      </c>
      <c r="L13" s="117">
        <v>675.76499999999999</v>
      </c>
      <c r="M13" s="117">
        <v>531.40899999999999</v>
      </c>
      <c r="N13" s="117">
        <v>353.96899999999994</v>
      </c>
      <c r="O13" s="117">
        <v>885.37799999999993</v>
      </c>
      <c r="P13" s="117">
        <v>467.07500000000005</v>
      </c>
      <c r="Q13" s="117">
        <v>383.10199999999998</v>
      </c>
      <c r="R13" s="117">
        <v>850.17699999999991</v>
      </c>
      <c r="S13" s="117">
        <v>612.6</v>
      </c>
      <c r="T13" s="117">
        <v>662.3</v>
      </c>
      <c r="U13" s="117">
        <v>1274.9000000000001</v>
      </c>
      <c r="V13" s="117">
        <v>784.3</v>
      </c>
      <c r="W13" s="117">
        <v>965.80000000000007</v>
      </c>
      <c r="X13" s="117">
        <v>1750.1000000000001</v>
      </c>
      <c r="Y13" s="117">
        <v>1051.46447094</v>
      </c>
      <c r="Z13" s="117">
        <v>1085.9610705799994</v>
      </c>
      <c r="AA13" s="117">
        <v>2137.4255415199996</v>
      </c>
      <c r="AB13" s="117">
        <v>1194.4771183699991</v>
      </c>
      <c r="AC13" s="117">
        <v>1368.0286059033372</v>
      </c>
      <c r="AD13" s="117">
        <v>2562.5057242733365</v>
      </c>
      <c r="AE13" s="117">
        <v>1452.3763476999998</v>
      </c>
      <c r="AF13" s="117">
        <v>1927.128945729999</v>
      </c>
      <c r="AG13" s="117">
        <v>3379.5052934299988</v>
      </c>
      <c r="AH13" s="117">
        <v>1716.2662237821951</v>
      </c>
      <c r="AI13" s="117">
        <v>1580.655006107798</v>
      </c>
      <c r="AJ13" s="117">
        <v>3296.9212298899929</v>
      </c>
      <c r="AK13" s="117">
        <v>1541.6744072907993</v>
      </c>
    </row>
    <row r="14" spans="1:39" s="2" customFormat="1" ht="18" customHeight="1" x14ac:dyDescent="0.3">
      <c r="A14" s="115"/>
      <c r="B14" s="115"/>
      <c r="C14" s="118"/>
      <c r="D14" s="119"/>
      <c r="E14" s="119"/>
      <c r="F14" s="119"/>
      <c r="G14" s="119"/>
      <c r="H14" s="119"/>
      <c r="I14" s="119"/>
      <c r="J14" s="119"/>
      <c r="K14" s="119"/>
      <c r="L14" s="119"/>
      <c r="M14" s="119"/>
      <c r="N14" s="119"/>
      <c r="O14" s="119"/>
      <c r="P14" s="119"/>
      <c r="Q14" s="119"/>
      <c r="R14" s="119"/>
      <c r="S14" s="119"/>
      <c r="T14" s="119"/>
      <c r="U14" s="119"/>
      <c r="V14" s="119"/>
      <c r="W14" s="116"/>
      <c r="X14" s="119"/>
      <c r="Y14" s="116"/>
      <c r="Z14" s="116"/>
      <c r="AA14" s="119"/>
      <c r="AB14" s="119"/>
      <c r="AC14" s="116"/>
      <c r="AD14" s="119"/>
      <c r="AE14" s="119"/>
      <c r="AF14" s="119"/>
      <c r="AG14" s="119"/>
      <c r="AH14" s="119"/>
      <c r="AI14" s="119"/>
      <c r="AJ14" s="119"/>
      <c r="AK14" s="119"/>
    </row>
    <row r="15" spans="1:39" s="2" customFormat="1" ht="18" customHeight="1" x14ac:dyDescent="0.3">
      <c r="A15" s="68" t="s">
        <v>40</v>
      </c>
      <c r="B15" s="68" t="s">
        <v>41</v>
      </c>
      <c r="C15" s="68" t="s">
        <v>159</v>
      </c>
      <c r="D15" s="47">
        <v>120.18899999999999</v>
      </c>
      <c r="E15" s="47">
        <v>116.613</v>
      </c>
      <c r="F15" s="47">
        <v>236.80199999999999</v>
      </c>
      <c r="G15" s="47">
        <v>89.313000000000002</v>
      </c>
      <c r="H15" s="47">
        <v>90.111000000000004</v>
      </c>
      <c r="I15" s="47">
        <v>179.42400000000001</v>
      </c>
      <c r="J15" s="47">
        <v>65.259</v>
      </c>
      <c r="K15" s="47">
        <v>130.72699999999998</v>
      </c>
      <c r="L15" s="47">
        <v>195.98599999999999</v>
      </c>
      <c r="M15" s="47">
        <v>130.33099999999999</v>
      </c>
      <c r="N15" s="47">
        <v>129.51599999999999</v>
      </c>
      <c r="O15" s="47">
        <v>259.84699999999998</v>
      </c>
      <c r="P15" s="47">
        <v>87.55</v>
      </c>
      <c r="Q15" s="47">
        <v>121.38600000000001</v>
      </c>
      <c r="R15" s="47">
        <v>208.93600000000001</v>
      </c>
      <c r="S15" s="47">
        <v>171.5</v>
      </c>
      <c r="T15" s="47">
        <v>187.7</v>
      </c>
      <c r="U15" s="47">
        <v>359.2</v>
      </c>
      <c r="V15" s="47">
        <v>235.4</v>
      </c>
      <c r="W15" s="47">
        <v>228.79999999999998</v>
      </c>
      <c r="X15" s="47">
        <v>464.2</v>
      </c>
      <c r="Y15" s="47">
        <v>281.47408423500008</v>
      </c>
      <c r="Z15" s="47">
        <v>250.97954080500006</v>
      </c>
      <c r="AA15" s="47">
        <v>532.45362504000013</v>
      </c>
      <c r="AB15" s="47">
        <v>254.60447564500001</v>
      </c>
      <c r="AC15" s="47">
        <v>229.6475804549992</v>
      </c>
      <c r="AD15" s="47">
        <v>484.25205609999921</v>
      </c>
      <c r="AE15" s="47">
        <v>253.70437780000083</v>
      </c>
      <c r="AF15" s="47">
        <v>296.07686382999879</v>
      </c>
      <c r="AG15" s="47">
        <v>549.78124162999961</v>
      </c>
      <c r="AH15" s="47">
        <v>379.04710399506286</v>
      </c>
      <c r="AI15" s="47">
        <v>357.79465125493806</v>
      </c>
      <c r="AJ15" s="47">
        <v>736.84175525000092</v>
      </c>
      <c r="AK15" s="47">
        <v>487.59868127999948</v>
      </c>
    </row>
    <row r="16" spans="1:39" s="2" customFormat="1" ht="18" customHeight="1" x14ac:dyDescent="0.3">
      <c r="A16" s="115" t="s">
        <v>40</v>
      </c>
      <c r="B16" s="115" t="s">
        <v>41</v>
      </c>
      <c r="C16" s="115" t="s">
        <v>51</v>
      </c>
      <c r="D16" s="116">
        <v>-35.591000000000001</v>
      </c>
      <c r="E16" s="116">
        <v>-36.434999999999995</v>
      </c>
      <c r="F16" s="116">
        <v>-72.025999999999996</v>
      </c>
      <c r="G16" s="116">
        <v>-33.218000000000004</v>
      </c>
      <c r="H16" s="116">
        <v>-31.393000000000001</v>
      </c>
      <c r="I16" s="116">
        <v>-64.611000000000004</v>
      </c>
      <c r="J16" s="116">
        <v>-33.526000000000003</v>
      </c>
      <c r="K16" s="116">
        <v>-37.095999999999997</v>
      </c>
      <c r="L16" s="116">
        <v>-70.622</v>
      </c>
      <c r="M16" s="116">
        <v>-33.613999999999997</v>
      </c>
      <c r="N16" s="116">
        <v>-33.055</v>
      </c>
      <c r="O16" s="116">
        <v>-66.668999999999997</v>
      </c>
      <c r="P16" s="116">
        <v>-37.545000000000002</v>
      </c>
      <c r="Q16" s="116">
        <v>-41.795999999999992</v>
      </c>
      <c r="R16" s="116">
        <v>-79.340999999999994</v>
      </c>
      <c r="S16" s="116">
        <v>-61.9</v>
      </c>
      <c r="T16" s="116">
        <v>-63.500000000000007</v>
      </c>
      <c r="U16" s="116">
        <v>-125.4</v>
      </c>
      <c r="V16" s="116">
        <v>-73</v>
      </c>
      <c r="W16" s="116">
        <v>-82.5</v>
      </c>
      <c r="X16" s="116">
        <v>-155.5</v>
      </c>
      <c r="Y16" s="116">
        <v>-99.274998999999994</v>
      </c>
      <c r="Z16" s="116">
        <v>-94.710998000000004</v>
      </c>
      <c r="AA16" s="116">
        <v>-193.985997</v>
      </c>
      <c r="AB16" s="116">
        <v>-102.65299767834172</v>
      </c>
      <c r="AC16" s="116">
        <v>-100.44867260165826</v>
      </c>
      <c r="AD16" s="116">
        <v>-203.10167027999998</v>
      </c>
      <c r="AE16" s="116">
        <v>-108.12463916999999</v>
      </c>
      <c r="AF16" s="116"/>
      <c r="AG16" s="116">
        <v>-218.63860559999998</v>
      </c>
      <c r="AH16" s="116"/>
      <c r="AI16" s="116"/>
      <c r="AJ16" s="116">
        <v>-404.50013682000048</v>
      </c>
      <c r="AK16" s="116">
        <v>-253.78943843999994</v>
      </c>
    </row>
    <row r="17" spans="1:37" s="2" customFormat="1" ht="18" customHeight="1" x14ac:dyDescent="0.3">
      <c r="A17" s="68" t="s">
        <v>40</v>
      </c>
      <c r="B17" s="68" t="s">
        <v>41</v>
      </c>
      <c r="C17" s="68" t="s">
        <v>160</v>
      </c>
      <c r="D17" s="117">
        <v>84.597999999999985</v>
      </c>
      <c r="E17" s="117">
        <v>80.177999999999997</v>
      </c>
      <c r="F17" s="117">
        <v>164.77600000000001</v>
      </c>
      <c r="G17" s="117">
        <v>56.094999999999999</v>
      </c>
      <c r="H17" s="117">
        <v>58.718000000000004</v>
      </c>
      <c r="I17" s="117">
        <v>114.813</v>
      </c>
      <c r="J17" s="117">
        <v>31.732999999999997</v>
      </c>
      <c r="K17" s="117">
        <v>93.630999999999972</v>
      </c>
      <c r="L17" s="117">
        <v>125.36399999999999</v>
      </c>
      <c r="M17" s="117">
        <v>96.716999999999985</v>
      </c>
      <c r="N17" s="117">
        <v>96.460999999999984</v>
      </c>
      <c r="O17" s="117">
        <v>193.178</v>
      </c>
      <c r="P17" s="117">
        <v>50.004999999999995</v>
      </c>
      <c r="Q17" s="117">
        <v>79.590000000000018</v>
      </c>
      <c r="R17" s="117">
        <v>129.59500000000003</v>
      </c>
      <c r="S17" s="117">
        <v>109.6</v>
      </c>
      <c r="T17" s="117">
        <v>124.19999999999999</v>
      </c>
      <c r="U17" s="117">
        <v>233.79999999999998</v>
      </c>
      <c r="V17" s="117">
        <v>162.4</v>
      </c>
      <c r="W17" s="117">
        <v>146.29999999999998</v>
      </c>
      <c r="X17" s="117">
        <v>308.7</v>
      </c>
      <c r="Y17" s="117">
        <v>182.1990852350001</v>
      </c>
      <c r="Z17" s="117">
        <v>156.26854280500004</v>
      </c>
      <c r="AA17" s="117">
        <v>338.46762804000014</v>
      </c>
      <c r="AB17" s="117">
        <v>151.95147796665827</v>
      </c>
      <c r="AC17" s="117">
        <v>129.19890785334093</v>
      </c>
      <c r="AD17" s="117">
        <v>281.1503858199992</v>
      </c>
      <c r="AE17" s="117">
        <v>145.57973863000083</v>
      </c>
      <c r="AF17" s="37"/>
      <c r="AG17" s="47">
        <v>331.14263602999961</v>
      </c>
      <c r="AH17" s="37"/>
      <c r="AI17" s="37"/>
      <c r="AJ17" s="47">
        <v>332.34161843000044</v>
      </c>
      <c r="AK17" s="47">
        <v>233.80924283999954</v>
      </c>
    </row>
    <row r="18" spans="1:37" s="2" customFormat="1" ht="18" customHeight="1" x14ac:dyDescent="0.3">
      <c r="A18" s="115"/>
      <c r="B18" s="115"/>
      <c r="C18" s="120"/>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row>
    <row r="19" spans="1:37" s="2" customFormat="1" ht="18" customHeight="1" x14ac:dyDescent="0.3">
      <c r="A19" s="35" t="s">
        <v>40</v>
      </c>
      <c r="B19" s="35" t="s">
        <v>41</v>
      </c>
      <c r="C19" s="35" t="s">
        <v>161</v>
      </c>
      <c r="D19" s="37">
        <v>957.58600000000001</v>
      </c>
      <c r="E19" s="37">
        <v>899.03200000000004</v>
      </c>
      <c r="F19" s="37">
        <v>899.03200000000004</v>
      </c>
      <c r="G19" s="37">
        <v>645.94100000000003</v>
      </c>
      <c r="H19" s="37">
        <v>625.41700000000003</v>
      </c>
      <c r="I19" s="37">
        <v>625.41700000000003</v>
      </c>
      <c r="J19" s="37">
        <v>619.74400000000003</v>
      </c>
      <c r="K19" s="37">
        <v>658.24900000000002</v>
      </c>
      <c r="L19" s="37">
        <v>658.24900000000002</v>
      </c>
      <c r="M19" s="37">
        <v>760.221</v>
      </c>
      <c r="N19" s="37">
        <v>982.41399999999999</v>
      </c>
      <c r="O19" s="37">
        <v>982.41399999999999</v>
      </c>
      <c r="P19" s="37">
        <v>1403.046</v>
      </c>
      <c r="Q19" s="37">
        <v>928.71500000000003</v>
      </c>
      <c r="R19" s="37">
        <v>928.71500000000003</v>
      </c>
      <c r="S19" s="37">
        <v>1175.5050000000001</v>
      </c>
      <c r="T19" s="37">
        <v>1223.8</v>
      </c>
      <c r="U19" s="37">
        <v>1223.8</v>
      </c>
      <c r="V19" s="37">
        <v>1364.6</v>
      </c>
      <c r="W19" s="36">
        <v>1445.9</v>
      </c>
      <c r="X19" s="36">
        <v>1445.9</v>
      </c>
      <c r="Y19" s="37">
        <v>1642.7</v>
      </c>
      <c r="Z19" s="37">
        <v>2162.4</v>
      </c>
      <c r="AA19" s="37">
        <v>2162.4</v>
      </c>
      <c r="AB19" s="37">
        <v>2067.2549992280001</v>
      </c>
      <c r="AC19" s="37">
        <v>2866.3400661000005</v>
      </c>
      <c r="AD19" s="37">
        <v>2866.3400661000005</v>
      </c>
      <c r="AE19" s="37">
        <v>3321.0169729199997</v>
      </c>
      <c r="AF19" s="37">
        <v>4234.98036495</v>
      </c>
      <c r="AG19" s="37">
        <v>4234.98036495</v>
      </c>
      <c r="AH19" s="37">
        <v>4644.6455074600008</v>
      </c>
      <c r="AI19" s="37">
        <v>5225.0635452799988</v>
      </c>
      <c r="AJ19" s="37">
        <v>5225.0635452799988</v>
      </c>
      <c r="AK19" s="37">
        <v>5559.8605617800004</v>
      </c>
    </row>
    <row r="20" spans="1:37" s="2" customFormat="1" ht="18" customHeight="1" x14ac:dyDescent="0.3">
      <c r="A20" s="115" t="s">
        <v>40</v>
      </c>
      <c r="B20" s="115" t="s">
        <v>41</v>
      </c>
      <c r="C20" s="115" t="s">
        <v>162</v>
      </c>
      <c r="D20" s="116">
        <v>321.45299999999997</v>
      </c>
      <c r="E20" s="116">
        <v>293.971</v>
      </c>
      <c r="F20" s="116">
        <v>293.971</v>
      </c>
      <c r="G20" s="116">
        <v>331.2</v>
      </c>
      <c r="H20" s="116">
        <v>274.786</v>
      </c>
      <c r="I20" s="116">
        <v>274.786</v>
      </c>
      <c r="J20" s="116">
        <v>239.92500000000001</v>
      </c>
      <c r="K20" s="116">
        <v>196.12200000000001</v>
      </c>
      <c r="L20" s="116">
        <v>196.12200000000001</v>
      </c>
      <c r="M20" s="116">
        <v>257.34899999999999</v>
      </c>
      <c r="N20" s="116">
        <v>378.286</v>
      </c>
      <c r="O20" s="116">
        <v>378.286</v>
      </c>
      <c r="P20" s="116">
        <v>392.22899999999998</v>
      </c>
      <c r="Q20" s="116">
        <v>384.53899999999999</v>
      </c>
      <c r="R20" s="116">
        <v>384.53899999999999</v>
      </c>
      <c r="S20" s="116">
        <v>390.34399999999999</v>
      </c>
      <c r="T20" s="116">
        <v>481.7</v>
      </c>
      <c r="U20" s="116">
        <v>481.7</v>
      </c>
      <c r="V20" s="116">
        <v>548</v>
      </c>
      <c r="W20" s="121">
        <v>619.6</v>
      </c>
      <c r="X20" s="121">
        <v>619.6</v>
      </c>
      <c r="Y20" s="116">
        <v>718.6</v>
      </c>
      <c r="Z20" s="116">
        <v>651</v>
      </c>
      <c r="AA20" s="116">
        <v>651</v>
      </c>
      <c r="AB20" s="116">
        <v>574.75356671999998</v>
      </c>
      <c r="AC20" s="116">
        <v>979.73620937818555</v>
      </c>
      <c r="AD20" s="116">
        <v>979.73620937818555</v>
      </c>
      <c r="AE20" s="116">
        <v>1157.3165181186509</v>
      </c>
      <c r="AF20" s="116">
        <v>1563.6370764854416</v>
      </c>
      <c r="AG20" s="116">
        <v>1563.6370764854416</v>
      </c>
      <c r="AH20" s="116">
        <v>1349.9037929887857</v>
      </c>
      <c r="AI20" s="116">
        <v>1630.78632793</v>
      </c>
      <c r="AJ20" s="116">
        <v>1630.78632793</v>
      </c>
      <c r="AK20" s="116">
        <v>1381.5739365199997</v>
      </c>
    </row>
    <row r="21" spans="1:37" s="237" customFormat="1" ht="18" customHeight="1" x14ac:dyDescent="0.3">
      <c r="A21" s="234"/>
      <c r="B21" s="234"/>
      <c r="C21" s="234"/>
      <c r="D21" s="274"/>
      <c r="E21" s="274"/>
      <c r="F21" s="274"/>
      <c r="G21" s="274"/>
      <c r="H21" s="274"/>
      <c r="I21" s="274"/>
      <c r="J21" s="274"/>
      <c r="K21" s="274"/>
      <c r="L21" s="274"/>
      <c r="M21" s="274"/>
      <c r="N21" s="274"/>
      <c r="O21" s="274"/>
      <c r="P21" s="274"/>
      <c r="Q21" s="274"/>
      <c r="R21" s="274"/>
      <c r="S21" s="274"/>
      <c r="T21" s="274"/>
      <c r="U21" s="274"/>
      <c r="V21" s="274"/>
      <c r="W21" s="275"/>
      <c r="X21" s="275"/>
      <c r="Y21" s="274"/>
      <c r="Z21" s="274"/>
      <c r="AA21" s="274"/>
      <c r="AB21" s="274"/>
      <c r="AC21" s="274"/>
      <c r="AD21" s="274"/>
      <c r="AE21" s="274"/>
      <c r="AF21" s="274"/>
      <c r="AG21" s="274"/>
      <c r="AH21" s="274"/>
      <c r="AI21" s="274"/>
      <c r="AJ21" s="274"/>
      <c r="AK21" s="274"/>
    </row>
    <row r="22" spans="1:37" s="2" customFormat="1" ht="18" customHeight="1" x14ac:dyDescent="0.3">
      <c r="A22" s="270" t="s">
        <v>351</v>
      </c>
      <c r="B22" s="271"/>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row>
    <row r="23" spans="1:37" x14ac:dyDescent="0.25">
      <c r="A23" s="122" t="s">
        <v>40</v>
      </c>
      <c r="B23" s="122" t="s">
        <v>41</v>
      </c>
      <c r="C23" s="122" t="s">
        <v>153</v>
      </c>
      <c r="D23" s="123"/>
      <c r="E23" s="123"/>
      <c r="F23" s="123"/>
      <c r="G23" s="123"/>
      <c r="H23" s="123"/>
      <c r="I23" s="123"/>
      <c r="J23" s="123"/>
      <c r="K23" s="123"/>
      <c r="L23" s="123"/>
      <c r="M23" s="123"/>
      <c r="N23" s="123"/>
      <c r="O23" s="123"/>
      <c r="P23" s="123"/>
      <c r="Q23" s="123"/>
      <c r="R23" s="123"/>
      <c r="S23" s="123"/>
      <c r="T23" s="123"/>
      <c r="U23" s="123"/>
      <c r="V23" s="124"/>
      <c r="W23" s="124"/>
      <c r="X23" s="130">
        <v>2727.7</v>
      </c>
      <c r="Y23" s="124"/>
      <c r="Z23" s="124"/>
      <c r="AA23" s="124">
        <v>2284.09194419907</v>
      </c>
      <c r="AB23" s="124">
        <v>1019.7777742974691</v>
      </c>
      <c r="AC23" s="124">
        <v>1165.0222257025312</v>
      </c>
      <c r="AD23" s="124">
        <v>2184.8000000000002</v>
      </c>
      <c r="AE23" s="124">
        <v>1279.8108082236977</v>
      </c>
      <c r="AF23" s="124">
        <v>1298.1794824863023</v>
      </c>
      <c r="AG23" s="124">
        <v>2577.99029071</v>
      </c>
      <c r="AH23" s="124">
        <v>1120.1840430570714</v>
      </c>
      <c r="AI23" s="124">
        <v>1237.8186980816936</v>
      </c>
      <c r="AJ23" s="124">
        <v>2358.002741138765</v>
      </c>
      <c r="AK23" s="124">
        <v>1805.3457971362084</v>
      </c>
    </row>
    <row r="24" spans="1:37" x14ac:dyDescent="0.25">
      <c r="A24" s="81" t="s">
        <v>40</v>
      </c>
      <c r="B24" s="81" t="s">
        <v>41</v>
      </c>
      <c r="C24" s="81" t="s">
        <v>154</v>
      </c>
      <c r="D24" s="64"/>
      <c r="E24" s="64"/>
      <c r="F24" s="64"/>
      <c r="G24" s="64"/>
      <c r="H24" s="64"/>
      <c r="I24" s="64"/>
      <c r="J24" s="64"/>
      <c r="K24" s="64"/>
      <c r="L24" s="64"/>
      <c r="M24" s="64"/>
      <c r="N24" s="64"/>
      <c r="O24" s="64"/>
      <c r="P24" s="64"/>
      <c r="Q24" s="64"/>
      <c r="R24" s="64"/>
      <c r="S24" s="64"/>
      <c r="T24" s="64"/>
      <c r="U24" s="64"/>
      <c r="V24" s="82"/>
      <c r="W24" s="82"/>
      <c r="X24" s="127">
        <v>329.4</v>
      </c>
      <c r="Y24" s="82"/>
      <c r="Z24" s="82"/>
      <c r="AA24" s="82">
        <v>-287.92539354907012</v>
      </c>
      <c r="AB24" s="82">
        <v>-46.917556837469029</v>
      </c>
      <c r="AC24" s="82">
        <v>9.01755683746903</v>
      </c>
      <c r="AD24" s="82">
        <v>-37.9</v>
      </c>
      <c r="AE24" s="82">
        <v>49.586191776302471</v>
      </c>
      <c r="AF24" s="82">
        <v>16.098870780119327</v>
      </c>
      <c r="AG24" s="82">
        <v>65.685062556421798</v>
      </c>
      <c r="AH24" s="82">
        <v>-12.219484737071346</v>
      </c>
      <c r="AI24" s="37">
        <v>-11.613983721694153</v>
      </c>
      <c r="AJ24" s="37">
        <v>-23.833468458765498</v>
      </c>
      <c r="AK24" s="37">
        <v>66.697745393791649</v>
      </c>
    </row>
    <row r="25" spans="1:37" x14ac:dyDescent="0.25">
      <c r="A25" s="122" t="s">
        <v>40</v>
      </c>
      <c r="B25" s="122" t="s">
        <v>41</v>
      </c>
      <c r="C25" s="122" t="s">
        <v>155</v>
      </c>
      <c r="D25" s="123"/>
      <c r="E25" s="123"/>
      <c r="F25" s="123"/>
      <c r="G25" s="123"/>
      <c r="H25" s="123"/>
      <c r="I25" s="123"/>
      <c r="J25" s="123"/>
      <c r="K25" s="123"/>
      <c r="L25" s="123"/>
      <c r="M25" s="123"/>
      <c r="N25" s="123"/>
      <c r="O25" s="123"/>
      <c r="P25" s="123"/>
      <c r="Q25" s="123"/>
      <c r="R25" s="123"/>
      <c r="S25" s="123"/>
      <c r="T25" s="123"/>
      <c r="U25" s="123"/>
      <c r="V25" s="124"/>
      <c r="W25" s="124"/>
      <c r="X25" s="124"/>
      <c r="Y25" s="124"/>
      <c r="Z25" s="124"/>
      <c r="AA25" s="124"/>
      <c r="AB25" s="124"/>
      <c r="AC25" s="124"/>
      <c r="AD25" s="124"/>
      <c r="AE25" s="124"/>
      <c r="AF25" s="124"/>
      <c r="AG25" s="124"/>
      <c r="AH25" s="124"/>
      <c r="AI25" s="116"/>
      <c r="AJ25" s="116"/>
      <c r="AK25" s="116"/>
    </row>
    <row r="26" spans="1:37" x14ac:dyDescent="0.25">
      <c r="A26" s="81" t="s">
        <v>40</v>
      </c>
      <c r="B26" s="81" t="s">
        <v>41</v>
      </c>
      <c r="C26" s="81" t="s">
        <v>86</v>
      </c>
      <c r="D26" s="64"/>
      <c r="E26" s="64"/>
      <c r="F26" s="64"/>
      <c r="G26" s="64"/>
      <c r="H26" s="64"/>
      <c r="I26" s="64"/>
      <c r="J26" s="64"/>
      <c r="K26" s="64"/>
      <c r="L26" s="64"/>
      <c r="M26" s="64"/>
      <c r="N26" s="64"/>
      <c r="O26" s="64"/>
      <c r="P26" s="64"/>
      <c r="Q26" s="64"/>
      <c r="R26" s="64"/>
      <c r="S26" s="64"/>
      <c r="T26" s="64"/>
      <c r="U26" s="64"/>
      <c r="V26" s="82"/>
      <c r="W26" s="82"/>
      <c r="X26" s="82"/>
      <c r="Y26" s="82"/>
      <c r="Z26" s="82"/>
      <c r="AA26" s="82"/>
      <c r="AB26" s="82"/>
      <c r="AC26" s="82"/>
      <c r="AD26" s="82"/>
      <c r="AE26" s="82"/>
      <c r="AF26" s="82"/>
      <c r="AG26" s="82"/>
      <c r="AH26" s="82"/>
      <c r="AI26" s="117"/>
      <c r="AJ26" s="117"/>
      <c r="AK26" s="117"/>
    </row>
    <row r="27" spans="1:37" x14ac:dyDescent="0.25">
      <c r="A27" s="126" t="s">
        <v>40</v>
      </c>
      <c r="B27" s="126" t="s">
        <v>41</v>
      </c>
      <c r="C27" s="126" t="s">
        <v>156</v>
      </c>
      <c r="D27" s="123"/>
      <c r="E27" s="123"/>
      <c r="F27" s="123"/>
      <c r="G27" s="123"/>
      <c r="H27" s="123"/>
      <c r="I27" s="123"/>
      <c r="J27" s="123"/>
      <c r="K27" s="123"/>
      <c r="L27" s="123"/>
      <c r="M27" s="123"/>
      <c r="N27" s="123"/>
      <c r="O27" s="123"/>
      <c r="P27" s="123"/>
      <c r="Q27" s="123"/>
      <c r="R27" s="123"/>
      <c r="S27" s="123"/>
      <c r="T27" s="123"/>
      <c r="U27" s="123"/>
      <c r="V27" s="124"/>
      <c r="W27" s="124"/>
      <c r="X27" s="261">
        <v>3057.1</v>
      </c>
      <c r="Y27" s="124"/>
      <c r="Z27" s="124"/>
      <c r="AA27" s="261">
        <v>1996.1665506499999</v>
      </c>
      <c r="AB27" s="261">
        <v>972.86021746000006</v>
      </c>
      <c r="AC27" s="261">
        <v>1174.03978254</v>
      </c>
      <c r="AD27" s="261">
        <v>2146.9</v>
      </c>
      <c r="AE27" s="261">
        <v>1329.3970000000002</v>
      </c>
      <c r="AF27" s="261">
        <v>1314.2783532664214</v>
      </c>
      <c r="AG27" s="261">
        <v>2643.6753532664216</v>
      </c>
      <c r="AH27" s="261">
        <v>1107.9645583200002</v>
      </c>
      <c r="AI27" s="272">
        <v>1226.2047143599996</v>
      </c>
      <c r="AJ27" s="272">
        <v>2334.1692726799997</v>
      </c>
      <c r="AK27" s="272">
        <v>1872.04354253</v>
      </c>
    </row>
    <row r="28" spans="1:37" x14ac:dyDescent="0.25">
      <c r="A28" s="81" t="s">
        <v>40</v>
      </c>
      <c r="B28" s="81" t="s">
        <v>41</v>
      </c>
      <c r="C28" s="81" t="s">
        <v>157</v>
      </c>
      <c r="D28" s="64"/>
      <c r="E28" s="64"/>
      <c r="F28" s="64"/>
      <c r="G28" s="64"/>
      <c r="H28" s="64"/>
      <c r="I28" s="64"/>
      <c r="J28" s="64"/>
      <c r="K28" s="64"/>
      <c r="L28" s="64"/>
      <c r="M28" s="64"/>
      <c r="N28" s="64"/>
      <c r="O28" s="64"/>
      <c r="P28" s="64"/>
      <c r="Q28" s="64"/>
      <c r="R28" s="64"/>
      <c r="S28" s="64"/>
      <c r="T28" s="64"/>
      <c r="U28" s="64"/>
      <c r="V28" s="82"/>
      <c r="W28" s="82"/>
      <c r="X28" s="127">
        <v>0</v>
      </c>
      <c r="Y28" s="82"/>
      <c r="Z28" s="82"/>
      <c r="AA28" s="82">
        <v>0</v>
      </c>
      <c r="AB28" s="82">
        <v>0</v>
      </c>
      <c r="AC28" s="82">
        <v>0</v>
      </c>
      <c r="AD28" s="82">
        <v>0</v>
      </c>
      <c r="AE28" s="82"/>
      <c r="AF28" s="82">
        <v>-2.65073E-3</v>
      </c>
      <c r="AG28" s="82">
        <v>-2.65073E-3</v>
      </c>
      <c r="AH28" s="82"/>
      <c r="AI28" s="117">
        <v>0</v>
      </c>
      <c r="AJ28" s="117">
        <v>0</v>
      </c>
      <c r="AK28" s="117">
        <v>-9.9489699999019496E-3</v>
      </c>
    </row>
    <row r="29" spans="1:37" x14ac:dyDescent="0.25">
      <c r="A29" s="126" t="s">
        <v>40</v>
      </c>
      <c r="B29" s="126" t="s">
        <v>41</v>
      </c>
      <c r="C29" s="126" t="s">
        <v>158</v>
      </c>
      <c r="D29" s="123"/>
      <c r="E29" s="123"/>
      <c r="F29" s="123"/>
      <c r="G29" s="123"/>
      <c r="H29" s="123"/>
      <c r="I29" s="123"/>
      <c r="J29" s="123"/>
      <c r="K29" s="123"/>
      <c r="L29" s="123"/>
      <c r="M29" s="123"/>
      <c r="N29" s="123"/>
      <c r="O29" s="123"/>
      <c r="P29" s="123"/>
      <c r="Q29" s="123"/>
      <c r="R29" s="123"/>
      <c r="S29" s="123"/>
      <c r="T29" s="123"/>
      <c r="U29" s="123"/>
      <c r="V29" s="124"/>
      <c r="W29" s="124"/>
      <c r="X29" s="261">
        <v>3057.1</v>
      </c>
      <c r="Y29" s="124"/>
      <c r="Z29" s="124"/>
      <c r="AA29" s="261">
        <v>1996.1665506499999</v>
      </c>
      <c r="AB29" s="261">
        <v>972.86021746000006</v>
      </c>
      <c r="AC29" s="261">
        <v>1174.03978254</v>
      </c>
      <c r="AD29" s="261">
        <v>2146.9</v>
      </c>
      <c r="AE29" s="261">
        <v>1329.3970000000002</v>
      </c>
      <c r="AF29" s="261">
        <v>1314.2757025364215</v>
      </c>
      <c r="AG29" s="261">
        <v>2643.6727025364216</v>
      </c>
      <c r="AH29" s="261">
        <v>1107.9645583200002</v>
      </c>
      <c r="AI29" s="273">
        <v>1226.2020636299997</v>
      </c>
      <c r="AJ29" s="273">
        <v>2334.1666219499998</v>
      </c>
      <c r="AK29" s="273">
        <v>1872.0335935600001</v>
      </c>
    </row>
    <row r="30" spans="1:37" x14ac:dyDescent="0.25">
      <c r="A30" s="81"/>
      <c r="B30" s="81"/>
      <c r="C30" s="76"/>
      <c r="D30" s="64"/>
      <c r="E30" s="64"/>
      <c r="F30" s="64"/>
      <c r="G30" s="64"/>
      <c r="H30" s="64"/>
      <c r="I30" s="64"/>
      <c r="J30" s="64"/>
      <c r="K30" s="64"/>
      <c r="L30" s="64"/>
      <c r="M30" s="64"/>
      <c r="N30" s="64"/>
      <c r="O30" s="64"/>
      <c r="P30" s="64"/>
      <c r="Q30" s="64"/>
      <c r="R30" s="64"/>
      <c r="S30" s="64"/>
      <c r="T30" s="64"/>
      <c r="U30" s="64"/>
      <c r="V30" s="82"/>
      <c r="W30" s="82"/>
      <c r="X30" s="82"/>
      <c r="Y30" s="82"/>
      <c r="Z30" s="82"/>
      <c r="AA30" s="82"/>
      <c r="AB30" s="82"/>
      <c r="AC30" s="82"/>
      <c r="AD30" s="82"/>
      <c r="AE30" s="82"/>
      <c r="AF30" s="82"/>
      <c r="AG30" s="82"/>
      <c r="AH30" s="82"/>
      <c r="AI30" s="47">
        <v>0</v>
      </c>
      <c r="AJ30" s="47">
        <v>0</v>
      </c>
      <c r="AK30" s="47"/>
    </row>
    <row r="31" spans="1:37" x14ac:dyDescent="0.25">
      <c r="A31" s="126" t="s">
        <v>40</v>
      </c>
      <c r="B31" s="126" t="s">
        <v>41</v>
      </c>
      <c r="C31" s="126" t="s">
        <v>159</v>
      </c>
      <c r="D31" s="123"/>
      <c r="E31" s="123"/>
      <c r="F31" s="123"/>
      <c r="G31" s="123"/>
      <c r="H31" s="123"/>
      <c r="I31" s="123"/>
      <c r="J31" s="123"/>
      <c r="K31" s="123"/>
      <c r="L31" s="123"/>
      <c r="M31" s="123"/>
      <c r="N31" s="123"/>
      <c r="O31" s="123"/>
      <c r="P31" s="123"/>
      <c r="Q31" s="123"/>
      <c r="R31" s="123"/>
      <c r="S31" s="123"/>
      <c r="T31" s="123"/>
      <c r="U31" s="123"/>
      <c r="V31" s="124"/>
      <c r="W31" s="124"/>
      <c r="X31" s="128">
        <v>1528.1000000000001</v>
      </c>
      <c r="Y31" s="124"/>
      <c r="Z31" s="124"/>
      <c r="AA31" s="129">
        <v>63.84</v>
      </c>
      <c r="AB31" s="129">
        <v>37.121587000000019</v>
      </c>
      <c r="AC31" s="129">
        <v>148.06041299999998</v>
      </c>
      <c r="AD31" s="129">
        <v>185.18199999999999</v>
      </c>
      <c r="AE31" s="129">
        <v>266.22000000000003</v>
      </c>
      <c r="AF31" s="129">
        <v>127.75686556999966</v>
      </c>
      <c r="AG31" s="129">
        <v>393.97686556999969</v>
      </c>
      <c r="AH31" s="129">
        <v>-8.5025428041212567</v>
      </c>
      <c r="AI31" s="116">
        <v>260.27068874000003</v>
      </c>
      <c r="AJ31" s="272">
        <v>251.76814593587875</v>
      </c>
      <c r="AK31" s="272">
        <v>572.58637995000026</v>
      </c>
    </row>
    <row r="32" spans="1:37" x14ac:dyDescent="0.25">
      <c r="A32" s="81" t="s">
        <v>40</v>
      </c>
      <c r="B32" s="81" t="s">
        <v>41</v>
      </c>
      <c r="C32" s="81" t="s">
        <v>51</v>
      </c>
      <c r="D32" s="64"/>
      <c r="E32" s="64"/>
      <c r="F32" s="64"/>
      <c r="G32" s="64"/>
      <c r="H32" s="64"/>
      <c r="I32" s="64"/>
      <c r="J32" s="64"/>
      <c r="K32" s="64"/>
      <c r="L32" s="64"/>
      <c r="M32" s="64"/>
      <c r="N32" s="64"/>
      <c r="O32" s="64"/>
      <c r="P32" s="64"/>
      <c r="Q32" s="64"/>
      <c r="R32" s="64"/>
      <c r="S32" s="64"/>
      <c r="T32" s="64"/>
      <c r="U32" s="64"/>
      <c r="V32" s="82"/>
      <c r="W32" s="82"/>
      <c r="X32" s="127">
        <v>-93.2</v>
      </c>
      <c r="Y32" s="82"/>
      <c r="Z32" s="82"/>
      <c r="AA32" s="82">
        <v>-157.48699999999999</v>
      </c>
      <c r="AB32" s="82">
        <v>-147.715</v>
      </c>
      <c r="AC32" s="82">
        <v>-74.752999999999986</v>
      </c>
      <c r="AD32" s="82">
        <v>-222.46799999999999</v>
      </c>
      <c r="AE32" s="82">
        <v>-61.427999999999997</v>
      </c>
      <c r="AF32" s="37"/>
      <c r="AG32" s="37">
        <v>-197.89840190999999</v>
      </c>
      <c r="AH32" s="37">
        <v>0</v>
      </c>
      <c r="AI32" s="37">
        <v>-157.16910980999998</v>
      </c>
      <c r="AJ32" s="37">
        <v>-157.16910980999998</v>
      </c>
      <c r="AK32" s="37">
        <v>-130.34596593000001</v>
      </c>
    </row>
    <row r="33" spans="1:37" x14ac:dyDescent="0.25">
      <c r="A33" s="126" t="s">
        <v>40</v>
      </c>
      <c r="B33" s="126" t="s">
        <v>41</v>
      </c>
      <c r="C33" s="126" t="s">
        <v>160</v>
      </c>
      <c r="D33" s="123"/>
      <c r="E33" s="123"/>
      <c r="F33" s="123"/>
      <c r="G33" s="123"/>
      <c r="H33" s="123"/>
      <c r="I33" s="123"/>
      <c r="J33" s="123"/>
      <c r="K33" s="123"/>
      <c r="L33" s="123"/>
      <c r="M33" s="123"/>
      <c r="N33" s="123"/>
      <c r="O33" s="123"/>
      <c r="P33" s="123"/>
      <c r="Q33" s="123"/>
      <c r="R33" s="123"/>
      <c r="S33" s="123"/>
      <c r="T33" s="123"/>
      <c r="U33" s="123"/>
      <c r="V33" s="124"/>
      <c r="W33" s="124"/>
      <c r="X33" s="261">
        <v>1434.9</v>
      </c>
      <c r="Y33" s="124"/>
      <c r="Z33" s="124"/>
      <c r="AA33" s="261">
        <v>-93.656999999999996</v>
      </c>
      <c r="AB33" s="261">
        <v>-110.60341299999999</v>
      </c>
      <c r="AC33" s="261">
        <v>73.307412999999997</v>
      </c>
      <c r="AD33" s="261">
        <v>-37.295999999999999</v>
      </c>
      <c r="AE33" s="261">
        <v>204.78200000000004</v>
      </c>
      <c r="AF33" s="116"/>
      <c r="AG33" s="272">
        <v>196.06846365999971</v>
      </c>
      <c r="AH33" s="272">
        <v>-8.5125428041212565</v>
      </c>
      <c r="AI33" s="272">
        <v>103.10157893000002</v>
      </c>
      <c r="AJ33" s="272">
        <v>94.589036125878764</v>
      </c>
      <c r="AK33" s="272">
        <v>442.24041402000023</v>
      </c>
    </row>
    <row r="34" spans="1:37" x14ac:dyDescent="0.25">
      <c r="A34" s="81"/>
      <c r="B34" s="81"/>
      <c r="C34" s="81"/>
      <c r="D34" s="64"/>
      <c r="E34" s="64"/>
      <c r="F34" s="64"/>
      <c r="G34" s="64"/>
      <c r="H34" s="64"/>
      <c r="I34" s="64"/>
      <c r="J34" s="64"/>
      <c r="K34" s="64"/>
      <c r="L34" s="64"/>
      <c r="M34" s="64"/>
      <c r="N34" s="64"/>
      <c r="O34" s="64"/>
      <c r="P34" s="64"/>
      <c r="Q34" s="64"/>
      <c r="R34" s="64"/>
      <c r="S34" s="64"/>
      <c r="T34" s="64"/>
      <c r="U34" s="64"/>
      <c r="V34" s="82"/>
      <c r="W34" s="82"/>
      <c r="X34" s="82"/>
      <c r="Y34" s="82"/>
      <c r="Z34" s="82"/>
      <c r="AA34" s="82"/>
      <c r="AB34" s="82"/>
      <c r="AC34" s="82"/>
      <c r="AD34" s="82"/>
      <c r="AE34" s="82"/>
      <c r="AF34" s="82"/>
      <c r="AG34" s="82"/>
      <c r="AH34" s="82"/>
      <c r="AI34" s="37">
        <v>0</v>
      </c>
      <c r="AJ34" s="37">
        <v>0</v>
      </c>
      <c r="AK34" s="37"/>
    </row>
    <row r="35" spans="1:37" x14ac:dyDescent="0.25">
      <c r="A35" s="122" t="s">
        <v>40</v>
      </c>
      <c r="B35" s="122" t="s">
        <v>41</v>
      </c>
      <c r="C35" s="122" t="s">
        <v>161</v>
      </c>
      <c r="D35" s="123"/>
      <c r="E35" s="123"/>
      <c r="F35" s="123"/>
      <c r="G35" s="123"/>
      <c r="H35" s="123"/>
      <c r="I35" s="123"/>
      <c r="J35" s="123"/>
      <c r="K35" s="123"/>
      <c r="L35" s="123"/>
      <c r="M35" s="123"/>
      <c r="N35" s="123"/>
      <c r="O35" s="123"/>
      <c r="P35" s="123"/>
      <c r="Q35" s="123"/>
      <c r="R35" s="123"/>
      <c r="S35" s="123"/>
      <c r="T35" s="123"/>
      <c r="U35" s="123"/>
      <c r="V35" s="124"/>
      <c r="W35" s="124"/>
      <c r="X35" s="130">
        <v>1032.8288795000001</v>
      </c>
      <c r="Y35" s="124"/>
      <c r="Z35" s="124"/>
      <c r="AA35" s="116">
        <v>1504.8227770000001</v>
      </c>
      <c r="AB35" s="116">
        <v>1602.7860242116487</v>
      </c>
      <c r="AC35" s="116">
        <v>782.94633324999995</v>
      </c>
      <c r="AD35" s="116">
        <v>782.94633324999995</v>
      </c>
      <c r="AE35" s="116">
        <v>1417.5213822799999</v>
      </c>
      <c r="AF35" s="116">
        <v>2236.6384142600004</v>
      </c>
      <c r="AG35" s="116">
        <v>2236.6384142600004</v>
      </c>
      <c r="AH35" s="116">
        <v>2887.47986012</v>
      </c>
      <c r="AI35" s="116">
        <v>2740.38778452</v>
      </c>
      <c r="AJ35" s="116">
        <v>2740.38778452</v>
      </c>
      <c r="AK35" s="116">
        <v>2697.7961853500001</v>
      </c>
    </row>
    <row r="36" spans="1:37" x14ac:dyDescent="0.25">
      <c r="A36" s="81" t="s">
        <v>40</v>
      </c>
      <c r="B36" s="81" t="s">
        <v>41</v>
      </c>
      <c r="C36" s="81" t="s">
        <v>162</v>
      </c>
      <c r="D36" s="64"/>
      <c r="E36" s="64"/>
      <c r="F36" s="64"/>
      <c r="G36" s="64"/>
      <c r="H36" s="64"/>
      <c r="I36" s="64"/>
      <c r="J36" s="64"/>
      <c r="K36" s="64"/>
      <c r="L36" s="64"/>
      <c r="M36" s="64"/>
      <c r="N36" s="64"/>
      <c r="O36" s="64"/>
      <c r="P36" s="64"/>
      <c r="Q36" s="64"/>
      <c r="R36" s="64"/>
      <c r="S36" s="64"/>
      <c r="T36" s="64"/>
      <c r="U36" s="64"/>
      <c r="V36" s="82"/>
      <c r="W36" s="82"/>
      <c r="X36" s="127">
        <v>450.99400400000002</v>
      </c>
      <c r="Y36" s="82"/>
      <c r="Z36" s="82"/>
      <c r="AA36" s="37">
        <v>502.21621950000002</v>
      </c>
      <c r="AB36" s="37">
        <v>488.78133721164869</v>
      </c>
      <c r="AC36" s="37">
        <v>481.26091749528098</v>
      </c>
      <c r="AD36" s="37">
        <v>481.26091749528098</v>
      </c>
      <c r="AE36" s="37">
        <v>730.60537190153275</v>
      </c>
      <c r="AF36" s="37">
        <v>1563.6370764854416</v>
      </c>
      <c r="AG36" s="37">
        <v>1524.1082947006364</v>
      </c>
      <c r="AH36" s="37">
        <v>1384.72188360255</v>
      </c>
      <c r="AI36" s="37">
        <v>1238.57104596</v>
      </c>
      <c r="AJ36" s="37">
        <v>1238.57104596</v>
      </c>
      <c r="AK36" s="37">
        <v>1221.1210253500001</v>
      </c>
    </row>
    <row r="37" spans="1:37" x14ac:dyDescent="0.25">
      <c r="A37" s="131"/>
      <c r="B37" s="131"/>
      <c r="C37" s="132"/>
      <c r="D37" s="123"/>
      <c r="E37" s="123"/>
      <c r="F37" s="123"/>
      <c r="G37" s="123"/>
      <c r="H37" s="123"/>
      <c r="I37" s="123"/>
      <c r="J37" s="123"/>
      <c r="K37" s="123"/>
      <c r="L37" s="123"/>
      <c r="M37" s="123"/>
      <c r="N37" s="123"/>
      <c r="O37" s="123"/>
      <c r="P37" s="123"/>
      <c r="Q37" s="123"/>
      <c r="R37" s="123"/>
      <c r="S37" s="123"/>
      <c r="T37" s="123"/>
      <c r="U37" s="123"/>
      <c r="V37" s="124"/>
      <c r="W37" s="124"/>
      <c r="X37" s="123"/>
      <c r="Y37" s="124"/>
      <c r="Z37" s="124"/>
      <c r="AA37" s="123"/>
      <c r="AB37" s="123"/>
      <c r="AC37" s="123"/>
      <c r="AD37" s="123"/>
      <c r="AE37" s="123"/>
      <c r="AF37" s="123"/>
      <c r="AG37" s="123"/>
      <c r="AH37" s="123"/>
      <c r="AI37" s="123"/>
      <c r="AJ37" s="123"/>
      <c r="AK37" s="123"/>
    </row>
    <row r="38" spans="1:37" s="2" customFormat="1" ht="18" customHeight="1" x14ac:dyDescent="0.3">
      <c r="A38" s="270" t="s">
        <v>352</v>
      </c>
      <c r="B38" s="271"/>
      <c r="C38" s="271"/>
      <c r="D38" s="271"/>
      <c r="E38" s="271"/>
      <c r="F38" s="271"/>
      <c r="G38" s="271"/>
      <c r="H38" s="271"/>
      <c r="I38" s="271"/>
      <c r="J38" s="271"/>
      <c r="K38" s="271"/>
      <c r="L38" s="271"/>
      <c r="M38" s="271"/>
      <c r="N38" s="271"/>
      <c r="O38" s="271"/>
      <c r="P38" s="271"/>
      <c r="Q38" s="271"/>
      <c r="R38" s="271"/>
      <c r="S38" s="271"/>
      <c r="T38" s="271"/>
      <c r="U38" s="271"/>
      <c r="V38" s="271"/>
      <c r="W38" s="271"/>
      <c r="X38" s="315"/>
      <c r="Y38" s="315"/>
      <c r="Z38" s="315"/>
      <c r="AA38" s="315"/>
      <c r="AB38" s="315"/>
      <c r="AC38" s="315"/>
      <c r="AD38" s="315"/>
      <c r="AE38" s="315"/>
      <c r="AF38" s="315"/>
      <c r="AG38" s="315"/>
      <c r="AH38" s="315"/>
      <c r="AI38" s="315"/>
      <c r="AJ38" s="315"/>
      <c r="AK38" s="315"/>
    </row>
    <row r="39" spans="1:37" x14ac:dyDescent="0.25">
      <c r="A39" s="81" t="s">
        <v>40</v>
      </c>
      <c r="B39" s="81" t="s">
        <v>41</v>
      </c>
      <c r="C39" s="81" t="s">
        <v>153</v>
      </c>
      <c r="D39" s="64"/>
      <c r="E39" s="64"/>
      <c r="F39" s="64"/>
      <c r="G39" s="64"/>
      <c r="H39" s="64"/>
      <c r="I39" s="64"/>
      <c r="J39" s="64"/>
      <c r="K39" s="64"/>
      <c r="L39" s="64"/>
      <c r="M39" s="64"/>
      <c r="N39" s="64"/>
      <c r="O39" s="64"/>
      <c r="P39" s="64"/>
      <c r="Q39" s="64"/>
      <c r="R39" s="64"/>
      <c r="S39" s="64"/>
      <c r="T39" s="64"/>
      <c r="U39" s="64"/>
      <c r="V39" s="82"/>
      <c r="W39" s="82"/>
      <c r="X39" s="125">
        <v>129.82044500000001</v>
      </c>
      <c r="Y39" s="316"/>
      <c r="Z39" s="316"/>
      <c r="AA39" s="316">
        <v>669.68138154535484</v>
      </c>
      <c r="AB39" s="316">
        <v>970.36563447515687</v>
      </c>
      <c r="AC39" s="316">
        <v>991.63436552484313</v>
      </c>
      <c r="AD39" s="316">
        <v>1962</v>
      </c>
      <c r="AE39" s="316">
        <v>699.8551790689985</v>
      </c>
      <c r="AF39" s="316">
        <v>708.75681471100211</v>
      </c>
      <c r="AG39" s="316">
        <v>1408.6119937800006</v>
      </c>
      <c r="AH39" s="316">
        <v>344.4830922070642</v>
      </c>
      <c r="AI39" s="316">
        <v>265.60738732154897</v>
      </c>
      <c r="AJ39" s="316">
        <v>610.09047952861317</v>
      </c>
      <c r="AK39" s="316">
        <v>416.06519633279095</v>
      </c>
    </row>
    <row r="40" spans="1:37" x14ac:dyDescent="0.25">
      <c r="A40" s="122" t="s">
        <v>40</v>
      </c>
      <c r="B40" s="122" t="s">
        <v>41</v>
      </c>
      <c r="C40" s="122" t="s">
        <v>154</v>
      </c>
      <c r="D40" s="123"/>
      <c r="E40" s="123"/>
      <c r="F40" s="123"/>
      <c r="G40" s="123"/>
      <c r="H40" s="123"/>
      <c r="I40" s="123"/>
      <c r="J40" s="123"/>
      <c r="K40" s="123"/>
      <c r="L40" s="123"/>
      <c r="M40" s="123"/>
      <c r="N40" s="123"/>
      <c r="O40" s="123"/>
      <c r="P40" s="123"/>
      <c r="Q40" s="123"/>
      <c r="R40" s="123"/>
      <c r="S40" s="123"/>
      <c r="T40" s="123"/>
      <c r="U40" s="123"/>
      <c r="V40" s="124"/>
      <c r="W40" s="124"/>
      <c r="X40" s="317">
        <v>0</v>
      </c>
      <c r="Y40" s="134"/>
      <c r="Z40" s="134"/>
      <c r="AA40" s="134">
        <v>120.86861467194312</v>
      </c>
      <c r="AB40" s="134">
        <v>26.825138530309783</v>
      </c>
      <c r="AC40" s="134">
        <v>-96.825138530309786</v>
      </c>
      <c r="AD40" s="134">
        <v>-70</v>
      </c>
      <c r="AE40" s="134">
        <v>4.6192919010012208</v>
      </c>
      <c r="AF40" s="134">
        <v>-111.4521656518765</v>
      </c>
      <c r="AG40" s="134">
        <v>-106.83287375087528</v>
      </c>
      <c r="AH40" s="134">
        <v>0.59471378293581445</v>
      </c>
      <c r="AI40" s="134">
        <v>-9.8367939515490548</v>
      </c>
      <c r="AJ40" s="134">
        <v>-9.2420801686132403</v>
      </c>
      <c r="AK40" s="134">
        <v>6.9049832872090882</v>
      </c>
    </row>
    <row r="41" spans="1:37" x14ac:dyDescent="0.25">
      <c r="A41" s="81" t="s">
        <v>40</v>
      </c>
      <c r="B41" s="81" t="s">
        <v>41</v>
      </c>
      <c r="C41" s="81" t="s">
        <v>155</v>
      </c>
      <c r="D41" s="64"/>
      <c r="E41" s="64"/>
      <c r="F41" s="64"/>
      <c r="G41" s="64"/>
      <c r="H41" s="64"/>
      <c r="I41" s="64"/>
      <c r="J41" s="64"/>
      <c r="K41" s="64"/>
      <c r="L41" s="64"/>
      <c r="M41" s="64"/>
      <c r="N41" s="64"/>
      <c r="O41" s="64"/>
      <c r="P41" s="64"/>
      <c r="Q41" s="64"/>
      <c r="R41" s="64"/>
      <c r="S41" s="64"/>
      <c r="T41" s="64"/>
      <c r="U41" s="64"/>
      <c r="V41" s="82"/>
      <c r="W41" s="82"/>
      <c r="X41" s="316"/>
      <c r="Y41" s="316"/>
      <c r="Z41" s="316"/>
      <c r="AA41" s="316"/>
      <c r="AB41" s="316"/>
      <c r="AC41" s="316"/>
      <c r="AD41" s="316"/>
      <c r="AE41" s="316"/>
      <c r="AF41" s="316"/>
      <c r="AG41" s="316"/>
      <c r="AH41" s="316"/>
      <c r="AI41" s="316"/>
      <c r="AJ41" s="316"/>
      <c r="AK41" s="316"/>
    </row>
    <row r="42" spans="1:37" x14ac:dyDescent="0.25">
      <c r="A42" s="122" t="s">
        <v>40</v>
      </c>
      <c r="B42" s="122" t="s">
        <v>41</v>
      </c>
      <c r="C42" s="122" t="s">
        <v>86</v>
      </c>
      <c r="D42" s="123"/>
      <c r="E42" s="123"/>
      <c r="F42" s="123"/>
      <c r="G42" s="123"/>
      <c r="H42" s="123"/>
      <c r="I42" s="123"/>
      <c r="J42" s="123"/>
      <c r="K42" s="123"/>
      <c r="L42" s="123"/>
      <c r="M42" s="123"/>
      <c r="N42" s="123"/>
      <c r="O42" s="123"/>
      <c r="P42" s="123"/>
      <c r="Q42" s="123"/>
      <c r="R42" s="123"/>
      <c r="S42" s="123"/>
      <c r="T42" s="123"/>
      <c r="U42" s="123"/>
      <c r="V42" s="124"/>
      <c r="W42" s="124"/>
      <c r="X42" s="134"/>
      <c r="Y42" s="134"/>
      <c r="Z42" s="134"/>
      <c r="AA42" s="134"/>
      <c r="AB42" s="134"/>
      <c r="AC42" s="134"/>
      <c r="AD42" s="134"/>
      <c r="AE42" s="134"/>
      <c r="AF42" s="134"/>
      <c r="AG42" s="134"/>
      <c r="AH42" s="134"/>
      <c r="AI42" s="134"/>
      <c r="AJ42" s="134"/>
      <c r="AK42" s="134"/>
    </row>
    <row r="43" spans="1:37" x14ac:dyDescent="0.25">
      <c r="A43" s="76" t="s">
        <v>40</v>
      </c>
      <c r="B43" s="76" t="s">
        <v>41</v>
      </c>
      <c r="C43" s="76" t="s">
        <v>156</v>
      </c>
      <c r="D43" s="64"/>
      <c r="E43" s="64"/>
      <c r="F43" s="64"/>
      <c r="G43" s="64"/>
      <c r="H43" s="64"/>
      <c r="I43" s="64"/>
      <c r="J43" s="64"/>
      <c r="K43" s="64"/>
      <c r="L43" s="64"/>
      <c r="M43" s="64"/>
      <c r="N43" s="64"/>
      <c r="O43" s="64"/>
      <c r="P43" s="64"/>
      <c r="Q43" s="64"/>
      <c r="R43" s="64"/>
      <c r="S43" s="64"/>
      <c r="T43" s="64"/>
      <c r="U43" s="64"/>
      <c r="V43" s="82"/>
      <c r="W43" s="82"/>
      <c r="X43" s="318">
        <v>129.82044500000001</v>
      </c>
      <c r="Y43" s="316"/>
      <c r="Z43" s="316"/>
      <c r="AA43" s="318">
        <v>790.54999621729792</v>
      </c>
      <c r="AB43" s="318">
        <v>997.19077300546667</v>
      </c>
      <c r="AC43" s="318">
        <v>894.80922699453333</v>
      </c>
      <c r="AD43" s="318">
        <v>1892</v>
      </c>
      <c r="AE43" s="318">
        <v>704.47447096999974</v>
      </c>
      <c r="AF43" s="318">
        <v>597.30464905912561</v>
      </c>
      <c r="AG43" s="318">
        <v>1301.7791200291254</v>
      </c>
      <c r="AH43" s="318">
        <v>345.07780157000002</v>
      </c>
      <c r="AI43" s="318">
        <v>255.77059336999992</v>
      </c>
      <c r="AJ43" s="318">
        <v>600.84839935999992</v>
      </c>
      <c r="AK43" s="318">
        <v>422.97017962000001</v>
      </c>
    </row>
    <row r="44" spans="1:37" ht="13.35" customHeight="1" x14ac:dyDescent="0.25">
      <c r="A44" s="122" t="s">
        <v>40</v>
      </c>
      <c r="B44" s="122" t="s">
        <v>41</v>
      </c>
      <c r="C44" s="122" t="s">
        <v>157</v>
      </c>
      <c r="D44" s="123"/>
      <c r="E44" s="123"/>
      <c r="F44" s="123"/>
      <c r="G44" s="123"/>
      <c r="H44" s="123"/>
      <c r="I44" s="123"/>
      <c r="J44" s="123"/>
      <c r="K44" s="123"/>
      <c r="L44" s="123"/>
      <c r="M44" s="123"/>
      <c r="N44" s="123"/>
      <c r="O44" s="123"/>
      <c r="P44" s="123"/>
      <c r="Q44" s="123"/>
      <c r="R44" s="123"/>
      <c r="S44" s="123"/>
      <c r="T44" s="123"/>
      <c r="U44" s="123"/>
      <c r="V44" s="124"/>
      <c r="W44" s="124"/>
      <c r="X44" s="317">
        <v>0</v>
      </c>
      <c r="Y44" s="134"/>
      <c r="Z44" s="134"/>
      <c r="AA44" s="134">
        <v>0</v>
      </c>
      <c r="AB44" s="134">
        <v>0</v>
      </c>
      <c r="AC44" s="134">
        <v>9.9999999999254938E-4</v>
      </c>
      <c r="AD44" s="134">
        <v>9.9999999999254938E-4</v>
      </c>
      <c r="AE44" s="134"/>
      <c r="AF44" s="134">
        <v>-5.1393600000762939E-3</v>
      </c>
      <c r="AG44" s="134">
        <v>-5.1393600000762939E-3</v>
      </c>
      <c r="AH44" s="134">
        <v>0</v>
      </c>
      <c r="AI44" s="134">
        <v>0</v>
      </c>
      <c r="AJ44" s="134">
        <v>0</v>
      </c>
      <c r="AK44" s="134">
        <v>1.5090880000000004E-2</v>
      </c>
    </row>
    <row r="45" spans="1:37" x14ac:dyDescent="0.25">
      <c r="A45" s="76" t="s">
        <v>40</v>
      </c>
      <c r="B45" s="76" t="s">
        <v>41</v>
      </c>
      <c r="C45" s="76" t="s">
        <v>158</v>
      </c>
      <c r="D45" s="64"/>
      <c r="E45" s="64"/>
      <c r="F45" s="64"/>
      <c r="G45" s="64"/>
      <c r="H45" s="64"/>
      <c r="I45" s="64"/>
      <c r="J45" s="64"/>
      <c r="K45" s="64"/>
      <c r="L45" s="64"/>
      <c r="M45" s="64"/>
      <c r="N45" s="64"/>
      <c r="O45" s="64"/>
      <c r="P45" s="64"/>
      <c r="Q45" s="64"/>
      <c r="R45" s="64"/>
      <c r="S45" s="64"/>
      <c r="T45" s="64"/>
      <c r="U45" s="64"/>
      <c r="V45" s="82"/>
      <c r="W45" s="82"/>
      <c r="X45" s="318">
        <v>129.82044500000001</v>
      </c>
      <c r="Y45" s="316"/>
      <c r="Z45" s="316"/>
      <c r="AA45" s="318">
        <v>790.54999621729792</v>
      </c>
      <c r="AB45" s="318">
        <v>997.19077300546667</v>
      </c>
      <c r="AC45" s="318">
        <v>894.81022699453331</v>
      </c>
      <c r="AD45" s="318">
        <v>1892.001</v>
      </c>
      <c r="AE45" s="318">
        <v>704.47447096999974</v>
      </c>
      <c r="AF45" s="318">
        <v>597.29950969912545</v>
      </c>
      <c r="AG45" s="318">
        <v>1301.7739806691252</v>
      </c>
      <c r="AH45" s="318">
        <v>345.07780157000002</v>
      </c>
      <c r="AI45" s="318">
        <v>256.13962115999993</v>
      </c>
      <c r="AJ45" s="318">
        <v>601.21742272999995</v>
      </c>
      <c r="AK45" s="318">
        <v>422.98527050000001</v>
      </c>
    </row>
    <row r="46" spans="1:37" x14ac:dyDescent="0.25">
      <c r="A46" s="122"/>
      <c r="B46" s="122"/>
      <c r="C46" s="126"/>
      <c r="D46" s="123"/>
      <c r="E46" s="123"/>
      <c r="F46" s="123"/>
      <c r="G46" s="123"/>
      <c r="H46" s="123"/>
      <c r="I46" s="123"/>
      <c r="J46" s="123"/>
      <c r="K46" s="123"/>
      <c r="L46" s="123"/>
      <c r="M46" s="123"/>
      <c r="N46" s="123"/>
      <c r="O46" s="123"/>
      <c r="P46" s="123"/>
      <c r="Q46" s="123"/>
      <c r="R46" s="123"/>
      <c r="S46" s="123"/>
      <c r="T46" s="123"/>
      <c r="U46" s="123"/>
      <c r="V46" s="124"/>
      <c r="W46" s="124"/>
      <c r="X46" s="134"/>
      <c r="Y46" s="134"/>
      <c r="Z46" s="134"/>
      <c r="AA46" s="134"/>
      <c r="AB46" s="134"/>
      <c r="AC46" s="134"/>
      <c r="AD46" s="134"/>
      <c r="AE46" s="134"/>
      <c r="AF46" s="134"/>
      <c r="AG46" s="134"/>
      <c r="AH46" s="134"/>
      <c r="AI46" s="134">
        <v>0</v>
      </c>
      <c r="AJ46" s="134">
        <v>0</v>
      </c>
      <c r="AK46" s="134"/>
    </row>
    <row r="47" spans="1:37" x14ac:dyDescent="0.25">
      <c r="A47" s="76" t="s">
        <v>40</v>
      </c>
      <c r="B47" s="76" t="s">
        <v>41</v>
      </c>
      <c r="C47" s="76" t="s">
        <v>159</v>
      </c>
      <c r="D47" s="64"/>
      <c r="E47" s="64"/>
      <c r="F47" s="64"/>
      <c r="G47" s="64"/>
      <c r="H47" s="64"/>
      <c r="I47" s="64"/>
      <c r="J47" s="64"/>
      <c r="K47" s="64"/>
      <c r="L47" s="64"/>
      <c r="M47" s="64"/>
      <c r="N47" s="64"/>
      <c r="O47" s="64"/>
      <c r="P47" s="64"/>
      <c r="Q47" s="64"/>
      <c r="R47" s="64"/>
      <c r="S47" s="64"/>
      <c r="T47" s="64"/>
      <c r="U47" s="64"/>
      <c r="V47" s="82"/>
      <c r="W47" s="82"/>
      <c r="X47" s="319">
        <v>-10.7</v>
      </c>
      <c r="Y47" s="316"/>
      <c r="Z47" s="316"/>
      <c r="AA47" s="320">
        <v>585.10304350000001</v>
      </c>
      <c r="AB47" s="320">
        <v>755.93586727415857</v>
      </c>
      <c r="AC47" s="320">
        <v>569.08482622584199</v>
      </c>
      <c r="AD47" s="320">
        <v>1325.0206935000006</v>
      </c>
      <c r="AE47" s="320">
        <v>271.42788686999955</v>
      </c>
      <c r="AF47" s="320">
        <v>113.05124261999987</v>
      </c>
      <c r="AG47" s="320">
        <v>384.47912948999942</v>
      </c>
      <c r="AH47" s="320">
        <v>-14.785246746213376</v>
      </c>
      <c r="AI47" s="320">
        <v>38.122311346213635</v>
      </c>
      <c r="AJ47" s="320">
        <v>23.337064600000261</v>
      </c>
      <c r="AK47" s="320">
        <v>167.10239120718271</v>
      </c>
    </row>
    <row r="48" spans="1:37" x14ac:dyDescent="0.25">
      <c r="A48" s="122" t="s">
        <v>40</v>
      </c>
      <c r="B48" s="122" t="s">
        <v>41</v>
      </c>
      <c r="C48" s="122" t="s">
        <v>51</v>
      </c>
      <c r="D48" s="123"/>
      <c r="E48" s="123"/>
      <c r="F48" s="123"/>
      <c r="G48" s="123"/>
      <c r="H48" s="123"/>
      <c r="I48" s="123"/>
      <c r="J48" s="123"/>
      <c r="K48" s="123"/>
      <c r="L48" s="123"/>
      <c r="M48" s="123"/>
      <c r="N48" s="123"/>
      <c r="O48" s="123"/>
      <c r="P48" s="123"/>
      <c r="Q48" s="123"/>
      <c r="R48" s="123"/>
      <c r="S48" s="123"/>
      <c r="T48" s="123"/>
      <c r="U48" s="123"/>
      <c r="V48" s="124"/>
      <c r="W48" s="124"/>
      <c r="X48" s="317">
        <v>-18.5</v>
      </c>
      <c r="Y48" s="134"/>
      <c r="Z48" s="134"/>
      <c r="AA48" s="134">
        <v>-19.398691500000002</v>
      </c>
      <c r="AB48" s="134">
        <v>-28.930645391658285</v>
      </c>
      <c r="AC48" s="134">
        <v>-7.3252627183417225</v>
      </c>
      <c r="AD48" s="134">
        <v>-36.255908110000007</v>
      </c>
      <c r="AE48" s="134">
        <v>-87.664099680000021</v>
      </c>
      <c r="AF48" s="119"/>
      <c r="AG48" s="119">
        <v>-217.19253571000002</v>
      </c>
      <c r="AH48" s="119">
        <v>-14.785246746213376</v>
      </c>
      <c r="AI48" s="119">
        <v>-250.37113487999974</v>
      </c>
      <c r="AJ48" s="119">
        <v>-250.37113487999974</v>
      </c>
      <c r="AK48" s="119">
        <v>-103.17898456000006</v>
      </c>
    </row>
    <row r="49" spans="1:37" x14ac:dyDescent="0.25">
      <c r="A49" s="76" t="s">
        <v>40</v>
      </c>
      <c r="B49" s="76" t="s">
        <v>41</v>
      </c>
      <c r="C49" s="76" t="s">
        <v>160</v>
      </c>
      <c r="D49" s="64"/>
      <c r="E49" s="64"/>
      <c r="F49" s="64"/>
      <c r="G49" s="64"/>
      <c r="H49" s="64"/>
      <c r="I49" s="64"/>
      <c r="J49" s="64"/>
      <c r="K49" s="64"/>
      <c r="L49" s="64"/>
      <c r="M49" s="64"/>
      <c r="N49" s="64"/>
      <c r="O49" s="64"/>
      <c r="P49" s="64"/>
      <c r="Q49" s="64"/>
      <c r="R49" s="64"/>
      <c r="S49" s="64"/>
      <c r="T49" s="64"/>
      <c r="U49" s="64"/>
      <c r="V49" s="82"/>
      <c r="W49" s="82"/>
      <c r="X49" s="318">
        <v>-29.2</v>
      </c>
      <c r="Y49" s="316"/>
      <c r="Z49" s="316"/>
      <c r="AA49" s="318">
        <v>565.70435199999997</v>
      </c>
      <c r="AB49" s="318">
        <v>727.00522188250034</v>
      </c>
      <c r="AC49" s="318">
        <v>561.75956350750016</v>
      </c>
      <c r="AD49" s="318">
        <v>1288.7647853900005</v>
      </c>
      <c r="AE49" s="318">
        <v>183.76378718999953</v>
      </c>
      <c r="AF49" s="58"/>
      <c r="AG49" s="321">
        <v>167.28659377999941</v>
      </c>
      <c r="AH49" s="321">
        <v>-14.785246746213376</v>
      </c>
      <c r="AI49" s="321">
        <v>-212.24882353378609</v>
      </c>
      <c r="AJ49" s="321">
        <v>-227.03407027999947</v>
      </c>
      <c r="AK49" s="321">
        <v>63.923406647182645</v>
      </c>
    </row>
    <row r="50" spans="1:37" x14ac:dyDescent="0.25">
      <c r="A50" s="122"/>
      <c r="B50" s="122"/>
      <c r="C50" s="122"/>
      <c r="D50" s="123"/>
      <c r="E50" s="123"/>
      <c r="F50" s="123"/>
      <c r="G50" s="123"/>
      <c r="H50" s="123"/>
      <c r="I50" s="123"/>
      <c r="J50" s="123"/>
      <c r="K50" s="123"/>
      <c r="L50" s="123"/>
      <c r="M50" s="123"/>
      <c r="N50" s="123"/>
      <c r="O50" s="123"/>
      <c r="P50" s="123"/>
      <c r="Q50" s="123"/>
      <c r="R50" s="123"/>
      <c r="S50" s="123"/>
      <c r="T50" s="123"/>
      <c r="U50" s="123"/>
      <c r="V50" s="124"/>
      <c r="W50" s="124"/>
      <c r="X50" s="134"/>
      <c r="Y50" s="134"/>
      <c r="Z50" s="134"/>
      <c r="AA50" s="134"/>
      <c r="AB50" s="134"/>
      <c r="AC50" s="134"/>
      <c r="AD50" s="134"/>
      <c r="AE50" s="134"/>
      <c r="AF50" s="134"/>
      <c r="AG50" s="134"/>
      <c r="AH50" s="134"/>
      <c r="AI50" s="134">
        <v>0</v>
      </c>
      <c r="AJ50" s="134"/>
      <c r="AK50" s="134"/>
    </row>
    <row r="51" spans="1:37" x14ac:dyDescent="0.25">
      <c r="A51" s="81" t="s">
        <v>40</v>
      </c>
      <c r="B51" s="81" t="s">
        <v>41</v>
      </c>
      <c r="C51" s="81" t="s">
        <v>161</v>
      </c>
      <c r="D51" s="64"/>
      <c r="E51" s="64"/>
      <c r="F51" s="64"/>
      <c r="G51" s="64"/>
      <c r="H51" s="64"/>
      <c r="I51" s="64"/>
      <c r="J51" s="64"/>
      <c r="K51" s="64"/>
      <c r="L51" s="64"/>
      <c r="M51" s="64"/>
      <c r="N51" s="64"/>
      <c r="O51" s="64"/>
      <c r="P51" s="64"/>
      <c r="Q51" s="64"/>
      <c r="R51" s="64"/>
      <c r="S51" s="64"/>
      <c r="T51" s="64"/>
      <c r="U51" s="64"/>
      <c r="V51" s="82"/>
      <c r="W51" s="82"/>
      <c r="X51" s="125">
        <v>1209.281332</v>
      </c>
      <c r="Y51" s="316"/>
      <c r="Z51" s="316"/>
      <c r="AA51" s="58">
        <v>1382.7455930000001</v>
      </c>
      <c r="AB51" s="58">
        <v>2034.5968560258652</v>
      </c>
      <c r="AC51" s="58">
        <v>2138.22220156</v>
      </c>
      <c r="AD51" s="58">
        <v>2138.22220156</v>
      </c>
      <c r="AE51" s="58">
        <v>3426.6398387200002</v>
      </c>
      <c r="AF51" s="58">
        <v>3337.35987583</v>
      </c>
      <c r="AG51" s="58">
        <v>3337.35987583</v>
      </c>
      <c r="AH51" s="58">
        <v>3036.0836836647823</v>
      </c>
      <c r="AI51" s="58">
        <v>2500.5388381899998</v>
      </c>
      <c r="AJ51" s="58">
        <v>2500.5388381899998</v>
      </c>
      <c r="AK51" s="58">
        <v>2572.3875224176704</v>
      </c>
    </row>
    <row r="52" spans="1:37" x14ac:dyDescent="0.25">
      <c r="A52" s="122" t="s">
        <v>40</v>
      </c>
      <c r="B52" s="122" t="s">
        <v>41</v>
      </c>
      <c r="C52" s="122" t="s">
        <v>162</v>
      </c>
      <c r="D52" s="123"/>
      <c r="E52" s="123"/>
      <c r="F52" s="123"/>
      <c r="G52" s="123"/>
      <c r="H52" s="123"/>
      <c r="I52" s="123"/>
      <c r="J52" s="123"/>
      <c r="K52" s="123"/>
      <c r="L52" s="123"/>
      <c r="M52" s="123"/>
      <c r="N52" s="123"/>
      <c r="O52" s="123"/>
      <c r="P52" s="123"/>
      <c r="Q52" s="123"/>
      <c r="R52" s="123"/>
      <c r="S52" s="123"/>
      <c r="T52" s="123"/>
      <c r="U52" s="123"/>
      <c r="V52" s="124"/>
      <c r="W52" s="124"/>
      <c r="X52" s="317">
        <v>74.636734500000003</v>
      </c>
      <c r="Y52" s="134"/>
      <c r="Z52" s="134"/>
      <c r="AA52" s="119">
        <v>197.08938600000002</v>
      </c>
      <c r="AB52" s="119">
        <v>483.64085648000002</v>
      </c>
      <c r="AC52" s="119">
        <v>197.51713758215769</v>
      </c>
      <c r="AD52" s="119">
        <v>197.51713758215769</v>
      </c>
      <c r="AE52" s="119">
        <v>333.42462782327641</v>
      </c>
      <c r="AF52" s="119">
        <v>619.90635650239517</v>
      </c>
      <c r="AG52" s="119">
        <v>619.90635650239517</v>
      </c>
      <c r="AH52" s="119">
        <v>613.46540532805273</v>
      </c>
      <c r="AI52" s="119">
        <v>355.91329200999996</v>
      </c>
      <c r="AJ52" s="119">
        <v>355.91329200999996</v>
      </c>
      <c r="AK52" s="119">
        <v>350.06780052165476</v>
      </c>
    </row>
    <row r="53" spans="1:37" x14ac:dyDescent="0.25">
      <c r="A53" s="18"/>
      <c r="B53" s="18"/>
      <c r="C53" s="63"/>
      <c r="D53" s="64"/>
      <c r="E53" s="64"/>
      <c r="F53" s="64"/>
      <c r="G53" s="64"/>
      <c r="H53" s="64"/>
      <c r="I53" s="64"/>
      <c r="J53" s="64"/>
      <c r="K53" s="64"/>
      <c r="L53" s="64"/>
      <c r="M53" s="64"/>
      <c r="N53" s="64"/>
      <c r="O53" s="64"/>
      <c r="P53" s="64"/>
      <c r="Q53" s="64"/>
      <c r="R53" s="64"/>
      <c r="S53" s="64"/>
      <c r="T53" s="64"/>
      <c r="U53" s="64"/>
      <c r="V53" s="82"/>
      <c r="W53" s="82"/>
      <c r="X53" s="64"/>
      <c r="Y53" s="82"/>
      <c r="Z53" s="82"/>
      <c r="AA53" s="64"/>
      <c r="AB53" s="64"/>
      <c r="AC53" s="64"/>
      <c r="AD53" s="64"/>
      <c r="AE53" s="64"/>
      <c r="AF53" s="64"/>
      <c r="AG53" s="64"/>
      <c r="AH53" s="64"/>
      <c r="AI53" s="64"/>
      <c r="AJ53" s="64"/>
      <c r="AK53" s="64"/>
    </row>
    <row r="54" spans="1:37" s="2" customFormat="1" ht="18" customHeight="1" x14ac:dyDescent="0.3">
      <c r="A54" s="270" t="s">
        <v>163</v>
      </c>
      <c r="B54" s="271"/>
      <c r="C54" s="271"/>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row>
    <row r="55" spans="1:37" x14ac:dyDescent="0.25">
      <c r="A55" s="81" t="s">
        <v>40</v>
      </c>
      <c r="B55" s="81" t="s">
        <v>41</v>
      </c>
      <c r="C55" s="81" t="s">
        <v>153</v>
      </c>
      <c r="D55" s="64"/>
      <c r="E55" s="64"/>
      <c r="F55" s="64"/>
      <c r="G55" s="64"/>
      <c r="H55" s="64"/>
      <c r="I55" s="64"/>
      <c r="J55" s="64"/>
      <c r="K55" s="64"/>
      <c r="L55" s="64"/>
      <c r="M55" s="64"/>
      <c r="N55" s="64"/>
      <c r="O55" s="64"/>
      <c r="P55" s="64"/>
      <c r="Q55" s="64"/>
      <c r="R55" s="64"/>
      <c r="S55" s="64"/>
      <c r="T55" s="64"/>
      <c r="U55" s="64"/>
      <c r="V55" s="82"/>
      <c r="W55" s="82"/>
      <c r="X55" s="82"/>
      <c r="Y55" s="82"/>
      <c r="Z55" s="82"/>
      <c r="AA55" s="82"/>
      <c r="AB55" s="82"/>
      <c r="AC55" s="82"/>
      <c r="AD55" s="82"/>
      <c r="AE55" s="82"/>
      <c r="AF55" s="82"/>
      <c r="AG55" s="82">
        <v>0</v>
      </c>
      <c r="AH55" s="82">
        <v>0</v>
      </c>
      <c r="AI55" s="82"/>
      <c r="AJ55" s="82"/>
      <c r="AK55" s="82"/>
    </row>
    <row r="56" spans="1:37" x14ac:dyDescent="0.25">
      <c r="A56" s="122" t="s">
        <v>40</v>
      </c>
      <c r="B56" s="122" t="s">
        <v>41</v>
      </c>
      <c r="C56" s="122" t="s">
        <v>154</v>
      </c>
      <c r="D56" s="123"/>
      <c r="E56" s="123"/>
      <c r="F56" s="123"/>
      <c r="G56" s="123"/>
      <c r="H56" s="123"/>
      <c r="I56" s="123"/>
      <c r="J56" s="123"/>
      <c r="K56" s="123"/>
      <c r="L56" s="123"/>
      <c r="M56" s="123"/>
      <c r="N56" s="123"/>
      <c r="O56" s="123"/>
      <c r="P56" s="123"/>
      <c r="Q56" s="123"/>
      <c r="R56" s="123"/>
      <c r="S56" s="123"/>
      <c r="T56" s="123"/>
      <c r="U56" s="123"/>
      <c r="V56" s="124"/>
      <c r="W56" s="124"/>
      <c r="X56" s="124"/>
      <c r="Y56" s="124"/>
      <c r="Z56" s="124"/>
      <c r="AA56" s="124"/>
      <c r="AB56" s="124"/>
      <c r="AC56" s="124"/>
      <c r="AD56" s="124"/>
      <c r="AE56" s="124"/>
      <c r="AF56" s="124"/>
      <c r="AG56" s="124">
        <v>0</v>
      </c>
      <c r="AH56" s="124">
        <v>0</v>
      </c>
      <c r="AI56" s="124"/>
      <c r="AJ56" s="124"/>
      <c r="AK56" s="124"/>
    </row>
    <row r="57" spans="1:37" x14ac:dyDescent="0.25">
      <c r="A57" s="81" t="s">
        <v>40</v>
      </c>
      <c r="B57" s="81" t="s">
        <v>41</v>
      </c>
      <c r="C57" s="81" t="s">
        <v>155</v>
      </c>
      <c r="D57" s="64"/>
      <c r="E57" s="64"/>
      <c r="F57" s="64"/>
      <c r="G57" s="64"/>
      <c r="H57" s="64"/>
      <c r="I57" s="64"/>
      <c r="J57" s="64"/>
      <c r="K57" s="64"/>
      <c r="L57" s="64"/>
      <c r="M57" s="64"/>
      <c r="N57" s="64"/>
      <c r="O57" s="64"/>
      <c r="P57" s="64"/>
      <c r="Q57" s="64"/>
      <c r="R57" s="64"/>
      <c r="S57" s="64"/>
      <c r="T57" s="64"/>
      <c r="U57" s="64"/>
      <c r="V57" s="82"/>
      <c r="W57" s="82"/>
      <c r="X57" s="82"/>
      <c r="Y57" s="82"/>
      <c r="Z57" s="82"/>
      <c r="AA57" s="82"/>
      <c r="AB57" s="82"/>
      <c r="AC57" s="82"/>
      <c r="AD57" s="82"/>
      <c r="AE57" s="82"/>
      <c r="AF57" s="82"/>
      <c r="AG57" s="82"/>
      <c r="AH57" s="82"/>
      <c r="AI57" s="82"/>
      <c r="AJ57" s="82"/>
      <c r="AK57" s="82"/>
    </row>
    <row r="58" spans="1:37" x14ac:dyDescent="0.25">
      <c r="A58" s="122" t="s">
        <v>40</v>
      </c>
      <c r="B58" s="122" t="s">
        <v>41</v>
      </c>
      <c r="C58" s="122" t="s">
        <v>86</v>
      </c>
      <c r="D58" s="123"/>
      <c r="E58" s="123"/>
      <c r="F58" s="123"/>
      <c r="G58" s="123"/>
      <c r="H58" s="123"/>
      <c r="I58" s="123"/>
      <c r="J58" s="123"/>
      <c r="K58" s="123"/>
      <c r="L58" s="123"/>
      <c r="M58" s="123"/>
      <c r="N58" s="123"/>
      <c r="O58" s="123"/>
      <c r="P58" s="123"/>
      <c r="Q58" s="123"/>
      <c r="R58" s="123"/>
      <c r="S58" s="123"/>
      <c r="T58" s="123"/>
      <c r="U58" s="123"/>
      <c r="V58" s="124"/>
      <c r="W58" s="124"/>
      <c r="X58" s="124"/>
      <c r="Y58" s="124"/>
      <c r="Z58" s="124"/>
      <c r="AA58" s="124"/>
      <c r="AB58" s="124"/>
      <c r="AC58" s="124"/>
      <c r="AD58" s="124"/>
      <c r="AE58" s="124"/>
      <c r="AF58" s="124"/>
      <c r="AG58" s="124"/>
      <c r="AH58" s="124"/>
      <c r="AI58" s="124"/>
      <c r="AJ58" s="124"/>
      <c r="AK58" s="124"/>
    </row>
    <row r="59" spans="1:37" x14ac:dyDescent="0.25">
      <c r="A59" s="76" t="s">
        <v>40</v>
      </c>
      <c r="B59" s="76" t="s">
        <v>41</v>
      </c>
      <c r="C59" s="76" t="s">
        <v>156</v>
      </c>
      <c r="D59" s="64"/>
      <c r="E59" s="64"/>
      <c r="F59" s="64"/>
      <c r="G59" s="64"/>
      <c r="H59" s="64"/>
      <c r="I59" s="64"/>
      <c r="J59" s="64"/>
      <c r="K59" s="64"/>
      <c r="L59" s="64"/>
      <c r="M59" s="64"/>
      <c r="N59" s="64"/>
      <c r="O59" s="64"/>
      <c r="P59" s="64"/>
      <c r="Q59" s="64"/>
      <c r="R59" s="64"/>
      <c r="S59" s="64"/>
      <c r="T59" s="64"/>
      <c r="U59" s="64"/>
      <c r="V59" s="82"/>
      <c r="W59" s="82"/>
      <c r="X59" s="82"/>
      <c r="Y59" s="82"/>
      <c r="Z59" s="82"/>
      <c r="AA59" s="82"/>
      <c r="AB59" s="82"/>
      <c r="AC59" s="82"/>
      <c r="AD59" s="133"/>
      <c r="AE59" s="133"/>
      <c r="AF59" s="133"/>
      <c r="AG59" s="133">
        <v>0</v>
      </c>
      <c r="AH59" s="133">
        <v>0</v>
      </c>
      <c r="AI59" s="133"/>
      <c r="AJ59" s="133"/>
      <c r="AK59" s="133"/>
    </row>
    <row r="60" spans="1:37" x14ac:dyDescent="0.25">
      <c r="A60" s="122" t="s">
        <v>40</v>
      </c>
      <c r="B60" s="122" t="s">
        <v>41</v>
      </c>
      <c r="C60" s="122" t="s">
        <v>157</v>
      </c>
      <c r="D60" s="123"/>
      <c r="E60" s="123"/>
      <c r="F60" s="123"/>
      <c r="G60" s="123"/>
      <c r="H60" s="123"/>
      <c r="I60" s="123"/>
      <c r="J60" s="123"/>
      <c r="K60" s="123"/>
      <c r="L60" s="123"/>
      <c r="M60" s="123"/>
      <c r="N60" s="123"/>
      <c r="O60" s="123"/>
      <c r="P60" s="123"/>
      <c r="Q60" s="123"/>
      <c r="R60" s="123"/>
      <c r="S60" s="123"/>
      <c r="T60" s="123"/>
      <c r="U60" s="123"/>
      <c r="V60" s="124"/>
      <c r="W60" s="124"/>
      <c r="X60" s="124"/>
      <c r="Y60" s="124"/>
      <c r="Z60" s="124"/>
      <c r="AA60" s="124"/>
      <c r="AB60" s="124"/>
      <c r="AC60" s="124"/>
      <c r="AD60" s="124">
        <v>12.073</v>
      </c>
      <c r="AE60" s="124">
        <v>8.1639999999999997</v>
      </c>
      <c r="AF60" s="124">
        <v>12.073</v>
      </c>
      <c r="AG60" s="124">
        <v>16.020772040000001</v>
      </c>
      <c r="AH60" s="124">
        <v>8.1416497799999998</v>
      </c>
      <c r="AI60" s="124"/>
      <c r="AJ60" s="124"/>
      <c r="AK60" s="124"/>
    </row>
    <row r="61" spans="1:37" x14ac:dyDescent="0.25">
      <c r="A61" s="76" t="s">
        <v>40</v>
      </c>
      <c r="B61" s="76" t="s">
        <v>41</v>
      </c>
      <c r="C61" s="76" t="s">
        <v>158</v>
      </c>
      <c r="D61" s="64"/>
      <c r="E61" s="64"/>
      <c r="F61" s="64"/>
      <c r="G61" s="64"/>
      <c r="H61" s="64"/>
      <c r="I61" s="64"/>
      <c r="J61" s="64"/>
      <c r="K61" s="64"/>
      <c r="L61" s="64"/>
      <c r="M61" s="64"/>
      <c r="N61" s="64"/>
      <c r="O61" s="64"/>
      <c r="P61" s="64"/>
      <c r="Q61" s="64"/>
      <c r="R61" s="64"/>
      <c r="S61" s="64"/>
      <c r="T61" s="64"/>
      <c r="U61" s="64"/>
      <c r="V61" s="82"/>
      <c r="W61" s="82"/>
      <c r="X61" s="82"/>
      <c r="Y61" s="82"/>
      <c r="Z61" s="82"/>
      <c r="AA61" s="82"/>
      <c r="AB61" s="82"/>
      <c r="AC61" s="82"/>
      <c r="AD61" s="133">
        <v>12.073</v>
      </c>
      <c r="AE61" s="133">
        <v>8.1639999999999997</v>
      </c>
      <c r="AF61" s="133">
        <v>12.073</v>
      </c>
      <c r="AG61" s="133">
        <v>16.020772040000001</v>
      </c>
      <c r="AH61" s="133">
        <v>8.1416497799999998</v>
      </c>
      <c r="AI61" s="133"/>
      <c r="AJ61" s="133"/>
      <c r="AK61" s="133"/>
    </row>
    <row r="62" spans="1:37" x14ac:dyDescent="0.25">
      <c r="A62" s="122"/>
      <c r="B62" s="122"/>
      <c r="C62" s="126"/>
      <c r="D62" s="123"/>
      <c r="E62" s="123"/>
      <c r="F62" s="123"/>
      <c r="G62" s="123"/>
      <c r="H62" s="123"/>
      <c r="I62" s="123"/>
      <c r="J62" s="123"/>
      <c r="K62" s="123"/>
      <c r="L62" s="123"/>
      <c r="M62" s="123"/>
      <c r="N62" s="123"/>
      <c r="O62" s="123"/>
      <c r="P62" s="123"/>
      <c r="Q62" s="123"/>
      <c r="R62" s="123"/>
      <c r="S62" s="123"/>
      <c r="T62" s="123"/>
      <c r="U62" s="123"/>
      <c r="V62" s="124"/>
      <c r="W62" s="124"/>
      <c r="X62" s="124"/>
      <c r="Y62" s="124"/>
      <c r="Z62" s="124"/>
      <c r="AA62" s="124"/>
      <c r="AB62" s="124"/>
      <c r="AC62" s="124"/>
      <c r="AD62" s="134"/>
      <c r="AE62" s="134"/>
      <c r="AF62" s="134"/>
      <c r="AG62" s="134"/>
      <c r="AH62" s="134"/>
      <c r="AI62" s="134"/>
      <c r="AJ62" s="134"/>
      <c r="AK62" s="134"/>
    </row>
    <row r="63" spans="1:37" x14ac:dyDescent="0.25">
      <c r="A63" s="76" t="s">
        <v>40</v>
      </c>
      <c r="B63" s="76" t="s">
        <v>41</v>
      </c>
      <c r="C63" s="76" t="s">
        <v>159</v>
      </c>
      <c r="D63" s="64"/>
      <c r="E63" s="64"/>
      <c r="F63" s="64"/>
      <c r="G63" s="64"/>
      <c r="H63" s="64"/>
      <c r="I63" s="64"/>
      <c r="J63" s="64"/>
      <c r="K63" s="64"/>
      <c r="L63" s="64"/>
      <c r="M63" s="64"/>
      <c r="N63" s="64"/>
      <c r="O63" s="64"/>
      <c r="P63" s="64"/>
      <c r="Q63" s="64"/>
      <c r="R63" s="64"/>
      <c r="S63" s="64"/>
      <c r="T63" s="64"/>
      <c r="U63" s="64"/>
      <c r="V63" s="82"/>
      <c r="W63" s="82"/>
      <c r="X63" s="82"/>
      <c r="Y63" s="82"/>
      <c r="Z63" s="82"/>
      <c r="AA63" s="82"/>
      <c r="AB63" s="82"/>
      <c r="AC63" s="82"/>
      <c r="AD63" s="77">
        <v>-9.5190000000000001</v>
      </c>
      <c r="AE63" s="77">
        <v>1.4910000000000001</v>
      </c>
      <c r="AF63" s="77">
        <v>-9.5190000000000001</v>
      </c>
      <c r="AG63" s="77">
        <v>1.3348134199999999</v>
      </c>
      <c r="AH63" s="77">
        <v>-10.338540790643158</v>
      </c>
      <c r="AI63" s="77"/>
      <c r="AJ63" s="77"/>
      <c r="AK63" s="77"/>
    </row>
    <row r="64" spans="1:37" x14ac:dyDescent="0.25">
      <c r="A64" s="122" t="s">
        <v>40</v>
      </c>
      <c r="B64" s="122" t="s">
        <v>41</v>
      </c>
      <c r="C64" s="122" t="s">
        <v>51</v>
      </c>
      <c r="D64" s="123"/>
      <c r="E64" s="123"/>
      <c r="F64" s="123"/>
      <c r="G64" s="123"/>
      <c r="H64" s="123"/>
      <c r="I64" s="123"/>
      <c r="J64" s="123"/>
      <c r="K64" s="123"/>
      <c r="L64" s="123"/>
      <c r="M64" s="123"/>
      <c r="N64" s="123"/>
      <c r="O64" s="123"/>
      <c r="P64" s="123"/>
      <c r="Q64" s="123"/>
      <c r="R64" s="123"/>
      <c r="S64" s="123"/>
      <c r="T64" s="123"/>
      <c r="U64" s="123"/>
      <c r="V64" s="124"/>
      <c r="W64" s="124"/>
      <c r="X64" s="124"/>
      <c r="Y64" s="124"/>
      <c r="Z64" s="124"/>
      <c r="AA64" s="124"/>
      <c r="AB64" s="124"/>
      <c r="AC64" s="124"/>
      <c r="AD64" s="124">
        <v>-2.2690000000000001</v>
      </c>
      <c r="AE64" s="124">
        <v>-1.242</v>
      </c>
      <c r="AF64" s="116"/>
      <c r="AG64" s="116">
        <v>1.3348134199999999</v>
      </c>
      <c r="AH64" s="116">
        <v>-10.338540790643158</v>
      </c>
      <c r="AI64" s="116"/>
      <c r="AJ64" s="116"/>
      <c r="AK64" s="116"/>
    </row>
    <row r="65" spans="1:37" x14ac:dyDescent="0.25">
      <c r="A65" s="76" t="s">
        <v>40</v>
      </c>
      <c r="B65" s="76" t="s">
        <v>41</v>
      </c>
      <c r="C65" s="76" t="s">
        <v>160</v>
      </c>
      <c r="D65" s="64"/>
      <c r="E65" s="64"/>
      <c r="F65" s="64"/>
      <c r="G65" s="64"/>
      <c r="H65" s="64"/>
      <c r="I65" s="64"/>
      <c r="J65" s="64"/>
      <c r="K65" s="64"/>
      <c r="L65" s="64"/>
      <c r="M65" s="64"/>
      <c r="N65" s="64"/>
      <c r="O65" s="64"/>
      <c r="P65" s="64"/>
      <c r="Q65" s="64"/>
      <c r="R65" s="64"/>
      <c r="S65" s="64"/>
      <c r="T65" s="64"/>
      <c r="U65" s="64"/>
      <c r="V65" s="82"/>
      <c r="W65" s="82"/>
      <c r="X65" s="82"/>
      <c r="Y65" s="82"/>
      <c r="Z65" s="82"/>
      <c r="AA65" s="82"/>
      <c r="AB65" s="82"/>
      <c r="AC65" s="82"/>
      <c r="AD65" s="133">
        <v>1.3348134199999999</v>
      </c>
      <c r="AE65" s="133">
        <v>-10.338540790643158</v>
      </c>
      <c r="AF65" s="47" t="e">
        <f>#REF!</f>
        <v>#REF!</v>
      </c>
      <c r="AG65" s="47">
        <v>-1.1681448699999992</v>
      </c>
      <c r="AH65" s="47">
        <v>-10.338540790643158</v>
      </c>
      <c r="AI65" s="47"/>
      <c r="AJ65" s="47"/>
      <c r="AK65" s="47"/>
    </row>
    <row r="66" spans="1:37" x14ac:dyDescent="0.25">
      <c r="A66" s="122"/>
      <c r="B66" s="122"/>
      <c r="C66" s="122"/>
      <c r="D66" s="123"/>
      <c r="E66" s="123"/>
      <c r="F66" s="123"/>
      <c r="G66" s="123"/>
      <c r="H66" s="123"/>
      <c r="I66" s="123"/>
      <c r="J66" s="123"/>
      <c r="K66" s="123"/>
      <c r="L66" s="123"/>
      <c r="M66" s="123"/>
      <c r="N66" s="123"/>
      <c r="O66" s="123"/>
      <c r="P66" s="123"/>
      <c r="Q66" s="123"/>
      <c r="R66" s="123"/>
      <c r="S66" s="123"/>
      <c r="T66" s="123"/>
      <c r="U66" s="123"/>
      <c r="V66" s="124"/>
      <c r="W66" s="124"/>
      <c r="X66" s="124"/>
      <c r="Y66" s="124"/>
      <c r="Z66" s="124"/>
      <c r="AA66" s="124"/>
      <c r="AB66" s="124"/>
      <c r="AC66" s="124"/>
      <c r="AD66" s="124"/>
      <c r="AE66" s="124"/>
      <c r="AF66" s="124"/>
      <c r="AG66" s="124"/>
      <c r="AH66" s="124"/>
      <c r="AI66" s="124"/>
      <c r="AJ66" s="124"/>
      <c r="AK66" s="124"/>
    </row>
    <row r="67" spans="1:37" x14ac:dyDescent="0.25">
      <c r="A67" s="81" t="s">
        <v>40</v>
      </c>
      <c r="B67" s="81" t="s">
        <v>41</v>
      </c>
      <c r="C67" s="81" t="s">
        <v>161</v>
      </c>
      <c r="D67" s="64"/>
      <c r="E67" s="64"/>
      <c r="F67" s="64"/>
      <c r="G67" s="64"/>
      <c r="H67" s="64"/>
      <c r="I67" s="64"/>
      <c r="J67" s="64"/>
      <c r="K67" s="64"/>
      <c r="L67" s="64"/>
      <c r="M67" s="64"/>
      <c r="N67" s="64"/>
      <c r="O67" s="64"/>
      <c r="P67" s="64"/>
      <c r="Q67" s="64"/>
      <c r="R67" s="64"/>
      <c r="S67" s="64"/>
      <c r="T67" s="64"/>
      <c r="U67" s="64"/>
      <c r="V67" s="82"/>
      <c r="W67" s="82"/>
      <c r="X67" s="82"/>
      <c r="Y67" s="82"/>
      <c r="Z67" s="82"/>
      <c r="AA67" s="82"/>
      <c r="AB67" s="82"/>
      <c r="AC67" s="82"/>
      <c r="AD67" s="37">
        <v>603.44837199999995</v>
      </c>
      <c r="AE67" s="37">
        <v>719.52088500000002</v>
      </c>
      <c r="AF67" s="37">
        <v>603.44837199999995</v>
      </c>
      <c r="AG67" s="37">
        <v>687.58545605999996</v>
      </c>
      <c r="AH67" s="37">
        <v>165.26560806000001</v>
      </c>
      <c r="AI67" s="37"/>
      <c r="AJ67" s="37"/>
      <c r="AK67" s="37"/>
    </row>
    <row r="68" spans="1:37" x14ac:dyDescent="0.25">
      <c r="A68" s="122" t="s">
        <v>40</v>
      </c>
      <c r="B68" s="122" t="s">
        <v>41</v>
      </c>
      <c r="C68" s="122" t="s">
        <v>162</v>
      </c>
      <c r="D68" s="123"/>
      <c r="E68" s="123"/>
      <c r="F68" s="123"/>
      <c r="G68" s="123"/>
      <c r="H68" s="123"/>
      <c r="I68" s="123"/>
      <c r="J68" s="123"/>
      <c r="K68" s="123"/>
      <c r="L68" s="123"/>
      <c r="M68" s="123"/>
      <c r="N68" s="123"/>
      <c r="O68" s="123"/>
      <c r="P68" s="123"/>
      <c r="Q68" s="123"/>
      <c r="R68" s="123"/>
      <c r="S68" s="123"/>
      <c r="T68" s="123"/>
      <c r="U68" s="123"/>
      <c r="V68" s="124"/>
      <c r="W68" s="124"/>
      <c r="X68" s="124"/>
      <c r="Y68" s="124"/>
      <c r="Z68" s="124"/>
      <c r="AA68" s="124"/>
      <c r="AB68" s="124"/>
      <c r="AC68" s="124"/>
      <c r="AD68" s="116">
        <v>105.35156720055663</v>
      </c>
      <c r="AE68" s="116">
        <v>107.33494935836345</v>
      </c>
      <c r="AF68" s="116">
        <v>105.35156720055663</v>
      </c>
      <c r="AG68" s="116">
        <v>35.855211245622399</v>
      </c>
      <c r="AH68" s="116">
        <v>107.832585886915</v>
      </c>
      <c r="AI68" s="116"/>
      <c r="AJ68" s="116"/>
      <c r="AK68" s="116"/>
    </row>
    <row r="69" spans="1:37" x14ac:dyDescent="0.25">
      <c r="A69" s="18"/>
      <c r="B69" s="18"/>
      <c r="C69" s="63"/>
      <c r="D69" s="64"/>
      <c r="E69" s="64"/>
      <c r="F69" s="64"/>
      <c r="G69" s="64"/>
      <c r="H69" s="64"/>
      <c r="I69" s="64"/>
      <c r="J69" s="64"/>
      <c r="K69" s="64"/>
      <c r="L69" s="64"/>
      <c r="M69" s="64"/>
      <c r="N69" s="64"/>
      <c r="O69" s="64"/>
      <c r="P69" s="64"/>
      <c r="Q69" s="64"/>
      <c r="R69" s="64"/>
      <c r="S69" s="64"/>
      <c r="T69" s="64"/>
      <c r="U69" s="64"/>
      <c r="V69" s="82"/>
      <c r="W69" s="82"/>
      <c r="X69" s="82"/>
      <c r="Y69" s="82"/>
      <c r="Z69" s="82"/>
      <c r="AA69" s="82"/>
      <c r="AB69" s="82"/>
      <c r="AC69" s="82"/>
      <c r="AD69" s="64"/>
      <c r="AE69" s="64"/>
      <c r="AF69" s="64"/>
      <c r="AG69" s="64"/>
      <c r="AH69" s="64"/>
      <c r="AI69" s="64"/>
      <c r="AJ69" s="64"/>
      <c r="AK69" s="64"/>
    </row>
    <row r="70" spans="1:37" s="2" customFormat="1" ht="18" customHeight="1" x14ac:dyDescent="0.3">
      <c r="A70" s="270" t="s">
        <v>353</v>
      </c>
      <c r="B70" s="271"/>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1"/>
      <c r="AE70" s="271"/>
      <c r="AF70" s="271"/>
      <c r="AG70" s="271"/>
      <c r="AH70" s="271"/>
      <c r="AI70" s="271"/>
      <c r="AJ70" s="271"/>
      <c r="AK70" s="271"/>
    </row>
    <row r="71" spans="1:37" x14ac:dyDescent="0.25">
      <c r="A71" s="81" t="s">
        <v>40</v>
      </c>
      <c r="B71" s="81" t="s">
        <v>41</v>
      </c>
      <c r="C71" s="81" t="s">
        <v>153</v>
      </c>
      <c r="D71" s="64"/>
      <c r="E71" s="64"/>
      <c r="F71" s="64"/>
      <c r="G71" s="64"/>
      <c r="H71" s="64"/>
      <c r="I71" s="64"/>
      <c r="J71" s="64"/>
      <c r="K71" s="64"/>
      <c r="L71" s="64"/>
      <c r="M71" s="64"/>
      <c r="N71" s="64"/>
      <c r="O71" s="64"/>
      <c r="P71" s="64"/>
      <c r="Q71" s="64"/>
      <c r="R71" s="64"/>
      <c r="S71" s="64"/>
      <c r="T71" s="64"/>
      <c r="U71" s="64"/>
      <c r="V71" s="82"/>
      <c r="W71" s="82"/>
      <c r="X71" s="82"/>
      <c r="Y71" s="82"/>
      <c r="Z71" s="82"/>
      <c r="AA71" s="82">
        <v>0</v>
      </c>
      <c r="AB71" s="82">
        <v>0</v>
      </c>
      <c r="AC71" s="82">
        <v>8.56</v>
      </c>
      <c r="AD71" s="82">
        <v>8.56</v>
      </c>
      <c r="AE71" s="82">
        <v>7.4</v>
      </c>
      <c r="AF71" s="82">
        <v>11.944933059999997</v>
      </c>
      <c r="AG71" s="82">
        <v>19.398933059999997</v>
      </c>
      <c r="AH71" s="82">
        <v>15.639846250000002</v>
      </c>
      <c r="AI71" s="82"/>
      <c r="AJ71" s="82"/>
      <c r="AK71" s="82"/>
    </row>
    <row r="72" spans="1:37" x14ac:dyDescent="0.25">
      <c r="A72" s="122" t="s">
        <v>40</v>
      </c>
      <c r="B72" s="122" t="s">
        <v>41</v>
      </c>
      <c r="C72" s="122" t="s">
        <v>154</v>
      </c>
      <c r="D72" s="123"/>
      <c r="E72" s="123"/>
      <c r="F72" s="123"/>
      <c r="G72" s="123"/>
      <c r="H72" s="123"/>
      <c r="I72" s="123"/>
      <c r="J72" s="123"/>
      <c r="K72" s="123"/>
      <c r="L72" s="123"/>
      <c r="M72" s="123"/>
      <c r="N72" s="123"/>
      <c r="O72" s="123"/>
      <c r="P72" s="123"/>
      <c r="Q72" s="123"/>
      <c r="R72" s="123"/>
      <c r="S72" s="123"/>
      <c r="T72" s="123"/>
      <c r="U72" s="123"/>
      <c r="V72" s="124"/>
      <c r="W72" s="124"/>
      <c r="X72" s="124"/>
      <c r="Y72" s="124"/>
      <c r="Z72" s="124"/>
      <c r="AA72" s="124">
        <v>0</v>
      </c>
      <c r="AB72" s="124">
        <v>0</v>
      </c>
      <c r="AC72" s="124">
        <v>0</v>
      </c>
      <c r="AD72" s="124"/>
      <c r="AE72" s="124"/>
      <c r="AF72" s="124">
        <v>0</v>
      </c>
      <c r="AG72" s="124">
        <v>0</v>
      </c>
      <c r="AH72" s="124">
        <v>0</v>
      </c>
      <c r="AI72" s="124"/>
      <c r="AJ72" s="124"/>
      <c r="AK72" s="124"/>
    </row>
    <row r="73" spans="1:37" x14ac:dyDescent="0.25">
      <c r="A73" s="81" t="s">
        <v>40</v>
      </c>
      <c r="B73" s="81" t="s">
        <v>41</v>
      </c>
      <c r="C73" s="81" t="s">
        <v>155</v>
      </c>
      <c r="D73" s="64"/>
      <c r="E73" s="64"/>
      <c r="F73" s="64"/>
      <c r="G73" s="64"/>
      <c r="H73" s="64"/>
      <c r="I73" s="64"/>
      <c r="J73" s="64"/>
      <c r="K73" s="64"/>
      <c r="L73" s="64"/>
      <c r="M73" s="64"/>
      <c r="N73" s="64"/>
      <c r="O73" s="64"/>
      <c r="P73" s="64"/>
      <c r="Q73" s="64"/>
      <c r="R73" s="64"/>
      <c r="S73" s="64"/>
      <c r="T73" s="64"/>
      <c r="U73" s="64"/>
      <c r="V73" s="82"/>
      <c r="W73" s="82"/>
      <c r="X73" s="82"/>
      <c r="Y73" s="82"/>
      <c r="Z73" s="82"/>
      <c r="AA73" s="82"/>
      <c r="AB73" s="82"/>
      <c r="AC73" s="82"/>
      <c r="AD73" s="82"/>
      <c r="AE73" s="82"/>
      <c r="AF73" s="82"/>
      <c r="AG73" s="82"/>
      <c r="AH73" s="82"/>
      <c r="AI73" s="82"/>
      <c r="AJ73" s="82"/>
      <c r="AK73" s="82"/>
    </row>
    <row r="74" spans="1:37" x14ac:dyDescent="0.25">
      <c r="A74" s="122" t="s">
        <v>40</v>
      </c>
      <c r="B74" s="122" t="s">
        <v>41</v>
      </c>
      <c r="C74" s="122" t="s">
        <v>86</v>
      </c>
      <c r="D74" s="123"/>
      <c r="E74" s="123"/>
      <c r="F74" s="123"/>
      <c r="G74" s="123"/>
      <c r="H74" s="123"/>
      <c r="I74" s="123"/>
      <c r="J74" s="123"/>
      <c r="K74" s="123"/>
      <c r="L74" s="123"/>
      <c r="M74" s="123"/>
      <c r="N74" s="123"/>
      <c r="O74" s="123"/>
      <c r="P74" s="123"/>
      <c r="Q74" s="123"/>
      <c r="R74" s="123"/>
      <c r="S74" s="123"/>
      <c r="T74" s="123"/>
      <c r="U74" s="123"/>
      <c r="V74" s="124"/>
      <c r="W74" s="124"/>
      <c r="X74" s="124"/>
      <c r="Y74" s="124"/>
      <c r="Z74" s="124"/>
      <c r="AA74" s="124"/>
      <c r="AB74" s="124"/>
      <c r="AC74" s="124"/>
      <c r="AD74" s="124"/>
      <c r="AE74" s="124"/>
      <c r="AF74" s="124"/>
      <c r="AG74" s="124"/>
      <c r="AH74" s="124"/>
      <c r="AI74" s="124"/>
      <c r="AJ74" s="124"/>
      <c r="AK74" s="124"/>
    </row>
    <row r="75" spans="1:37" x14ac:dyDescent="0.25">
      <c r="A75" s="76" t="s">
        <v>40</v>
      </c>
      <c r="B75" s="76" t="s">
        <v>41</v>
      </c>
      <c r="C75" s="76" t="s">
        <v>156</v>
      </c>
      <c r="D75" s="64"/>
      <c r="E75" s="64"/>
      <c r="F75" s="64"/>
      <c r="G75" s="64"/>
      <c r="H75" s="64"/>
      <c r="I75" s="64"/>
      <c r="J75" s="64"/>
      <c r="K75" s="64"/>
      <c r="L75" s="64"/>
      <c r="M75" s="64"/>
      <c r="N75" s="64"/>
      <c r="O75" s="64"/>
      <c r="P75" s="64"/>
      <c r="Q75" s="64"/>
      <c r="R75" s="64"/>
      <c r="S75" s="64"/>
      <c r="T75" s="64"/>
      <c r="U75" s="64"/>
      <c r="V75" s="82"/>
      <c r="W75" s="82"/>
      <c r="X75" s="260"/>
      <c r="Y75" s="82"/>
      <c r="Z75" s="82"/>
      <c r="AA75" s="260">
        <v>0</v>
      </c>
      <c r="AB75" s="260">
        <v>0</v>
      </c>
      <c r="AC75" s="260">
        <v>8.56</v>
      </c>
      <c r="AD75" s="260">
        <v>8.56</v>
      </c>
      <c r="AE75" s="260">
        <v>7.4</v>
      </c>
      <c r="AF75" s="260">
        <v>11.998933059999997</v>
      </c>
      <c r="AG75" s="260">
        <v>19.398933059999997</v>
      </c>
      <c r="AH75" s="260">
        <v>15.639846250000002</v>
      </c>
      <c r="AI75" s="133"/>
      <c r="AJ75" s="133"/>
      <c r="AK75" s="133"/>
    </row>
    <row r="76" spans="1:37" x14ac:dyDescent="0.25">
      <c r="A76" s="122" t="s">
        <v>40</v>
      </c>
      <c r="B76" s="122" t="s">
        <v>41</v>
      </c>
      <c r="C76" s="122" t="s">
        <v>157</v>
      </c>
      <c r="D76" s="123"/>
      <c r="E76" s="123"/>
      <c r="F76" s="123"/>
      <c r="G76" s="123"/>
      <c r="H76" s="123"/>
      <c r="I76" s="123"/>
      <c r="J76" s="123"/>
      <c r="K76" s="123"/>
      <c r="L76" s="123"/>
      <c r="M76" s="123"/>
      <c r="N76" s="123"/>
      <c r="O76" s="123"/>
      <c r="P76" s="123"/>
      <c r="Q76" s="123"/>
      <c r="R76" s="123"/>
      <c r="S76" s="123"/>
      <c r="T76" s="123"/>
      <c r="U76" s="123"/>
      <c r="V76" s="124"/>
      <c r="W76" s="124"/>
      <c r="X76" s="130">
        <v>0</v>
      </c>
      <c r="Y76" s="124"/>
      <c r="Z76" s="124"/>
      <c r="AA76" s="124">
        <v>0</v>
      </c>
      <c r="AB76" s="124">
        <v>0</v>
      </c>
      <c r="AC76" s="124">
        <v>0</v>
      </c>
      <c r="AD76" s="124"/>
      <c r="AE76" s="124"/>
      <c r="AF76" s="124">
        <v>0</v>
      </c>
      <c r="AG76" s="124">
        <v>0</v>
      </c>
      <c r="AH76" s="124">
        <v>0</v>
      </c>
      <c r="AI76" s="124"/>
      <c r="AJ76" s="124"/>
      <c r="AK76" s="124"/>
    </row>
    <row r="77" spans="1:37" x14ac:dyDescent="0.25">
      <c r="A77" s="76" t="s">
        <v>40</v>
      </c>
      <c r="B77" s="76" t="s">
        <v>41</v>
      </c>
      <c r="C77" s="76" t="s">
        <v>158</v>
      </c>
      <c r="D77" s="64"/>
      <c r="E77" s="64"/>
      <c r="F77" s="64"/>
      <c r="G77" s="64"/>
      <c r="H77" s="64"/>
      <c r="I77" s="64"/>
      <c r="J77" s="64"/>
      <c r="K77" s="64"/>
      <c r="L77" s="64"/>
      <c r="M77" s="64"/>
      <c r="N77" s="64"/>
      <c r="O77" s="64"/>
      <c r="P77" s="64"/>
      <c r="Q77" s="64"/>
      <c r="R77" s="64"/>
      <c r="S77" s="64"/>
      <c r="T77" s="64"/>
      <c r="U77" s="64"/>
      <c r="V77" s="82"/>
      <c r="W77" s="82"/>
      <c r="X77" s="260">
        <v>0</v>
      </c>
      <c r="Y77" s="82"/>
      <c r="Z77" s="82"/>
      <c r="AA77" s="260">
        <v>0</v>
      </c>
      <c r="AB77" s="260">
        <v>0</v>
      </c>
      <c r="AC77" s="260">
        <v>8.56</v>
      </c>
      <c r="AD77" s="260">
        <v>8.56</v>
      </c>
      <c r="AE77" s="260">
        <v>7.4</v>
      </c>
      <c r="AF77" s="260">
        <v>11.998933059999997</v>
      </c>
      <c r="AG77" s="260">
        <v>19.398933059999997</v>
      </c>
      <c r="AH77" s="260">
        <v>15.639846250000002</v>
      </c>
      <c r="AI77" s="133"/>
      <c r="AJ77" s="133"/>
      <c r="AK77" s="133"/>
    </row>
    <row r="78" spans="1:37" x14ac:dyDescent="0.25">
      <c r="A78" s="122"/>
      <c r="B78" s="122"/>
      <c r="C78" s="126"/>
      <c r="D78" s="123"/>
      <c r="E78" s="123"/>
      <c r="F78" s="123"/>
      <c r="G78" s="123"/>
      <c r="H78" s="123"/>
      <c r="I78" s="123"/>
      <c r="J78" s="123"/>
      <c r="K78" s="123"/>
      <c r="L78" s="123"/>
      <c r="M78" s="123"/>
      <c r="N78" s="123"/>
      <c r="O78" s="123"/>
      <c r="P78" s="123"/>
      <c r="Q78" s="123"/>
      <c r="R78" s="123"/>
      <c r="S78" s="123"/>
      <c r="T78" s="123"/>
      <c r="U78" s="123"/>
      <c r="V78" s="124"/>
      <c r="W78" s="124"/>
      <c r="X78" s="124"/>
      <c r="Y78" s="124"/>
      <c r="Z78" s="124"/>
      <c r="AA78" s="124"/>
      <c r="AB78" s="124"/>
      <c r="AC78" s="124"/>
      <c r="AD78" s="124"/>
      <c r="AE78" s="124"/>
      <c r="AF78" s="124"/>
      <c r="AG78" s="124"/>
      <c r="AH78" s="124"/>
      <c r="AI78" s="134"/>
      <c r="AJ78" s="134"/>
      <c r="AK78" s="134"/>
    </row>
    <row r="79" spans="1:37" x14ac:dyDescent="0.25">
      <c r="A79" s="76" t="s">
        <v>40</v>
      </c>
      <c r="B79" s="76" t="s">
        <v>41</v>
      </c>
      <c r="C79" s="76" t="s">
        <v>159</v>
      </c>
      <c r="D79" s="64"/>
      <c r="E79" s="64"/>
      <c r="F79" s="64"/>
      <c r="G79" s="64"/>
      <c r="H79" s="64"/>
      <c r="I79" s="64"/>
      <c r="J79" s="64"/>
      <c r="K79" s="64"/>
      <c r="L79" s="64"/>
      <c r="M79" s="64"/>
      <c r="N79" s="64"/>
      <c r="O79" s="64"/>
      <c r="P79" s="64"/>
      <c r="Q79" s="64"/>
      <c r="R79" s="64"/>
      <c r="S79" s="64"/>
      <c r="T79" s="64"/>
      <c r="U79" s="64"/>
      <c r="V79" s="82"/>
      <c r="W79" s="82"/>
      <c r="X79" s="135">
        <v>0</v>
      </c>
      <c r="Y79" s="82"/>
      <c r="Z79" s="82"/>
      <c r="AA79" s="77">
        <v>0</v>
      </c>
      <c r="AB79" s="77">
        <v>0</v>
      </c>
      <c r="AC79" s="77">
        <v>3.5049999999999999</v>
      </c>
      <c r="AD79" s="77">
        <v>3.5049999999999999</v>
      </c>
      <c r="AE79" s="77">
        <v>2.859</v>
      </c>
      <c r="AF79" s="77">
        <v>3.3323713999999951</v>
      </c>
      <c r="AG79" s="77">
        <v>6.1913713999999951</v>
      </c>
      <c r="AH79" s="77">
        <v>6.2508247900000011</v>
      </c>
      <c r="AI79" s="77"/>
      <c r="AJ79" s="77"/>
      <c r="AK79" s="77"/>
    </row>
    <row r="80" spans="1:37" x14ac:dyDescent="0.25">
      <c r="A80" s="122" t="s">
        <v>40</v>
      </c>
      <c r="B80" s="122" t="s">
        <v>41</v>
      </c>
      <c r="C80" s="122" t="s">
        <v>51</v>
      </c>
      <c r="D80" s="123"/>
      <c r="E80" s="123"/>
      <c r="F80" s="123"/>
      <c r="G80" s="123"/>
      <c r="H80" s="123"/>
      <c r="I80" s="123"/>
      <c r="J80" s="123"/>
      <c r="K80" s="123"/>
      <c r="L80" s="123"/>
      <c r="M80" s="123"/>
      <c r="N80" s="123"/>
      <c r="O80" s="123"/>
      <c r="P80" s="123"/>
      <c r="Q80" s="123"/>
      <c r="R80" s="123"/>
      <c r="S80" s="123"/>
      <c r="T80" s="123"/>
      <c r="U80" s="123"/>
      <c r="V80" s="124"/>
      <c r="W80" s="124"/>
      <c r="X80" s="130">
        <v>0</v>
      </c>
      <c r="Y80" s="124"/>
      <c r="Z80" s="124"/>
      <c r="AA80" s="129">
        <v>0</v>
      </c>
      <c r="AB80" s="129">
        <v>0</v>
      </c>
      <c r="AC80" s="124">
        <v>0</v>
      </c>
      <c r="AD80" s="129">
        <v>0</v>
      </c>
      <c r="AE80" s="129"/>
      <c r="AF80" s="116"/>
      <c r="AG80" s="116">
        <v>-0.60810662999999965</v>
      </c>
      <c r="AH80" s="116">
        <v>0</v>
      </c>
      <c r="AI80" s="116"/>
      <c r="AJ80" s="116"/>
      <c r="AK80" s="116"/>
    </row>
    <row r="81" spans="1:37" x14ac:dyDescent="0.25">
      <c r="A81" s="76" t="s">
        <v>40</v>
      </c>
      <c r="B81" s="76" t="s">
        <v>41</v>
      </c>
      <c r="C81" s="76" t="s">
        <v>160</v>
      </c>
      <c r="D81" s="64"/>
      <c r="E81" s="64"/>
      <c r="F81" s="64"/>
      <c r="G81" s="64"/>
      <c r="H81" s="64"/>
      <c r="I81" s="64"/>
      <c r="J81" s="64"/>
      <c r="K81" s="64"/>
      <c r="L81" s="64"/>
      <c r="M81" s="64"/>
      <c r="N81" s="64"/>
      <c r="O81" s="64"/>
      <c r="P81" s="64"/>
      <c r="Q81" s="64"/>
      <c r="R81" s="64"/>
      <c r="S81" s="64"/>
      <c r="T81" s="64"/>
      <c r="U81" s="64"/>
      <c r="V81" s="82"/>
      <c r="W81" s="82"/>
      <c r="X81" s="260">
        <v>0</v>
      </c>
      <c r="Y81" s="82"/>
      <c r="Z81" s="82"/>
      <c r="AA81" s="260">
        <v>0</v>
      </c>
      <c r="AB81" s="260">
        <v>0</v>
      </c>
      <c r="AC81" s="260">
        <v>3.5049999999999999</v>
      </c>
      <c r="AD81" s="260">
        <v>3.5049999999999999</v>
      </c>
      <c r="AE81" s="260">
        <v>2.859</v>
      </c>
      <c r="AF81" s="37"/>
      <c r="AG81" s="47">
        <v>5.5832647699999951</v>
      </c>
      <c r="AH81" s="47">
        <v>6.2508247900000011</v>
      </c>
      <c r="AI81" s="47"/>
      <c r="AJ81" s="47"/>
      <c r="AK81" s="47"/>
    </row>
    <row r="82" spans="1:37" x14ac:dyDescent="0.25">
      <c r="A82" s="122"/>
      <c r="B82" s="122"/>
      <c r="C82" s="122"/>
      <c r="D82" s="123"/>
      <c r="E82" s="123"/>
      <c r="F82" s="123"/>
      <c r="G82" s="123"/>
      <c r="H82" s="123"/>
      <c r="I82" s="123"/>
      <c r="J82" s="123"/>
      <c r="K82" s="123"/>
      <c r="L82" s="123"/>
      <c r="M82" s="123"/>
      <c r="N82" s="123"/>
      <c r="O82" s="123"/>
      <c r="P82" s="123"/>
      <c r="Q82" s="123"/>
      <c r="R82" s="123"/>
      <c r="S82" s="123"/>
      <c r="T82" s="123"/>
      <c r="U82" s="123"/>
      <c r="V82" s="124"/>
      <c r="W82" s="124"/>
      <c r="X82" s="130"/>
      <c r="Y82" s="124"/>
      <c r="Z82" s="124"/>
      <c r="AA82" s="124"/>
      <c r="AB82" s="124"/>
      <c r="AC82" s="124"/>
      <c r="AD82" s="124"/>
      <c r="AE82" s="124"/>
      <c r="AF82" s="124"/>
      <c r="AG82" s="124"/>
      <c r="AH82" s="124"/>
      <c r="AI82" s="124"/>
      <c r="AJ82" s="124"/>
      <c r="AK82" s="124"/>
    </row>
    <row r="83" spans="1:37" x14ac:dyDescent="0.25">
      <c r="A83" s="81" t="s">
        <v>40</v>
      </c>
      <c r="B83" s="81" t="s">
        <v>41</v>
      </c>
      <c r="C83" s="81" t="s">
        <v>161</v>
      </c>
      <c r="D83" s="64"/>
      <c r="E83" s="64"/>
      <c r="F83" s="64"/>
      <c r="G83" s="64"/>
      <c r="H83" s="64"/>
      <c r="I83" s="64"/>
      <c r="J83" s="64"/>
      <c r="K83" s="64"/>
      <c r="L83" s="64"/>
      <c r="M83" s="64"/>
      <c r="N83" s="64"/>
      <c r="O83" s="64"/>
      <c r="P83" s="64"/>
      <c r="Q83" s="64"/>
      <c r="R83" s="64"/>
      <c r="S83" s="64"/>
      <c r="T83" s="64"/>
      <c r="U83" s="64"/>
      <c r="V83" s="82"/>
      <c r="W83" s="82"/>
      <c r="X83" s="127">
        <v>86.7</v>
      </c>
      <c r="Y83" s="82"/>
      <c r="Z83" s="82"/>
      <c r="AA83" s="37">
        <v>189.371915</v>
      </c>
      <c r="AB83" s="37">
        <v>320.98146236000002</v>
      </c>
      <c r="AC83" s="37">
        <v>275.87207604999998</v>
      </c>
      <c r="AD83" s="37">
        <v>275.87207604999998</v>
      </c>
      <c r="AE83" s="37">
        <v>200.54322757</v>
      </c>
      <c r="AF83" s="37">
        <v>240.31618491999998</v>
      </c>
      <c r="AG83" s="37">
        <v>240.31618491999998</v>
      </c>
      <c r="AH83" s="37">
        <v>264.58882728999998</v>
      </c>
      <c r="AI83" s="37"/>
      <c r="AJ83" s="37"/>
      <c r="AK83" s="37"/>
    </row>
    <row r="84" spans="1:37" x14ac:dyDescent="0.25">
      <c r="A84" s="122" t="s">
        <v>40</v>
      </c>
      <c r="B84" s="122" t="s">
        <v>41</v>
      </c>
      <c r="C84" s="122" t="s">
        <v>162</v>
      </c>
      <c r="D84" s="123"/>
      <c r="E84" s="123"/>
      <c r="F84" s="123"/>
      <c r="G84" s="123"/>
      <c r="H84" s="123"/>
      <c r="I84" s="123"/>
      <c r="J84" s="123"/>
      <c r="K84" s="123"/>
      <c r="L84" s="123"/>
      <c r="M84" s="123"/>
      <c r="N84" s="123"/>
      <c r="O84" s="123"/>
      <c r="P84" s="123"/>
      <c r="Q84" s="123"/>
      <c r="R84" s="123"/>
      <c r="S84" s="123"/>
      <c r="T84" s="123"/>
      <c r="U84" s="123"/>
      <c r="V84" s="124"/>
      <c r="W84" s="124"/>
      <c r="X84" s="130">
        <v>46.599338000000003</v>
      </c>
      <c r="Y84" s="124"/>
      <c r="Z84" s="124"/>
      <c r="AA84" s="116">
        <v>99.254687000000004</v>
      </c>
      <c r="AB84" s="116">
        <v>51.315207319457052</v>
      </c>
      <c r="AC84" s="116">
        <v>117.83295769965973</v>
      </c>
      <c r="AD84" s="116">
        <v>117.83295769965973</v>
      </c>
      <c r="AE84" s="116">
        <v>0</v>
      </c>
      <c r="AF84" s="116">
        <v>8.2538103700000001</v>
      </c>
      <c r="AG84" s="116">
        <v>8.2538103700000001</v>
      </c>
      <c r="AH84" s="116">
        <v>9.4008233499999996</v>
      </c>
      <c r="AI84" s="116"/>
      <c r="AJ84" s="116"/>
      <c r="AK84" s="116"/>
    </row>
    <row r="85" spans="1:37" x14ac:dyDescent="0.25">
      <c r="A85" s="81"/>
      <c r="B85" s="81"/>
      <c r="C85" s="81"/>
      <c r="D85" s="64"/>
      <c r="E85" s="64"/>
      <c r="F85" s="64"/>
      <c r="G85" s="64"/>
      <c r="H85" s="64"/>
      <c r="I85" s="64"/>
      <c r="J85" s="64"/>
      <c r="K85" s="64"/>
      <c r="L85" s="64"/>
      <c r="M85" s="64"/>
      <c r="N85" s="64"/>
      <c r="O85" s="64"/>
      <c r="P85" s="64"/>
      <c r="Q85" s="64"/>
      <c r="R85" s="64"/>
      <c r="S85" s="64"/>
      <c r="T85" s="64"/>
      <c r="U85" s="64"/>
      <c r="V85" s="82"/>
      <c r="W85" s="82"/>
      <c r="X85" s="82"/>
      <c r="Y85" s="82"/>
      <c r="Z85" s="82"/>
      <c r="AA85" s="82"/>
      <c r="AB85" s="82"/>
      <c r="AC85" s="64"/>
      <c r="AD85" s="82"/>
      <c r="AE85" s="82"/>
      <c r="AF85" s="82"/>
      <c r="AG85" s="82"/>
      <c r="AH85" s="82"/>
      <c r="AI85" s="82"/>
      <c r="AJ85" s="82"/>
      <c r="AK85" s="82"/>
    </row>
    <row r="86" spans="1:37" s="2" customFormat="1" ht="18" customHeight="1" x14ac:dyDescent="0.3">
      <c r="A86" s="270" t="s">
        <v>354</v>
      </c>
      <c r="B86" s="271"/>
      <c r="C86" s="271"/>
      <c r="D86" s="271"/>
      <c r="E86" s="271"/>
      <c r="F86" s="271"/>
      <c r="G86" s="271"/>
      <c r="H86" s="271"/>
      <c r="I86" s="271"/>
      <c r="J86" s="271"/>
      <c r="K86" s="271"/>
      <c r="L86" s="271"/>
      <c r="M86" s="271"/>
      <c r="N86" s="271"/>
      <c r="O86" s="271"/>
      <c r="P86" s="271"/>
      <c r="Q86" s="271"/>
      <c r="R86" s="271"/>
      <c r="S86" s="271"/>
      <c r="T86" s="271"/>
      <c r="U86" s="271"/>
      <c r="V86" s="271"/>
      <c r="W86" s="271"/>
      <c r="X86" s="271"/>
      <c r="Y86" s="271"/>
      <c r="Z86" s="271"/>
      <c r="AA86" s="271"/>
      <c r="AB86" s="271"/>
      <c r="AC86" s="271"/>
      <c r="AD86" s="271"/>
      <c r="AE86" s="271"/>
      <c r="AF86" s="271"/>
      <c r="AG86" s="271"/>
      <c r="AH86" s="271"/>
      <c r="AI86" s="271"/>
      <c r="AJ86" s="271"/>
      <c r="AK86" s="271"/>
    </row>
    <row r="87" spans="1:37" x14ac:dyDescent="0.25">
      <c r="A87" s="81" t="s">
        <v>40</v>
      </c>
      <c r="B87" s="81" t="s">
        <v>41</v>
      </c>
      <c r="C87" s="81" t="s">
        <v>153</v>
      </c>
      <c r="D87" s="64"/>
      <c r="E87" s="64"/>
      <c r="F87" s="64"/>
      <c r="G87" s="64"/>
      <c r="H87" s="64"/>
      <c r="I87" s="64"/>
      <c r="J87" s="64"/>
      <c r="K87" s="64"/>
      <c r="L87" s="64"/>
      <c r="M87" s="64"/>
      <c r="N87" s="64"/>
      <c r="O87" s="64"/>
      <c r="P87" s="64"/>
      <c r="Q87" s="64"/>
      <c r="R87" s="64"/>
      <c r="S87" s="64"/>
      <c r="T87" s="64"/>
      <c r="U87" s="64"/>
      <c r="V87" s="82"/>
      <c r="W87" s="82"/>
      <c r="X87" s="82"/>
      <c r="Y87" s="82"/>
      <c r="Z87" s="82"/>
      <c r="AA87" s="82">
        <v>0</v>
      </c>
      <c r="AB87" s="82">
        <v>0</v>
      </c>
      <c r="AC87" s="82">
        <v>8.56</v>
      </c>
      <c r="AD87" s="82">
        <v>8.56</v>
      </c>
      <c r="AE87" s="82">
        <v>7.4</v>
      </c>
      <c r="AF87" s="82">
        <v>11.944933059999997</v>
      </c>
      <c r="AG87" s="82">
        <v>19.398933059999997</v>
      </c>
      <c r="AH87" s="82">
        <v>15.639846250000002</v>
      </c>
      <c r="AI87" s="82">
        <v>-15.639846250000002</v>
      </c>
      <c r="AJ87" s="82">
        <v>0</v>
      </c>
      <c r="AK87" s="82">
        <v>0</v>
      </c>
    </row>
    <row r="88" spans="1:37" x14ac:dyDescent="0.25">
      <c r="A88" s="122" t="s">
        <v>40</v>
      </c>
      <c r="B88" s="122" t="s">
        <v>41</v>
      </c>
      <c r="C88" s="122" t="s">
        <v>154</v>
      </c>
      <c r="D88" s="123"/>
      <c r="E88" s="123"/>
      <c r="F88" s="123"/>
      <c r="G88" s="123"/>
      <c r="H88" s="123"/>
      <c r="I88" s="123"/>
      <c r="J88" s="123"/>
      <c r="K88" s="123"/>
      <c r="L88" s="123"/>
      <c r="M88" s="123"/>
      <c r="N88" s="123"/>
      <c r="O88" s="123"/>
      <c r="P88" s="123"/>
      <c r="Q88" s="123"/>
      <c r="R88" s="123"/>
      <c r="S88" s="123"/>
      <c r="T88" s="123"/>
      <c r="U88" s="123"/>
      <c r="V88" s="124"/>
      <c r="W88" s="124"/>
      <c r="X88" s="124"/>
      <c r="Y88" s="124"/>
      <c r="Z88" s="124"/>
      <c r="AA88" s="124">
        <v>0</v>
      </c>
      <c r="AB88" s="124">
        <v>0</v>
      </c>
      <c r="AC88" s="124">
        <v>0</v>
      </c>
      <c r="AD88" s="124">
        <v>0</v>
      </c>
      <c r="AE88" s="124">
        <v>0</v>
      </c>
      <c r="AF88" s="124">
        <v>0</v>
      </c>
      <c r="AG88" s="124">
        <v>0</v>
      </c>
      <c r="AH88" s="124">
        <v>0</v>
      </c>
      <c r="AI88" s="124">
        <v>0</v>
      </c>
      <c r="AJ88" s="124">
        <v>0</v>
      </c>
      <c r="AK88" s="124">
        <v>0</v>
      </c>
    </row>
    <row r="89" spans="1:37" x14ac:dyDescent="0.25">
      <c r="A89" s="81" t="s">
        <v>40</v>
      </c>
      <c r="B89" s="81" t="s">
        <v>41</v>
      </c>
      <c r="C89" s="81" t="s">
        <v>155</v>
      </c>
      <c r="D89" s="64"/>
      <c r="E89" s="64"/>
      <c r="F89" s="64"/>
      <c r="G89" s="64"/>
      <c r="H89" s="64"/>
      <c r="I89" s="64"/>
      <c r="J89" s="64"/>
      <c r="K89" s="64"/>
      <c r="L89" s="64"/>
      <c r="M89" s="64"/>
      <c r="N89" s="64"/>
      <c r="O89" s="64"/>
      <c r="P89" s="64"/>
      <c r="Q89" s="64"/>
      <c r="R89" s="64"/>
      <c r="S89" s="64"/>
      <c r="T89" s="64"/>
      <c r="U89" s="64"/>
      <c r="V89" s="82"/>
      <c r="W89" s="82"/>
      <c r="X89" s="82"/>
      <c r="Y89" s="82"/>
      <c r="Z89" s="82"/>
      <c r="AA89" s="82">
        <v>0</v>
      </c>
      <c r="AB89" s="82">
        <v>0</v>
      </c>
      <c r="AC89" s="82">
        <v>0</v>
      </c>
      <c r="AD89" s="82">
        <v>0</v>
      </c>
      <c r="AE89" s="82">
        <v>0</v>
      </c>
      <c r="AF89" s="82">
        <v>0</v>
      </c>
      <c r="AG89" s="82">
        <v>0</v>
      </c>
      <c r="AH89" s="82">
        <v>0</v>
      </c>
      <c r="AI89" s="82">
        <v>0</v>
      </c>
      <c r="AJ89" s="82">
        <v>0</v>
      </c>
      <c r="AK89" s="82">
        <v>0</v>
      </c>
    </row>
    <row r="90" spans="1:37" x14ac:dyDescent="0.25">
      <c r="A90" s="122" t="s">
        <v>40</v>
      </c>
      <c r="B90" s="122" t="s">
        <v>41</v>
      </c>
      <c r="C90" s="122" t="s">
        <v>86</v>
      </c>
      <c r="D90" s="123"/>
      <c r="E90" s="123"/>
      <c r="F90" s="123"/>
      <c r="G90" s="123"/>
      <c r="H90" s="123"/>
      <c r="I90" s="123"/>
      <c r="J90" s="123"/>
      <c r="K90" s="123"/>
      <c r="L90" s="123"/>
      <c r="M90" s="123"/>
      <c r="N90" s="123"/>
      <c r="O90" s="123"/>
      <c r="P90" s="123"/>
      <c r="Q90" s="123"/>
      <c r="R90" s="123"/>
      <c r="S90" s="123"/>
      <c r="T90" s="123"/>
      <c r="U90" s="123"/>
      <c r="V90" s="124"/>
      <c r="W90" s="124"/>
      <c r="X90" s="124"/>
      <c r="Y90" s="124"/>
      <c r="Z90" s="124"/>
      <c r="AA90" s="124">
        <v>0</v>
      </c>
      <c r="AB90" s="124">
        <v>0</v>
      </c>
      <c r="AC90" s="124">
        <v>0</v>
      </c>
      <c r="AD90" s="124">
        <v>0</v>
      </c>
      <c r="AE90" s="124">
        <v>0</v>
      </c>
      <c r="AF90" s="124">
        <v>0</v>
      </c>
      <c r="AG90" s="124">
        <v>0</v>
      </c>
      <c r="AH90" s="124">
        <v>0</v>
      </c>
      <c r="AI90" s="124">
        <v>0</v>
      </c>
      <c r="AJ90" s="124">
        <v>0</v>
      </c>
      <c r="AK90" s="124">
        <v>19.316739949999999</v>
      </c>
    </row>
    <row r="91" spans="1:37" x14ac:dyDescent="0.25">
      <c r="A91" s="76" t="s">
        <v>40</v>
      </c>
      <c r="B91" s="76" t="s">
        <v>41</v>
      </c>
      <c r="C91" s="76" t="s">
        <v>156</v>
      </c>
      <c r="D91" s="64"/>
      <c r="E91" s="64"/>
      <c r="F91" s="64"/>
      <c r="G91" s="64"/>
      <c r="H91" s="64"/>
      <c r="I91" s="64"/>
      <c r="J91" s="64"/>
      <c r="K91" s="64"/>
      <c r="L91" s="64"/>
      <c r="M91" s="64"/>
      <c r="N91" s="64"/>
      <c r="O91" s="64"/>
      <c r="P91" s="64"/>
      <c r="Q91" s="64"/>
      <c r="R91" s="64"/>
      <c r="S91" s="64"/>
      <c r="T91" s="64"/>
      <c r="U91" s="64"/>
      <c r="V91" s="82"/>
      <c r="W91" s="82"/>
      <c r="X91" s="260"/>
      <c r="Y91" s="82"/>
      <c r="Z91" s="82"/>
      <c r="AA91" s="260">
        <v>0</v>
      </c>
      <c r="AB91" s="260">
        <v>0</v>
      </c>
      <c r="AC91" s="260">
        <v>8.56</v>
      </c>
      <c r="AD91" s="260">
        <v>8.56</v>
      </c>
      <c r="AE91" s="260">
        <v>7.4</v>
      </c>
      <c r="AF91" s="260">
        <v>11.998933059999997</v>
      </c>
      <c r="AG91" s="260">
        <v>19.398933059999997</v>
      </c>
      <c r="AH91" s="260">
        <v>15.639846250000002</v>
      </c>
      <c r="AI91" s="133">
        <v>17.539933919999999</v>
      </c>
      <c r="AJ91" s="133">
        <v>52.712834090000001</v>
      </c>
      <c r="AK91" s="133">
        <v>19.316739949999999</v>
      </c>
    </row>
    <row r="92" spans="1:37" x14ac:dyDescent="0.25">
      <c r="A92" s="122" t="s">
        <v>40</v>
      </c>
      <c r="B92" s="122" t="s">
        <v>41</v>
      </c>
      <c r="C92" s="122" t="s">
        <v>157</v>
      </c>
      <c r="D92" s="123"/>
      <c r="E92" s="123"/>
      <c r="F92" s="123"/>
      <c r="G92" s="123"/>
      <c r="H92" s="123"/>
      <c r="I92" s="123"/>
      <c r="J92" s="123"/>
      <c r="K92" s="123"/>
      <c r="L92" s="123"/>
      <c r="M92" s="123"/>
      <c r="N92" s="123"/>
      <c r="O92" s="123"/>
      <c r="P92" s="123"/>
      <c r="Q92" s="123"/>
      <c r="R92" s="123"/>
      <c r="S92" s="123"/>
      <c r="T92" s="123"/>
      <c r="U92" s="123"/>
      <c r="V92" s="124"/>
      <c r="W92" s="124"/>
      <c r="X92" s="130"/>
      <c r="Y92" s="124"/>
      <c r="Z92" s="124"/>
      <c r="AA92" s="124">
        <v>0</v>
      </c>
      <c r="AB92" s="124">
        <v>0</v>
      </c>
      <c r="AC92" s="124">
        <v>0</v>
      </c>
      <c r="AD92" s="124">
        <v>12.073</v>
      </c>
      <c r="AE92" s="124">
        <v>8.1639999999999997</v>
      </c>
      <c r="AF92" s="124">
        <v>12.073</v>
      </c>
      <c r="AG92" s="124">
        <v>16.020772040000001</v>
      </c>
      <c r="AH92" s="124">
        <v>8.1416497799999998</v>
      </c>
      <c r="AI92" s="124">
        <v>0</v>
      </c>
      <c r="AJ92" s="124">
        <v>52.712834090000001</v>
      </c>
      <c r="AK92" s="124">
        <v>9.4919174799999997</v>
      </c>
    </row>
    <row r="93" spans="1:37" x14ac:dyDescent="0.25">
      <c r="A93" s="76" t="s">
        <v>40</v>
      </c>
      <c r="B93" s="76" t="s">
        <v>41</v>
      </c>
      <c r="C93" s="76" t="s">
        <v>158</v>
      </c>
      <c r="D93" s="64"/>
      <c r="E93" s="64"/>
      <c r="F93" s="64"/>
      <c r="G93" s="64"/>
      <c r="H93" s="64"/>
      <c r="I93" s="64"/>
      <c r="J93" s="64"/>
      <c r="K93" s="64"/>
      <c r="L93" s="64"/>
      <c r="M93" s="64"/>
      <c r="N93" s="64"/>
      <c r="O93" s="64"/>
      <c r="P93" s="64"/>
      <c r="Q93" s="64"/>
      <c r="R93" s="64"/>
      <c r="S93" s="64"/>
      <c r="T93" s="64"/>
      <c r="U93" s="64"/>
      <c r="V93" s="82"/>
      <c r="W93" s="82"/>
      <c r="X93" s="260"/>
      <c r="Y93" s="82"/>
      <c r="Z93" s="82"/>
      <c r="AA93" s="260">
        <v>0</v>
      </c>
      <c r="AB93" s="260">
        <v>0</v>
      </c>
      <c r="AC93" s="260">
        <v>8.56</v>
      </c>
      <c r="AD93" s="260">
        <v>20.633000000000003</v>
      </c>
      <c r="AE93" s="260">
        <v>15.564</v>
      </c>
      <c r="AF93" s="260">
        <v>24.071933059999999</v>
      </c>
      <c r="AG93" s="260">
        <v>35.419705100000002</v>
      </c>
      <c r="AH93" s="260">
        <v>23.78149603</v>
      </c>
      <c r="AI93" s="133">
        <v>31.768518710000002</v>
      </c>
      <c r="AJ93" s="133">
        <v>75.083068659999995</v>
      </c>
      <c r="AK93" s="133">
        <v>28.808657429999997</v>
      </c>
    </row>
    <row r="94" spans="1:37" x14ac:dyDescent="0.25">
      <c r="A94" s="122"/>
      <c r="B94" s="122"/>
      <c r="C94" s="126"/>
      <c r="D94" s="123"/>
      <c r="E94" s="123"/>
      <c r="F94" s="123"/>
      <c r="G94" s="123"/>
      <c r="H94" s="123"/>
      <c r="I94" s="123"/>
      <c r="J94" s="123"/>
      <c r="K94" s="123"/>
      <c r="L94" s="123"/>
      <c r="M94" s="123"/>
      <c r="N94" s="123"/>
      <c r="O94" s="123"/>
      <c r="P94" s="123"/>
      <c r="Q94" s="123"/>
      <c r="R94" s="123"/>
      <c r="S94" s="123"/>
      <c r="T94" s="123"/>
      <c r="U94" s="123"/>
      <c r="V94" s="124"/>
      <c r="W94" s="124"/>
      <c r="X94" s="124"/>
      <c r="Y94" s="124"/>
      <c r="Z94" s="124"/>
      <c r="AA94" s="124"/>
      <c r="AB94" s="124"/>
      <c r="AC94" s="124"/>
      <c r="AD94" s="124"/>
      <c r="AE94" s="124"/>
      <c r="AF94" s="124"/>
      <c r="AG94" s="124"/>
      <c r="AH94" s="124"/>
      <c r="AI94" s="134"/>
      <c r="AJ94" s="134"/>
      <c r="AK94" s="134"/>
    </row>
    <row r="95" spans="1:37" x14ac:dyDescent="0.25">
      <c r="A95" s="76" t="s">
        <v>40</v>
      </c>
      <c r="B95" s="76" t="s">
        <v>41</v>
      </c>
      <c r="C95" s="76" t="s">
        <v>159</v>
      </c>
      <c r="D95" s="64"/>
      <c r="E95" s="64"/>
      <c r="F95" s="64"/>
      <c r="G95" s="64"/>
      <c r="H95" s="64"/>
      <c r="I95" s="64"/>
      <c r="J95" s="64"/>
      <c r="K95" s="64"/>
      <c r="L95" s="64"/>
      <c r="M95" s="64"/>
      <c r="N95" s="64"/>
      <c r="O95" s="64"/>
      <c r="P95" s="64"/>
      <c r="Q95" s="64"/>
      <c r="R95" s="64"/>
      <c r="S95" s="64"/>
      <c r="T95" s="64"/>
      <c r="U95" s="64"/>
      <c r="V95" s="82"/>
      <c r="W95" s="82"/>
      <c r="X95" s="135"/>
      <c r="Y95" s="82"/>
      <c r="Z95" s="82"/>
      <c r="AA95" s="77">
        <v>0</v>
      </c>
      <c r="AB95" s="77">
        <v>0</v>
      </c>
      <c r="AC95" s="77">
        <v>3.5049999999999999</v>
      </c>
      <c r="AD95" s="77">
        <v>-6.0140000000000002</v>
      </c>
      <c r="AE95" s="77">
        <v>4.3499999999999996</v>
      </c>
      <c r="AF95" s="77">
        <v>-6.186628600000005</v>
      </c>
      <c r="AG95" s="77">
        <v>7.5261848199999948</v>
      </c>
      <c r="AH95" s="77">
        <v>-4.087716000643157</v>
      </c>
      <c r="AI95" s="77">
        <v>-0.71202183999999846</v>
      </c>
      <c r="AJ95" s="77">
        <v>3.6437751099999911</v>
      </c>
      <c r="AK95" s="77">
        <v>-1.2010467300000023</v>
      </c>
    </row>
    <row r="96" spans="1:37" x14ac:dyDescent="0.25">
      <c r="A96" s="122" t="s">
        <v>40</v>
      </c>
      <c r="B96" s="122" t="s">
        <v>41</v>
      </c>
      <c r="C96" s="122" t="s">
        <v>51</v>
      </c>
      <c r="D96" s="123"/>
      <c r="E96" s="123"/>
      <c r="F96" s="123"/>
      <c r="G96" s="123"/>
      <c r="H96" s="123"/>
      <c r="I96" s="123"/>
      <c r="J96" s="123"/>
      <c r="K96" s="123"/>
      <c r="L96" s="123"/>
      <c r="M96" s="123"/>
      <c r="N96" s="123"/>
      <c r="O96" s="123"/>
      <c r="P96" s="123"/>
      <c r="Q96" s="123"/>
      <c r="R96" s="123"/>
      <c r="S96" s="123"/>
      <c r="T96" s="123"/>
      <c r="U96" s="123"/>
      <c r="V96" s="124"/>
      <c r="W96" s="124"/>
      <c r="X96" s="130"/>
      <c r="Y96" s="124"/>
      <c r="Z96" s="124"/>
      <c r="AA96" s="129">
        <v>0</v>
      </c>
      <c r="AB96" s="129">
        <v>0</v>
      </c>
      <c r="AC96" s="124">
        <v>0</v>
      </c>
      <c r="AD96" s="129">
        <v>-2.2690000000000001</v>
      </c>
      <c r="AE96" s="129">
        <v>-1.242</v>
      </c>
      <c r="AF96" s="116">
        <v>0</v>
      </c>
      <c r="AG96" s="116">
        <v>0.72670679000000027</v>
      </c>
      <c r="AH96" s="116">
        <v>-10.338540790643158</v>
      </c>
      <c r="AI96" s="116">
        <v>-4.5034637500000008</v>
      </c>
      <c r="AJ96" s="116">
        <v>-4.5034637500000008</v>
      </c>
      <c r="AK96" s="124">
        <v>-3.1657397200000004</v>
      </c>
    </row>
    <row r="97" spans="1:37" x14ac:dyDescent="0.25">
      <c r="A97" s="76" t="s">
        <v>40</v>
      </c>
      <c r="B97" s="76" t="s">
        <v>41</v>
      </c>
      <c r="C97" s="76" t="s">
        <v>160</v>
      </c>
      <c r="D97" s="64"/>
      <c r="E97" s="64"/>
      <c r="F97" s="64"/>
      <c r="G97" s="64"/>
      <c r="H97" s="64"/>
      <c r="I97" s="64"/>
      <c r="J97" s="64"/>
      <c r="K97" s="64"/>
      <c r="L97" s="64"/>
      <c r="M97" s="64"/>
      <c r="N97" s="64"/>
      <c r="O97" s="64"/>
      <c r="P97" s="64"/>
      <c r="Q97" s="64"/>
      <c r="R97" s="64"/>
      <c r="S97" s="64"/>
      <c r="T97" s="64"/>
      <c r="U97" s="64"/>
      <c r="V97" s="82"/>
      <c r="W97" s="82"/>
      <c r="X97" s="260"/>
      <c r="Y97" s="82"/>
      <c r="Z97" s="82"/>
      <c r="AA97" s="260">
        <v>0</v>
      </c>
      <c r="AB97" s="260">
        <v>0</v>
      </c>
      <c r="AC97" s="260">
        <v>3.5049999999999999</v>
      </c>
      <c r="AD97" s="260">
        <v>4.8398134199999996</v>
      </c>
      <c r="AE97" s="260">
        <v>-7.4795407906431581</v>
      </c>
      <c r="AF97" s="37">
        <v>-10.77995829</v>
      </c>
      <c r="AG97" s="47">
        <v>4.4151198999999961</v>
      </c>
      <c r="AH97" s="47">
        <v>-4.087716000643157</v>
      </c>
      <c r="AI97" s="47">
        <v>-5.2154855899999992</v>
      </c>
      <c r="AJ97" s="47">
        <v>-0.85968864000000877</v>
      </c>
      <c r="AK97" s="47">
        <v>-4.3667864500000029</v>
      </c>
    </row>
    <row r="98" spans="1:37" x14ac:dyDescent="0.25">
      <c r="A98" s="122"/>
      <c r="B98" s="122"/>
      <c r="C98" s="122"/>
      <c r="D98" s="123"/>
      <c r="E98" s="123"/>
      <c r="F98" s="123"/>
      <c r="G98" s="123"/>
      <c r="H98" s="123"/>
      <c r="I98" s="123"/>
      <c r="J98" s="123"/>
      <c r="K98" s="123"/>
      <c r="L98" s="123"/>
      <c r="M98" s="123"/>
      <c r="N98" s="123"/>
      <c r="O98" s="123"/>
      <c r="P98" s="123"/>
      <c r="Q98" s="123"/>
      <c r="R98" s="123"/>
      <c r="S98" s="123"/>
      <c r="T98" s="123"/>
      <c r="U98" s="123"/>
      <c r="V98" s="124"/>
      <c r="W98" s="124"/>
      <c r="X98" s="130"/>
      <c r="Y98" s="124"/>
      <c r="Z98" s="124"/>
      <c r="AA98" s="124"/>
      <c r="AB98" s="124"/>
      <c r="AC98" s="124"/>
      <c r="AD98" s="124"/>
      <c r="AE98" s="124"/>
      <c r="AF98" s="124"/>
      <c r="AG98" s="124"/>
      <c r="AH98" s="124"/>
      <c r="AI98" s="124"/>
      <c r="AJ98" s="124"/>
      <c r="AK98" s="124"/>
    </row>
    <row r="99" spans="1:37" x14ac:dyDescent="0.25">
      <c r="A99" s="81" t="s">
        <v>40</v>
      </c>
      <c r="B99" s="81" t="s">
        <v>41</v>
      </c>
      <c r="C99" s="81" t="s">
        <v>161</v>
      </c>
      <c r="D99" s="64"/>
      <c r="E99" s="64"/>
      <c r="F99" s="64"/>
      <c r="G99" s="64"/>
      <c r="H99" s="64"/>
      <c r="I99" s="64"/>
      <c r="J99" s="64"/>
      <c r="K99" s="64"/>
      <c r="L99" s="64"/>
      <c r="M99" s="64"/>
      <c r="N99" s="64"/>
      <c r="O99" s="64"/>
      <c r="P99" s="64"/>
      <c r="Q99" s="64"/>
      <c r="R99" s="64"/>
      <c r="S99" s="64"/>
      <c r="T99" s="64"/>
      <c r="U99" s="64"/>
      <c r="V99" s="82"/>
      <c r="W99" s="82"/>
      <c r="X99" s="127"/>
      <c r="Y99" s="82"/>
      <c r="Z99" s="82"/>
      <c r="AA99" s="37">
        <v>189.371915</v>
      </c>
      <c r="AB99" s="37">
        <v>320.98146236000002</v>
      </c>
      <c r="AC99" s="37">
        <v>275.87207604999998</v>
      </c>
      <c r="AD99" s="37">
        <v>879.32044804999987</v>
      </c>
      <c r="AE99" s="37">
        <v>920.06411257000002</v>
      </c>
      <c r="AF99" s="37">
        <v>843.7645569199999</v>
      </c>
      <c r="AG99" s="37">
        <v>927.90164097999991</v>
      </c>
      <c r="AH99" s="37">
        <v>429.85443535000002</v>
      </c>
      <c r="AI99" s="37">
        <v>224</v>
      </c>
      <c r="AJ99" s="37">
        <v>224</v>
      </c>
      <c r="AK99" s="37">
        <v>202.91467509178858</v>
      </c>
    </row>
    <row r="100" spans="1:37" x14ac:dyDescent="0.25">
      <c r="A100" s="122" t="s">
        <v>40</v>
      </c>
      <c r="B100" s="122" t="s">
        <v>41</v>
      </c>
      <c r="C100" s="122" t="s">
        <v>162</v>
      </c>
      <c r="D100" s="123"/>
      <c r="E100" s="123"/>
      <c r="F100" s="123"/>
      <c r="G100" s="123"/>
      <c r="H100" s="123"/>
      <c r="I100" s="123"/>
      <c r="J100" s="123"/>
      <c r="K100" s="123"/>
      <c r="L100" s="123"/>
      <c r="M100" s="123"/>
      <c r="N100" s="123"/>
      <c r="O100" s="123"/>
      <c r="P100" s="123"/>
      <c r="Q100" s="123"/>
      <c r="R100" s="123"/>
      <c r="S100" s="123"/>
      <c r="T100" s="123"/>
      <c r="U100" s="123"/>
      <c r="V100" s="124"/>
      <c r="W100" s="124"/>
      <c r="X100" s="130"/>
      <c r="Y100" s="124"/>
      <c r="Z100" s="124"/>
      <c r="AA100" s="116">
        <v>99.254687000000004</v>
      </c>
      <c r="AB100" s="116">
        <v>51.315207319457052</v>
      </c>
      <c r="AC100" s="116">
        <v>117.83295769965973</v>
      </c>
      <c r="AD100" s="116">
        <v>223.18452490021636</v>
      </c>
      <c r="AE100" s="116">
        <v>107.33494935836345</v>
      </c>
      <c r="AF100" s="116">
        <v>113.60537757055663</v>
      </c>
      <c r="AG100" s="116">
        <v>44.109021615622396</v>
      </c>
      <c r="AH100" s="116">
        <v>117.23340923691499</v>
      </c>
      <c r="AI100" s="116">
        <v>59.536114949999991</v>
      </c>
      <c r="AJ100" s="116">
        <v>59.536114949999991</v>
      </c>
      <c r="AK100" s="116">
        <v>58.187204679999994</v>
      </c>
    </row>
    <row r="101" spans="1:37" x14ac:dyDescent="0.25">
      <c r="A101" s="81"/>
      <c r="B101" s="81"/>
      <c r="C101" s="81"/>
      <c r="D101" s="64"/>
      <c r="E101" s="64"/>
      <c r="F101" s="64"/>
      <c r="G101" s="64"/>
      <c r="H101" s="64"/>
      <c r="I101" s="64"/>
      <c r="J101" s="64"/>
      <c r="K101" s="64"/>
      <c r="L101" s="64"/>
      <c r="M101" s="64"/>
      <c r="N101" s="64"/>
      <c r="O101" s="64"/>
      <c r="P101" s="64"/>
      <c r="Q101" s="64"/>
      <c r="R101" s="64"/>
      <c r="S101" s="64"/>
      <c r="T101" s="64"/>
      <c r="U101" s="64"/>
      <c r="V101" s="82"/>
      <c r="W101" s="82"/>
      <c r="X101" s="82"/>
      <c r="Y101" s="82"/>
      <c r="Z101" s="82"/>
      <c r="AA101" s="82"/>
      <c r="AB101" s="82"/>
      <c r="AC101" s="64"/>
      <c r="AD101" s="82"/>
      <c r="AE101" s="82"/>
      <c r="AF101" s="82"/>
      <c r="AG101" s="82"/>
      <c r="AH101" s="82"/>
      <c r="AI101" s="82"/>
      <c r="AJ101" s="82"/>
      <c r="AK101" s="82"/>
    </row>
    <row r="102" spans="1:37" x14ac:dyDescent="0.25">
      <c r="A102" s="81"/>
      <c r="B102" s="81"/>
      <c r="C102" s="81"/>
      <c r="D102" s="64"/>
      <c r="E102" s="64"/>
      <c r="F102" s="64"/>
      <c r="G102" s="64"/>
      <c r="H102" s="64"/>
      <c r="I102" s="64"/>
      <c r="J102" s="64"/>
      <c r="K102" s="64"/>
      <c r="L102" s="64"/>
      <c r="M102" s="64"/>
      <c r="N102" s="64"/>
      <c r="O102" s="64"/>
      <c r="P102" s="64"/>
      <c r="Q102" s="64"/>
      <c r="R102" s="64"/>
      <c r="S102" s="64"/>
      <c r="T102" s="64"/>
      <c r="U102" s="64"/>
      <c r="V102" s="82"/>
      <c r="W102" s="82"/>
      <c r="X102" s="82"/>
      <c r="Y102" s="82"/>
      <c r="Z102" s="82"/>
      <c r="AA102" s="82"/>
      <c r="AB102" s="82"/>
      <c r="AC102" s="64"/>
      <c r="AD102" s="82"/>
      <c r="AE102" s="82"/>
      <c r="AF102" s="82"/>
      <c r="AG102" s="82"/>
      <c r="AH102" s="82"/>
      <c r="AI102" s="82"/>
      <c r="AJ102" s="82"/>
      <c r="AK102" s="82"/>
    </row>
    <row r="103" spans="1:37" s="2" customFormat="1" ht="18" customHeight="1" x14ac:dyDescent="0.3">
      <c r="A103" s="270" t="s">
        <v>355</v>
      </c>
      <c r="B103" s="271"/>
      <c r="C103" s="271"/>
      <c r="D103" s="271"/>
      <c r="E103" s="271"/>
      <c r="F103" s="271"/>
      <c r="G103" s="271"/>
      <c r="H103" s="271"/>
      <c r="I103" s="271"/>
      <c r="J103" s="271"/>
      <c r="K103" s="271"/>
      <c r="L103" s="271"/>
      <c r="M103" s="271"/>
      <c r="N103" s="271"/>
      <c r="O103" s="271"/>
      <c r="P103" s="271"/>
      <c r="Q103" s="271"/>
      <c r="R103" s="271"/>
      <c r="S103" s="271"/>
      <c r="T103" s="271"/>
      <c r="U103" s="271"/>
      <c r="V103" s="271"/>
      <c r="W103" s="271"/>
      <c r="X103" s="271"/>
      <c r="Y103" s="271"/>
      <c r="Z103" s="271"/>
      <c r="AA103" s="271"/>
      <c r="AB103" s="271"/>
      <c r="AC103" s="271"/>
      <c r="AD103" s="271"/>
      <c r="AE103" s="271"/>
      <c r="AF103" s="271"/>
      <c r="AG103" s="271"/>
      <c r="AH103" s="271"/>
      <c r="AI103" s="271"/>
      <c r="AJ103" s="271"/>
      <c r="AK103" s="271"/>
    </row>
    <row r="104" spans="1:37" s="2" customFormat="1" ht="18" customHeight="1" x14ac:dyDescent="0.25">
      <c r="A104" s="35" t="s">
        <v>40</v>
      </c>
      <c r="B104" s="35" t="s">
        <v>41</v>
      </c>
      <c r="C104" s="35" t="s">
        <v>153</v>
      </c>
      <c r="D104" s="37"/>
      <c r="E104" s="37"/>
      <c r="F104" s="37"/>
      <c r="G104" s="37"/>
      <c r="H104" s="37"/>
      <c r="I104" s="37"/>
      <c r="J104" s="37"/>
      <c r="K104" s="37"/>
      <c r="L104" s="37"/>
      <c r="M104" s="36">
        <v>684.51700000000005</v>
      </c>
      <c r="N104" s="36">
        <v>596.33499999999981</v>
      </c>
      <c r="O104" s="36">
        <v>1280.8519999999999</v>
      </c>
      <c r="P104" s="36">
        <v>408.07</v>
      </c>
      <c r="Q104" s="36">
        <v>776.15600000000018</v>
      </c>
      <c r="R104" s="36">
        <v>1184.2260000000001</v>
      </c>
      <c r="S104" s="36">
        <v>770.2</v>
      </c>
      <c r="T104" s="36">
        <v>913.59999999999991</v>
      </c>
      <c r="U104" s="36">
        <v>1683.8</v>
      </c>
      <c r="V104" s="36">
        <v>1102.7</v>
      </c>
      <c r="W104" s="82"/>
      <c r="X104" s="82"/>
      <c r="Y104" s="36">
        <v>1308.3339926449999</v>
      </c>
      <c r="Z104" s="82"/>
      <c r="AA104" s="82"/>
      <c r="AB104" s="82"/>
      <c r="AC104" s="82"/>
      <c r="AD104" s="82"/>
      <c r="AE104" s="82"/>
      <c r="AF104" s="82"/>
      <c r="AG104" s="82"/>
      <c r="AH104" s="82"/>
      <c r="AI104" s="82"/>
      <c r="AJ104" s="82"/>
      <c r="AK104" s="82"/>
    </row>
    <row r="105" spans="1:37" s="2" customFormat="1" ht="18" customHeight="1" x14ac:dyDescent="0.25">
      <c r="A105" s="32" t="s">
        <v>40</v>
      </c>
      <c r="B105" s="32" t="s">
        <v>41</v>
      </c>
      <c r="C105" s="32" t="s">
        <v>154</v>
      </c>
      <c r="D105" s="33"/>
      <c r="E105" s="33"/>
      <c r="F105" s="33"/>
      <c r="G105" s="33"/>
      <c r="H105" s="33"/>
      <c r="I105" s="33"/>
      <c r="J105" s="33"/>
      <c r="K105" s="33"/>
      <c r="L105" s="33"/>
      <c r="M105" s="42">
        <v>0</v>
      </c>
      <c r="N105" s="42">
        <v>0</v>
      </c>
      <c r="O105" s="42">
        <v>0</v>
      </c>
      <c r="P105" s="42">
        <v>0</v>
      </c>
      <c r="Q105" s="42">
        <v>0</v>
      </c>
      <c r="R105" s="42">
        <v>0</v>
      </c>
      <c r="S105" s="42">
        <v>0</v>
      </c>
      <c r="T105" s="42">
        <v>0</v>
      </c>
      <c r="U105" s="42">
        <v>0</v>
      </c>
      <c r="V105" s="42">
        <v>163.19999999999999</v>
      </c>
      <c r="W105" s="80"/>
      <c r="X105" s="80"/>
      <c r="Y105" s="42">
        <v>-281.89999999999998</v>
      </c>
      <c r="Z105" s="80"/>
      <c r="AA105" s="80"/>
      <c r="AB105" s="80"/>
      <c r="AC105" s="80"/>
      <c r="AD105" s="80"/>
      <c r="AE105" s="80"/>
      <c r="AF105" s="80"/>
      <c r="AG105" s="80"/>
      <c r="AH105" s="80"/>
      <c r="AI105" s="80"/>
      <c r="AJ105" s="80"/>
      <c r="AK105" s="80"/>
    </row>
    <row r="106" spans="1:37" s="2" customFormat="1" ht="18" customHeight="1" x14ac:dyDescent="0.25">
      <c r="A106" s="35" t="s">
        <v>40</v>
      </c>
      <c r="B106" s="35" t="s">
        <v>41</v>
      </c>
      <c r="C106" s="35" t="s">
        <v>155</v>
      </c>
      <c r="D106" s="37"/>
      <c r="E106" s="37"/>
      <c r="F106" s="37"/>
      <c r="G106" s="37"/>
      <c r="H106" s="37"/>
      <c r="I106" s="37"/>
      <c r="J106" s="37"/>
      <c r="K106" s="37"/>
      <c r="L106" s="37"/>
      <c r="M106" s="37">
        <v>0</v>
      </c>
      <c r="N106" s="37">
        <v>0</v>
      </c>
      <c r="O106" s="37">
        <v>0</v>
      </c>
      <c r="P106" s="37">
        <v>0</v>
      </c>
      <c r="Q106" s="37">
        <v>0</v>
      </c>
      <c r="R106" s="37">
        <v>0</v>
      </c>
      <c r="S106" s="37">
        <v>0</v>
      </c>
      <c r="T106" s="37">
        <v>0</v>
      </c>
      <c r="U106" s="37">
        <v>0</v>
      </c>
      <c r="V106" s="37">
        <v>0</v>
      </c>
      <c r="W106" s="82"/>
      <c r="X106" s="82"/>
      <c r="Y106" s="37">
        <v>0</v>
      </c>
      <c r="Z106" s="82"/>
      <c r="AA106" s="82"/>
      <c r="AB106" s="82"/>
      <c r="AC106" s="82"/>
      <c r="AD106" s="82"/>
      <c r="AE106" s="82"/>
      <c r="AF106" s="82"/>
      <c r="AG106" s="82"/>
      <c r="AH106" s="82"/>
      <c r="AI106" s="82"/>
      <c r="AJ106" s="82"/>
      <c r="AK106" s="82"/>
    </row>
    <row r="107" spans="1:37" s="2" customFormat="1" ht="18" customHeight="1" x14ac:dyDescent="0.25">
      <c r="A107" s="32" t="s">
        <v>40</v>
      </c>
      <c r="B107" s="32" t="s">
        <v>41</v>
      </c>
      <c r="C107" s="32" t="s">
        <v>86</v>
      </c>
      <c r="D107" s="33"/>
      <c r="E107" s="33"/>
      <c r="F107" s="33"/>
      <c r="G107" s="33"/>
      <c r="H107" s="33"/>
      <c r="I107" s="33"/>
      <c r="J107" s="33"/>
      <c r="K107" s="33"/>
      <c r="L107" s="33">
        <v>0</v>
      </c>
      <c r="M107" s="33">
        <v>0</v>
      </c>
      <c r="N107" s="33">
        <v>0</v>
      </c>
      <c r="O107" s="33">
        <v>0</v>
      </c>
      <c r="P107" s="33">
        <v>0</v>
      </c>
      <c r="Q107" s="33">
        <v>0</v>
      </c>
      <c r="R107" s="33">
        <v>0</v>
      </c>
      <c r="S107" s="33">
        <v>0.3</v>
      </c>
      <c r="T107" s="33">
        <v>-0.3</v>
      </c>
      <c r="U107" s="33">
        <v>0</v>
      </c>
      <c r="V107" s="33">
        <v>0</v>
      </c>
      <c r="W107" s="80"/>
      <c r="X107" s="80"/>
      <c r="Y107" s="33">
        <v>0</v>
      </c>
      <c r="Z107" s="80"/>
      <c r="AA107" s="80"/>
      <c r="AB107" s="80"/>
      <c r="AC107" s="80"/>
      <c r="AD107" s="80"/>
      <c r="AE107" s="80"/>
      <c r="AF107" s="80"/>
      <c r="AG107" s="80"/>
      <c r="AH107" s="80"/>
      <c r="AI107" s="80"/>
      <c r="AJ107" s="80"/>
      <c r="AK107" s="80"/>
    </row>
    <row r="108" spans="1:37" s="2" customFormat="1" ht="18" customHeight="1" x14ac:dyDescent="0.25">
      <c r="A108" s="68" t="s">
        <v>40</v>
      </c>
      <c r="B108" s="68" t="s">
        <v>41</v>
      </c>
      <c r="C108" s="68" t="s">
        <v>156</v>
      </c>
      <c r="D108" s="117">
        <v>391.56099999999998</v>
      </c>
      <c r="E108" s="47">
        <v>337.80300000000005</v>
      </c>
      <c r="F108" s="117">
        <v>729.36400000000003</v>
      </c>
      <c r="G108" s="117">
        <v>380.79399999999998</v>
      </c>
      <c r="H108" s="47">
        <v>397.33199999999999</v>
      </c>
      <c r="I108" s="117">
        <v>778.12599999999998</v>
      </c>
      <c r="J108" s="117">
        <v>532.24099999999999</v>
      </c>
      <c r="K108" s="47">
        <v>525.87599999999998</v>
      </c>
      <c r="L108" s="117">
        <v>1058.117</v>
      </c>
      <c r="M108" s="117">
        <v>684.51700000000005</v>
      </c>
      <c r="N108" s="117">
        <v>596.33500000000004</v>
      </c>
      <c r="O108" s="117">
        <v>1280.8519999999999</v>
      </c>
      <c r="P108" s="117">
        <v>408.07</v>
      </c>
      <c r="Q108" s="117">
        <v>776.15600000000006</v>
      </c>
      <c r="R108" s="117">
        <v>1184.2260000000001</v>
      </c>
      <c r="S108" s="117">
        <v>770.5</v>
      </c>
      <c r="T108" s="117">
        <v>913.30000000000007</v>
      </c>
      <c r="U108" s="117">
        <v>1683.8</v>
      </c>
      <c r="V108" s="117">
        <v>1265.9000000000001</v>
      </c>
      <c r="W108" s="82"/>
      <c r="X108" s="82"/>
      <c r="Y108" s="117">
        <v>1026.433992645</v>
      </c>
      <c r="Z108" s="82"/>
      <c r="AA108" s="82"/>
      <c r="AB108" s="82"/>
      <c r="AC108" s="82"/>
      <c r="AD108" s="82"/>
      <c r="AE108" s="82"/>
      <c r="AF108" s="82"/>
      <c r="AG108" s="82"/>
      <c r="AH108" s="82"/>
      <c r="AI108" s="82"/>
      <c r="AJ108" s="82"/>
      <c r="AK108" s="82"/>
    </row>
    <row r="109" spans="1:37" s="2" customFormat="1" ht="18" customHeight="1" x14ac:dyDescent="0.25">
      <c r="A109" s="32" t="s">
        <v>40</v>
      </c>
      <c r="B109" s="32" t="s">
        <v>41</v>
      </c>
      <c r="C109" s="32" t="s">
        <v>157</v>
      </c>
      <c r="D109" s="33">
        <v>0</v>
      </c>
      <c r="E109" s="33">
        <v>0.14799999999999999</v>
      </c>
      <c r="F109" s="33">
        <v>0.14799999999999999</v>
      </c>
      <c r="G109" s="33">
        <v>-2.4E-2</v>
      </c>
      <c r="H109" s="33">
        <v>1.0089999999999999</v>
      </c>
      <c r="I109" s="33">
        <v>0.98499999999999999</v>
      </c>
      <c r="J109" s="33">
        <v>0</v>
      </c>
      <c r="K109" s="33">
        <v>0</v>
      </c>
      <c r="L109" s="33">
        <v>0</v>
      </c>
      <c r="M109" s="33">
        <v>0</v>
      </c>
      <c r="N109" s="33">
        <v>0</v>
      </c>
      <c r="O109" s="33">
        <v>0</v>
      </c>
      <c r="P109" s="33">
        <v>0</v>
      </c>
      <c r="Q109" s="33">
        <v>0</v>
      </c>
      <c r="R109" s="33">
        <v>0</v>
      </c>
      <c r="S109" s="33">
        <v>0</v>
      </c>
      <c r="T109" s="33">
        <v>0</v>
      </c>
      <c r="U109" s="33">
        <v>0</v>
      </c>
      <c r="V109" s="33">
        <v>0</v>
      </c>
      <c r="W109" s="80"/>
      <c r="X109" s="80"/>
      <c r="Y109" s="33">
        <v>0</v>
      </c>
      <c r="Z109" s="80"/>
      <c r="AA109" s="80"/>
      <c r="AB109" s="80"/>
      <c r="AC109" s="80"/>
      <c r="AD109" s="80"/>
      <c r="AE109" s="80"/>
      <c r="AF109" s="80"/>
      <c r="AG109" s="80"/>
      <c r="AH109" s="80"/>
      <c r="AI109" s="80"/>
      <c r="AJ109" s="80"/>
      <c r="AK109" s="80"/>
    </row>
    <row r="110" spans="1:37" s="2" customFormat="1" ht="18" customHeight="1" x14ac:dyDescent="0.25">
      <c r="A110" s="68" t="s">
        <v>40</v>
      </c>
      <c r="B110" s="68" t="s">
        <v>41</v>
      </c>
      <c r="C110" s="68" t="s">
        <v>158</v>
      </c>
      <c r="D110" s="117">
        <v>391.56099999999998</v>
      </c>
      <c r="E110" s="117">
        <v>337.95100000000008</v>
      </c>
      <c r="F110" s="117">
        <v>729.51200000000006</v>
      </c>
      <c r="G110" s="117">
        <v>380.77</v>
      </c>
      <c r="H110" s="117">
        <v>398.34100000000001</v>
      </c>
      <c r="I110" s="117">
        <v>779.11099999999999</v>
      </c>
      <c r="J110" s="117">
        <v>532.24099999999999</v>
      </c>
      <c r="K110" s="117">
        <v>525.87599999999998</v>
      </c>
      <c r="L110" s="117">
        <v>1058.117</v>
      </c>
      <c r="M110" s="117">
        <v>684.51700000000005</v>
      </c>
      <c r="N110" s="117">
        <v>596.33500000000004</v>
      </c>
      <c r="O110" s="117">
        <v>1280.8519999999999</v>
      </c>
      <c r="P110" s="117">
        <v>408.07</v>
      </c>
      <c r="Q110" s="117">
        <v>776.15600000000006</v>
      </c>
      <c r="R110" s="117">
        <v>1184.2260000000001</v>
      </c>
      <c r="S110" s="117">
        <v>770.5</v>
      </c>
      <c r="T110" s="117">
        <v>913.30000000000007</v>
      </c>
      <c r="U110" s="117">
        <v>1683.8</v>
      </c>
      <c r="V110" s="117">
        <v>1265.9000000000001</v>
      </c>
      <c r="W110" s="82"/>
      <c r="X110" s="82"/>
      <c r="Y110" s="117">
        <v>1026.433992645</v>
      </c>
      <c r="Z110" s="82"/>
      <c r="AA110" s="82"/>
      <c r="AB110" s="82"/>
      <c r="AC110" s="82"/>
      <c r="AD110" s="82"/>
      <c r="AE110" s="82"/>
      <c r="AF110" s="82"/>
      <c r="AG110" s="82"/>
      <c r="AH110" s="82"/>
      <c r="AI110" s="82"/>
      <c r="AJ110" s="82"/>
      <c r="AK110" s="82"/>
    </row>
    <row r="111" spans="1:37" s="2" customFormat="1" ht="18" customHeight="1" x14ac:dyDescent="0.25">
      <c r="A111" s="32"/>
      <c r="B111" s="32"/>
      <c r="C111" s="43"/>
      <c r="D111" s="57"/>
      <c r="E111" s="57"/>
      <c r="F111" s="57"/>
      <c r="G111" s="57"/>
      <c r="H111" s="57"/>
      <c r="I111" s="57"/>
      <c r="J111" s="57"/>
      <c r="K111" s="57"/>
      <c r="L111" s="57"/>
      <c r="M111" s="57"/>
      <c r="N111" s="57"/>
      <c r="O111" s="57"/>
      <c r="P111" s="57"/>
      <c r="Q111" s="57"/>
      <c r="R111" s="57"/>
      <c r="S111" s="57"/>
      <c r="T111" s="57"/>
      <c r="U111" s="57"/>
      <c r="V111" s="57"/>
      <c r="W111" s="80"/>
      <c r="X111" s="80"/>
      <c r="Y111" s="57"/>
      <c r="Z111" s="80"/>
      <c r="AA111" s="80"/>
      <c r="AB111" s="80"/>
      <c r="AC111" s="80"/>
      <c r="AD111" s="80"/>
      <c r="AE111" s="80"/>
      <c r="AF111" s="80"/>
      <c r="AG111" s="80"/>
      <c r="AH111" s="80"/>
      <c r="AI111" s="80"/>
      <c r="AJ111" s="80"/>
      <c r="AK111" s="80"/>
    </row>
    <row r="112" spans="1:37" s="2" customFormat="1" ht="18" customHeight="1" x14ac:dyDescent="0.25">
      <c r="A112" s="68" t="s">
        <v>40</v>
      </c>
      <c r="B112" s="68" t="s">
        <v>41</v>
      </c>
      <c r="C112" s="68" t="s">
        <v>159</v>
      </c>
      <c r="D112" s="47">
        <v>18.411999999999999</v>
      </c>
      <c r="E112" s="47">
        <v>35.24</v>
      </c>
      <c r="F112" s="47">
        <v>53.652000000000001</v>
      </c>
      <c r="G112" s="47">
        <v>42.976999999999997</v>
      </c>
      <c r="H112" s="47">
        <v>61.213000000000001</v>
      </c>
      <c r="I112" s="47">
        <v>104.19</v>
      </c>
      <c r="J112" s="47">
        <v>156.804</v>
      </c>
      <c r="K112" s="47">
        <v>102.68699999999998</v>
      </c>
      <c r="L112" s="47">
        <v>259.49099999999999</v>
      </c>
      <c r="M112" s="47">
        <v>126.023</v>
      </c>
      <c r="N112" s="47">
        <v>122.41400000000002</v>
      </c>
      <c r="O112" s="47">
        <v>248.43700000000001</v>
      </c>
      <c r="P112" s="47">
        <v>45.121000000000002</v>
      </c>
      <c r="Q112" s="47">
        <v>201.315</v>
      </c>
      <c r="R112" s="47">
        <v>246.43600000000001</v>
      </c>
      <c r="S112" s="47">
        <v>183.9</v>
      </c>
      <c r="T112" s="47">
        <v>273.10000000000002</v>
      </c>
      <c r="U112" s="47">
        <v>457</v>
      </c>
      <c r="V112" s="47">
        <v>570.9</v>
      </c>
      <c r="W112" s="82"/>
      <c r="X112" s="82"/>
      <c r="Y112" s="47">
        <v>-43.356200039999983</v>
      </c>
      <c r="Z112" s="82"/>
      <c r="AA112" s="82"/>
      <c r="AB112" s="82"/>
      <c r="AC112" s="82"/>
      <c r="AD112" s="82"/>
      <c r="AE112" s="82"/>
      <c r="AF112" s="82"/>
      <c r="AG112" s="82"/>
      <c r="AH112" s="82"/>
      <c r="AI112" s="82"/>
      <c r="AJ112" s="82"/>
      <c r="AK112" s="82"/>
    </row>
    <row r="113" spans="1:37" s="2" customFormat="1" ht="18" customHeight="1" x14ac:dyDescent="0.25">
      <c r="A113" s="32" t="s">
        <v>40</v>
      </c>
      <c r="B113" s="32" t="s">
        <v>41</v>
      </c>
      <c r="C113" s="32" t="s">
        <v>51</v>
      </c>
      <c r="D113" s="33">
        <v>-24.603000000000002</v>
      </c>
      <c r="E113" s="33">
        <v>-28.326000000000001</v>
      </c>
      <c r="F113" s="33">
        <v>-52.929000000000002</v>
      </c>
      <c r="G113" s="33">
        <v>-30.140999999999998</v>
      </c>
      <c r="H113" s="33">
        <v>-38.255000000000003</v>
      </c>
      <c r="I113" s="33">
        <v>-68.396000000000001</v>
      </c>
      <c r="J113" s="33">
        <v>-44.356999999999999</v>
      </c>
      <c r="K113" s="33">
        <v>-44.135000000000005</v>
      </c>
      <c r="L113" s="33">
        <v>-88.492000000000004</v>
      </c>
      <c r="M113" s="33">
        <v>-24.8</v>
      </c>
      <c r="N113" s="33">
        <v>-19.736000000000001</v>
      </c>
      <c r="O113" s="33">
        <v>-44.536000000000001</v>
      </c>
      <c r="P113" s="33">
        <v>-7.8819999999999997</v>
      </c>
      <c r="Q113" s="33">
        <v>-18.113999999999997</v>
      </c>
      <c r="R113" s="33">
        <v>-25.995999999999999</v>
      </c>
      <c r="S113" s="33">
        <v>-26.8</v>
      </c>
      <c r="T113" s="33">
        <v>-36.299999999999997</v>
      </c>
      <c r="U113" s="33">
        <v>-63.1</v>
      </c>
      <c r="V113" s="33">
        <v>-36.6</v>
      </c>
      <c r="W113" s="80"/>
      <c r="X113" s="80"/>
      <c r="Y113" s="33">
        <v>-70.419394499999996</v>
      </c>
      <c r="Z113" s="80"/>
      <c r="AA113" s="80"/>
      <c r="AB113" s="80"/>
      <c r="AC113" s="80"/>
      <c r="AD113" s="80"/>
      <c r="AE113" s="80"/>
      <c r="AF113" s="80"/>
      <c r="AG113" s="80"/>
      <c r="AH113" s="80"/>
      <c r="AI113" s="80"/>
      <c r="AJ113" s="80"/>
      <c r="AK113" s="80"/>
    </row>
    <row r="114" spans="1:37" s="2" customFormat="1" ht="18" customHeight="1" x14ac:dyDescent="0.25">
      <c r="A114" s="68" t="s">
        <v>40</v>
      </c>
      <c r="B114" s="68" t="s">
        <v>41</v>
      </c>
      <c r="C114" s="68" t="s">
        <v>160</v>
      </c>
      <c r="D114" s="117">
        <v>-6.1910000000000025</v>
      </c>
      <c r="E114" s="117">
        <v>6.9140000000000015</v>
      </c>
      <c r="F114" s="117">
        <v>0.72299999999999898</v>
      </c>
      <c r="G114" s="117">
        <v>12.835999999999999</v>
      </c>
      <c r="H114" s="117">
        <v>22.957999999999998</v>
      </c>
      <c r="I114" s="117">
        <v>35.793999999999997</v>
      </c>
      <c r="J114" s="117">
        <v>112.447</v>
      </c>
      <c r="K114" s="117">
        <v>58.551999999999978</v>
      </c>
      <c r="L114" s="117">
        <v>170.99899999999997</v>
      </c>
      <c r="M114" s="117">
        <v>101.223</v>
      </c>
      <c r="N114" s="117">
        <v>102.67800000000001</v>
      </c>
      <c r="O114" s="117">
        <v>203.90100000000001</v>
      </c>
      <c r="P114" s="117">
        <v>37.239000000000004</v>
      </c>
      <c r="Q114" s="117">
        <v>183.20099999999999</v>
      </c>
      <c r="R114" s="117">
        <v>220.44</v>
      </c>
      <c r="S114" s="117">
        <v>157.1</v>
      </c>
      <c r="T114" s="117">
        <v>236.8</v>
      </c>
      <c r="U114" s="117">
        <v>393.9</v>
      </c>
      <c r="V114" s="117">
        <v>534.29999999999995</v>
      </c>
      <c r="W114" s="82"/>
      <c r="X114" s="82"/>
      <c r="Y114" s="117">
        <v>-113.77559453999999</v>
      </c>
      <c r="Z114" s="82"/>
      <c r="AA114" s="82"/>
      <c r="AB114" s="82"/>
      <c r="AC114" s="82"/>
      <c r="AD114" s="82"/>
      <c r="AE114" s="82"/>
      <c r="AF114" s="82"/>
      <c r="AG114" s="82"/>
      <c r="AH114" s="82"/>
      <c r="AI114" s="82"/>
      <c r="AJ114" s="82"/>
      <c r="AK114" s="82"/>
    </row>
    <row r="115" spans="1:37" s="2" customFormat="1" ht="18" customHeight="1" x14ac:dyDescent="0.25">
      <c r="A115" s="32"/>
      <c r="B115" s="32"/>
      <c r="C115" s="32"/>
      <c r="D115" s="33"/>
      <c r="E115" s="33"/>
      <c r="F115" s="33"/>
      <c r="G115" s="33"/>
      <c r="H115" s="33"/>
      <c r="I115" s="33"/>
      <c r="J115" s="33"/>
      <c r="K115" s="33"/>
      <c r="L115" s="33"/>
      <c r="M115" s="33"/>
      <c r="N115" s="33"/>
      <c r="O115" s="33"/>
      <c r="P115" s="33"/>
      <c r="Q115" s="33"/>
      <c r="R115" s="33"/>
      <c r="S115" s="33"/>
      <c r="T115" s="33"/>
      <c r="U115" s="33"/>
      <c r="V115" s="33"/>
      <c r="W115" s="80"/>
      <c r="X115" s="80"/>
      <c r="Y115" s="33"/>
      <c r="Z115" s="80"/>
      <c r="AA115" s="80"/>
      <c r="AB115" s="80"/>
      <c r="AC115" s="80"/>
      <c r="AD115" s="80"/>
      <c r="AE115" s="80"/>
      <c r="AF115" s="80"/>
      <c r="AG115" s="80"/>
      <c r="AH115" s="80"/>
      <c r="AI115" s="80"/>
      <c r="AJ115" s="80"/>
      <c r="AK115" s="80"/>
    </row>
    <row r="116" spans="1:37" s="2" customFormat="1" ht="18" customHeight="1" x14ac:dyDescent="0.25">
      <c r="A116" s="35" t="s">
        <v>40</v>
      </c>
      <c r="B116" s="35" t="s">
        <v>41</v>
      </c>
      <c r="C116" s="35" t="s">
        <v>161</v>
      </c>
      <c r="D116" s="37">
        <v>563.44200000000001</v>
      </c>
      <c r="E116" s="37">
        <v>651.66099999999994</v>
      </c>
      <c r="F116" s="37">
        <v>651.66099999999994</v>
      </c>
      <c r="G116" s="37">
        <v>525.45000000000005</v>
      </c>
      <c r="H116" s="37">
        <v>494.952</v>
      </c>
      <c r="I116" s="37">
        <v>494.952</v>
      </c>
      <c r="J116" s="37">
        <v>668.04399999999998</v>
      </c>
      <c r="K116" s="37">
        <v>748.63900000000001</v>
      </c>
      <c r="L116" s="37">
        <v>748.63900000000001</v>
      </c>
      <c r="M116" s="37">
        <v>721.71699999999998</v>
      </c>
      <c r="N116" s="37">
        <v>758.86900000000003</v>
      </c>
      <c r="O116" s="37">
        <v>758.86900000000003</v>
      </c>
      <c r="P116" s="37">
        <v>866.29100000000005</v>
      </c>
      <c r="Q116" s="37">
        <v>930.5</v>
      </c>
      <c r="R116" s="37">
        <v>930.5</v>
      </c>
      <c r="S116" s="37">
        <v>1718.644</v>
      </c>
      <c r="T116" s="37">
        <v>1847</v>
      </c>
      <c r="U116" s="37">
        <v>1847</v>
      </c>
      <c r="V116" s="37">
        <v>2069.3000000000002</v>
      </c>
      <c r="W116" s="82"/>
      <c r="X116" s="82"/>
      <c r="Y116" s="37">
        <v>2731.44</v>
      </c>
      <c r="Z116" s="82"/>
      <c r="AA116" s="82"/>
      <c r="AB116" s="82"/>
      <c r="AC116" s="82"/>
      <c r="AD116" s="82"/>
      <c r="AE116" s="82"/>
      <c r="AF116" s="82"/>
      <c r="AG116" s="82"/>
      <c r="AH116" s="82"/>
      <c r="AI116" s="82"/>
      <c r="AJ116" s="82"/>
      <c r="AK116" s="82"/>
    </row>
    <row r="117" spans="1:37" s="2" customFormat="1" ht="18" customHeight="1" x14ac:dyDescent="0.25">
      <c r="A117" s="32" t="s">
        <v>40</v>
      </c>
      <c r="B117" s="32" t="s">
        <v>41</v>
      </c>
      <c r="C117" s="32" t="s">
        <v>162</v>
      </c>
      <c r="D117" s="33">
        <v>152.07400000000001</v>
      </c>
      <c r="E117" s="33">
        <v>186.256</v>
      </c>
      <c r="F117" s="33">
        <v>186.256</v>
      </c>
      <c r="G117" s="33">
        <v>221.636</v>
      </c>
      <c r="H117" s="33">
        <v>185.39400000000001</v>
      </c>
      <c r="I117" s="33">
        <v>185.39400000000001</v>
      </c>
      <c r="J117" s="33">
        <v>274.96100000000001</v>
      </c>
      <c r="K117" s="33">
        <v>284.94900000000001</v>
      </c>
      <c r="L117" s="33">
        <v>284.94900000000001</v>
      </c>
      <c r="M117" s="33">
        <v>264.20699999999999</v>
      </c>
      <c r="N117" s="33">
        <v>227.10599999999999</v>
      </c>
      <c r="O117" s="33">
        <v>227.10599999999999</v>
      </c>
      <c r="P117" s="33">
        <v>270.28100000000001</v>
      </c>
      <c r="Q117" s="33">
        <v>340.4</v>
      </c>
      <c r="R117" s="33">
        <v>340.4</v>
      </c>
      <c r="S117" s="33">
        <v>278.29599999999999</v>
      </c>
      <c r="T117" s="33">
        <v>278</v>
      </c>
      <c r="U117" s="33">
        <v>278</v>
      </c>
      <c r="V117" s="33">
        <v>463.5</v>
      </c>
      <c r="W117" s="80"/>
      <c r="X117" s="80"/>
      <c r="Y117" s="33">
        <v>513.29999999999995</v>
      </c>
      <c r="Z117" s="80"/>
      <c r="AA117" s="80"/>
      <c r="AB117" s="80"/>
      <c r="AC117" s="80"/>
      <c r="AD117" s="80"/>
      <c r="AE117" s="80"/>
      <c r="AF117" s="80"/>
      <c r="AG117" s="80"/>
      <c r="AH117" s="80"/>
      <c r="AI117" s="80"/>
      <c r="AJ117" s="80"/>
      <c r="AK117" s="80"/>
    </row>
    <row r="118" spans="1:37" s="2" customFormat="1" ht="18" customHeight="1" x14ac:dyDescent="0.25">
      <c r="A118" s="136"/>
      <c r="B118" s="136"/>
      <c r="C118" s="137"/>
      <c r="D118" s="58"/>
      <c r="E118" s="58"/>
      <c r="F118" s="58"/>
      <c r="G118" s="58"/>
      <c r="H118" s="58"/>
      <c r="I118" s="58"/>
      <c r="J118" s="58"/>
      <c r="K118" s="58"/>
      <c r="L118" s="58"/>
      <c r="M118" s="58"/>
      <c r="N118" s="58"/>
      <c r="O118" s="58"/>
      <c r="P118" s="58"/>
      <c r="Q118" s="58"/>
      <c r="R118" s="58"/>
      <c r="S118" s="58"/>
      <c r="T118" s="58"/>
      <c r="U118" s="58"/>
      <c r="V118" s="58"/>
      <c r="W118" s="82"/>
      <c r="X118" s="82"/>
      <c r="Y118" s="58"/>
      <c r="Z118" s="82"/>
      <c r="AA118" s="82"/>
      <c r="AB118" s="82"/>
      <c r="AC118" s="82"/>
      <c r="AD118" s="82"/>
      <c r="AE118" s="82"/>
      <c r="AF118" s="82"/>
      <c r="AG118" s="82"/>
      <c r="AH118" s="82"/>
      <c r="AI118" s="82"/>
      <c r="AJ118" s="82"/>
      <c r="AK118" s="82"/>
    </row>
    <row r="119" spans="1:37" s="2" customFormat="1" ht="18" customHeight="1" x14ac:dyDescent="0.3">
      <c r="A119" s="270" t="s">
        <v>164</v>
      </c>
      <c r="B119" s="271"/>
      <c r="C119" s="271"/>
      <c r="D119" s="271"/>
      <c r="E119" s="271"/>
      <c r="F119" s="271"/>
      <c r="G119" s="271"/>
      <c r="H119" s="271"/>
      <c r="I119" s="271"/>
      <c r="J119" s="271"/>
      <c r="K119" s="271"/>
      <c r="L119" s="271"/>
      <c r="M119" s="271"/>
      <c r="N119" s="271"/>
      <c r="O119" s="271"/>
      <c r="P119" s="271"/>
      <c r="Q119" s="271"/>
      <c r="R119" s="271"/>
      <c r="S119" s="271"/>
      <c r="T119" s="271"/>
      <c r="U119" s="271"/>
      <c r="V119" s="271"/>
      <c r="W119" s="271"/>
      <c r="X119" s="271"/>
      <c r="Y119" s="271"/>
      <c r="Z119" s="271"/>
      <c r="AA119" s="271"/>
      <c r="AB119" s="271"/>
      <c r="AC119" s="271"/>
      <c r="AD119" s="271"/>
      <c r="AE119" s="271"/>
      <c r="AF119" s="271"/>
      <c r="AG119" s="271"/>
      <c r="AH119" s="271"/>
      <c r="AI119" s="271"/>
      <c r="AJ119" s="271"/>
      <c r="AK119" s="271"/>
    </row>
    <row r="120" spans="1:37" s="2" customFormat="1" ht="18" customHeight="1" x14ac:dyDescent="0.3">
      <c r="A120" s="35" t="s">
        <v>40</v>
      </c>
      <c r="B120" s="35" t="s">
        <v>41</v>
      </c>
      <c r="C120" s="35" t="s">
        <v>153</v>
      </c>
      <c r="D120" s="37"/>
      <c r="E120" s="37"/>
      <c r="F120" s="37"/>
      <c r="G120" s="37"/>
      <c r="H120" s="37"/>
      <c r="I120" s="37"/>
      <c r="J120" s="37"/>
      <c r="K120" s="37"/>
      <c r="L120" s="37"/>
      <c r="M120" s="37">
        <v>0</v>
      </c>
      <c r="N120" s="37">
        <v>0</v>
      </c>
      <c r="O120" s="37">
        <v>0</v>
      </c>
      <c r="P120" s="37">
        <v>0</v>
      </c>
      <c r="Q120" s="37">
        <v>0</v>
      </c>
      <c r="R120" s="37">
        <v>0</v>
      </c>
      <c r="S120" s="37">
        <v>0</v>
      </c>
      <c r="T120" s="37">
        <v>0</v>
      </c>
      <c r="U120" s="37">
        <v>0</v>
      </c>
      <c r="V120" s="37">
        <v>0</v>
      </c>
      <c r="W120" s="37">
        <v>0</v>
      </c>
      <c r="X120" s="37">
        <v>0</v>
      </c>
      <c r="Y120" s="37">
        <v>0</v>
      </c>
      <c r="Z120" s="37">
        <v>0</v>
      </c>
      <c r="AA120" s="37">
        <v>0</v>
      </c>
      <c r="AB120" s="37">
        <v>0</v>
      </c>
      <c r="AC120" s="37">
        <v>0</v>
      </c>
      <c r="AD120" s="37">
        <v>0</v>
      </c>
      <c r="AE120" s="37">
        <v>0</v>
      </c>
      <c r="AF120" s="37">
        <v>2.9291619999999997E-2</v>
      </c>
      <c r="AG120" s="37">
        <v>2.9291619999999997E-2</v>
      </c>
      <c r="AH120" s="37">
        <v>2.9291619999999997E-2</v>
      </c>
      <c r="AI120" s="37">
        <v>0</v>
      </c>
      <c r="AJ120" s="37">
        <v>2.9291619999999997E-2</v>
      </c>
      <c r="AK120" s="37">
        <v>1.8406860000000001E-2</v>
      </c>
    </row>
    <row r="121" spans="1:37" s="2" customFormat="1" ht="18" customHeight="1" x14ac:dyDescent="0.3">
      <c r="A121" s="32" t="s">
        <v>40</v>
      </c>
      <c r="B121" s="32" t="s">
        <v>41</v>
      </c>
      <c r="C121" s="32" t="s">
        <v>154</v>
      </c>
      <c r="D121" s="33"/>
      <c r="E121" s="33"/>
      <c r="F121" s="33"/>
      <c r="G121" s="33"/>
      <c r="H121" s="33"/>
      <c r="I121" s="33"/>
      <c r="J121" s="33"/>
      <c r="K121" s="33"/>
      <c r="L121" s="33"/>
      <c r="M121" s="33">
        <v>0</v>
      </c>
      <c r="N121" s="33">
        <v>0</v>
      </c>
      <c r="O121" s="33">
        <v>0</v>
      </c>
      <c r="P121" s="33">
        <v>0</v>
      </c>
      <c r="Q121" s="33">
        <v>0</v>
      </c>
      <c r="R121" s="33">
        <v>0</v>
      </c>
      <c r="S121" s="33">
        <v>0</v>
      </c>
      <c r="T121" s="33">
        <v>0</v>
      </c>
      <c r="U121" s="33">
        <v>0</v>
      </c>
      <c r="V121" s="33">
        <v>0</v>
      </c>
      <c r="W121" s="33">
        <v>0</v>
      </c>
      <c r="X121" s="33">
        <v>0</v>
      </c>
      <c r="Y121" s="33">
        <v>0</v>
      </c>
      <c r="Z121" s="33">
        <v>0</v>
      </c>
      <c r="AA121" s="33">
        <v>0</v>
      </c>
      <c r="AB121" s="33">
        <v>0</v>
      </c>
      <c r="AC121" s="33">
        <v>0</v>
      </c>
      <c r="AD121" s="33">
        <v>0</v>
      </c>
      <c r="AE121" s="33">
        <v>0</v>
      </c>
      <c r="AF121" s="33">
        <v>-4.6566128730773926E-10</v>
      </c>
      <c r="AG121" s="33">
        <v>-4.6566128730773926E-10</v>
      </c>
      <c r="AH121" s="33">
        <v>-4.6566128730773926E-10</v>
      </c>
      <c r="AI121" s="33">
        <v>0</v>
      </c>
      <c r="AJ121" s="33">
        <v>-4.6566128730773926E-10</v>
      </c>
      <c r="AK121" s="33">
        <v>-5.5909999999997667E-4</v>
      </c>
    </row>
    <row r="122" spans="1:37" s="2" customFormat="1" ht="18" customHeight="1" x14ac:dyDescent="0.3">
      <c r="A122" s="35" t="s">
        <v>40</v>
      </c>
      <c r="B122" s="35" t="s">
        <v>41</v>
      </c>
      <c r="C122" s="35" t="s">
        <v>155</v>
      </c>
      <c r="D122" s="37"/>
      <c r="E122" s="37"/>
      <c r="F122" s="37"/>
      <c r="G122" s="37"/>
      <c r="H122" s="37"/>
      <c r="I122" s="37"/>
      <c r="J122" s="37"/>
      <c r="K122" s="37"/>
      <c r="L122" s="37"/>
      <c r="M122" s="37">
        <v>0</v>
      </c>
      <c r="N122" s="37">
        <v>0</v>
      </c>
      <c r="O122" s="37">
        <v>0</v>
      </c>
      <c r="P122" s="37">
        <v>0</v>
      </c>
      <c r="Q122" s="37">
        <v>0</v>
      </c>
      <c r="R122" s="37">
        <v>0</v>
      </c>
      <c r="S122" s="37">
        <v>0</v>
      </c>
      <c r="T122" s="37">
        <v>0</v>
      </c>
      <c r="U122" s="37">
        <v>0</v>
      </c>
      <c r="V122" s="37">
        <v>0</v>
      </c>
      <c r="W122" s="37">
        <v>0</v>
      </c>
      <c r="X122" s="37">
        <v>0</v>
      </c>
      <c r="Y122" s="37">
        <v>0</v>
      </c>
      <c r="Z122" s="37">
        <v>0</v>
      </c>
      <c r="AA122" s="37">
        <v>0</v>
      </c>
      <c r="AB122" s="37">
        <v>0</v>
      </c>
      <c r="AC122" s="37">
        <v>0</v>
      </c>
      <c r="AD122" s="37">
        <v>0</v>
      </c>
      <c r="AE122" s="37">
        <v>0</v>
      </c>
      <c r="AF122" s="37">
        <v>0</v>
      </c>
      <c r="AG122" s="37">
        <v>0</v>
      </c>
      <c r="AH122" s="37">
        <v>0</v>
      </c>
      <c r="AI122" s="37">
        <v>0</v>
      </c>
      <c r="AJ122" s="37">
        <v>0</v>
      </c>
      <c r="AK122" s="37">
        <v>0</v>
      </c>
    </row>
    <row r="123" spans="1:37" s="2" customFormat="1" ht="18" customHeight="1" x14ac:dyDescent="0.3">
      <c r="A123" s="32" t="s">
        <v>40</v>
      </c>
      <c r="B123" s="32" t="s">
        <v>41</v>
      </c>
      <c r="C123" s="32" t="s">
        <v>86</v>
      </c>
      <c r="D123" s="33"/>
      <c r="E123" s="33"/>
      <c r="F123" s="33"/>
      <c r="G123" s="33"/>
      <c r="H123" s="33"/>
      <c r="I123" s="33"/>
      <c r="J123" s="33"/>
      <c r="K123" s="33"/>
      <c r="L123" s="33"/>
      <c r="M123" s="33">
        <v>1.2999999999999999E-2</v>
      </c>
      <c r="N123" s="33">
        <v>1.2000000000000002E-2</v>
      </c>
      <c r="O123" s="33">
        <v>2.5000000000000001E-2</v>
      </c>
      <c r="P123" s="33">
        <v>5.1999999999999998E-2</v>
      </c>
      <c r="Q123" s="33">
        <v>2.4E-2</v>
      </c>
      <c r="R123" s="33">
        <v>7.5999999999999998E-2</v>
      </c>
      <c r="S123" s="33">
        <v>0</v>
      </c>
      <c r="T123" s="33">
        <v>0</v>
      </c>
      <c r="U123" s="33">
        <v>0</v>
      </c>
      <c r="V123" s="33">
        <v>0</v>
      </c>
      <c r="W123" s="33">
        <v>0</v>
      </c>
      <c r="X123" s="33">
        <v>0</v>
      </c>
      <c r="Y123" s="33">
        <v>0</v>
      </c>
      <c r="Z123" s="33">
        <v>0</v>
      </c>
      <c r="AA123" s="33"/>
      <c r="AB123" s="33">
        <v>0</v>
      </c>
      <c r="AC123" s="33">
        <v>0</v>
      </c>
      <c r="AD123" s="33">
        <v>0</v>
      </c>
      <c r="AE123" s="33">
        <v>0</v>
      </c>
      <c r="AF123" s="33">
        <v>0</v>
      </c>
      <c r="AG123" s="33">
        <v>0</v>
      </c>
      <c r="AH123" s="33">
        <v>0</v>
      </c>
      <c r="AI123" s="33">
        <v>0</v>
      </c>
      <c r="AJ123" s="33">
        <v>0</v>
      </c>
      <c r="AK123" s="33">
        <v>0</v>
      </c>
    </row>
    <row r="124" spans="1:37" s="2" customFormat="1" ht="18" customHeight="1" x14ac:dyDescent="0.3">
      <c r="A124" s="68" t="s">
        <v>40</v>
      </c>
      <c r="B124" s="68" t="s">
        <v>41</v>
      </c>
      <c r="C124" s="68" t="s">
        <v>156</v>
      </c>
      <c r="D124" s="117">
        <v>-0.18</v>
      </c>
      <c r="E124" s="47">
        <v>0</v>
      </c>
      <c r="F124" s="117">
        <v>-0.18</v>
      </c>
      <c r="G124" s="117">
        <v>6.5000000000000002E-2</v>
      </c>
      <c r="H124" s="47">
        <v>0.19700000000000001</v>
      </c>
      <c r="I124" s="117">
        <v>0.26200000000000001</v>
      </c>
      <c r="J124" s="117">
        <v>49.414000000000001</v>
      </c>
      <c r="K124" s="47">
        <v>0.58599999999999852</v>
      </c>
      <c r="L124" s="117">
        <v>50</v>
      </c>
      <c r="M124" s="117">
        <v>1.2999999999999999E-2</v>
      </c>
      <c r="N124" s="117">
        <v>1.2000000000000002E-2</v>
      </c>
      <c r="O124" s="117">
        <v>2.5000000000000001E-2</v>
      </c>
      <c r="P124" s="117">
        <v>5.1999999999999998E-2</v>
      </c>
      <c r="Q124" s="117">
        <v>2.4E-2</v>
      </c>
      <c r="R124" s="117">
        <v>7.5999999999999998E-2</v>
      </c>
      <c r="S124" s="117">
        <v>0</v>
      </c>
      <c r="T124" s="117">
        <v>0</v>
      </c>
      <c r="U124" s="117">
        <v>0</v>
      </c>
      <c r="V124" s="117">
        <v>0</v>
      </c>
      <c r="W124" s="117">
        <v>0</v>
      </c>
      <c r="X124" s="117">
        <v>0</v>
      </c>
      <c r="Y124" s="117">
        <v>0</v>
      </c>
      <c r="Z124" s="117">
        <v>0</v>
      </c>
      <c r="AA124" s="117">
        <v>0</v>
      </c>
      <c r="AB124" s="117">
        <v>0</v>
      </c>
      <c r="AC124" s="117">
        <v>0</v>
      </c>
      <c r="AD124" s="117"/>
      <c r="AE124" s="117">
        <v>0</v>
      </c>
      <c r="AF124" s="117">
        <v>2.929161953433871E-2</v>
      </c>
      <c r="AG124" s="117">
        <v>2.9291619999999997E-2</v>
      </c>
      <c r="AH124" s="117">
        <v>2.9291619999999997E-2</v>
      </c>
      <c r="AI124" s="117">
        <v>0</v>
      </c>
      <c r="AJ124" s="117">
        <v>2.9291619999999997E-2</v>
      </c>
      <c r="AK124" s="117">
        <v>1.7847760000000025E-2</v>
      </c>
    </row>
    <row r="125" spans="1:37" s="2" customFormat="1" ht="18" customHeight="1" x14ac:dyDescent="0.3">
      <c r="A125" s="32" t="s">
        <v>40</v>
      </c>
      <c r="B125" s="32" t="s">
        <v>41</v>
      </c>
      <c r="C125" s="32" t="s">
        <v>157</v>
      </c>
      <c r="D125" s="33">
        <v>0</v>
      </c>
      <c r="E125" s="33">
        <v>0</v>
      </c>
      <c r="F125" s="33">
        <v>0</v>
      </c>
      <c r="G125" s="33">
        <v>0.46600000000000003</v>
      </c>
      <c r="H125" s="33">
        <v>-0.46600000000000003</v>
      </c>
      <c r="I125" s="33">
        <v>0</v>
      </c>
      <c r="J125" s="33">
        <v>0</v>
      </c>
      <c r="K125" s="33">
        <v>0</v>
      </c>
      <c r="L125" s="33">
        <v>0</v>
      </c>
      <c r="M125" s="33">
        <v>0</v>
      </c>
      <c r="N125" s="33">
        <v>0</v>
      </c>
      <c r="O125" s="33">
        <v>0</v>
      </c>
      <c r="P125" s="33">
        <v>0</v>
      </c>
      <c r="Q125" s="33">
        <v>0</v>
      </c>
      <c r="R125" s="33">
        <v>0</v>
      </c>
      <c r="S125" s="33">
        <v>0</v>
      </c>
      <c r="T125" s="33">
        <v>0</v>
      </c>
      <c r="U125" s="33">
        <v>0</v>
      </c>
      <c r="V125" s="33">
        <v>0</v>
      </c>
      <c r="W125" s="33">
        <v>0</v>
      </c>
      <c r="X125" s="33">
        <v>0</v>
      </c>
      <c r="Y125" s="33">
        <v>0</v>
      </c>
      <c r="Z125" s="33">
        <v>0</v>
      </c>
      <c r="AA125" s="33"/>
      <c r="AB125" s="33">
        <v>0</v>
      </c>
      <c r="AC125" s="33">
        <v>3.6447999999995775E-4</v>
      </c>
      <c r="AD125" s="33">
        <v>3.6447999999995775E-4</v>
      </c>
      <c r="AE125" s="33">
        <v>0</v>
      </c>
      <c r="AF125" s="33">
        <v>0</v>
      </c>
      <c r="AG125" s="33">
        <v>0</v>
      </c>
      <c r="AH125" s="33">
        <v>0</v>
      </c>
      <c r="AI125" s="33">
        <v>0</v>
      </c>
      <c r="AJ125" s="33">
        <v>0</v>
      </c>
      <c r="AK125" s="33">
        <v>0</v>
      </c>
    </row>
    <row r="126" spans="1:37" s="2" customFormat="1" ht="18" customHeight="1" x14ac:dyDescent="0.3">
      <c r="A126" s="68" t="s">
        <v>40</v>
      </c>
      <c r="B126" s="68" t="s">
        <v>41</v>
      </c>
      <c r="C126" s="68" t="s">
        <v>158</v>
      </c>
      <c r="D126" s="117">
        <v>-0.18</v>
      </c>
      <c r="E126" s="117">
        <v>0</v>
      </c>
      <c r="F126" s="117">
        <v>-0.18</v>
      </c>
      <c r="G126" s="117">
        <v>0.53100000000000003</v>
      </c>
      <c r="H126" s="117">
        <v>-0.26900000000000002</v>
      </c>
      <c r="I126" s="117">
        <v>0.26200000000000001</v>
      </c>
      <c r="J126" s="117">
        <v>49.414000000000001</v>
      </c>
      <c r="K126" s="117">
        <v>0.58599999999999852</v>
      </c>
      <c r="L126" s="117">
        <v>50</v>
      </c>
      <c r="M126" s="117">
        <v>1.2999999999999999E-2</v>
      </c>
      <c r="N126" s="117">
        <v>1.2000000000000002E-2</v>
      </c>
      <c r="O126" s="117">
        <v>2.5000000000000001E-2</v>
      </c>
      <c r="P126" s="117">
        <v>5.1999999999999998E-2</v>
      </c>
      <c r="Q126" s="117">
        <v>2.4E-2</v>
      </c>
      <c r="R126" s="117">
        <v>7.5999999999999998E-2</v>
      </c>
      <c r="S126" s="117">
        <v>0</v>
      </c>
      <c r="T126" s="117">
        <v>0</v>
      </c>
      <c r="U126" s="117">
        <v>0</v>
      </c>
      <c r="V126" s="117">
        <v>0</v>
      </c>
      <c r="W126" s="117">
        <v>0</v>
      </c>
      <c r="X126" s="117">
        <v>0</v>
      </c>
      <c r="Y126" s="117">
        <v>0</v>
      </c>
      <c r="Z126" s="117">
        <v>0</v>
      </c>
      <c r="AA126" s="117">
        <v>0</v>
      </c>
      <c r="AB126" s="117">
        <v>0</v>
      </c>
      <c r="AC126" s="117">
        <v>3.6447999999995775E-4</v>
      </c>
      <c r="AD126" s="117">
        <v>0</v>
      </c>
      <c r="AE126" s="117">
        <v>0</v>
      </c>
      <c r="AF126" s="117">
        <v>2.929161953433871E-2</v>
      </c>
      <c r="AG126" s="117">
        <v>2.9291619999999997E-2</v>
      </c>
      <c r="AH126" s="117">
        <v>2.9291619999999997E-2</v>
      </c>
      <c r="AI126" s="117">
        <v>0</v>
      </c>
      <c r="AJ126" s="117">
        <v>2.9291619999999997E-2</v>
      </c>
      <c r="AK126" s="117">
        <v>1.7847760000000025E-2</v>
      </c>
    </row>
    <row r="127" spans="1:37" s="2" customFormat="1" ht="18" customHeight="1" x14ac:dyDescent="0.3">
      <c r="A127" s="32"/>
      <c r="B127" s="32"/>
      <c r="C127" s="43"/>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row>
    <row r="128" spans="1:37" s="2" customFormat="1" ht="18" customHeight="1" x14ac:dyDescent="0.3">
      <c r="A128" s="68" t="s">
        <v>40</v>
      </c>
      <c r="B128" s="68" t="s">
        <v>41</v>
      </c>
      <c r="C128" s="68" t="s">
        <v>159</v>
      </c>
      <c r="D128" s="47">
        <v>-6.1887999999999996</v>
      </c>
      <c r="E128" s="47">
        <v>-1.2382</v>
      </c>
      <c r="F128" s="47">
        <v>-7.4269999999999996</v>
      </c>
      <c r="G128" s="47">
        <v>0.48699999999999999</v>
      </c>
      <c r="H128" s="47">
        <v>1.8709999999999996</v>
      </c>
      <c r="I128" s="47">
        <v>2.3579999999999997</v>
      </c>
      <c r="J128" s="47">
        <v>59.514000000000003</v>
      </c>
      <c r="K128" s="47">
        <v>-38.03</v>
      </c>
      <c r="L128" s="47">
        <v>21.484000000000002</v>
      </c>
      <c r="M128" s="47">
        <v>-6.8040000000000003</v>
      </c>
      <c r="N128" s="47">
        <v>7.5459999999999994</v>
      </c>
      <c r="O128" s="47">
        <v>0.7419999999999991</v>
      </c>
      <c r="P128" s="47">
        <v>-2.0949999999999953</v>
      </c>
      <c r="Q128" s="47">
        <v>-6.0730000000000075</v>
      </c>
      <c r="R128" s="47">
        <v>-8.1680000000000028</v>
      </c>
      <c r="S128" s="47">
        <v>-11.3</v>
      </c>
      <c r="T128" s="47">
        <v>-16.7</v>
      </c>
      <c r="U128" s="47">
        <v>-28</v>
      </c>
      <c r="V128" s="47">
        <v>-25.5</v>
      </c>
      <c r="W128" s="47">
        <v>-12.200000000000003</v>
      </c>
      <c r="X128" s="47">
        <v>-37.700000000000003</v>
      </c>
      <c r="Y128" s="47">
        <v>-44.588725999999994</v>
      </c>
      <c r="Z128" s="47">
        <v>-48.07710999999999</v>
      </c>
      <c r="AA128" s="47">
        <v>-92.665835999999985</v>
      </c>
      <c r="AB128" s="47">
        <v>-67.770031000000017</v>
      </c>
      <c r="AC128" s="47">
        <v>-96.977875330000018</v>
      </c>
      <c r="AD128" s="47">
        <v>-164.74790633000003</v>
      </c>
      <c r="AE128" s="47">
        <v>-102.7</v>
      </c>
      <c r="AF128" s="47">
        <v>-67.507136509999924</v>
      </c>
      <c r="AG128" s="47">
        <v>-170.11434317999991</v>
      </c>
      <c r="AH128" s="47">
        <v>-53.399099464084749</v>
      </c>
      <c r="AI128" s="47">
        <v>-34.805786545915005</v>
      </c>
      <c r="AJ128" s="47">
        <v>-88.204886009999754</v>
      </c>
      <c r="AK128" s="47">
        <v>-85.355777623387965</v>
      </c>
    </row>
    <row r="129" spans="1:37" s="2" customFormat="1" ht="18" customHeight="1" x14ac:dyDescent="0.3">
      <c r="A129" s="32" t="s">
        <v>40</v>
      </c>
      <c r="B129" s="32" t="s">
        <v>41</v>
      </c>
      <c r="C129" s="32" t="s">
        <v>51</v>
      </c>
      <c r="D129" s="33">
        <v>-1.0740000000000001</v>
      </c>
      <c r="E129" s="33">
        <v>-0.875</v>
      </c>
      <c r="F129" s="33">
        <v>-1.9490000000000001</v>
      </c>
      <c r="G129" s="33">
        <v>-0.63500000000000001</v>
      </c>
      <c r="H129" s="33">
        <v>-0.32599999999999996</v>
      </c>
      <c r="I129" s="33">
        <v>-0.96099999999999997</v>
      </c>
      <c r="J129" s="33">
        <v>-0.27800000000000002</v>
      </c>
      <c r="K129" s="33">
        <v>-0.83699999999999997</v>
      </c>
      <c r="L129" s="33">
        <v>-1.115</v>
      </c>
      <c r="M129" s="33">
        <v>-0.69799999999999995</v>
      </c>
      <c r="N129" s="33">
        <v>-0.97300000000000009</v>
      </c>
      <c r="O129" s="33">
        <v>-1.671</v>
      </c>
      <c r="P129" s="33">
        <v>-0.89200000000000002</v>
      </c>
      <c r="Q129" s="33">
        <v>-2.4050000000000002</v>
      </c>
      <c r="R129" s="33">
        <v>-3.2970000000000002</v>
      </c>
      <c r="S129" s="33">
        <v>-3.8</v>
      </c>
      <c r="T129" s="33">
        <v>-6.1000000000000005</v>
      </c>
      <c r="U129" s="33">
        <v>-9.9</v>
      </c>
      <c r="V129" s="33">
        <v>-4.5999999999999996</v>
      </c>
      <c r="W129" s="33">
        <v>-4.9000000000000004</v>
      </c>
      <c r="X129" s="33">
        <v>-9.5</v>
      </c>
      <c r="Y129" s="33">
        <v>-3.9</v>
      </c>
      <c r="Z129" s="33">
        <v>-6.2679999999999989</v>
      </c>
      <c r="AA129" s="33">
        <v>-10.167999999999999</v>
      </c>
      <c r="AB129" s="33">
        <v>-11.409000000000001</v>
      </c>
      <c r="AC129" s="33">
        <v>-14.577999999999998</v>
      </c>
      <c r="AD129" s="33">
        <v>-25.986999999999998</v>
      </c>
      <c r="AE129" s="33">
        <v>-14.076000000000001</v>
      </c>
      <c r="AF129" s="33"/>
      <c r="AG129" s="33">
        <v>-27.785452639999999</v>
      </c>
      <c r="AH129" s="33"/>
      <c r="AI129" s="33">
        <v>-26.039048350000002</v>
      </c>
      <c r="AJ129" s="33">
        <v>-26.039048350000002</v>
      </c>
      <c r="AK129" s="33">
        <v>-13.633321349999999</v>
      </c>
    </row>
    <row r="130" spans="1:37" s="2" customFormat="1" ht="18" customHeight="1" x14ac:dyDescent="0.3">
      <c r="A130" s="68" t="s">
        <v>40</v>
      </c>
      <c r="B130" s="68" t="s">
        <v>41</v>
      </c>
      <c r="C130" s="68" t="s">
        <v>160</v>
      </c>
      <c r="D130" s="117">
        <v>-7.2627999999999995</v>
      </c>
      <c r="E130" s="117">
        <v>-2.1132</v>
      </c>
      <c r="F130" s="117">
        <v>-9.3759999999999994</v>
      </c>
      <c r="G130" s="117">
        <v>-0.14800000000000002</v>
      </c>
      <c r="H130" s="117">
        <v>1.5449999999999995</v>
      </c>
      <c r="I130" s="117">
        <v>1.3969999999999998</v>
      </c>
      <c r="J130" s="117">
        <v>59.236000000000004</v>
      </c>
      <c r="K130" s="117">
        <v>-38.867000000000004</v>
      </c>
      <c r="L130" s="117">
        <v>20.369000000000003</v>
      </c>
      <c r="M130" s="117">
        <v>-7.5020000000000007</v>
      </c>
      <c r="N130" s="117">
        <v>6.5729999999999995</v>
      </c>
      <c r="O130" s="117">
        <v>-0.92900000000000094</v>
      </c>
      <c r="P130" s="117">
        <v>-2.9869999999999952</v>
      </c>
      <c r="Q130" s="117">
        <v>-8.4780000000000086</v>
      </c>
      <c r="R130" s="117">
        <v>-11.465000000000003</v>
      </c>
      <c r="S130" s="117">
        <v>-15.100000000000001</v>
      </c>
      <c r="T130" s="117">
        <v>-22.8</v>
      </c>
      <c r="U130" s="117">
        <v>-37.9</v>
      </c>
      <c r="V130" s="117">
        <v>-30.1</v>
      </c>
      <c r="W130" s="117">
        <v>-17.100000000000001</v>
      </c>
      <c r="X130" s="117">
        <v>-47.2</v>
      </c>
      <c r="Y130" s="117">
        <v>-48.488725999999993</v>
      </c>
      <c r="Z130" s="117">
        <v>-54.345109999999991</v>
      </c>
      <c r="AA130" s="117">
        <v>-102.88383599999999</v>
      </c>
      <c r="AB130" s="117">
        <v>-79.179031000000023</v>
      </c>
      <c r="AC130" s="117">
        <v>-111.55587533000002</v>
      </c>
      <c r="AD130" s="117">
        <v>-190.73490633000003</v>
      </c>
      <c r="AE130" s="117">
        <v>-116.8</v>
      </c>
      <c r="AF130" s="37"/>
      <c r="AG130" s="47">
        <v>-197.89979581999989</v>
      </c>
      <c r="AH130" s="47"/>
      <c r="AI130" s="47">
        <v>-60.844834895915007</v>
      </c>
      <c r="AJ130" s="47">
        <v>-114.24393435999976</v>
      </c>
      <c r="AK130" s="47">
        <v>-98.989098973387968</v>
      </c>
    </row>
    <row r="131" spans="1:37" s="2" customFormat="1" ht="18" customHeight="1" x14ac:dyDescent="0.3">
      <c r="A131" s="32"/>
      <c r="B131" s="32"/>
      <c r="C131" s="32"/>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v>0</v>
      </c>
      <c r="AJ131" s="33">
        <v>0</v>
      </c>
      <c r="AK131" s="33"/>
    </row>
    <row r="132" spans="1:37" s="2" customFormat="1" ht="18" customHeight="1" x14ac:dyDescent="0.3">
      <c r="A132" s="35" t="s">
        <v>40</v>
      </c>
      <c r="B132" s="35" t="s">
        <v>41</v>
      </c>
      <c r="C132" s="35" t="s">
        <v>161</v>
      </c>
      <c r="D132" s="37">
        <v>36.154000000000003</v>
      </c>
      <c r="E132" s="37">
        <v>40.883000000000003</v>
      </c>
      <c r="F132" s="37">
        <v>40.883000000000003</v>
      </c>
      <c r="G132" s="37">
        <v>508.274</v>
      </c>
      <c r="H132" s="37">
        <v>498.608</v>
      </c>
      <c r="I132" s="37">
        <v>498.608</v>
      </c>
      <c r="J132" s="37">
        <v>603.56700000000001</v>
      </c>
      <c r="K132" s="37">
        <v>434.87099999999998</v>
      </c>
      <c r="L132" s="37">
        <v>434.87099999999998</v>
      </c>
      <c r="M132" s="37">
        <v>440.36599999999999</v>
      </c>
      <c r="N132" s="37">
        <v>354.49799999999999</v>
      </c>
      <c r="O132" s="37">
        <v>354.49799999999999</v>
      </c>
      <c r="P132" s="37">
        <v>361.60199999999998</v>
      </c>
      <c r="Q132" s="37">
        <v>1326.971</v>
      </c>
      <c r="R132" s="37">
        <v>1326.971</v>
      </c>
      <c r="S132" s="37">
        <v>1456.87</v>
      </c>
      <c r="T132" s="37">
        <v>1608.5</v>
      </c>
      <c r="U132" s="37">
        <v>1608.5</v>
      </c>
      <c r="V132" s="37">
        <v>1354.4</v>
      </c>
      <c r="W132" s="36">
        <v>2022.7</v>
      </c>
      <c r="X132" s="36">
        <v>2022.7</v>
      </c>
      <c r="Y132" s="37">
        <v>1284.8399999999999</v>
      </c>
      <c r="Z132" s="37">
        <v>2682.7</v>
      </c>
      <c r="AA132" s="37">
        <v>2682.7</v>
      </c>
      <c r="AB132" s="37">
        <v>2260.3038224494567</v>
      </c>
      <c r="AC132" s="37">
        <v>1867.3537829599998</v>
      </c>
      <c r="AD132" s="37">
        <v>1867.3537829599998</v>
      </c>
      <c r="AE132" s="37">
        <v>1981.2823355750004</v>
      </c>
      <c r="AF132" s="37">
        <v>1625.7601438900001</v>
      </c>
      <c r="AG132" s="37">
        <v>1625.7601438900001</v>
      </c>
      <c r="AH132" s="37">
        <v>1629.5404978334345</v>
      </c>
      <c r="AI132" s="37">
        <v>1319.5465299600005</v>
      </c>
      <c r="AJ132" s="37">
        <v>1319.5465299600005</v>
      </c>
      <c r="AK132" s="37">
        <v>953.85942478661229</v>
      </c>
    </row>
    <row r="133" spans="1:37" s="2" customFormat="1" ht="18" customHeight="1" x14ac:dyDescent="0.3">
      <c r="A133" s="32" t="s">
        <v>40</v>
      </c>
      <c r="B133" s="32" t="s">
        <v>41</v>
      </c>
      <c r="C133" s="32" t="s">
        <v>162</v>
      </c>
      <c r="D133" s="33">
        <v>28.076000000000001</v>
      </c>
      <c r="E133" s="33">
        <v>29.196000000000002</v>
      </c>
      <c r="F133" s="33">
        <v>29.196000000000002</v>
      </c>
      <c r="G133" s="33">
        <v>34.164999999999999</v>
      </c>
      <c r="H133" s="33">
        <v>149.535</v>
      </c>
      <c r="I133" s="33">
        <v>149.535</v>
      </c>
      <c r="J133" s="33">
        <v>260.02999999999997</v>
      </c>
      <c r="K133" s="33">
        <v>221.34899999999999</v>
      </c>
      <c r="L133" s="33">
        <v>221.34899999999999</v>
      </c>
      <c r="M133" s="33">
        <v>163.90799999999999</v>
      </c>
      <c r="N133" s="33">
        <v>175.37700000000001</v>
      </c>
      <c r="O133" s="33">
        <v>175.37700000000001</v>
      </c>
      <c r="P133" s="33">
        <v>691.69399999999996</v>
      </c>
      <c r="Q133" s="33">
        <v>1056.068</v>
      </c>
      <c r="R133" s="33">
        <v>1056.068</v>
      </c>
      <c r="S133" s="33">
        <v>1430.396</v>
      </c>
      <c r="T133" s="33">
        <v>1575.6</v>
      </c>
      <c r="U133" s="33">
        <v>1575.6</v>
      </c>
      <c r="V133" s="33">
        <v>1047.5</v>
      </c>
      <c r="W133" s="42">
        <v>1286.5</v>
      </c>
      <c r="X133" s="42">
        <v>1286.5</v>
      </c>
      <c r="Y133" s="33">
        <v>1397.7</v>
      </c>
      <c r="Z133" s="33">
        <v>3090.4</v>
      </c>
      <c r="AA133" s="33">
        <v>3090.4</v>
      </c>
      <c r="AB133" s="33">
        <v>3077.057323560543</v>
      </c>
      <c r="AC133" s="33">
        <v>2991.5582408638088</v>
      </c>
      <c r="AD133" s="33">
        <v>2991.5582408638088</v>
      </c>
      <c r="AE133" s="33">
        <v>4639.7653806614517</v>
      </c>
      <c r="AF133" s="33">
        <v>4897.1186164639394</v>
      </c>
      <c r="AG133" s="33">
        <v>4897.1186164639394</v>
      </c>
      <c r="AH133" s="33">
        <v>5270.67745483407</v>
      </c>
      <c r="AI133" s="33">
        <v>4982.4657683599999</v>
      </c>
      <c r="AJ133" s="33">
        <v>4982.4657683599999</v>
      </c>
      <c r="AK133" s="33">
        <v>4703.5547263917497</v>
      </c>
    </row>
    <row r="134" spans="1:37" s="2" customFormat="1" ht="18" customHeight="1" x14ac:dyDescent="0.3">
      <c r="A134" s="136"/>
      <c r="B134" s="136"/>
      <c r="C134" s="137"/>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row>
    <row r="135" spans="1:37" s="2" customFormat="1" ht="18" customHeight="1" x14ac:dyDescent="0.3">
      <c r="A135" s="270" t="s">
        <v>165</v>
      </c>
      <c r="B135" s="271"/>
      <c r="C135" s="271"/>
      <c r="D135" s="271"/>
      <c r="E135" s="271"/>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c r="AG135" s="271"/>
      <c r="AH135" s="271"/>
      <c r="AI135" s="271"/>
      <c r="AJ135" s="271"/>
      <c r="AK135" s="271"/>
    </row>
    <row r="136" spans="1:37" s="2" customFormat="1" ht="18" customHeight="1" x14ac:dyDescent="0.3">
      <c r="A136" s="35" t="s">
        <v>40</v>
      </c>
      <c r="B136" s="35" t="s">
        <v>41</v>
      </c>
      <c r="C136" s="35" t="s">
        <v>153</v>
      </c>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row>
    <row r="137" spans="1:37" s="2" customFormat="1" ht="18" customHeight="1" x14ac:dyDescent="0.3">
      <c r="A137" s="32" t="s">
        <v>40</v>
      </c>
      <c r="B137" s="32" t="s">
        <v>41</v>
      </c>
      <c r="C137" s="32" t="s">
        <v>154</v>
      </c>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row>
    <row r="138" spans="1:37" s="2" customFormat="1" ht="18" customHeight="1" x14ac:dyDescent="0.3">
      <c r="A138" s="35" t="s">
        <v>40</v>
      </c>
      <c r="B138" s="35" t="s">
        <v>41</v>
      </c>
      <c r="C138" s="35" t="s">
        <v>155</v>
      </c>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row>
    <row r="139" spans="1:37" s="2" customFormat="1" ht="18" customHeight="1" x14ac:dyDescent="0.3">
      <c r="A139" s="32" t="s">
        <v>40</v>
      </c>
      <c r="B139" s="32" t="s">
        <v>41</v>
      </c>
      <c r="C139" s="32" t="s">
        <v>86</v>
      </c>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v>-9.8439886600000044</v>
      </c>
      <c r="AK139" s="33">
        <v>-18.453194030000041</v>
      </c>
    </row>
    <row r="140" spans="1:37" s="2" customFormat="1" ht="18" customHeight="1" x14ac:dyDescent="0.3">
      <c r="A140" s="68" t="s">
        <v>40</v>
      </c>
      <c r="B140" s="68" t="s">
        <v>41</v>
      </c>
      <c r="C140" s="68" t="s">
        <v>156</v>
      </c>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v>-9.8439886600000044</v>
      </c>
      <c r="AK140" s="117">
        <v>-18.453194030000041</v>
      </c>
    </row>
    <row r="141" spans="1:37" s="2" customFormat="1" ht="18" customHeight="1" x14ac:dyDescent="0.3">
      <c r="A141" s="32" t="s">
        <v>40</v>
      </c>
      <c r="B141" s="32" t="s">
        <v>41</v>
      </c>
      <c r="C141" s="32" t="s">
        <v>157</v>
      </c>
      <c r="D141" s="33">
        <v>-64.619</v>
      </c>
      <c r="E141" s="33">
        <v>-62.064999999999998</v>
      </c>
      <c r="F141" s="33">
        <v>-126.684</v>
      </c>
      <c r="G141" s="33">
        <v>-54.97</v>
      </c>
      <c r="H141" s="33">
        <v>-48.290999999999997</v>
      </c>
      <c r="I141" s="33">
        <v>-103.261</v>
      </c>
      <c r="J141" s="33">
        <v>-103.134</v>
      </c>
      <c r="K141" s="33">
        <v>-222.75599999999997</v>
      </c>
      <c r="L141" s="33">
        <v>-325.89</v>
      </c>
      <c r="M141" s="33">
        <v>-361.44799999999998</v>
      </c>
      <c r="N141" s="33">
        <v>-180.37599999999998</v>
      </c>
      <c r="O141" s="33">
        <v>-541.82399999999996</v>
      </c>
      <c r="P141" s="33">
        <v>-320.50200000000001</v>
      </c>
      <c r="Q141" s="33">
        <v>-201.99799999999999</v>
      </c>
      <c r="R141" s="33">
        <v>-522.5</v>
      </c>
      <c r="S141" s="33">
        <v>-396.4</v>
      </c>
      <c r="T141" s="33">
        <v>-437.9</v>
      </c>
      <c r="U141" s="33">
        <v>-834.3</v>
      </c>
      <c r="V141" s="33">
        <v>-519.6</v>
      </c>
      <c r="W141" s="33">
        <v>-683.80000000000007</v>
      </c>
      <c r="X141" s="33">
        <v>-1203.4000000000001</v>
      </c>
      <c r="Y141" s="33">
        <v>-724.5</v>
      </c>
      <c r="Z141" s="33">
        <v>-781.61672251999926</v>
      </c>
      <c r="AA141" s="33">
        <v>-1506.1167225199993</v>
      </c>
      <c r="AB141" s="33">
        <v>-814.28169536999917</v>
      </c>
      <c r="AC141" s="33">
        <v>-1028.719345463337</v>
      </c>
      <c r="AD141" s="33">
        <v>-1843.0010408333362</v>
      </c>
      <c r="AE141" s="33">
        <v>-987.18873573999986</v>
      </c>
      <c r="AF141" s="33">
        <v>-1136.4472133399993</v>
      </c>
      <c r="AG141" s="33">
        <v>-2123.6359490799991</v>
      </c>
      <c r="AH141" s="33">
        <v>-903.39532427219513</v>
      </c>
      <c r="AI141" s="33">
        <v>-921.5773087277986</v>
      </c>
      <c r="AJ141" s="33">
        <v>-1824.9726329999937</v>
      </c>
      <c r="AK141" s="33">
        <v>-795.85508469080048</v>
      </c>
    </row>
    <row r="142" spans="1:37" s="2" customFormat="1" ht="18" customHeight="1" x14ac:dyDescent="0.3">
      <c r="A142" s="68" t="s">
        <v>40</v>
      </c>
      <c r="B142" s="68" t="s">
        <v>41</v>
      </c>
      <c r="C142" s="68" t="s">
        <v>158</v>
      </c>
      <c r="D142" s="117">
        <v>-64.619</v>
      </c>
      <c r="E142" s="117">
        <v>-62.064999999999998</v>
      </c>
      <c r="F142" s="117">
        <v>-126.684</v>
      </c>
      <c r="G142" s="117">
        <v>-54.97</v>
      </c>
      <c r="H142" s="117">
        <v>-48.290999999999997</v>
      </c>
      <c r="I142" s="117">
        <v>-103.261</v>
      </c>
      <c r="J142" s="117">
        <v>-103.134</v>
      </c>
      <c r="K142" s="117">
        <v>-222.75599999999997</v>
      </c>
      <c r="L142" s="117">
        <v>-325.89</v>
      </c>
      <c r="M142" s="117">
        <v>-361.44799999999998</v>
      </c>
      <c r="N142" s="117">
        <v>-180.37599999999998</v>
      </c>
      <c r="O142" s="117">
        <v>-541.82399999999996</v>
      </c>
      <c r="P142" s="117">
        <v>-320.50200000000001</v>
      </c>
      <c r="Q142" s="117">
        <v>-201.99799999999999</v>
      </c>
      <c r="R142" s="117">
        <v>-522.5</v>
      </c>
      <c r="S142" s="117">
        <v>-396.4</v>
      </c>
      <c r="T142" s="117">
        <v>-437.9</v>
      </c>
      <c r="U142" s="117">
        <v>-834.3</v>
      </c>
      <c r="V142" s="117">
        <v>-519.6</v>
      </c>
      <c r="W142" s="117">
        <v>-683.80000000000007</v>
      </c>
      <c r="X142" s="117">
        <v>-1203.4000000000001</v>
      </c>
      <c r="Y142" s="117">
        <v>-724.5</v>
      </c>
      <c r="Z142" s="117">
        <v>-781.61672251999926</v>
      </c>
      <c r="AA142" s="117">
        <v>-1506.1167225199993</v>
      </c>
      <c r="AB142" s="117">
        <v>-814.28169536999917</v>
      </c>
      <c r="AC142" s="117">
        <v>-1028.719345463337</v>
      </c>
      <c r="AD142" s="117">
        <v>-1843.0010408333362</v>
      </c>
      <c r="AE142" s="117">
        <v>-987.18873573999986</v>
      </c>
      <c r="AF142" s="117">
        <v>-1136.4472133399993</v>
      </c>
      <c r="AG142" s="117">
        <v>-2123.6359490799991</v>
      </c>
      <c r="AH142" s="117">
        <v>-903.39532427219513</v>
      </c>
      <c r="AI142" s="117">
        <v>-921.5773087277986</v>
      </c>
      <c r="AJ142" s="117">
        <v>-1834.8166216599936</v>
      </c>
      <c r="AK142" s="117">
        <v>-814.30827872080056</v>
      </c>
    </row>
    <row r="143" spans="1:37" s="2" customFormat="1" ht="18" customHeight="1" x14ac:dyDescent="0.3">
      <c r="A143" s="32"/>
      <c r="B143" s="32"/>
      <c r="C143" s="43"/>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v>0</v>
      </c>
      <c r="AJ143" s="57">
        <v>0</v>
      </c>
      <c r="AK143" s="57">
        <v>0</v>
      </c>
    </row>
    <row r="144" spans="1:37" s="2" customFormat="1" ht="18" customHeight="1" x14ac:dyDescent="0.3">
      <c r="A144" s="68" t="s">
        <v>40</v>
      </c>
      <c r="B144" s="68" t="s">
        <v>41</v>
      </c>
      <c r="C144" s="68" t="s">
        <v>159</v>
      </c>
      <c r="D144" s="47"/>
      <c r="E144" s="47"/>
      <c r="F144" s="47"/>
      <c r="G144" s="47"/>
      <c r="H144" s="47"/>
      <c r="I144" s="47"/>
      <c r="J144" s="47"/>
      <c r="K144" s="47">
        <v>-3.5089999999999999</v>
      </c>
      <c r="L144" s="47">
        <v>-3.5089999999999999</v>
      </c>
      <c r="M144" s="47">
        <v>0</v>
      </c>
      <c r="N144" s="47">
        <v>-3.0859999999999999</v>
      </c>
      <c r="O144" s="47">
        <v>-3.0859999999999999</v>
      </c>
      <c r="P144" s="47">
        <v>-28.576000000000001</v>
      </c>
      <c r="Q144" s="47">
        <v>14.056000000000001</v>
      </c>
      <c r="R144" s="47">
        <v>-14.52</v>
      </c>
      <c r="S144" s="47">
        <v>-14</v>
      </c>
      <c r="T144" s="47">
        <v>-9</v>
      </c>
      <c r="U144" s="47">
        <v>-23</v>
      </c>
      <c r="V144" s="47">
        <v>-18.3</v>
      </c>
      <c r="W144" s="47">
        <v>-24.900000000000002</v>
      </c>
      <c r="X144" s="47">
        <v>-43.2</v>
      </c>
      <c r="Y144" s="47">
        <v>-37.864807000000027</v>
      </c>
      <c r="Z144" s="47">
        <v>-27.11603199999989</v>
      </c>
      <c r="AA144" s="47">
        <v>-64.980838999999918</v>
      </c>
      <c r="AB144" s="47">
        <v>-40.715287999999944</v>
      </c>
      <c r="AC144" s="47">
        <v>-28.99987230950012</v>
      </c>
      <c r="AD144" s="47">
        <v>-69.715160309500064</v>
      </c>
      <c r="AE144" s="47">
        <v>-18.133793580000056</v>
      </c>
      <c r="AF144" s="47">
        <v>-90.296919119999984</v>
      </c>
      <c r="AG144" s="47">
        <v>-108.43071270000004</v>
      </c>
      <c r="AH144" s="47">
        <v>3.9309566899999382</v>
      </c>
      <c r="AI144" s="47">
        <v>-31.241705690002085</v>
      </c>
      <c r="AJ144" s="47">
        <v>-27.310749000002147</v>
      </c>
      <c r="AK144" s="47">
        <v>25.704442509999751</v>
      </c>
    </row>
    <row r="145" spans="1:37" s="2" customFormat="1" ht="18" customHeight="1" x14ac:dyDescent="0.3">
      <c r="A145" s="32" t="s">
        <v>40</v>
      </c>
      <c r="B145" s="32" t="s">
        <v>41</v>
      </c>
      <c r="C145" s="32" t="s">
        <v>51</v>
      </c>
      <c r="D145" s="33"/>
      <c r="E145" s="44"/>
      <c r="F145" s="33"/>
      <c r="G145" s="33"/>
      <c r="H145" s="44"/>
      <c r="I145" s="33"/>
      <c r="J145" s="33"/>
      <c r="K145" s="44">
        <v>0</v>
      </c>
      <c r="L145" s="33">
        <v>0</v>
      </c>
      <c r="M145" s="33">
        <v>0</v>
      </c>
      <c r="N145" s="33">
        <v>0</v>
      </c>
      <c r="O145" s="33">
        <v>0</v>
      </c>
      <c r="P145" s="33">
        <v>0.52800000000000002</v>
      </c>
      <c r="Q145" s="33">
        <v>-0.52800000000000002</v>
      </c>
      <c r="R145" s="33">
        <v>0</v>
      </c>
      <c r="S145" s="33">
        <v>0</v>
      </c>
      <c r="T145" s="33">
        <v>4.8</v>
      </c>
      <c r="U145" s="33">
        <v>4.8</v>
      </c>
      <c r="V145" s="33">
        <v>10.6</v>
      </c>
      <c r="W145" s="33">
        <v>8.1</v>
      </c>
      <c r="X145" s="33">
        <v>18.7</v>
      </c>
      <c r="Y145" s="33">
        <v>11.3802085</v>
      </c>
      <c r="Z145" s="33">
        <v>17.506259</v>
      </c>
      <c r="AA145" s="33">
        <v>28.886467499999998</v>
      </c>
      <c r="AB145" s="33">
        <v>32.510544070000002</v>
      </c>
      <c r="AC145" s="33">
        <v>7.1409649799999997</v>
      </c>
      <c r="AD145" s="33">
        <v>39.651509050000001</v>
      </c>
      <c r="AE145" s="33">
        <v>18.887489040000002</v>
      </c>
      <c r="AF145" s="33"/>
      <c r="AG145" s="33"/>
      <c r="AH145" s="33"/>
      <c r="AI145" s="33">
        <v>84.732584490000008</v>
      </c>
      <c r="AJ145" s="33">
        <v>84.732584490000008</v>
      </c>
      <c r="AK145" s="33">
        <v>37.841478270000003</v>
      </c>
    </row>
    <row r="146" spans="1:37" s="2" customFormat="1" ht="18" customHeight="1" x14ac:dyDescent="0.3">
      <c r="A146" s="68" t="s">
        <v>40</v>
      </c>
      <c r="B146" s="68" t="s">
        <v>41</v>
      </c>
      <c r="C146" s="68" t="s">
        <v>160</v>
      </c>
      <c r="D146" s="117">
        <v>0</v>
      </c>
      <c r="E146" s="117">
        <v>0</v>
      </c>
      <c r="F146" s="117">
        <v>0</v>
      </c>
      <c r="G146" s="117">
        <v>0</v>
      </c>
      <c r="H146" s="117">
        <v>0</v>
      </c>
      <c r="I146" s="117">
        <v>0</v>
      </c>
      <c r="J146" s="117">
        <v>0</v>
      </c>
      <c r="K146" s="117">
        <v>-3.5089999999999999</v>
      </c>
      <c r="L146" s="117">
        <v>-3.5089999999999999</v>
      </c>
      <c r="M146" s="117">
        <v>0</v>
      </c>
      <c r="N146" s="117">
        <v>-3.0859999999999999</v>
      </c>
      <c r="O146" s="117">
        <v>-3.0859999999999999</v>
      </c>
      <c r="P146" s="117">
        <v>-28.048000000000002</v>
      </c>
      <c r="Q146" s="117">
        <v>13.528</v>
      </c>
      <c r="R146" s="117">
        <v>-14.52</v>
      </c>
      <c r="S146" s="117">
        <v>-14</v>
      </c>
      <c r="T146" s="117">
        <v>-4.2</v>
      </c>
      <c r="U146" s="117">
        <v>-18.2</v>
      </c>
      <c r="V146" s="117">
        <v>-7.7000000000000011</v>
      </c>
      <c r="W146" s="117">
        <v>-16.800000000000004</v>
      </c>
      <c r="X146" s="117">
        <v>-24.500000000000004</v>
      </c>
      <c r="Y146" s="117">
        <v>-26.484598500000025</v>
      </c>
      <c r="Z146" s="117">
        <v>-9.6097729999998904</v>
      </c>
      <c r="AA146" s="117">
        <v>-36.094371499999923</v>
      </c>
      <c r="AB146" s="117">
        <v>-8.2047439299999425</v>
      </c>
      <c r="AC146" s="117">
        <v>-21.85890732950012</v>
      </c>
      <c r="AD146" s="117"/>
      <c r="AE146" s="117">
        <v>0.75369545999994614</v>
      </c>
      <c r="AF146" s="37"/>
      <c r="AG146" s="37"/>
      <c r="AH146" s="37"/>
      <c r="AI146" s="37">
        <v>53.490878799997922</v>
      </c>
      <c r="AJ146" s="37">
        <v>57.421835489997861</v>
      </c>
      <c r="AK146" s="37">
        <v>63.545920779999754</v>
      </c>
    </row>
    <row r="147" spans="1:37" s="2" customFormat="1" ht="18" customHeight="1" x14ac:dyDescent="0.3">
      <c r="A147" s="32"/>
      <c r="B147" s="32"/>
      <c r="C147" s="32"/>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v>0</v>
      </c>
      <c r="AJ147" s="33">
        <v>0</v>
      </c>
      <c r="AK147" s="33"/>
    </row>
    <row r="148" spans="1:37" s="2" customFormat="1" ht="18" customHeight="1" x14ac:dyDescent="0.3">
      <c r="A148" s="35" t="s">
        <v>40</v>
      </c>
      <c r="B148" s="35" t="s">
        <v>41</v>
      </c>
      <c r="C148" s="35" t="s">
        <v>161</v>
      </c>
      <c r="D148" s="37"/>
      <c r="E148" s="37"/>
      <c r="F148" s="37"/>
      <c r="G148" s="37"/>
      <c r="H148" s="37"/>
      <c r="I148" s="37"/>
      <c r="J148" s="37"/>
      <c r="K148" s="37">
        <v>-7.3470000000000004</v>
      </c>
      <c r="L148" s="37">
        <v>-7.3470000000000004</v>
      </c>
      <c r="M148" s="37">
        <v>0</v>
      </c>
      <c r="N148" s="37">
        <v>-10.446</v>
      </c>
      <c r="O148" s="37">
        <v>-10.446</v>
      </c>
      <c r="P148" s="37">
        <v>-38.857999999999997</v>
      </c>
      <c r="Q148" s="37">
        <v>-24.965</v>
      </c>
      <c r="R148" s="37">
        <v>-24.965</v>
      </c>
      <c r="S148" s="37">
        <v>-41.936999999999998</v>
      </c>
      <c r="T148" s="37">
        <v>-48.6</v>
      </c>
      <c r="U148" s="37">
        <v>-48.6</v>
      </c>
      <c r="V148" s="37">
        <v>-56.2</v>
      </c>
      <c r="W148" s="37">
        <v>-72.900000000000006</v>
      </c>
      <c r="X148" s="37">
        <v>-72.900000000000006</v>
      </c>
      <c r="Y148" s="37">
        <v>-99.44</v>
      </c>
      <c r="Z148" s="37">
        <v>-110.9</v>
      </c>
      <c r="AA148" s="37">
        <v>-110.9</v>
      </c>
      <c r="AB148" s="37">
        <v>-117.42055070993538</v>
      </c>
      <c r="AC148" s="37">
        <v>-139.07167222000004</v>
      </c>
      <c r="AD148" s="37">
        <v>-139.07167222000004</v>
      </c>
      <c r="AE148" s="37">
        <v>-112.67127976</v>
      </c>
      <c r="AF148" s="37">
        <v>-130.19229886999997</v>
      </c>
      <c r="AG148" s="37">
        <v>-130.19229886999997</v>
      </c>
      <c r="AH148" s="37">
        <v>-107.10872170000002</v>
      </c>
      <c r="AI148" s="37">
        <v>-82.898671059999984</v>
      </c>
      <c r="AJ148" s="37">
        <v>-82.898671059999984</v>
      </c>
      <c r="AK148" s="37">
        <v>-59.262657190000027</v>
      </c>
    </row>
    <row r="149" spans="1:37" s="2" customFormat="1" ht="18" customHeight="1" x14ac:dyDescent="0.3">
      <c r="A149" s="32" t="s">
        <v>40</v>
      </c>
      <c r="B149" s="32" t="s">
        <v>41</v>
      </c>
      <c r="C149" s="32" t="s">
        <v>162</v>
      </c>
      <c r="D149" s="33"/>
      <c r="E149" s="33"/>
      <c r="F149" s="33"/>
      <c r="G149" s="33"/>
      <c r="H149" s="33"/>
      <c r="I149" s="33"/>
      <c r="J149" s="33"/>
      <c r="K149" s="33">
        <v>0</v>
      </c>
      <c r="L149" s="33">
        <v>0</v>
      </c>
      <c r="M149" s="33">
        <v>0</v>
      </c>
      <c r="N149" s="33">
        <v>0</v>
      </c>
      <c r="O149" s="33">
        <v>0</v>
      </c>
      <c r="P149" s="33">
        <v>0</v>
      </c>
      <c r="Q149" s="33">
        <v>0</v>
      </c>
      <c r="R149" s="33">
        <v>0</v>
      </c>
      <c r="S149" s="33">
        <v>0</v>
      </c>
      <c r="T149" s="33">
        <v>0</v>
      </c>
      <c r="U149" s="33">
        <v>0</v>
      </c>
      <c r="V149" s="33">
        <v>0</v>
      </c>
      <c r="W149" s="33">
        <v>0</v>
      </c>
      <c r="X149" s="33">
        <v>0</v>
      </c>
      <c r="Y149" s="33">
        <v>0</v>
      </c>
      <c r="Z149" s="33">
        <v>0</v>
      </c>
      <c r="AA149" s="33">
        <v>0</v>
      </c>
      <c r="AB149" s="33">
        <v>0</v>
      </c>
      <c r="AC149" s="33">
        <v>0</v>
      </c>
      <c r="AD149" s="33">
        <v>0</v>
      </c>
      <c r="AE149" s="33">
        <v>0</v>
      </c>
      <c r="AF149" s="33">
        <v>0</v>
      </c>
      <c r="AG149" s="33">
        <v>0</v>
      </c>
      <c r="AH149" s="33">
        <v>0</v>
      </c>
      <c r="AI149" s="33">
        <v>0</v>
      </c>
      <c r="AJ149" s="33">
        <v>0</v>
      </c>
      <c r="AK149" s="33">
        <v>0</v>
      </c>
    </row>
    <row r="150" spans="1:37" s="2" customFormat="1" ht="18" customHeight="1" x14ac:dyDescent="0.3">
      <c r="A150" s="136"/>
      <c r="B150" s="136"/>
      <c r="C150" s="137"/>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row>
    <row r="151" spans="1:37" s="2" customFormat="1" ht="18" customHeight="1" x14ac:dyDescent="0.3">
      <c r="A151" s="270" t="s">
        <v>166</v>
      </c>
      <c r="B151" s="271"/>
      <c r="C151" s="271"/>
      <c r="D151" s="271"/>
      <c r="E151" s="271"/>
      <c r="F151" s="271"/>
      <c r="G151" s="271"/>
      <c r="H151" s="271"/>
      <c r="I151" s="271"/>
      <c r="J151" s="271"/>
      <c r="K151" s="271"/>
      <c r="L151" s="271"/>
      <c r="M151" s="271"/>
      <c r="N151" s="271"/>
      <c r="O151" s="271"/>
      <c r="P151" s="271"/>
      <c r="Q151" s="271"/>
      <c r="R151" s="271"/>
      <c r="S151" s="271"/>
      <c r="T151" s="271"/>
      <c r="U151" s="271"/>
      <c r="V151" s="271"/>
      <c r="W151" s="271"/>
      <c r="X151" s="271"/>
      <c r="Y151" s="271"/>
      <c r="Z151" s="271"/>
      <c r="AA151" s="271"/>
      <c r="AB151" s="271"/>
      <c r="AC151" s="271"/>
      <c r="AD151" s="271"/>
      <c r="AE151" s="271"/>
      <c r="AF151" s="271"/>
      <c r="AG151" s="271"/>
      <c r="AH151" s="271"/>
      <c r="AI151" s="271"/>
      <c r="AJ151" s="271"/>
      <c r="AK151" s="271"/>
    </row>
    <row r="152" spans="1:37" s="2" customFormat="1" ht="18" customHeight="1" x14ac:dyDescent="0.3">
      <c r="A152" s="35" t="s">
        <v>40</v>
      </c>
      <c r="B152" s="35" t="s">
        <v>41</v>
      </c>
      <c r="C152" s="35" t="s">
        <v>153</v>
      </c>
      <c r="D152" s="37"/>
      <c r="E152" s="37"/>
      <c r="F152" s="37"/>
      <c r="G152" s="37"/>
      <c r="H152" s="37"/>
      <c r="I152" s="37"/>
      <c r="J152" s="37"/>
      <c r="K152" s="37"/>
      <c r="L152" s="37"/>
      <c r="M152" s="36">
        <v>684.51700000000005</v>
      </c>
      <c r="N152" s="36">
        <v>596.33499999999981</v>
      </c>
      <c r="O152" s="36">
        <v>1280.8519999999999</v>
      </c>
      <c r="P152" s="36">
        <v>408.07</v>
      </c>
      <c r="Q152" s="36">
        <v>776.15600000000018</v>
      </c>
      <c r="R152" s="36">
        <v>1184.2260000000001</v>
      </c>
      <c r="S152" s="36">
        <v>770.2</v>
      </c>
      <c r="T152" s="36">
        <v>913.59999999999991</v>
      </c>
      <c r="U152" s="36">
        <v>1683.8</v>
      </c>
      <c r="V152" s="36">
        <v>1102.7</v>
      </c>
      <c r="W152" s="36">
        <v>1754.8204449999996</v>
      </c>
      <c r="X152" s="36">
        <v>2857.5204449999997</v>
      </c>
      <c r="Y152" s="36">
        <v>1308.3339926449999</v>
      </c>
      <c r="Z152" s="36">
        <v>1645.4393330994249</v>
      </c>
      <c r="AA152" s="229">
        <v>2953.7733257444247</v>
      </c>
      <c r="AB152" s="229">
        <v>1990.1434087726261</v>
      </c>
      <c r="AC152" s="229">
        <v>2165.2165912273745</v>
      </c>
      <c r="AD152" s="229">
        <v>4155.3600000000006</v>
      </c>
      <c r="AE152" s="229">
        <v>1987.1199872926961</v>
      </c>
      <c r="AF152" s="229">
        <v>20197.385003451451</v>
      </c>
      <c r="AG152" s="229">
        <v>3963.9779458418707</v>
      </c>
      <c r="AH152" s="229">
        <v>1480.3362731341356</v>
      </c>
      <c r="AI152" s="229">
        <v>1487.7862391532428</v>
      </c>
      <c r="AJ152" s="229">
        <v>2968.1225122873784</v>
      </c>
      <c r="AK152" s="229">
        <v>2221.4294003289997</v>
      </c>
    </row>
    <row r="153" spans="1:37" s="2" customFormat="1" ht="18" customHeight="1" x14ac:dyDescent="0.3">
      <c r="A153" s="32" t="s">
        <v>40</v>
      </c>
      <c r="B153" s="32" t="s">
        <v>41</v>
      </c>
      <c r="C153" s="32" t="s">
        <v>154</v>
      </c>
      <c r="D153" s="33"/>
      <c r="E153" s="33"/>
      <c r="F153" s="33"/>
      <c r="G153" s="33"/>
      <c r="H153" s="33"/>
      <c r="I153" s="33"/>
      <c r="J153" s="33"/>
      <c r="K153" s="33"/>
      <c r="L153" s="33"/>
      <c r="M153" s="42">
        <v>0</v>
      </c>
      <c r="N153" s="42">
        <v>0</v>
      </c>
      <c r="O153" s="42">
        <v>0</v>
      </c>
      <c r="P153" s="42">
        <v>0</v>
      </c>
      <c r="Q153" s="42">
        <v>0</v>
      </c>
      <c r="R153" s="42">
        <v>0</v>
      </c>
      <c r="S153" s="42">
        <v>0</v>
      </c>
      <c r="T153" s="42">
        <v>0</v>
      </c>
      <c r="U153" s="42">
        <v>0</v>
      </c>
      <c r="V153" s="42">
        <v>163.19999999999999</v>
      </c>
      <c r="W153" s="42">
        <v>166.2</v>
      </c>
      <c r="X153" s="42">
        <v>329.4</v>
      </c>
      <c r="Y153" s="42">
        <v>-281.89999999999998</v>
      </c>
      <c r="Z153" s="42">
        <v>114.84322112287299</v>
      </c>
      <c r="AA153" s="230">
        <v>-167.05677887712699</v>
      </c>
      <c r="AB153" s="230">
        <v>-20.092418307159246</v>
      </c>
      <c r="AC153" s="230">
        <v>-87.807581692840756</v>
      </c>
      <c r="AD153" s="230">
        <v>-107.9</v>
      </c>
      <c r="AE153" s="230">
        <v>54.20548367730369</v>
      </c>
      <c r="AF153" s="230">
        <v>-95.353294872222833</v>
      </c>
      <c r="AG153" s="230">
        <v>42.052563327664402</v>
      </c>
      <c r="AH153" s="230">
        <v>-11.624770954601193</v>
      </c>
      <c r="AI153" s="230">
        <v>-21.450777673243206</v>
      </c>
      <c r="AJ153" s="230">
        <v>-33.075548627844398</v>
      </c>
      <c r="AK153" s="230">
        <v>73.602169581000737</v>
      </c>
    </row>
    <row r="154" spans="1:37" s="2" customFormat="1" ht="18" customHeight="1" x14ac:dyDescent="0.3">
      <c r="A154" s="35" t="s">
        <v>40</v>
      </c>
      <c r="B154" s="35" t="s">
        <v>41</v>
      </c>
      <c r="C154" s="35" t="s">
        <v>155</v>
      </c>
      <c r="D154" s="37"/>
      <c r="E154" s="37"/>
      <c r="F154" s="37"/>
      <c r="G154" s="37"/>
      <c r="H154" s="37"/>
      <c r="I154" s="37"/>
      <c r="J154" s="37"/>
      <c r="K154" s="37"/>
      <c r="L154" s="37"/>
      <c r="M154" s="37">
        <v>161.691</v>
      </c>
      <c r="N154" s="37">
        <v>181.571</v>
      </c>
      <c r="O154" s="37">
        <v>343.262</v>
      </c>
      <c r="P154" s="37">
        <v>145.41900000000001</v>
      </c>
      <c r="Q154" s="37">
        <v>180.55799999999996</v>
      </c>
      <c r="R154" s="37">
        <v>325.97699999999998</v>
      </c>
      <c r="S154" s="37">
        <v>215.8</v>
      </c>
      <c r="T154" s="37">
        <v>219.3</v>
      </c>
      <c r="U154" s="37">
        <v>435.1</v>
      </c>
      <c r="V154" s="37">
        <v>261.2</v>
      </c>
      <c r="W154" s="37">
        <v>176.60000000000002</v>
      </c>
      <c r="X154" s="37">
        <v>437.8</v>
      </c>
      <c r="Y154" s="37">
        <v>322.39999999999998</v>
      </c>
      <c r="Z154" s="37">
        <v>308.88281900000004</v>
      </c>
      <c r="AA154" s="37">
        <v>631.28281900000002</v>
      </c>
      <c r="AB154" s="37">
        <v>380.19542300000001</v>
      </c>
      <c r="AC154" s="37">
        <v>351.38662492000003</v>
      </c>
      <c r="AD154" s="37">
        <v>731.58204792000004</v>
      </c>
      <c r="AE154" s="37">
        <v>473.35098832</v>
      </c>
      <c r="AF154" s="37">
        <v>798.53133797999953</v>
      </c>
      <c r="AG154" s="37">
        <v>1271.8823262999995</v>
      </c>
      <c r="AH154" s="37">
        <v>821.01254485999993</v>
      </c>
      <c r="AI154" s="37">
        <v>541.20703140485853</v>
      </c>
      <c r="AJ154" s="37">
        <v>1362.2195762648585</v>
      </c>
      <c r="AK154" s="37">
        <v>623.42942263988061</v>
      </c>
    </row>
    <row r="155" spans="1:37" s="2" customFormat="1" ht="18" customHeight="1" x14ac:dyDescent="0.3">
      <c r="A155" s="32" t="s">
        <v>40</v>
      </c>
      <c r="B155" s="32" t="s">
        <v>41</v>
      </c>
      <c r="C155" s="32" t="s">
        <v>86</v>
      </c>
      <c r="D155" s="33"/>
      <c r="E155" s="33"/>
      <c r="F155" s="33"/>
      <c r="G155" s="33"/>
      <c r="H155" s="33"/>
      <c r="I155" s="33"/>
      <c r="J155" s="33"/>
      <c r="K155" s="33"/>
      <c r="L155" s="33"/>
      <c r="M155" s="33">
        <v>8.2829999999999995</v>
      </c>
      <c r="N155" s="33">
        <v>-7.9659999999999993</v>
      </c>
      <c r="O155" s="33">
        <v>0.317</v>
      </c>
      <c r="P155" s="33">
        <v>1.206</v>
      </c>
      <c r="Q155" s="33">
        <v>0.57000000000000006</v>
      </c>
      <c r="R155" s="33">
        <v>1.776</v>
      </c>
      <c r="S155" s="33">
        <v>0.7</v>
      </c>
      <c r="T155" s="33">
        <v>4.8</v>
      </c>
      <c r="U155" s="33">
        <v>5.5</v>
      </c>
      <c r="V155" s="33">
        <v>3.5</v>
      </c>
      <c r="W155" s="33">
        <v>105.4</v>
      </c>
      <c r="X155" s="33">
        <v>108.9</v>
      </c>
      <c r="Y155" s="33">
        <v>4.7</v>
      </c>
      <c r="Z155" s="33">
        <v>-4.7</v>
      </c>
      <c r="AA155" s="33">
        <v>0</v>
      </c>
      <c r="AB155" s="42">
        <v>0</v>
      </c>
      <c r="AC155" s="42">
        <v>0</v>
      </c>
      <c r="AD155" s="42">
        <v>0</v>
      </c>
      <c r="AE155" s="42">
        <v>0</v>
      </c>
      <c r="AF155" s="42">
        <v>0</v>
      </c>
      <c r="AG155" s="33">
        <v>0</v>
      </c>
      <c r="AH155" s="33">
        <v>0</v>
      </c>
      <c r="AI155" s="33">
        <v>174.32373220514131</v>
      </c>
      <c r="AJ155" s="33">
        <v>174.32373220514131</v>
      </c>
      <c r="AK155" s="33">
        <v>132.73219310011942</v>
      </c>
    </row>
    <row r="156" spans="1:37" s="2" customFormat="1" ht="18" customHeight="1" x14ac:dyDescent="0.3">
      <c r="A156" s="68" t="s">
        <v>40</v>
      </c>
      <c r="B156" s="68" t="s">
        <v>41</v>
      </c>
      <c r="C156" s="68" t="s">
        <v>156</v>
      </c>
      <c r="D156" s="117">
        <v>751.69100000000003</v>
      </c>
      <c r="E156" s="117">
        <v>547.37200000000007</v>
      </c>
      <c r="F156" s="117">
        <v>1299.0629999999999</v>
      </c>
      <c r="G156" s="117">
        <v>577.16000000000008</v>
      </c>
      <c r="H156" s="117">
        <v>600.48099999999999</v>
      </c>
      <c r="I156" s="117">
        <v>1177.6409999999998</v>
      </c>
      <c r="J156" s="117">
        <v>782.721</v>
      </c>
      <c r="K156" s="117">
        <v>675.27099999999996</v>
      </c>
      <c r="L156" s="117">
        <v>1457.992</v>
      </c>
      <c r="M156" s="117">
        <v>854.4910000000001</v>
      </c>
      <c r="N156" s="117">
        <v>769.93999999999971</v>
      </c>
      <c r="O156" s="117">
        <v>1624.431</v>
      </c>
      <c r="P156" s="117">
        <v>554.69500000000005</v>
      </c>
      <c r="Q156" s="117">
        <v>957.28400000000011</v>
      </c>
      <c r="R156" s="117">
        <v>1511.979</v>
      </c>
      <c r="S156" s="117">
        <v>986.7</v>
      </c>
      <c r="T156" s="117">
        <v>1137.7</v>
      </c>
      <c r="U156" s="117">
        <v>2124.4</v>
      </c>
      <c r="V156" s="117">
        <v>1530.6000000000001</v>
      </c>
      <c r="W156" s="117">
        <v>2203.0204450000001</v>
      </c>
      <c r="X156" s="117">
        <v>3733.620445</v>
      </c>
      <c r="Y156" s="117">
        <v>1353.5339926449997</v>
      </c>
      <c r="Z156" s="117">
        <v>2064.4653732222982</v>
      </c>
      <c r="AA156" s="117">
        <v>3417.9993658672979</v>
      </c>
      <c r="AB156" s="117">
        <v>2350.246413465467</v>
      </c>
      <c r="AC156" s="117">
        <v>2428.7956344545332</v>
      </c>
      <c r="AD156" s="117">
        <v>4779.0420479200002</v>
      </c>
      <c r="AE156" s="117">
        <v>2514.6764592899999</v>
      </c>
      <c r="AF156" s="117">
        <v>20900.563046559226</v>
      </c>
      <c r="AG156" s="117">
        <v>5277.9128354695349</v>
      </c>
      <c r="AH156" s="117">
        <v>2289.7240470395345</v>
      </c>
      <c r="AI156" s="117">
        <v>2181.8662250899988</v>
      </c>
      <c r="AJ156" s="117">
        <v>4471.5902721295333</v>
      </c>
      <c r="AK156" s="117">
        <v>3051.1931856500005</v>
      </c>
    </row>
    <row r="157" spans="1:37" s="2" customFormat="1" ht="18" customHeight="1" x14ac:dyDescent="0.3">
      <c r="A157" s="32" t="s">
        <v>40</v>
      </c>
      <c r="B157" s="32" t="s">
        <v>41</v>
      </c>
      <c r="C157" s="32" t="s">
        <v>157</v>
      </c>
      <c r="D157" s="33">
        <v>0</v>
      </c>
      <c r="E157" s="33">
        <v>0</v>
      </c>
      <c r="F157" s="33">
        <v>0</v>
      </c>
      <c r="G157" s="33">
        <v>0</v>
      </c>
      <c r="H157" s="33">
        <v>0</v>
      </c>
      <c r="I157" s="33">
        <v>0</v>
      </c>
      <c r="J157" s="33">
        <v>0</v>
      </c>
      <c r="K157" s="33">
        <v>0</v>
      </c>
      <c r="L157" s="33">
        <v>0</v>
      </c>
      <c r="M157" s="33">
        <v>0</v>
      </c>
      <c r="N157" s="33">
        <v>0</v>
      </c>
      <c r="O157" s="33">
        <v>0</v>
      </c>
      <c r="P157" s="33">
        <v>0</v>
      </c>
      <c r="Q157" s="33">
        <v>0</v>
      </c>
      <c r="R157" s="33">
        <v>0</v>
      </c>
      <c r="S157" s="33">
        <v>0</v>
      </c>
      <c r="T157" s="33">
        <v>0</v>
      </c>
      <c r="U157" s="33">
        <v>0</v>
      </c>
      <c r="V157" s="33">
        <v>0</v>
      </c>
      <c r="W157" s="33">
        <v>0</v>
      </c>
      <c r="X157" s="33">
        <v>0</v>
      </c>
      <c r="Y157" s="33">
        <v>-0.13552905999995346</v>
      </c>
      <c r="Z157" s="33">
        <v>0.16152906000002076</v>
      </c>
      <c r="AA157" s="33">
        <v>-2.9999999999077431E-3</v>
      </c>
      <c r="AB157" s="33">
        <v>-3.00000000002143E-3</v>
      </c>
      <c r="AC157" s="33">
        <v>6.2363999985670659E-4</v>
      </c>
      <c r="AD157" s="33">
        <v>-6.2363999985315388E-4</v>
      </c>
      <c r="AE157" s="33">
        <v>1.1723955140041653E-13</v>
      </c>
      <c r="AF157" s="33">
        <v>1.0000041683611016E-8</v>
      </c>
      <c r="AG157" s="33">
        <v>1.1723955140041653E-13</v>
      </c>
      <c r="AH157" s="33">
        <v>0</v>
      </c>
      <c r="AI157" s="33">
        <v>1.0107410499995115</v>
      </c>
      <c r="AJ157" s="33">
        <v>1.0741059999553215E-2</v>
      </c>
      <c r="AK157" s="33">
        <v>1.0183121699988238</v>
      </c>
    </row>
    <row r="158" spans="1:37" s="2" customFormat="1" ht="18" customHeight="1" x14ac:dyDescent="0.3">
      <c r="A158" s="68" t="s">
        <v>40</v>
      </c>
      <c r="B158" s="68" t="s">
        <v>41</v>
      </c>
      <c r="C158" s="68" t="s">
        <v>158</v>
      </c>
      <c r="D158" s="117">
        <v>751.69100000000003</v>
      </c>
      <c r="E158" s="117">
        <v>547.37200000000007</v>
      </c>
      <c r="F158" s="117">
        <v>1299.0630000000001</v>
      </c>
      <c r="G158" s="117">
        <v>577.15999999999985</v>
      </c>
      <c r="H158" s="117">
        <v>600.48099999999999</v>
      </c>
      <c r="I158" s="117">
        <v>1177.6409999999998</v>
      </c>
      <c r="J158" s="117">
        <v>782.721</v>
      </c>
      <c r="K158" s="117">
        <v>675.27099999999996</v>
      </c>
      <c r="L158" s="117">
        <v>1457.9920000000002</v>
      </c>
      <c r="M158" s="117">
        <v>854.49099999999987</v>
      </c>
      <c r="N158" s="117">
        <v>769.93999999999971</v>
      </c>
      <c r="O158" s="117">
        <v>1624.4309999999996</v>
      </c>
      <c r="P158" s="117">
        <v>554.69499999999994</v>
      </c>
      <c r="Q158" s="117">
        <v>957.28400000000011</v>
      </c>
      <c r="R158" s="117">
        <v>1511.979</v>
      </c>
      <c r="S158" s="117">
        <v>986.69999999999993</v>
      </c>
      <c r="T158" s="117">
        <v>1137.6999999999998</v>
      </c>
      <c r="U158" s="117">
        <v>2124.3999999999996</v>
      </c>
      <c r="V158" s="117">
        <v>1530.6</v>
      </c>
      <c r="W158" s="117">
        <v>2203.0204450000001</v>
      </c>
      <c r="X158" s="117">
        <v>3733.620445</v>
      </c>
      <c r="Y158" s="117">
        <v>1353.3984635849997</v>
      </c>
      <c r="Z158" s="117">
        <v>2064.6269022822989</v>
      </c>
      <c r="AA158" s="117">
        <v>3418.0253658672987</v>
      </c>
      <c r="AB158" s="117">
        <v>2350.2464134654665</v>
      </c>
      <c r="AC158" s="117">
        <v>2416.7192699745337</v>
      </c>
      <c r="AD158" s="117">
        <v>4779.0386834400006</v>
      </c>
      <c r="AE158" s="117">
        <v>2514.6770829300008</v>
      </c>
      <c r="AF158" s="117">
        <v>20884.541650879692</v>
      </c>
      <c r="AG158" s="117">
        <v>5277.9128354700006</v>
      </c>
      <c r="AH158" s="117">
        <v>2281.58239727</v>
      </c>
      <c r="AI158" s="117">
        <v>2191.0186159199993</v>
      </c>
      <c r="AJ158" s="117">
        <v>4471.6010131899993</v>
      </c>
      <c r="AK158" s="117">
        <v>3052.2114978199993</v>
      </c>
    </row>
    <row r="159" spans="1:37" s="2" customFormat="1" ht="18" customHeight="1" x14ac:dyDescent="0.3">
      <c r="A159" s="32"/>
      <c r="B159" s="32"/>
      <c r="C159" s="43"/>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row>
    <row r="160" spans="1:37" s="2" customFormat="1" ht="18" customHeight="1" x14ac:dyDescent="0.3">
      <c r="A160" s="68" t="s">
        <v>40</v>
      </c>
      <c r="B160" s="68" t="s">
        <v>41</v>
      </c>
      <c r="C160" s="68" t="s">
        <v>159</v>
      </c>
      <c r="D160" s="47">
        <v>132.41220000000001</v>
      </c>
      <c r="E160" s="47">
        <v>150.61479999999997</v>
      </c>
      <c r="F160" s="47">
        <v>283.02699999999999</v>
      </c>
      <c r="G160" s="47">
        <v>132.77699999999999</v>
      </c>
      <c r="H160" s="47">
        <v>153.19500000000005</v>
      </c>
      <c r="I160" s="47">
        <v>285.97200000000004</v>
      </c>
      <c r="J160" s="47">
        <v>281.577</v>
      </c>
      <c r="K160" s="47">
        <v>191.87499999999994</v>
      </c>
      <c r="L160" s="47">
        <v>473.45199999999994</v>
      </c>
      <c r="M160" s="47">
        <v>249.54999999999998</v>
      </c>
      <c r="N160" s="47">
        <v>256.39</v>
      </c>
      <c r="O160" s="47">
        <v>505.94</v>
      </c>
      <c r="P160" s="47">
        <v>102</v>
      </c>
      <c r="Q160" s="47">
        <v>330.68400000000003</v>
      </c>
      <c r="R160" s="47">
        <v>432.68400000000003</v>
      </c>
      <c r="S160" s="47">
        <v>330.09999999999997</v>
      </c>
      <c r="T160" s="47">
        <v>435.10000000000008</v>
      </c>
      <c r="U160" s="47">
        <v>765.2</v>
      </c>
      <c r="V160" s="47">
        <v>762.5</v>
      </c>
      <c r="W160" s="47">
        <v>1138.2</v>
      </c>
      <c r="X160" s="47">
        <v>1900.7</v>
      </c>
      <c r="Y160" s="47">
        <v>155.56435119500006</v>
      </c>
      <c r="Z160" s="47">
        <v>868.18564234500013</v>
      </c>
      <c r="AA160" s="47">
        <v>1023.7499935400002</v>
      </c>
      <c r="AB160" s="47">
        <v>939.17661091915863</v>
      </c>
      <c r="AC160" s="47">
        <v>814.80107204134117</v>
      </c>
      <c r="AD160" s="47">
        <v>1753.9776829604998</v>
      </c>
      <c r="AE160" s="47">
        <v>674.9</v>
      </c>
      <c r="AF160" s="47">
        <v>382.2571012099985</v>
      </c>
      <c r="AG160" s="47">
        <v>1057.218365629999</v>
      </c>
      <c r="AH160" s="47">
        <v>302.20345567000027</v>
      </c>
      <c r="AI160" s="47">
        <v>597.87165021587771</v>
      </c>
      <c r="AJ160" s="47">
        <v>901.07510588587797</v>
      </c>
      <c r="AK160" s="47">
        <v>1167.4350705937945</v>
      </c>
    </row>
    <row r="161" spans="1:37" s="2" customFormat="1" ht="18" customHeight="1" x14ac:dyDescent="0.3">
      <c r="A161" s="32" t="s">
        <v>40</v>
      </c>
      <c r="B161" s="32" t="s">
        <v>41</v>
      </c>
      <c r="C161" s="32" t="s">
        <v>51</v>
      </c>
      <c r="D161" s="33">
        <v>-61.268000000000001</v>
      </c>
      <c r="E161" s="33">
        <v>-65.635999999999996</v>
      </c>
      <c r="F161" s="33">
        <v>-126.904</v>
      </c>
      <c r="G161" s="33">
        <v>-63.994</v>
      </c>
      <c r="H161" s="33">
        <v>-69.974000000000018</v>
      </c>
      <c r="I161" s="33">
        <v>-133.96800000000002</v>
      </c>
      <c r="J161" s="33">
        <v>-78.161000000000016</v>
      </c>
      <c r="K161" s="33">
        <v>-82.067999999999998</v>
      </c>
      <c r="L161" s="33">
        <v>-160.22900000000001</v>
      </c>
      <c r="M161" s="33">
        <v>-59.112000000000002</v>
      </c>
      <c r="N161" s="33">
        <v>-53.764000000000003</v>
      </c>
      <c r="O161" s="33">
        <v>-112.876</v>
      </c>
      <c r="P161" s="33">
        <v>-45.791000000000004</v>
      </c>
      <c r="Q161" s="33">
        <v>-62.842999999999982</v>
      </c>
      <c r="R161" s="33">
        <v>-108.63399999999999</v>
      </c>
      <c r="S161" s="33">
        <v>-92.5</v>
      </c>
      <c r="T161" s="33">
        <v>-101.1</v>
      </c>
      <c r="U161" s="33">
        <v>-193.6</v>
      </c>
      <c r="V161" s="33">
        <v>-103.6</v>
      </c>
      <c r="W161" s="33">
        <v>-154.4</v>
      </c>
      <c r="X161" s="33">
        <v>-258</v>
      </c>
      <c r="Y161" s="33">
        <v>-162.21418499999999</v>
      </c>
      <c r="Z161" s="33">
        <v>-189.93903599999999</v>
      </c>
      <c r="AA161" s="33">
        <v>-352.15322099999997</v>
      </c>
      <c r="AB161" s="33">
        <v>-258.19709900000004</v>
      </c>
      <c r="AC161" s="33">
        <v>-192.23297033999995</v>
      </c>
      <c r="AD161" s="33">
        <v>-450.43006933999999</v>
      </c>
      <c r="AE161" s="33">
        <v>-253.64724981000006</v>
      </c>
      <c r="AF161" s="33">
        <v>-374.19939931999988</v>
      </c>
      <c r="AG161" s="33">
        <v>-627.84664899999996</v>
      </c>
      <c r="AH161" s="33">
        <v>-401.76599199999998</v>
      </c>
      <c r="AI161" s="33">
        <v>-356.08431700000006</v>
      </c>
      <c r="AJ161" s="33">
        <v>-757.85030900000004</v>
      </c>
      <c r="AK161" s="33">
        <v>-466.27197200000001</v>
      </c>
    </row>
    <row r="162" spans="1:37" s="2" customFormat="1" ht="18" customHeight="1" x14ac:dyDescent="0.3">
      <c r="A162" s="68" t="s">
        <v>40</v>
      </c>
      <c r="B162" s="68" t="s">
        <v>41</v>
      </c>
      <c r="C162" s="68" t="s">
        <v>160</v>
      </c>
      <c r="D162" s="117">
        <v>71.144200000000012</v>
      </c>
      <c r="E162" s="117">
        <v>84.978799999999978</v>
      </c>
      <c r="F162" s="117">
        <v>156.12299999999999</v>
      </c>
      <c r="G162" s="117">
        <v>68.782999999999987</v>
      </c>
      <c r="H162" s="117">
        <v>83.221000000000032</v>
      </c>
      <c r="I162" s="117">
        <v>152.00400000000002</v>
      </c>
      <c r="J162" s="117">
        <v>203.416</v>
      </c>
      <c r="K162" s="117">
        <v>109.80699999999995</v>
      </c>
      <c r="L162" s="117">
        <v>313.22299999999996</v>
      </c>
      <c r="M162" s="117">
        <v>190.43799999999999</v>
      </c>
      <c r="N162" s="117">
        <v>202.62599999999998</v>
      </c>
      <c r="O162" s="117">
        <v>393.06399999999996</v>
      </c>
      <c r="P162" s="117">
        <v>56.208999999999996</v>
      </c>
      <c r="Q162" s="117">
        <v>267.84100000000007</v>
      </c>
      <c r="R162" s="117">
        <v>324.05000000000007</v>
      </c>
      <c r="S162" s="117">
        <v>237.59999999999997</v>
      </c>
      <c r="T162" s="117">
        <v>334.00000000000011</v>
      </c>
      <c r="U162" s="117">
        <v>571.6</v>
      </c>
      <c r="V162" s="117">
        <v>658.9</v>
      </c>
      <c r="W162" s="117">
        <v>983.80000000000007</v>
      </c>
      <c r="X162" s="117">
        <v>1642.7</v>
      </c>
      <c r="Y162" s="117">
        <v>-6.649833804999929</v>
      </c>
      <c r="Z162" s="117">
        <v>678.24660634500015</v>
      </c>
      <c r="AA162" s="117">
        <v>671.54677254000035</v>
      </c>
      <c r="AB162" s="117">
        <v>680.97951191915854</v>
      </c>
      <c r="AC162" s="117">
        <v>622.56810170134122</v>
      </c>
      <c r="AD162" s="117">
        <v>1303.5476136204998</v>
      </c>
      <c r="AE162" s="117">
        <v>421.31401461000041</v>
      </c>
      <c r="AF162" s="117">
        <v>8.0577018899986115</v>
      </c>
      <c r="AG162" s="117">
        <v>429.37171662999901</v>
      </c>
      <c r="AH162" s="117">
        <v>-99.562536329999716</v>
      </c>
      <c r="AI162" s="117">
        <v>241.78733321587765</v>
      </c>
      <c r="AJ162" s="117">
        <v>142.22479688587794</v>
      </c>
      <c r="AK162" s="117">
        <v>701.16309859379453</v>
      </c>
    </row>
    <row r="163" spans="1:37" s="2" customFormat="1" ht="18" customHeight="1" x14ac:dyDescent="0.3">
      <c r="A163" s="32" t="s">
        <v>40</v>
      </c>
      <c r="B163" s="32" t="s">
        <v>41</v>
      </c>
      <c r="C163" s="32" t="s">
        <v>180</v>
      </c>
      <c r="D163" s="33">
        <v>-22.664999999999999</v>
      </c>
      <c r="E163" s="33">
        <v>-21.878999999999998</v>
      </c>
      <c r="F163" s="33">
        <v>-44.543999999999997</v>
      </c>
      <c r="G163" s="33">
        <v>-0.82499999999999996</v>
      </c>
      <c r="H163" s="33">
        <v>-193.19500000000002</v>
      </c>
      <c r="I163" s="33">
        <v>-194.02</v>
      </c>
      <c r="J163" s="33">
        <v>0.37299999999999978</v>
      </c>
      <c r="K163" s="33">
        <v>-17.091999999999999</v>
      </c>
      <c r="L163" s="33">
        <v>-16.718999999999998</v>
      </c>
      <c r="M163" s="33">
        <v>46.093000000000004</v>
      </c>
      <c r="N163" s="33">
        <v>-42.220999999999997</v>
      </c>
      <c r="O163" s="33">
        <v>3.872000000000007</v>
      </c>
      <c r="P163" s="33">
        <v>-30.315000000000001</v>
      </c>
      <c r="Q163" s="33">
        <v>-26.318999999999999</v>
      </c>
      <c r="R163" s="33">
        <v>-56.634</v>
      </c>
      <c r="S163" s="33">
        <v>1081.5999999999999</v>
      </c>
      <c r="T163" s="33">
        <v>-126.50000000000004</v>
      </c>
      <c r="U163" s="33">
        <v>955.10000000000014</v>
      </c>
      <c r="V163" s="33">
        <v>127.1</v>
      </c>
      <c r="W163" s="33">
        <v>108.80000000000001</v>
      </c>
      <c r="X163" s="33">
        <v>235.9</v>
      </c>
      <c r="Y163" s="33">
        <v>79.5</v>
      </c>
      <c r="Z163" s="33">
        <v>-149.23315300000002</v>
      </c>
      <c r="AA163" s="33">
        <v>-69.733152999999987</v>
      </c>
      <c r="AB163" s="33">
        <v>4.3809369999999994</v>
      </c>
      <c r="AC163" s="33">
        <v>-754.0481994999999</v>
      </c>
      <c r="AD163" s="33">
        <v>-749.05826249999984</v>
      </c>
      <c r="AE163" s="42">
        <v>208.184742</v>
      </c>
      <c r="AF163" s="42">
        <v>-327.02125575999992</v>
      </c>
      <c r="AG163" s="42">
        <v>-119.83651375999995</v>
      </c>
      <c r="AH163" s="33">
        <v>-871.45358109521828</v>
      </c>
      <c r="AI163" s="33">
        <v>74.740236398605944</v>
      </c>
      <c r="AJ163" s="33">
        <v>-946.22058065661224</v>
      </c>
      <c r="AK163" s="33">
        <v>329.75821552840102</v>
      </c>
    </row>
    <row r="164" spans="1:37" s="2" customFormat="1" ht="18" customHeight="1" x14ac:dyDescent="0.3">
      <c r="A164" s="35" t="s">
        <v>40</v>
      </c>
      <c r="B164" s="35" t="s">
        <v>41</v>
      </c>
      <c r="C164" s="35" t="s">
        <v>167</v>
      </c>
      <c r="D164" s="37">
        <v>-1.742</v>
      </c>
      <c r="E164" s="37">
        <v>-2.0119999999999996</v>
      </c>
      <c r="F164" s="37">
        <v>-3.7539999999999996</v>
      </c>
      <c r="G164" s="37">
        <v>-1.9300000000000002</v>
      </c>
      <c r="H164" s="37">
        <v>-3.512</v>
      </c>
      <c r="I164" s="37">
        <v>-5.4420000000000002</v>
      </c>
      <c r="J164" s="37">
        <v>-4.5779999999999994</v>
      </c>
      <c r="K164" s="37">
        <v>-3.4799999999999986</v>
      </c>
      <c r="L164" s="37">
        <v>-8.0579999999999981</v>
      </c>
      <c r="M164" s="37">
        <v>-3.2090000000000005</v>
      </c>
      <c r="N164" s="37">
        <v>-3.4979999999999993</v>
      </c>
      <c r="O164" s="37">
        <v>-6.7069999999999999</v>
      </c>
      <c r="P164" s="37">
        <v>-7.1359999999999992</v>
      </c>
      <c r="Q164" s="37">
        <v>-24.272000000000002</v>
      </c>
      <c r="R164" s="37">
        <v>-31.408000000000001</v>
      </c>
      <c r="S164" s="37">
        <v>-46.4</v>
      </c>
      <c r="T164" s="37">
        <v>-44.100000000000009</v>
      </c>
      <c r="U164" s="37">
        <v>-90.5</v>
      </c>
      <c r="V164" s="37">
        <v>-43.199999999999996</v>
      </c>
      <c r="W164" s="37">
        <v>-42.6</v>
      </c>
      <c r="X164" s="37">
        <v>-85.8</v>
      </c>
      <c r="Y164" s="37">
        <v>-45.633882500000006</v>
      </c>
      <c r="Z164" s="37">
        <v>-67.069266499999998</v>
      </c>
      <c r="AA164" s="37">
        <v>-112.70314900000001</v>
      </c>
      <c r="AB164" s="37">
        <v>-119.16022749999999</v>
      </c>
      <c r="AC164" s="37">
        <v>-74.83001449999999</v>
      </c>
      <c r="AD164" s="37">
        <v>-193.99024199999999</v>
      </c>
      <c r="AE164" s="37">
        <v>-138.500238</v>
      </c>
      <c r="AF164" s="37">
        <v>-65.465793299999973</v>
      </c>
      <c r="AG164" s="37">
        <v>-203.96603129999997</v>
      </c>
      <c r="AH164" s="37">
        <v>-182.42931782000002</v>
      </c>
      <c r="AI164" s="37">
        <v>-130.99145318000001</v>
      </c>
      <c r="AJ164" s="37">
        <v>-313.420771</v>
      </c>
      <c r="AK164" s="37">
        <v>-233.24082300000003</v>
      </c>
    </row>
    <row r="165" spans="1:37" s="2" customFormat="1" ht="18" customHeight="1" x14ac:dyDescent="0.3">
      <c r="A165" s="43" t="s">
        <v>40</v>
      </c>
      <c r="B165" s="43" t="s">
        <v>41</v>
      </c>
      <c r="C165" s="43" t="s">
        <v>57</v>
      </c>
      <c r="D165" s="138">
        <v>46.737200000000016</v>
      </c>
      <c r="E165" s="138">
        <v>61.08779999999998</v>
      </c>
      <c r="F165" s="138">
        <v>107.82499999999999</v>
      </c>
      <c r="G165" s="138">
        <v>66.027999999999977</v>
      </c>
      <c r="H165" s="138">
        <v>-113.48599999999999</v>
      </c>
      <c r="I165" s="138">
        <v>-47.457999999999991</v>
      </c>
      <c r="J165" s="138">
        <v>199.21099999999998</v>
      </c>
      <c r="K165" s="138">
        <v>89.234999999999943</v>
      </c>
      <c r="L165" s="138">
        <v>288.44599999999997</v>
      </c>
      <c r="M165" s="138">
        <v>233.322</v>
      </c>
      <c r="N165" s="138">
        <v>156.90699999999998</v>
      </c>
      <c r="O165" s="138">
        <v>390.22899999999998</v>
      </c>
      <c r="P165" s="138">
        <v>18.757999999999996</v>
      </c>
      <c r="Q165" s="138">
        <v>217.25000000000009</v>
      </c>
      <c r="R165" s="138">
        <v>236.00800000000004</v>
      </c>
      <c r="S165" s="138">
        <v>1272.7999999999997</v>
      </c>
      <c r="T165" s="138">
        <v>163.40000000000003</v>
      </c>
      <c r="U165" s="138">
        <v>1436.2000000000003</v>
      </c>
      <c r="V165" s="138">
        <v>742.8</v>
      </c>
      <c r="W165" s="138">
        <v>1050.0000000000002</v>
      </c>
      <c r="X165" s="138">
        <v>1792.8000000000002</v>
      </c>
      <c r="Y165" s="138">
        <v>27.316283695000067</v>
      </c>
      <c r="Z165" s="138">
        <v>461.9441868450001</v>
      </c>
      <c r="AA165" s="138">
        <v>489.11047054000034</v>
      </c>
      <c r="AB165" s="138">
        <v>566.30022141915856</v>
      </c>
      <c r="AC165" s="138">
        <v>-206.31011229865868</v>
      </c>
      <c r="AD165" s="138">
        <v>360.59910912049997</v>
      </c>
      <c r="AE165" s="138">
        <v>491.0985186100005</v>
      </c>
      <c r="AF165" s="138">
        <v>-384.47659685000133</v>
      </c>
      <c r="AG165" s="138">
        <v>105.46917156999909</v>
      </c>
      <c r="AH165" s="138">
        <v>-1153.3454352452181</v>
      </c>
      <c r="AI165" s="138">
        <v>185.53611643448357</v>
      </c>
      <c r="AJ165" s="138">
        <v>-1117.4165547707344</v>
      </c>
      <c r="AK165" s="138">
        <v>797.68049112219546</v>
      </c>
    </row>
    <row r="166" spans="1:37" s="2" customFormat="1" ht="18" customHeight="1" x14ac:dyDescent="0.3">
      <c r="A166" s="35"/>
      <c r="B166" s="35"/>
      <c r="C166" s="35"/>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row>
    <row r="167" spans="1:37" s="2" customFormat="1" ht="18" customHeight="1" x14ac:dyDescent="0.3">
      <c r="A167" s="32" t="s">
        <v>40</v>
      </c>
      <c r="B167" s="32" t="s">
        <v>41</v>
      </c>
      <c r="C167" s="32" t="s">
        <v>168</v>
      </c>
      <c r="D167" s="33">
        <v>2.0569999999999999</v>
      </c>
      <c r="E167" s="33">
        <v>1.9170000000000003</v>
      </c>
      <c r="F167" s="33">
        <v>3.9740000000000002</v>
      </c>
      <c r="G167" s="33">
        <v>1.2330000000000001</v>
      </c>
      <c r="H167" s="33">
        <v>1.254</v>
      </c>
      <c r="I167" s="33">
        <v>2.4870000000000001</v>
      </c>
      <c r="J167" s="33">
        <v>1.5299999999999998</v>
      </c>
      <c r="K167" s="33">
        <v>2.1429999999999998</v>
      </c>
      <c r="L167" s="33">
        <v>3.6729999999999996</v>
      </c>
      <c r="M167" s="33">
        <v>1.8840000000000003</v>
      </c>
      <c r="N167" s="33">
        <v>1.4989999999999997</v>
      </c>
      <c r="O167" s="33">
        <v>3.383</v>
      </c>
      <c r="P167" s="33">
        <v>0.90999999999999992</v>
      </c>
      <c r="Q167" s="33">
        <v>1.5589999999999999</v>
      </c>
      <c r="R167" s="33">
        <v>2.4689999999999999</v>
      </c>
      <c r="S167" s="33">
        <v>4.0999999999999996</v>
      </c>
      <c r="T167" s="33">
        <v>10.3</v>
      </c>
      <c r="U167" s="33">
        <v>14.4</v>
      </c>
      <c r="V167" s="33">
        <v>5.6</v>
      </c>
      <c r="W167" s="33">
        <v>4.4000000000000004</v>
      </c>
      <c r="X167" s="33">
        <v>10</v>
      </c>
      <c r="Y167" s="33">
        <v>3.8765844999999999</v>
      </c>
      <c r="Z167" s="33">
        <v>6.8654115000000004</v>
      </c>
      <c r="AA167" s="33">
        <v>10.741996</v>
      </c>
      <c r="AB167" s="33">
        <v>18.093769000000002</v>
      </c>
      <c r="AC167" s="33">
        <v>21.122252039999992</v>
      </c>
      <c r="AD167" s="33">
        <v>39.216021039999994</v>
      </c>
      <c r="AE167" s="33">
        <v>28.7836015</v>
      </c>
      <c r="AF167" s="33">
        <v>29.337402430000001</v>
      </c>
      <c r="AG167" s="33">
        <v>58.121003930000001</v>
      </c>
      <c r="AH167" s="33">
        <v>36.105500640000002</v>
      </c>
      <c r="AI167" s="33">
        <v>38.909533359999998</v>
      </c>
      <c r="AJ167" s="33">
        <v>75.015034</v>
      </c>
      <c r="AK167" s="33">
        <v>35.831665999999998</v>
      </c>
    </row>
    <row r="168" spans="1:37" s="2" customFormat="1" ht="18" customHeight="1" x14ac:dyDescent="0.3">
      <c r="A168" s="35" t="s">
        <v>40</v>
      </c>
      <c r="B168" s="35" t="s">
        <v>41</v>
      </c>
      <c r="C168" s="35" t="s">
        <v>56</v>
      </c>
      <c r="D168" s="37">
        <v>-3.7989999999999999</v>
      </c>
      <c r="E168" s="37">
        <v>-3.9289999999999998</v>
      </c>
      <c r="F168" s="37">
        <v>-7.7279999999999998</v>
      </c>
      <c r="G168" s="37">
        <v>-3.1630000000000003</v>
      </c>
      <c r="H168" s="37">
        <v>-4.766</v>
      </c>
      <c r="I168" s="37">
        <v>-7.9290000000000003</v>
      </c>
      <c r="J168" s="37">
        <v>-6.1079999999999997</v>
      </c>
      <c r="K168" s="37">
        <v>-5.6229999999999984</v>
      </c>
      <c r="L168" s="37">
        <v>-11.730999999999998</v>
      </c>
      <c r="M168" s="37">
        <v>-5.0930000000000009</v>
      </c>
      <c r="N168" s="37">
        <v>-4.996999999999999</v>
      </c>
      <c r="O168" s="37">
        <v>-10.09</v>
      </c>
      <c r="P168" s="37">
        <v>-8.0459999999999994</v>
      </c>
      <c r="Q168" s="37">
        <v>-25.831000000000003</v>
      </c>
      <c r="R168" s="37">
        <v>-33.877000000000002</v>
      </c>
      <c r="S168" s="37">
        <v>-50.5</v>
      </c>
      <c r="T168" s="37">
        <v>-54.400000000000006</v>
      </c>
      <c r="U168" s="37">
        <v>-104.9</v>
      </c>
      <c r="V168" s="37">
        <v>-48.8</v>
      </c>
      <c r="W168" s="37">
        <v>-47</v>
      </c>
      <c r="X168" s="37">
        <v>-95.8</v>
      </c>
      <c r="Y168" s="37">
        <v>-49.510467000000006</v>
      </c>
      <c r="Z168" s="37">
        <v>-73.934678000000005</v>
      </c>
      <c r="AA168" s="37">
        <v>-123.44514500000001</v>
      </c>
      <c r="AB168" s="37">
        <v>-137.2539965</v>
      </c>
      <c r="AC168" s="37">
        <v>-95.952266539999982</v>
      </c>
      <c r="AD168" s="37">
        <v>-233.20626303999998</v>
      </c>
      <c r="AE168" s="37">
        <v>-167.2838395</v>
      </c>
      <c r="AF168" s="37">
        <v>-94.80319572999997</v>
      </c>
      <c r="AG168" s="37">
        <v>-262.08703522999997</v>
      </c>
      <c r="AH168" s="37">
        <v>-218.53481846000003</v>
      </c>
      <c r="AI168" s="37">
        <v>-169.90098653999999</v>
      </c>
      <c r="AJ168" s="37">
        <v>-388.43580500000002</v>
      </c>
      <c r="AK168" s="37">
        <v>-269.07248900000002</v>
      </c>
    </row>
    <row r="169" spans="1:37" s="2" customFormat="1" ht="18" customHeight="1" x14ac:dyDescent="0.3">
      <c r="A169" s="43" t="s">
        <v>40</v>
      </c>
      <c r="B169" s="43" t="s">
        <v>41</v>
      </c>
      <c r="C169" s="43" t="s">
        <v>167</v>
      </c>
      <c r="D169" s="44">
        <v>-1.742</v>
      </c>
      <c r="E169" s="44">
        <v>-2.0119999999999996</v>
      </c>
      <c r="F169" s="44">
        <v>-3.7539999999999996</v>
      </c>
      <c r="G169" s="44">
        <v>-1.9300000000000002</v>
      </c>
      <c r="H169" s="44">
        <v>-3.512</v>
      </c>
      <c r="I169" s="44">
        <v>-5.4420000000000002</v>
      </c>
      <c r="J169" s="44">
        <v>-4.5779999999999994</v>
      </c>
      <c r="K169" s="44">
        <v>-3.4799999999999986</v>
      </c>
      <c r="L169" s="44">
        <v>-8.0579999999999981</v>
      </c>
      <c r="M169" s="44">
        <v>-3.2090000000000005</v>
      </c>
      <c r="N169" s="44">
        <v>-3.4979999999999993</v>
      </c>
      <c r="O169" s="44">
        <v>-6.7069999999999999</v>
      </c>
      <c r="P169" s="44">
        <v>-7.1359999999999992</v>
      </c>
      <c r="Q169" s="44">
        <v>-24.272000000000002</v>
      </c>
      <c r="R169" s="44">
        <v>-31.408000000000001</v>
      </c>
      <c r="S169" s="44">
        <v>-46.4</v>
      </c>
      <c r="T169" s="44">
        <v>-44.100000000000009</v>
      </c>
      <c r="U169" s="44">
        <v>-90.5</v>
      </c>
      <c r="V169" s="44">
        <v>-43.199999999999996</v>
      </c>
      <c r="W169" s="44">
        <v>-42.6</v>
      </c>
      <c r="X169" s="44">
        <v>-85.8</v>
      </c>
      <c r="Y169" s="44">
        <v>-45.633882500000006</v>
      </c>
      <c r="Z169" s="44">
        <v>-67.069266499999998</v>
      </c>
      <c r="AA169" s="44">
        <v>-112.70314900000001</v>
      </c>
      <c r="AB169" s="44">
        <v>-119.16022749999999</v>
      </c>
      <c r="AC169" s="44">
        <v>-74.83001449999999</v>
      </c>
      <c r="AD169" s="44">
        <v>-193.99024199999999</v>
      </c>
      <c r="AE169" s="44">
        <v>-138.500238</v>
      </c>
      <c r="AF169" s="44">
        <v>-65.465793299999973</v>
      </c>
      <c r="AG169" s="44">
        <v>-203.96603129999997</v>
      </c>
      <c r="AH169" s="44">
        <v>-182.42931782000002</v>
      </c>
      <c r="AI169" s="44">
        <v>-130.99145318000001</v>
      </c>
      <c r="AJ169" s="44">
        <v>-313.420771</v>
      </c>
      <c r="AK169" s="44">
        <v>-233.24082300000003</v>
      </c>
    </row>
    <row r="170" spans="1:37" s="2" customFormat="1" ht="18" customHeight="1" x14ac:dyDescent="0.3">
      <c r="A170" s="35"/>
      <c r="B170" s="35"/>
      <c r="C170" s="35"/>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v>0</v>
      </c>
      <c r="AH170" s="37"/>
      <c r="AI170" s="37">
        <v>0</v>
      </c>
      <c r="AJ170" s="37">
        <v>0</v>
      </c>
      <c r="AK170" s="37"/>
    </row>
    <row r="171" spans="1:37" s="2" customFormat="1" ht="18" customHeight="1" x14ac:dyDescent="0.3">
      <c r="A171" s="32"/>
      <c r="B171" s="32"/>
      <c r="C171" s="51" t="s">
        <v>169</v>
      </c>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v>0</v>
      </c>
      <c r="AH171" s="33"/>
      <c r="AI171" s="33">
        <v>0</v>
      </c>
      <c r="AJ171" s="33">
        <v>0</v>
      </c>
      <c r="AK171" s="33"/>
    </row>
    <row r="172" spans="1:37" s="2" customFormat="1" ht="18" customHeight="1" x14ac:dyDescent="0.3">
      <c r="A172" s="35" t="s">
        <v>40</v>
      </c>
      <c r="B172" s="35" t="s">
        <v>41</v>
      </c>
      <c r="C172" s="35" t="s">
        <v>52</v>
      </c>
      <c r="D172" s="37">
        <v>-22.664999999999999</v>
      </c>
      <c r="E172" s="37">
        <v>-21.878999999999998</v>
      </c>
      <c r="F172" s="37">
        <v>-44.543999999999997</v>
      </c>
      <c r="G172" s="37">
        <v>-0.82499999999999996</v>
      </c>
      <c r="H172" s="37">
        <v>-185.39500000000001</v>
      </c>
      <c r="I172" s="37">
        <v>-186.22</v>
      </c>
      <c r="J172" s="37">
        <v>0.37299999999999978</v>
      </c>
      <c r="K172" s="37">
        <v>-17.091999999999999</v>
      </c>
      <c r="L172" s="37">
        <v>-16.718999999999998</v>
      </c>
      <c r="M172" s="37">
        <v>-56.548000000000002</v>
      </c>
      <c r="N172" s="37">
        <v>-8.8169999999999931</v>
      </c>
      <c r="O172" s="37">
        <v>-65.364999999999995</v>
      </c>
      <c r="P172" s="37">
        <v>0</v>
      </c>
      <c r="Q172" s="37">
        <v>-9.8089999999999993</v>
      </c>
      <c r="R172" s="37">
        <v>-9.8089999999999993</v>
      </c>
      <c r="S172" s="37">
        <v>-163.4</v>
      </c>
      <c r="T172" s="37">
        <v>-122.4</v>
      </c>
      <c r="U172" s="37">
        <v>-285.8</v>
      </c>
      <c r="V172" s="37">
        <v>-36.9</v>
      </c>
      <c r="W172" s="37">
        <v>-9.6000000000000014</v>
      </c>
      <c r="X172" s="37">
        <v>-46.5</v>
      </c>
      <c r="Y172" s="37">
        <v>0</v>
      </c>
      <c r="Z172" s="37">
        <v>-14.891</v>
      </c>
      <c r="AA172" s="37">
        <v>-14.891</v>
      </c>
      <c r="AB172" s="37">
        <v>-4.0000000000000001E-3</v>
      </c>
      <c r="AC172" s="37">
        <v>-788.58408999999995</v>
      </c>
      <c r="AD172" s="37">
        <v>-788.58808999999997</v>
      </c>
      <c r="AE172" s="37">
        <v>-20.220393000000001</v>
      </c>
      <c r="AF172" s="37">
        <v>-121.38986399999999</v>
      </c>
      <c r="AG172" s="37">
        <v>-141.61025699999999</v>
      </c>
      <c r="AH172" s="37">
        <v>-503.15616442521826</v>
      </c>
      <c r="AI172" s="37">
        <v>-302.44661864139408</v>
      </c>
      <c r="AJ172" s="37">
        <v>-805.60278306661235</v>
      </c>
      <c r="AK172" s="37">
        <v>-63.577793411598982</v>
      </c>
    </row>
    <row r="173" spans="1:37" s="2" customFormat="1" ht="18" customHeight="1" x14ac:dyDescent="0.3">
      <c r="A173" s="32" t="s">
        <v>40</v>
      </c>
      <c r="B173" s="32" t="s">
        <v>41</v>
      </c>
      <c r="C173" s="32" t="s">
        <v>170</v>
      </c>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v>69.004999999999995</v>
      </c>
      <c r="AD173" s="33">
        <v>69.004999999999995</v>
      </c>
      <c r="AE173" s="33">
        <v>0</v>
      </c>
      <c r="AF173" s="33">
        <v>0</v>
      </c>
      <c r="AG173" s="33">
        <v>0</v>
      </c>
      <c r="AH173" s="33">
        <v>0</v>
      </c>
      <c r="AI173" s="33">
        <v>0</v>
      </c>
      <c r="AJ173" s="33">
        <v>0</v>
      </c>
      <c r="AK173" s="33">
        <v>0</v>
      </c>
    </row>
    <row r="174" spans="1:37" s="2" customFormat="1" ht="18" customHeight="1" x14ac:dyDescent="0.3">
      <c r="A174" s="35" t="s">
        <v>40</v>
      </c>
      <c r="B174" s="35" t="s">
        <v>41</v>
      </c>
      <c r="C174" s="35" t="s">
        <v>171</v>
      </c>
      <c r="D174" s="37">
        <v>0</v>
      </c>
      <c r="E174" s="37">
        <v>0</v>
      </c>
      <c r="F174" s="37">
        <v>0</v>
      </c>
      <c r="G174" s="37">
        <v>0</v>
      </c>
      <c r="H174" s="37">
        <v>0</v>
      </c>
      <c r="I174" s="37">
        <v>0</v>
      </c>
      <c r="J174" s="37">
        <v>0</v>
      </c>
      <c r="K174" s="37">
        <v>0</v>
      </c>
      <c r="L174" s="37">
        <v>0</v>
      </c>
      <c r="M174" s="37">
        <v>0</v>
      </c>
      <c r="N174" s="37">
        <v>0</v>
      </c>
      <c r="O174" s="37">
        <v>0</v>
      </c>
      <c r="P174" s="37">
        <v>0</v>
      </c>
      <c r="Q174" s="37">
        <v>0</v>
      </c>
      <c r="R174" s="37">
        <v>0</v>
      </c>
      <c r="S174" s="37">
        <v>1290</v>
      </c>
      <c r="T174" s="37">
        <v>7.7999999999999545</v>
      </c>
      <c r="U174" s="37">
        <v>1297.8</v>
      </c>
      <c r="V174" s="37">
        <v>0</v>
      </c>
      <c r="W174" s="37">
        <v>0</v>
      </c>
      <c r="X174" s="37">
        <v>0</v>
      </c>
      <c r="Y174" s="37">
        <v>0</v>
      </c>
      <c r="Z174" s="37">
        <v>0</v>
      </c>
      <c r="AA174" s="37"/>
      <c r="AB174" s="37"/>
      <c r="AC174" s="37">
        <v>0</v>
      </c>
      <c r="AD174" s="37"/>
      <c r="AE174" s="37">
        <v>0</v>
      </c>
      <c r="AF174" s="37">
        <v>0</v>
      </c>
      <c r="AG174" s="37">
        <v>0</v>
      </c>
      <c r="AH174" s="37">
        <v>0</v>
      </c>
      <c r="AI174" s="37">
        <v>159.40735874999999</v>
      </c>
      <c r="AJ174" s="37">
        <v>159.40735874999999</v>
      </c>
      <c r="AK174" s="37">
        <v>0</v>
      </c>
    </row>
    <row r="175" spans="1:37" s="2" customFormat="1" ht="18" customHeight="1" x14ac:dyDescent="0.3">
      <c r="A175" s="32" t="s">
        <v>40</v>
      </c>
      <c r="B175" s="32" t="s">
        <v>41</v>
      </c>
      <c r="C175" s="32" t="s">
        <v>172</v>
      </c>
      <c r="D175" s="33">
        <v>0</v>
      </c>
      <c r="E175" s="33">
        <v>0</v>
      </c>
      <c r="F175" s="33">
        <v>0</v>
      </c>
      <c r="G175" s="33">
        <v>0</v>
      </c>
      <c r="H175" s="33">
        <v>0</v>
      </c>
      <c r="I175" s="33">
        <v>0</v>
      </c>
      <c r="J175" s="33">
        <v>0</v>
      </c>
      <c r="K175" s="33">
        <v>0</v>
      </c>
      <c r="L175" s="33">
        <v>0</v>
      </c>
      <c r="M175" s="33">
        <v>0</v>
      </c>
      <c r="N175" s="33">
        <v>0</v>
      </c>
      <c r="O175" s="33">
        <v>0</v>
      </c>
      <c r="P175" s="33">
        <v>0</v>
      </c>
      <c r="Q175" s="33">
        <v>0</v>
      </c>
      <c r="R175" s="33">
        <v>0</v>
      </c>
      <c r="S175" s="33">
        <v>0</v>
      </c>
      <c r="T175" s="33">
        <v>0</v>
      </c>
      <c r="U175" s="33">
        <v>0</v>
      </c>
      <c r="V175" s="33">
        <v>0</v>
      </c>
      <c r="W175" s="33">
        <v>0</v>
      </c>
      <c r="X175" s="33">
        <v>0</v>
      </c>
      <c r="Y175" s="33">
        <v>94.3</v>
      </c>
      <c r="Z175" s="33">
        <v>-94.3</v>
      </c>
      <c r="AA175" s="33"/>
      <c r="AB175" s="33"/>
      <c r="AC175" s="33">
        <v>1.1759999999999999</v>
      </c>
      <c r="AD175" s="33">
        <v>1.1759999999999999</v>
      </c>
      <c r="AE175" s="42">
        <v>283.51970299999999</v>
      </c>
      <c r="AF175" s="42">
        <v>-0.43072575999997298</v>
      </c>
      <c r="AG175" s="42">
        <v>283.08897724000002</v>
      </c>
      <c r="AH175" s="33">
        <v>0</v>
      </c>
      <c r="AI175" s="42">
        <v>0</v>
      </c>
      <c r="AJ175" s="33">
        <v>0</v>
      </c>
      <c r="AK175" s="322">
        <v>0</v>
      </c>
    </row>
    <row r="176" spans="1:37" s="2" customFormat="1" ht="18" customHeight="1" x14ac:dyDescent="0.3">
      <c r="A176" s="35" t="s">
        <v>40</v>
      </c>
      <c r="B176" s="35" t="s">
        <v>41</v>
      </c>
      <c r="C176" s="35" t="s">
        <v>173</v>
      </c>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v>0.60899999999999999</v>
      </c>
      <c r="AE176" s="37">
        <v>-43.96416</v>
      </c>
      <c r="AF176" s="36">
        <v>55.747049000000004</v>
      </c>
      <c r="AG176" s="36">
        <v>11.782889000000001</v>
      </c>
      <c r="AH176" s="37">
        <v>4.5363910000000001</v>
      </c>
      <c r="AI176" s="37">
        <v>5.7512480000000004</v>
      </c>
      <c r="AJ176" s="37">
        <v>10.287639</v>
      </c>
      <c r="AK176" s="323">
        <v>-13.096867</v>
      </c>
    </row>
    <row r="177" spans="1:37" s="2" customFormat="1" ht="18" customHeight="1" x14ac:dyDescent="0.3">
      <c r="A177" s="32" t="s">
        <v>40</v>
      </c>
      <c r="B177" s="32" t="s">
        <v>41</v>
      </c>
      <c r="C177" s="32" t="s">
        <v>174</v>
      </c>
      <c r="D177" s="33">
        <v>0</v>
      </c>
      <c r="E177" s="33">
        <v>0</v>
      </c>
      <c r="F177" s="33">
        <v>0</v>
      </c>
      <c r="G177" s="33">
        <v>0</v>
      </c>
      <c r="H177" s="33">
        <v>0</v>
      </c>
      <c r="I177" s="33">
        <v>0</v>
      </c>
      <c r="J177" s="33">
        <v>0</v>
      </c>
      <c r="K177" s="33">
        <v>0</v>
      </c>
      <c r="L177" s="33">
        <v>0</v>
      </c>
      <c r="M177" s="33">
        <v>9.173</v>
      </c>
      <c r="N177" s="33">
        <v>0</v>
      </c>
      <c r="O177" s="33">
        <v>9.173</v>
      </c>
      <c r="P177" s="33">
        <v>0</v>
      </c>
      <c r="Q177" s="33">
        <v>0</v>
      </c>
      <c r="R177" s="33">
        <v>0</v>
      </c>
      <c r="S177" s="33">
        <v>0</v>
      </c>
      <c r="T177" s="33">
        <v>4.2</v>
      </c>
      <c r="U177" s="33">
        <v>4.2</v>
      </c>
      <c r="V177" s="33">
        <v>0</v>
      </c>
      <c r="W177" s="33">
        <v>0</v>
      </c>
      <c r="X177" s="33">
        <v>0</v>
      </c>
      <c r="Y177" s="33">
        <v>0</v>
      </c>
      <c r="Z177" s="33">
        <v>0</v>
      </c>
      <c r="AA177" s="33"/>
      <c r="AB177" s="33"/>
      <c r="AC177" s="33">
        <v>0</v>
      </c>
      <c r="AD177" s="33"/>
      <c r="AE177" s="33">
        <v>0</v>
      </c>
      <c r="AF177" s="33">
        <v>0</v>
      </c>
      <c r="AG177" s="33">
        <v>0</v>
      </c>
      <c r="AH177" s="33">
        <v>0</v>
      </c>
      <c r="AI177" s="33">
        <v>0</v>
      </c>
      <c r="AJ177" s="33">
        <v>0</v>
      </c>
      <c r="AK177" s="322"/>
    </row>
    <row r="178" spans="1:37" s="2" customFormat="1" ht="18" customHeight="1" x14ac:dyDescent="0.3">
      <c r="A178" s="35" t="s">
        <v>40</v>
      </c>
      <c r="B178" s="35" t="s">
        <v>41</v>
      </c>
      <c r="C178" s="35" t="s">
        <v>175</v>
      </c>
      <c r="D178" s="37">
        <v>0</v>
      </c>
      <c r="E178" s="37">
        <v>0</v>
      </c>
      <c r="F178" s="37">
        <v>0</v>
      </c>
      <c r="G178" s="37">
        <v>0</v>
      </c>
      <c r="H178" s="37">
        <v>0</v>
      </c>
      <c r="I178" s="37">
        <v>0</v>
      </c>
      <c r="J178" s="37">
        <v>0</v>
      </c>
      <c r="K178" s="37">
        <v>0</v>
      </c>
      <c r="L178" s="37">
        <v>0</v>
      </c>
      <c r="M178" s="37">
        <v>93.468000000000004</v>
      </c>
      <c r="N178" s="37">
        <v>-33.404000000000003</v>
      </c>
      <c r="O178" s="37">
        <v>60.064</v>
      </c>
      <c r="P178" s="37">
        <v>-30.315000000000001</v>
      </c>
      <c r="Q178" s="37">
        <v>-12.068999999999999</v>
      </c>
      <c r="R178" s="37">
        <v>-42.384</v>
      </c>
      <c r="S178" s="37">
        <v>-32</v>
      </c>
      <c r="T178" s="37">
        <v>-7.7999999999999972</v>
      </c>
      <c r="U178" s="37">
        <v>-39.799999999999997</v>
      </c>
      <c r="V178" s="37">
        <v>102</v>
      </c>
      <c r="W178" s="37">
        <v>128.30000000000001</v>
      </c>
      <c r="X178" s="37">
        <v>230.3</v>
      </c>
      <c r="Y178" s="37">
        <v>12.2</v>
      </c>
      <c r="Z178" s="37">
        <v>48.759964999999994</v>
      </c>
      <c r="AA178" s="37">
        <v>60.959964999999997</v>
      </c>
      <c r="AB178" s="37">
        <v>27.459937</v>
      </c>
      <c r="AC178" s="37">
        <v>14.644062999999999</v>
      </c>
      <c r="AD178" s="37">
        <v>42.103999999999999</v>
      </c>
      <c r="AE178" s="36">
        <v>-105.33673899999999</v>
      </c>
      <c r="AF178" s="36">
        <v>-187.17722699999999</v>
      </c>
      <c r="AG178" s="36">
        <v>-292.51396599999998</v>
      </c>
      <c r="AH178" s="37">
        <v>-21.582189</v>
      </c>
      <c r="AI178" s="37">
        <v>-33.977038</v>
      </c>
      <c r="AJ178" s="37">
        <v>-55.559227</v>
      </c>
      <c r="AK178" s="323">
        <v>88.251266000000001</v>
      </c>
    </row>
    <row r="179" spans="1:37" s="2" customFormat="1" ht="18" customHeight="1" x14ac:dyDescent="0.3">
      <c r="A179" s="32" t="s">
        <v>40</v>
      </c>
      <c r="B179" s="32" t="s">
        <v>41</v>
      </c>
      <c r="C179" s="32" t="s">
        <v>176</v>
      </c>
      <c r="D179" s="33">
        <v>0</v>
      </c>
      <c r="E179" s="33">
        <v>0</v>
      </c>
      <c r="F179" s="33">
        <v>0</v>
      </c>
      <c r="G179" s="33">
        <v>0</v>
      </c>
      <c r="H179" s="33">
        <v>0</v>
      </c>
      <c r="I179" s="33">
        <v>0</v>
      </c>
      <c r="J179" s="33">
        <v>0</v>
      </c>
      <c r="K179" s="33">
        <v>0</v>
      </c>
      <c r="L179" s="33">
        <v>0</v>
      </c>
      <c r="M179" s="33">
        <v>0</v>
      </c>
      <c r="N179" s="33">
        <v>0</v>
      </c>
      <c r="O179" s="33">
        <v>0</v>
      </c>
      <c r="P179" s="33">
        <v>0</v>
      </c>
      <c r="Q179" s="33">
        <v>-4.4409999999999998</v>
      </c>
      <c r="R179" s="33">
        <v>-4.4409999999999998</v>
      </c>
      <c r="S179" s="33">
        <v>-13</v>
      </c>
      <c r="T179" s="33">
        <v>-8.3000000000000007</v>
      </c>
      <c r="U179" s="33">
        <v>-21.3</v>
      </c>
      <c r="V179" s="33">
        <v>62</v>
      </c>
      <c r="W179" s="33">
        <v>-9.8999999999999986</v>
      </c>
      <c r="X179" s="33">
        <v>52.1</v>
      </c>
      <c r="Y179" s="33">
        <v>-27</v>
      </c>
      <c r="Z179" s="33">
        <v>-88.802117999999993</v>
      </c>
      <c r="AA179" s="33">
        <v>-115.80211799999999</v>
      </c>
      <c r="AB179" s="33">
        <v>-23.074999999999999</v>
      </c>
      <c r="AC179" s="33">
        <v>-50.289172499999978</v>
      </c>
      <c r="AD179" s="33">
        <v>-73.364172499999981</v>
      </c>
      <c r="AE179" s="33">
        <v>94.186330999999996</v>
      </c>
      <c r="AF179" s="33">
        <v>-39.723474999999993</v>
      </c>
      <c r="AG179" s="33">
        <v>54.462856000000002</v>
      </c>
      <c r="AH179" s="33">
        <v>-331.11819300000002</v>
      </c>
      <c r="AI179" s="33">
        <v>256.63739500000003</v>
      </c>
      <c r="AJ179" s="33">
        <v>-74.480797999999993</v>
      </c>
      <c r="AK179" s="322">
        <v>102.901509</v>
      </c>
    </row>
    <row r="180" spans="1:37" s="2" customFormat="1" ht="18" customHeight="1" x14ac:dyDescent="0.3">
      <c r="A180" s="35" t="s">
        <v>40</v>
      </c>
      <c r="B180" s="35" t="s">
        <v>41</v>
      </c>
      <c r="C180" s="35" t="s">
        <v>177</v>
      </c>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6"/>
      <c r="AF180" s="36"/>
      <c r="AG180" s="36">
        <v>0</v>
      </c>
      <c r="AH180" s="37"/>
      <c r="AI180" s="36">
        <v>0</v>
      </c>
      <c r="AJ180" s="37">
        <v>-37.883739570000003</v>
      </c>
      <c r="AK180" s="323">
        <v>6.9579999999999998E-3</v>
      </c>
    </row>
    <row r="181" spans="1:37" s="2" customFormat="1" ht="18" customHeight="1" x14ac:dyDescent="0.3">
      <c r="A181" s="32" t="s">
        <v>40</v>
      </c>
      <c r="B181" s="32" t="s">
        <v>41</v>
      </c>
      <c r="C181" s="32" t="s">
        <v>178</v>
      </c>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v>0</v>
      </c>
      <c r="AH181" s="33"/>
      <c r="AI181" s="33">
        <v>0</v>
      </c>
      <c r="AJ181" s="33">
        <v>-42.116031</v>
      </c>
      <c r="AK181" s="322">
        <v>-6.1118591799999997</v>
      </c>
    </row>
    <row r="182" spans="1:37" s="2" customFormat="1" ht="18" customHeight="1" x14ac:dyDescent="0.3">
      <c r="A182" s="35" t="s">
        <v>40</v>
      </c>
      <c r="B182" s="35" t="s">
        <v>41</v>
      </c>
      <c r="C182" s="35" t="s">
        <v>179</v>
      </c>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6"/>
      <c r="AF182" s="36"/>
      <c r="AG182" s="36">
        <v>0</v>
      </c>
      <c r="AH182" s="37"/>
      <c r="AI182" s="36">
        <v>0</v>
      </c>
      <c r="AJ182" s="37">
        <v>-70.707465389999996</v>
      </c>
      <c r="AK182" s="323">
        <v>0</v>
      </c>
    </row>
    <row r="183" spans="1:37" s="2" customFormat="1" ht="18" customHeight="1" x14ac:dyDescent="0.3">
      <c r="A183" s="32" t="s">
        <v>40</v>
      </c>
      <c r="B183" s="32" t="s">
        <v>41</v>
      </c>
      <c r="C183" s="32" t="s">
        <v>356</v>
      </c>
      <c r="D183" s="33"/>
      <c r="E183" s="33"/>
      <c r="F183" s="33"/>
      <c r="G183" s="33"/>
      <c r="H183" s="33">
        <v>-7.8</v>
      </c>
      <c r="I183" s="33">
        <v>-7.8</v>
      </c>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v>-34.047013</v>
      </c>
      <c r="AH183" s="33"/>
      <c r="AI183" s="33">
        <v>-10.632108709999997</v>
      </c>
      <c r="AJ183" s="33">
        <v>-30.765534379999998</v>
      </c>
      <c r="AK183" s="322">
        <v>222.38500212</v>
      </c>
    </row>
    <row r="184" spans="1:37" s="2" customFormat="1" ht="18" customHeight="1" x14ac:dyDescent="0.3">
      <c r="A184" s="68" t="s">
        <v>40</v>
      </c>
      <c r="B184" s="68" t="s">
        <v>41</v>
      </c>
      <c r="C184" s="68" t="s">
        <v>180</v>
      </c>
      <c r="D184" s="47">
        <v>-22.664999999999999</v>
      </c>
      <c r="E184" s="47">
        <v>-21.878999999999998</v>
      </c>
      <c r="F184" s="47">
        <v>-44.543999999999997</v>
      </c>
      <c r="G184" s="47">
        <v>-0.82499999999999996</v>
      </c>
      <c r="H184" s="47">
        <v>-193.19500000000002</v>
      </c>
      <c r="I184" s="47">
        <v>-194.02</v>
      </c>
      <c r="J184" s="47">
        <v>0.37299999999999978</v>
      </c>
      <c r="K184" s="47">
        <v>-17.091999999999999</v>
      </c>
      <c r="L184" s="47">
        <v>-16.718999999999998</v>
      </c>
      <c r="M184" s="47">
        <v>46.093000000000004</v>
      </c>
      <c r="N184" s="47">
        <v>-42.220999999999997</v>
      </c>
      <c r="O184" s="47">
        <v>3.872000000000007</v>
      </c>
      <c r="P184" s="47">
        <v>-30.315000000000001</v>
      </c>
      <c r="Q184" s="47">
        <v>-26.318999999999999</v>
      </c>
      <c r="R184" s="47">
        <v>-56.634</v>
      </c>
      <c r="S184" s="47">
        <v>1081.5999999999999</v>
      </c>
      <c r="T184" s="47">
        <v>-126.50000000000004</v>
      </c>
      <c r="U184" s="47">
        <v>955.10000000000014</v>
      </c>
      <c r="V184" s="47">
        <v>127.1</v>
      </c>
      <c r="W184" s="47">
        <v>108.80000000000001</v>
      </c>
      <c r="X184" s="47">
        <v>235.9</v>
      </c>
      <c r="Y184" s="47">
        <v>79.5</v>
      </c>
      <c r="Z184" s="47">
        <v>-149.23315300000002</v>
      </c>
      <c r="AA184" s="47">
        <v>-69.733152999999987</v>
      </c>
      <c r="AB184" s="47">
        <v>4.3809369999999994</v>
      </c>
      <c r="AC184" s="47">
        <v>-754.0481994999999</v>
      </c>
      <c r="AD184" s="47">
        <v>-749.05826249999984</v>
      </c>
      <c r="AE184" s="294">
        <v>208.184742</v>
      </c>
      <c r="AF184" s="294">
        <v>-327.02125575999992</v>
      </c>
      <c r="AG184" s="294">
        <v>-119.83651375999995</v>
      </c>
      <c r="AH184" s="47">
        <v>-871.45358109521828</v>
      </c>
      <c r="AI184" s="47">
        <v>74.740236398605944</v>
      </c>
      <c r="AJ184" s="47">
        <v>-946.22058065661224</v>
      </c>
      <c r="AK184" s="324">
        <v>329.75821552840102</v>
      </c>
    </row>
    <row r="185" spans="1:37" s="2" customFormat="1" ht="18" customHeight="1" x14ac:dyDescent="0.3">
      <c r="A185" s="32"/>
      <c r="B185" s="32"/>
      <c r="C185" s="32"/>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22"/>
    </row>
    <row r="186" spans="1:37" s="2" customFormat="1" ht="18" customHeight="1" x14ac:dyDescent="0.3">
      <c r="A186" s="68" t="s">
        <v>40</v>
      </c>
      <c r="B186" s="68" t="s">
        <v>41</v>
      </c>
      <c r="C186" s="68" t="s">
        <v>161</v>
      </c>
      <c r="D186" s="47">
        <v>1557.182</v>
      </c>
      <c r="E186" s="47">
        <v>1591.576</v>
      </c>
      <c r="F186" s="47">
        <v>1591.576</v>
      </c>
      <c r="G186" s="47">
        <v>1679.665</v>
      </c>
      <c r="H186" s="47">
        <v>1618.9770000000001</v>
      </c>
      <c r="I186" s="47">
        <v>1618.9770000000001</v>
      </c>
      <c r="J186" s="47">
        <v>1891.355</v>
      </c>
      <c r="K186" s="47">
        <v>1834.412</v>
      </c>
      <c r="L186" s="47">
        <v>1834.412</v>
      </c>
      <c r="M186" s="47">
        <v>1922.3040000000001</v>
      </c>
      <c r="N186" s="47">
        <v>2085.335</v>
      </c>
      <c r="O186" s="47">
        <v>2085.335</v>
      </c>
      <c r="P186" s="47">
        <v>2592.0809999999997</v>
      </c>
      <c r="Q186" s="47">
        <v>3161.221</v>
      </c>
      <c r="R186" s="47">
        <v>3161.221</v>
      </c>
      <c r="S186" s="47">
        <v>4309.0820000000003</v>
      </c>
      <c r="T186" s="47">
        <v>4630.7</v>
      </c>
      <c r="U186" s="47">
        <v>4630.7</v>
      </c>
      <c r="V186" s="47">
        <v>4732.1000000000004</v>
      </c>
      <c r="W186" s="47">
        <v>5852.9</v>
      </c>
      <c r="X186" s="47">
        <v>5852.9</v>
      </c>
      <c r="Y186" s="47">
        <v>5559.5400000000009</v>
      </c>
      <c r="Z186" s="47">
        <v>7811.1402850000013</v>
      </c>
      <c r="AA186" s="47">
        <v>7811.1402850000013</v>
      </c>
      <c r="AB186" s="47">
        <v>8168.5026135650351</v>
      </c>
      <c r="AC186" s="47">
        <v>7791.6627877000001</v>
      </c>
      <c r="AD186" s="47">
        <v>8395.1111596999999</v>
      </c>
      <c r="AE186" s="294">
        <v>10953.853362305001</v>
      </c>
      <c r="AF186" s="294">
        <v>12148.311056980001</v>
      </c>
      <c r="AG186" s="294">
        <v>12232.44814104</v>
      </c>
      <c r="AH186" s="47">
        <v>12520.49526272822</v>
      </c>
      <c r="AI186" s="47">
        <v>11927.445350243386</v>
      </c>
      <c r="AJ186" s="47">
        <v>11927.445350243386</v>
      </c>
      <c r="AK186" s="324">
        <v>11927.55571223607</v>
      </c>
    </row>
    <row r="187" spans="1:37" s="2" customFormat="1" ht="18" customHeight="1" x14ac:dyDescent="0.3">
      <c r="A187" s="43" t="s">
        <v>40</v>
      </c>
      <c r="B187" s="43" t="s">
        <v>41</v>
      </c>
      <c r="C187" s="43" t="s">
        <v>162</v>
      </c>
      <c r="D187" s="44">
        <v>501.60300000000001</v>
      </c>
      <c r="E187" s="44">
        <v>509.423</v>
      </c>
      <c r="F187" s="44">
        <v>509.423</v>
      </c>
      <c r="G187" s="44">
        <v>587.00099999999998</v>
      </c>
      <c r="H187" s="44">
        <v>609.71500000000003</v>
      </c>
      <c r="I187" s="44">
        <v>609.71500000000003</v>
      </c>
      <c r="J187" s="44">
        <v>774.91599999999994</v>
      </c>
      <c r="K187" s="44">
        <v>702.42000000000007</v>
      </c>
      <c r="L187" s="44">
        <v>702.42000000000007</v>
      </c>
      <c r="M187" s="44">
        <v>685.46400000000006</v>
      </c>
      <c r="N187" s="44">
        <v>780.76900000000001</v>
      </c>
      <c r="O187" s="44">
        <v>780.76900000000001</v>
      </c>
      <c r="P187" s="44">
        <v>1354.204</v>
      </c>
      <c r="Q187" s="44">
        <v>1781.0070000000001</v>
      </c>
      <c r="R187" s="44">
        <v>1781.0070000000001</v>
      </c>
      <c r="S187" s="44">
        <v>2099.0360000000001</v>
      </c>
      <c r="T187" s="44">
        <v>2335.3000000000002</v>
      </c>
      <c r="U187" s="44">
        <v>2335.3000000000002</v>
      </c>
      <c r="V187" s="44">
        <v>2059</v>
      </c>
      <c r="W187" s="44">
        <v>2606.8000000000002</v>
      </c>
      <c r="X187" s="44">
        <v>2606.8000000000002</v>
      </c>
      <c r="Y187" s="44">
        <v>2629.6000000000004</v>
      </c>
      <c r="Z187" s="44">
        <v>4539.9602924999999</v>
      </c>
      <c r="AA187" s="44">
        <v>4539.9602924999999</v>
      </c>
      <c r="AB187" s="44">
        <v>4675.5482912916486</v>
      </c>
      <c r="AC187" s="44">
        <v>4767.9054630190922</v>
      </c>
      <c r="AD187" s="44">
        <v>4873.2570302196491</v>
      </c>
      <c r="AE187" s="44">
        <v>6968.4468478632762</v>
      </c>
      <c r="AF187" s="44">
        <v>9701.6352234908209</v>
      </c>
      <c r="AG187" s="44">
        <v>8647.8793657680344</v>
      </c>
      <c r="AH187" s="44">
        <v>8736</v>
      </c>
      <c r="AI187" s="44">
        <v>8268.2725492099999</v>
      </c>
      <c r="AJ187" s="44">
        <v>8268.2725492099999</v>
      </c>
      <c r="AK187" s="325">
        <v>7715.7046934634054</v>
      </c>
    </row>
    <row r="188" spans="1:37" x14ac:dyDescent="0.3">
      <c r="A188" s="35"/>
      <c r="B188" s="35"/>
      <c r="C188" s="35"/>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6"/>
      <c r="AF188" s="36"/>
      <c r="AG188" s="37"/>
      <c r="AH188" s="37"/>
      <c r="AI188" s="36"/>
      <c r="AJ188" s="36"/>
      <c r="AK188" s="36"/>
    </row>
    <row r="189" spans="1:37" s="15" customFormat="1" ht="15" customHeight="1" x14ac:dyDescent="0.3">
      <c r="A189" s="140" t="s">
        <v>78</v>
      </c>
      <c r="B189" s="141"/>
      <c r="C189" s="141"/>
      <c r="D189" s="142"/>
      <c r="E189" s="142"/>
      <c r="F189" s="142"/>
      <c r="G189" s="142"/>
      <c r="H189" s="142"/>
      <c r="I189" s="142" t="s">
        <v>77</v>
      </c>
      <c r="J189" s="142"/>
      <c r="K189" s="142"/>
      <c r="L189" s="142"/>
      <c r="M189" s="142"/>
      <c r="N189" s="142"/>
      <c r="O189" s="142"/>
      <c r="P189" s="142"/>
      <c r="Q189" s="142"/>
      <c r="R189" s="142"/>
      <c r="S189" s="142"/>
      <c r="T189" s="142"/>
      <c r="U189" s="142"/>
      <c r="V189" s="142"/>
      <c r="W189" s="142"/>
      <c r="X189" s="142"/>
      <c r="Y189" s="142"/>
      <c r="Z189" s="142"/>
      <c r="AA189" s="142"/>
      <c r="AB189" s="142"/>
      <c r="AC189" s="142"/>
      <c r="AD189" s="142"/>
      <c r="AE189" s="142"/>
      <c r="AF189" s="142"/>
      <c r="AG189" s="142"/>
      <c r="AH189" s="142"/>
      <c r="AI189" s="142"/>
      <c r="AJ189" s="142"/>
      <c r="AK189" s="142"/>
    </row>
    <row r="190" spans="1:37" x14ac:dyDescent="0.3">
      <c r="A190" s="18">
        <v>1</v>
      </c>
      <c r="B190" s="18" t="s">
        <v>181</v>
      </c>
      <c r="C190" s="63"/>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64"/>
      <c r="AJ190" s="64"/>
      <c r="AK190" s="64"/>
    </row>
    <row r="191" spans="1:37" ht="24" customHeight="1" x14ac:dyDescent="0.3">
      <c r="A191" s="18"/>
      <c r="B191" s="18" t="s">
        <v>357</v>
      </c>
      <c r="C191" s="63"/>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c r="AI191" s="64"/>
      <c r="AJ191" s="64"/>
      <c r="AK191" s="64"/>
    </row>
    <row r="192" spans="1:37" s="2" customFormat="1" ht="18" customHeight="1" x14ac:dyDescent="0.3">
      <c r="A192" s="270" t="s">
        <v>247</v>
      </c>
      <c r="B192" s="271"/>
      <c r="C192" s="271"/>
      <c r="D192" s="271"/>
      <c r="E192" s="271"/>
      <c r="F192" s="271"/>
      <c r="G192" s="271"/>
      <c r="H192" s="271"/>
      <c r="I192" s="271"/>
      <c r="J192" s="271"/>
      <c r="K192" s="271"/>
      <c r="L192" s="271"/>
      <c r="M192" s="271"/>
      <c r="N192" s="271"/>
      <c r="O192" s="271"/>
      <c r="P192" s="271"/>
      <c r="Q192" s="271"/>
      <c r="R192" s="271"/>
      <c r="S192" s="271"/>
      <c r="T192" s="271"/>
      <c r="U192" s="271"/>
      <c r="V192" s="271"/>
      <c r="W192" s="271"/>
      <c r="X192" s="271"/>
      <c r="Y192" s="271"/>
      <c r="Z192" s="271"/>
      <c r="AA192" s="271"/>
      <c r="AB192" s="271"/>
      <c r="AC192" s="271"/>
      <c r="AD192" s="271"/>
      <c r="AE192" s="271"/>
      <c r="AF192" s="271"/>
      <c r="AG192" s="271"/>
      <c r="AH192" s="271"/>
      <c r="AI192" s="271"/>
      <c r="AJ192" s="271"/>
      <c r="AK192" s="271"/>
    </row>
    <row r="193" spans="1:37" x14ac:dyDescent="0.25">
      <c r="A193" s="81"/>
      <c r="B193" s="81"/>
      <c r="C193" s="63"/>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row>
    <row r="194" spans="1:37" x14ac:dyDescent="0.25">
      <c r="A194" s="79" t="s">
        <v>40</v>
      </c>
      <c r="B194" s="79" t="s">
        <v>41</v>
      </c>
      <c r="C194" s="79" t="s">
        <v>161</v>
      </c>
      <c r="D194" s="80"/>
      <c r="E194" s="80"/>
      <c r="F194" s="80"/>
      <c r="G194" s="80"/>
      <c r="H194" s="80"/>
      <c r="I194" s="80"/>
      <c r="J194" s="80"/>
      <c r="K194" s="80"/>
      <c r="L194" s="80"/>
      <c r="M194" s="80"/>
      <c r="N194" s="80"/>
      <c r="O194" s="80"/>
      <c r="P194" s="80"/>
      <c r="Q194" s="80"/>
      <c r="R194" s="80"/>
      <c r="S194" s="80"/>
      <c r="T194" s="80"/>
      <c r="U194" s="80"/>
      <c r="V194" s="80"/>
      <c r="W194" s="80"/>
      <c r="X194" s="143">
        <v>1561.8</v>
      </c>
      <c r="Y194" s="80"/>
      <c r="Z194" s="80"/>
      <c r="AA194" s="80"/>
      <c r="AB194" s="80"/>
      <c r="AC194" s="80"/>
      <c r="AD194" s="143">
        <v>2953.2</v>
      </c>
      <c r="AE194" s="80"/>
      <c r="AF194" s="80"/>
      <c r="AG194" s="143"/>
      <c r="AH194" s="143"/>
      <c r="AI194" s="80"/>
      <c r="AJ194" s="143"/>
      <c r="AK194" s="143"/>
    </row>
    <row r="195" spans="1:37" x14ac:dyDescent="0.25">
      <c r="A195" s="81" t="s">
        <v>40</v>
      </c>
      <c r="B195" s="81" t="s">
        <v>41</v>
      </c>
      <c r="C195" s="81" t="s">
        <v>162</v>
      </c>
      <c r="D195" s="82"/>
      <c r="E195" s="82"/>
      <c r="F195" s="82"/>
      <c r="G195" s="82"/>
      <c r="H195" s="82"/>
      <c r="I195" s="82"/>
      <c r="J195" s="82"/>
      <c r="K195" s="82"/>
      <c r="L195" s="82"/>
      <c r="M195" s="82"/>
      <c r="N195" s="82"/>
      <c r="O195" s="82"/>
      <c r="P195" s="82"/>
      <c r="Q195" s="82"/>
      <c r="R195" s="82"/>
      <c r="S195" s="82"/>
      <c r="T195" s="82"/>
      <c r="U195" s="82"/>
      <c r="V195" s="82"/>
      <c r="W195" s="82"/>
      <c r="X195" s="125">
        <v>695.8</v>
      </c>
      <c r="Y195" s="82"/>
      <c r="Z195" s="82"/>
      <c r="AA195" s="82"/>
      <c r="AB195" s="82"/>
      <c r="AC195" s="82"/>
      <c r="AD195" s="125">
        <v>1066.5999999999999</v>
      </c>
      <c r="AE195" s="82"/>
      <c r="AF195" s="82"/>
      <c r="AG195" s="125"/>
      <c r="AH195" s="125"/>
      <c r="AI195" s="82"/>
      <c r="AJ195" s="125"/>
      <c r="AK195" s="125"/>
    </row>
    <row r="196" spans="1:37" x14ac:dyDescent="0.3">
      <c r="A196" s="139"/>
      <c r="B196" s="139"/>
      <c r="C196" s="144"/>
      <c r="D196" s="145"/>
      <c r="E196" s="145"/>
      <c r="F196" s="145"/>
      <c r="G196" s="145"/>
      <c r="H196" s="145"/>
      <c r="I196" s="145"/>
      <c r="J196" s="145"/>
      <c r="K196" s="145"/>
      <c r="L196" s="145"/>
      <c r="M196" s="145"/>
      <c r="N196" s="145"/>
      <c r="O196" s="145"/>
      <c r="P196" s="145"/>
      <c r="Q196" s="145"/>
      <c r="R196" s="145"/>
      <c r="S196" s="145"/>
      <c r="T196" s="145"/>
      <c r="U196" s="145"/>
      <c r="V196" s="145"/>
      <c r="W196" s="145"/>
      <c r="X196" s="145"/>
      <c r="Y196" s="145"/>
      <c r="Z196" s="145"/>
      <c r="AA196" s="145"/>
      <c r="AB196" s="145"/>
      <c r="AC196" s="145"/>
      <c r="AD196" s="145"/>
      <c r="AE196" s="145"/>
      <c r="AF196" s="145"/>
      <c r="AG196" s="145"/>
      <c r="AH196" s="145"/>
      <c r="AI196" s="145"/>
      <c r="AJ196" s="145"/>
      <c r="AK196" s="145"/>
    </row>
    <row r="197" spans="1:37" s="2" customFormat="1" ht="18" customHeight="1" x14ac:dyDescent="0.3">
      <c r="A197" s="270" t="s">
        <v>358</v>
      </c>
      <c r="B197" s="271"/>
      <c r="C197" s="271"/>
      <c r="D197" s="271"/>
      <c r="E197" s="271"/>
      <c r="F197" s="271"/>
      <c r="G197" s="271"/>
      <c r="H197" s="271"/>
      <c r="I197" s="271"/>
      <c r="J197" s="271"/>
      <c r="K197" s="271"/>
      <c r="L197" s="271"/>
      <c r="M197" s="271"/>
      <c r="N197" s="271"/>
      <c r="O197" s="271"/>
      <c r="P197" s="271"/>
      <c r="Q197" s="271"/>
      <c r="R197" s="271"/>
      <c r="S197" s="271"/>
      <c r="T197" s="271"/>
      <c r="U197" s="271"/>
      <c r="V197" s="271"/>
      <c r="W197" s="271"/>
      <c r="X197" s="271"/>
      <c r="Y197" s="271"/>
      <c r="Z197" s="271"/>
      <c r="AA197" s="271"/>
      <c r="AB197" s="271"/>
      <c r="AC197" s="271"/>
      <c r="AD197" s="271"/>
      <c r="AE197" s="271"/>
      <c r="AF197" s="271"/>
      <c r="AG197" s="271"/>
      <c r="AH197" s="271"/>
      <c r="AI197" s="271"/>
      <c r="AJ197" s="271"/>
      <c r="AK197" s="271"/>
    </row>
    <row r="198" spans="1:37" x14ac:dyDescent="0.25">
      <c r="A198" s="81" t="s">
        <v>40</v>
      </c>
      <c r="B198" s="81" t="s">
        <v>41</v>
      </c>
      <c r="C198" s="146" t="s">
        <v>182</v>
      </c>
      <c r="D198" s="82"/>
      <c r="E198" s="82"/>
      <c r="F198" s="82"/>
      <c r="G198" s="82"/>
      <c r="H198" s="82"/>
      <c r="I198" s="82"/>
      <c r="J198" s="82"/>
      <c r="K198" s="82"/>
      <c r="L198" s="82"/>
      <c r="M198" s="125">
        <v>350.88900000000001</v>
      </c>
      <c r="N198" s="127">
        <v>273.44499999999994</v>
      </c>
      <c r="O198" s="125">
        <v>624.33399999999995</v>
      </c>
      <c r="P198" s="125">
        <v>258.654</v>
      </c>
      <c r="Q198" s="127">
        <v>695.7</v>
      </c>
      <c r="R198" s="125">
        <v>954.35400000000004</v>
      </c>
      <c r="S198" s="125">
        <v>696</v>
      </c>
      <c r="T198" s="127">
        <v>856.7</v>
      </c>
      <c r="U198" s="125">
        <v>1552.7</v>
      </c>
      <c r="V198" s="125">
        <v>1219.4000000000001</v>
      </c>
      <c r="W198" s="127">
        <v>1837.6999999999998</v>
      </c>
      <c r="X198" s="125">
        <v>3057.1</v>
      </c>
      <c r="Y198" s="125">
        <v>883.42700000000002</v>
      </c>
      <c r="Z198" s="82"/>
      <c r="AA198" s="82"/>
      <c r="AB198" s="82"/>
      <c r="AC198" s="82"/>
      <c r="AD198" s="82"/>
      <c r="AE198" s="82"/>
      <c r="AF198" s="82"/>
      <c r="AG198" s="82"/>
      <c r="AH198" s="82"/>
      <c r="AI198" s="82"/>
      <c r="AJ198" s="82"/>
      <c r="AK198" s="82"/>
    </row>
    <row r="199" spans="1:37" x14ac:dyDescent="0.25">
      <c r="A199" s="79" t="s">
        <v>40</v>
      </c>
      <c r="B199" s="79" t="s">
        <v>41</v>
      </c>
      <c r="C199" s="147" t="s">
        <v>183</v>
      </c>
      <c r="D199" s="80"/>
      <c r="E199" s="80"/>
      <c r="F199" s="80"/>
      <c r="G199" s="80"/>
      <c r="H199" s="80"/>
      <c r="I199" s="80"/>
      <c r="J199" s="80"/>
      <c r="K199" s="80"/>
      <c r="L199" s="80"/>
      <c r="M199" s="143">
        <v>333.62799999999999</v>
      </c>
      <c r="N199" s="148">
        <v>322.89000000000004</v>
      </c>
      <c r="O199" s="143">
        <v>656.51800000000003</v>
      </c>
      <c r="P199" s="143">
        <v>149.416</v>
      </c>
      <c r="Q199" s="148">
        <v>80.456000000000017</v>
      </c>
      <c r="R199" s="143">
        <v>229.87200000000001</v>
      </c>
      <c r="S199" s="143">
        <v>74.2</v>
      </c>
      <c r="T199" s="148">
        <v>56.899999999999991</v>
      </c>
      <c r="U199" s="143">
        <v>131.1</v>
      </c>
      <c r="V199" s="143">
        <v>46.5</v>
      </c>
      <c r="W199" s="148">
        <v>83.300000000000011</v>
      </c>
      <c r="X199" s="143">
        <v>129.80000000000001</v>
      </c>
      <c r="Y199" s="143">
        <v>143.00699264500003</v>
      </c>
      <c r="Z199" s="80"/>
      <c r="AA199" s="80"/>
      <c r="AB199" s="80"/>
      <c r="AC199" s="80"/>
      <c r="AD199" s="80"/>
      <c r="AE199" s="80"/>
      <c r="AF199" s="80"/>
      <c r="AG199" s="80"/>
      <c r="AH199" s="80"/>
      <c r="AI199" s="80"/>
      <c r="AJ199" s="80"/>
      <c r="AK199" s="80"/>
    </row>
    <row r="200" spans="1:37" x14ac:dyDescent="0.25">
      <c r="A200" s="81" t="s">
        <v>40</v>
      </c>
      <c r="B200" s="81" t="s">
        <v>41</v>
      </c>
      <c r="C200" s="81" t="s">
        <v>155</v>
      </c>
      <c r="D200" s="82"/>
      <c r="E200" s="82"/>
      <c r="F200" s="82"/>
      <c r="G200" s="82"/>
      <c r="H200" s="82"/>
      <c r="I200" s="82"/>
      <c r="J200" s="82"/>
      <c r="K200" s="82"/>
      <c r="L200" s="82"/>
      <c r="M200" s="82">
        <v>0</v>
      </c>
      <c r="N200" s="82">
        <v>0</v>
      </c>
      <c r="O200" s="82">
        <v>0</v>
      </c>
      <c r="P200" s="82"/>
      <c r="Q200" s="82">
        <v>0</v>
      </c>
      <c r="R200" s="82">
        <v>0</v>
      </c>
      <c r="S200" s="82">
        <v>0</v>
      </c>
      <c r="T200" s="82">
        <v>0</v>
      </c>
      <c r="U200" s="82">
        <v>0</v>
      </c>
      <c r="V200" s="82">
        <v>0</v>
      </c>
      <c r="W200" s="82">
        <v>0</v>
      </c>
      <c r="X200" s="82">
        <v>0</v>
      </c>
      <c r="Y200" s="82">
        <v>0</v>
      </c>
      <c r="Z200" s="82"/>
      <c r="AA200" s="82"/>
      <c r="AB200" s="82"/>
      <c r="AC200" s="82"/>
      <c r="AD200" s="82"/>
      <c r="AE200" s="82"/>
      <c r="AF200" s="82"/>
      <c r="AG200" s="82"/>
      <c r="AH200" s="82"/>
      <c r="AI200" s="82"/>
      <c r="AJ200" s="82"/>
      <c r="AK200" s="82"/>
    </row>
    <row r="201" spans="1:37" x14ac:dyDescent="0.25">
      <c r="A201" s="79" t="s">
        <v>40</v>
      </c>
      <c r="B201" s="79" t="s">
        <v>41</v>
      </c>
      <c r="C201" s="79" t="s">
        <v>86</v>
      </c>
      <c r="D201" s="80"/>
      <c r="E201" s="80"/>
      <c r="F201" s="80"/>
      <c r="G201" s="80"/>
      <c r="H201" s="80"/>
      <c r="I201" s="80"/>
      <c r="J201" s="80"/>
      <c r="K201" s="80"/>
      <c r="L201" s="80">
        <v>0</v>
      </c>
      <c r="M201" s="80">
        <v>0</v>
      </c>
      <c r="N201" s="80">
        <v>0</v>
      </c>
      <c r="O201" s="80">
        <v>0</v>
      </c>
      <c r="P201" s="80"/>
      <c r="Q201" s="80">
        <v>0</v>
      </c>
      <c r="R201" s="80">
        <v>0</v>
      </c>
      <c r="S201" s="80">
        <v>0.3</v>
      </c>
      <c r="T201" s="80">
        <v>-0.3</v>
      </c>
      <c r="U201" s="80">
        <v>0</v>
      </c>
      <c r="V201" s="80">
        <v>0</v>
      </c>
      <c r="W201" s="80">
        <v>0</v>
      </c>
      <c r="X201" s="80">
        <v>0</v>
      </c>
      <c r="Y201" s="80">
        <v>0</v>
      </c>
      <c r="Z201" s="80"/>
      <c r="AA201" s="80"/>
      <c r="AB201" s="80"/>
      <c r="AC201" s="80"/>
      <c r="AD201" s="80"/>
      <c r="AE201" s="80"/>
      <c r="AF201" s="80"/>
      <c r="AG201" s="80"/>
      <c r="AH201" s="80"/>
      <c r="AI201" s="80"/>
      <c r="AJ201" s="80"/>
      <c r="AK201" s="80"/>
    </row>
    <row r="202" spans="1:37" x14ac:dyDescent="0.25">
      <c r="A202" s="76" t="s">
        <v>40</v>
      </c>
      <c r="B202" s="76" t="s">
        <v>41</v>
      </c>
      <c r="C202" s="76" t="s">
        <v>156</v>
      </c>
      <c r="D202" s="133">
        <v>391.56099999999998</v>
      </c>
      <c r="E202" s="77">
        <v>337.80300000000005</v>
      </c>
      <c r="F202" s="133">
        <v>729.36400000000003</v>
      </c>
      <c r="G202" s="133">
        <v>380.79399999999998</v>
      </c>
      <c r="H202" s="77">
        <v>397.33199999999999</v>
      </c>
      <c r="I202" s="133">
        <v>778.12599999999998</v>
      </c>
      <c r="J202" s="133">
        <v>532.24099999999999</v>
      </c>
      <c r="K202" s="77">
        <v>525.87599999999998</v>
      </c>
      <c r="L202" s="133">
        <v>1058.117</v>
      </c>
      <c r="M202" s="133">
        <v>684.51700000000005</v>
      </c>
      <c r="N202" s="133">
        <v>596.33500000000004</v>
      </c>
      <c r="O202" s="133">
        <v>1280.8519999999999</v>
      </c>
      <c r="P202" s="133">
        <v>408.07</v>
      </c>
      <c r="Q202" s="133">
        <v>776.15600000000006</v>
      </c>
      <c r="R202" s="133">
        <v>1184.2260000000001</v>
      </c>
      <c r="S202" s="133">
        <v>770.5</v>
      </c>
      <c r="T202" s="133">
        <v>913.30000000000007</v>
      </c>
      <c r="U202" s="133">
        <v>1683.8</v>
      </c>
      <c r="V202" s="133">
        <v>1265.9000000000001</v>
      </c>
      <c r="W202" s="133">
        <v>1920.9999999999998</v>
      </c>
      <c r="X202" s="133">
        <v>3186.9</v>
      </c>
      <c r="Y202" s="133">
        <v>1026.433992645</v>
      </c>
      <c r="Z202" s="82"/>
      <c r="AA202" s="82"/>
      <c r="AB202" s="82"/>
      <c r="AC202" s="82"/>
      <c r="AD202" s="82"/>
      <c r="AE202" s="82"/>
      <c r="AF202" s="82"/>
      <c r="AG202" s="82"/>
      <c r="AH202" s="82"/>
      <c r="AI202" s="82"/>
      <c r="AJ202" s="82"/>
      <c r="AK202" s="82"/>
    </row>
    <row r="203" spans="1:37" x14ac:dyDescent="0.25">
      <c r="A203" s="79" t="s">
        <v>40</v>
      </c>
      <c r="B203" s="79" t="s">
        <v>41</v>
      </c>
      <c r="C203" s="79" t="s">
        <v>157</v>
      </c>
      <c r="D203" s="80">
        <v>0</v>
      </c>
      <c r="E203" s="80">
        <v>0.14799999999999999</v>
      </c>
      <c r="F203" s="80">
        <v>0.14799999999999999</v>
      </c>
      <c r="G203" s="80">
        <v>-2.4E-2</v>
      </c>
      <c r="H203" s="80">
        <v>1.0089999999999999</v>
      </c>
      <c r="I203" s="80">
        <v>0.98499999999999999</v>
      </c>
      <c r="J203" s="80">
        <v>0</v>
      </c>
      <c r="K203" s="80">
        <v>0</v>
      </c>
      <c r="L203" s="80">
        <v>0</v>
      </c>
      <c r="M203" s="80">
        <v>0</v>
      </c>
      <c r="N203" s="80">
        <v>0</v>
      </c>
      <c r="O203" s="80">
        <v>0</v>
      </c>
      <c r="P203" s="80">
        <v>0</v>
      </c>
      <c r="Q203" s="80">
        <v>0</v>
      </c>
      <c r="R203" s="80">
        <v>0</v>
      </c>
      <c r="S203" s="80">
        <v>0</v>
      </c>
      <c r="T203" s="80">
        <v>0</v>
      </c>
      <c r="U203" s="80">
        <v>0</v>
      </c>
      <c r="V203" s="80">
        <v>0</v>
      </c>
      <c r="W203" s="80">
        <v>0</v>
      </c>
      <c r="X203" s="80">
        <v>0</v>
      </c>
      <c r="Y203" s="80">
        <v>0</v>
      </c>
      <c r="Z203" s="80"/>
      <c r="AA203" s="80"/>
      <c r="AB203" s="80"/>
      <c r="AC203" s="80"/>
      <c r="AD203" s="80"/>
      <c r="AE203" s="80"/>
      <c r="AF203" s="80"/>
      <c r="AG203" s="80"/>
      <c r="AH203" s="80"/>
      <c r="AI203" s="80"/>
      <c r="AJ203" s="80"/>
      <c r="AK203" s="80"/>
    </row>
    <row r="204" spans="1:37" x14ac:dyDescent="0.25">
      <c r="A204" s="76" t="s">
        <v>40</v>
      </c>
      <c r="B204" s="76" t="s">
        <v>41</v>
      </c>
      <c r="C204" s="76" t="s">
        <v>158</v>
      </c>
      <c r="D204" s="133">
        <v>391.56099999999998</v>
      </c>
      <c r="E204" s="133">
        <v>337.95100000000008</v>
      </c>
      <c r="F204" s="133">
        <v>729.51200000000006</v>
      </c>
      <c r="G204" s="133">
        <v>380.77</v>
      </c>
      <c r="H204" s="133">
        <v>398.34100000000001</v>
      </c>
      <c r="I204" s="133">
        <v>779.11099999999999</v>
      </c>
      <c r="J204" s="133">
        <v>532.24099999999999</v>
      </c>
      <c r="K204" s="133">
        <v>525.87599999999998</v>
      </c>
      <c r="L204" s="133">
        <v>1058.117</v>
      </c>
      <c r="M204" s="133">
        <v>684.51700000000005</v>
      </c>
      <c r="N204" s="133">
        <v>596.33500000000004</v>
      </c>
      <c r="O204" s="133">
        <v>1280.8519999999999</v>
      </c>
      <c r="P204" s="133">
        <v>408.07</v>
      </c>
      <c r="Q204" s="133">
        <v>776.15600000000006</v>
      </c>
      <c r="R204" s="133">
        <v>1184.2260000000001</v>
      </c>
      <c r="S204" s="133">
        <v>770.5</v>
      </c>
      <c r="T204" s="133">
        <v>913.30000000000007</v>
      </c>
      <c r="U204" s="133">
        <v>1683.8</v>
      </c>
      <c r="V204" s="133">
        <v>1265.9000000000001</v>
      </c>
      <c r="W204" s="133">
        <v>1920.9999999999998</v>
      </c>
      <c r="X204" s="133">
        <v>3186.9</v>
      </c>
      <c r="Y204" s="133">
        <v>1026.433992645</v>
      </c>
      <c r="Z204" s="82"/>
      <c r="AA204" s="82"/>
      <c r="AB204" s="82"/>
      <c r="AC204" s="82"/>
      <c r="AD204" s="82"/>
      <c r="AE204" s="82"/>
      <c r="AF204" s="82"/>
      <c r="AG204" s="82"/>
      <c r="AH204" s="82"/>
      <c r="AI204" s="82"/>
      <c r="AJ204" s="82"/>
      <c r="AK204" s="82"/>
    </row>
    <row r="205" spans="1:37" x14ac:dyDescent="0.25">
      <c r="A205" s="139"/>
      <c r="B205" s="139"/>
      <c r="C205" s="144"/>
      <c r="D205" s="145"/>
      <c r="E205" s="145"/>
      <c r="F205" s="145"/>
      <c r="G205" s="145"/>
      <c r="H205" s="145"/>
      <c r="I205" s="145"/>
      <c r="J205" s="145"/>
      <c r="K205" s="145"/>
      <c r="L205" s="145"/>
      <c r="M205" s="145"/>
      <c r="N205" s="145"/>
      <c r="O205" s="145"/>
      <c r="P205" s="145"/>
      <c r="Q205" s="145"/>
      <c r="R205" s="145"/>
      <c r="S205" s="145"/>
      <c r="T205" s="145"/>
      <c r="U205" s="145"/>
      <c r="V205" s="145"/>
      <c r="W205" s="145"/>
      <c r="X205" s="145"/>
      <c r="Y205" s="145"/>
      <c r="Z205" s="80"/>
      <c r="AA205" s="80"/>
      <c r="AB205" s="80"/>
      <c r="AC205" s="80"/>
      <c r="AD205" s="80"/>
      <c r="AE205" s="80"/>
      <c r="AF205" s="80"/>
      <c r="AG205" s="80"/>
      <c r="AH205" s="80"/>
      <c r="AI205" s="80"/>
      <c r="AJ205" s="80"/>
      <c r="AK205" s="80"/>
    </row>
    <row r="206" spans="1:37" collapsed="1" x14ac:dyDescent="0.25">
      <c r="A206" s="76" t="s">
        <v>40</v>
      </c>
      <c r="B206" s="76" t="s">
        <v>41</v>
      </c>
      <c r="C206" s="76" t="s">
        <v>159</v>
      </c>
      <c r="D206" s="77">
        <v>18.411999999999999</v>
      </c>
      <c r="E206" s="77">
        <v>35.24</v>
      </c>
      <c r="F206" s="77">
        <v>53.652000000000001</v>
      </c>
      <c r="G206" s="77">
        <v>42.976999999999997</v>
      </c>
      <c r="H206" s="77">
        <v>61.213000000000001</v>
      </c>
      <c r="I206" s="77">
        <v>104.19</v>
      </c>
      <c r="J206" s="77">
        <v>156.804</v>
      </c>
      <c r="K206" s="77">
        <v>102.68699999999998</v>
      </c>
      <c r="L206" s="77">
        <v>259.49099999999999</v>
      </c>
      <c r="M206" s="77">
        <v>126.023</v>
      </c>
      <c r="N206" s="77">
        <v>122.41400000000002</v>
      </c>
      <c r="O206" s="77">
        <v>248.43700000000001</v>
      </c>
      <c r="P206" s="77">
        <v>45.121000000000002</v>
      </c>
      <c r="Q206" s="77">
        <v>201.315</v>
      </c>
      <c r="R206" s="77">
        <v>246.43600000000001</v>
      </c>
      <c r="S206" s="77">
        <v>183.9</v>
      </c>
      <c r="T206" s="77">
        <v>273.10000000000002</v>
      </c>
      <c r="U206" s="77">
        <v>457</v>
      </c>
      <c r="V206" s="77">
        <v>570.9</v>
      </c>
      <c r="W206" s="77">
        <v>946.50000000000011</v>
      </c>
      <c r="X206" s="135">
        <v>1517.4</v>
      </c>
      <c r="Y206" s="77">
        <v>-43.356200039999983</v>
      </c>
      <c r="Z206" s="82"/>
      <c r="AA206" s="82"/>
      <c r="AB206" s="82"/>
      <c r="AC206" s="82"/>
      <c r="AD206" s="82"/>
      <c r="AE206" s="82"/>
      <c r="AF206" s="82"/>
      <c r="AG206" s="82"/>
      <c r="AH206" s="82"/>
      <c r="AI206" s="82"/>
      <c r="AJ206" s="82"/>
      <c r="AK206" s="82"/>
    </row>
    <row r="207" spans="1:37" x14ac:dyDescent="0.25">
      <c r="A207" s="79" t="s">
        <v>40</v>
      </c>
      <c r="B207" s="79" t="s">
        <v>41</v>
      </c>
      <c r="C207" s="79" t="s">
        <v>51</v>
      </c>
      <c r="D207" s="80">
        <v>-24.603000000000002</v>
      </c>
      <c r="E207" s="80">
        <v>-28.326000000000001</v>
      </c>
      <c r="F207" s="80">
        <v>-52.929000000000002</v>
      </c>
      <c r="G207" s="80">
        <v>-30.140999999999998</v>
      </c>
      <c r="H207" s="80">
        <v>-38.255000000000003</v>
      </c>
      <c r="I207" s="80">
        <v>-68.396000000000001</v>
      </c>
      <c r="J207" s="80">
        <v>-44.356999999999999</v>
      </c>
      <c r="K207" s="80">
        <v>-44.135000000000005</v>
      </c>
      <c r="L207" s="80">
        <v>-88.492000000000004</v>
      </c>
      <c r="M207" s="80">
        <v>-24.8</v>
      </c>
      <c r="N207" s="80">
        <v>-19.736000000000001</v>
      </c>
      <c r="O207" s="80">
        <v>-44.536000000000001</v>
      </c>
      <c r="P207" s="80">
        <v>-7.8819999999999997</v>
      </c>
      <c r="Q207" s="80">
        <v>-18.113999999999997</v>
      </c>
      <c r="R207" s="80">
        <v>-25.995999999999999</v>
      </c>
      <c r="S207" s="80">
        <v>-26.8</v>
      </c>
      <c r="T207" s="80">
        <v>-36.299999999999997</v>
      </c>
      <c r="U207" s="80">
        <v>-63.1</v>
      </c>
      <c r="V207" s="80">
        <v>-36.6</v>
      </c>
      <c r="W207" s="80">
        <v>-75.099999999999994</v>
      </c>
      <c r="X207" s="148">
        <v>-111.7</v>
      </c>
      <c r="Y207" s="80">
        <v>-70.419394499999996</v>
      </c>
      <c r="Z207" s="80"/>
      <c r="AA207" s="80"/>
      <c r="AB207" s="80"/>
      <c r="AC207" s="80"/>
      <c r="AD207" s="80"/>
      <c r="AE207" s="80"/>
      <c r="AF207" s="80"/>
      <c r="AG207" s="80"/>
      <c r="AH207" s="80"/>
      <c r="AI207" s="80"/>
      <c r="AJ207" s="80"/>
      <c r="AK207" s="80"/>
    </row>
    <row r="208" spans="1:37" x14ac:dyDescent="0.25">
      <c r="A208" s="76" t="s">
        <v>40</v>
      </c>
      <c r="B208" s="76" t="s">
        <v>41</v>
      </c>
      <c r="C208" s="76" t="s">
        <v>160</v>
      </c>
      <c r="D208" s="133">
        <v>-6.1910000000000025</v>
      </c>
      <c r="E208" s="133">
        <v>6.9140000000000015</v>
      </c>
      <c r="F208" s="133">
        <v>0.72299999999999898</v>
      </c>
      <c r="G208" s="133">
        <v>12.835999999999999</v>
      </c>
      <c r="H208" s="133">
        <v>22.957999999999998</v>
      </c>
      <c r="I208" s="133">
        <v>35.793999999999997</v>
      </c>
      <c r="J208" s="133">
        <v>112.447</v>
      </c>
      <c r="K208" s="133">
        <v>58.551999999999978</v>
      </c>
      <c r="L208" s="133">
        <v>170.99899999999997</v>
      </c>
      <c r="M208" s="133">
        <v>101.223</v>
      </c>
      <c r="N208" s="133">
        <v>102.67800000000001</v>
      </c>
      <c r="O208" s="133">
        <v>203.90100000000001</v>
      </c>
      <c r="P208" s="133">
        <v>37.239000000000004</v>
      </c>
      <c r="Q208" s="133">
        <v>183.20099999999999</v>
      </c>
      <c r="R208" s="133">
        <v>220.44</v>
      </c>
      <c r="S208" s="133">
        <v>157.1</v>
      </c>
      <c r="T208" s="133">
        <v>236.8</v>
      </c>
      <c r="U208" s="133">
        <v>393.9</v>
      </c>
      <c r="V208" s="133">
        <v>534.29999999999995</v>
      </c>
      <c r="W208" s="133">
        <v>871.40000000000009</v>
      </c>
      <c r="X208" s="133">
        <v>1405.7</v>
      </c>
      <c r="Y208" s="133">
        <v>-113.77559453999999</v>
      </c>
      <c r="Z208" s="82"/>
      <c r="AA208" s="82"/>
      <c r="AB208" s="82"/>
      <c r="AC208" s="82"/>
      <c r="AD208" s="82"/>
      <c r="AE208" s="82"/>
      <c r="AF208" s="82"/>
      <c r="AG208" s="82"/>
      <c r="AH208" s="82"/>
      <c r="AI208" s="82"/>
      <c r="AJ208" s="82"/>
      <c r="AK208" s="82"/>
    </row>
    <row r="209" spans="1:37" x14ac:dyDescent="0.25">
      <c r="A209" s="79"/>
      <c r="B209" s="79"/>
      <c r="C209" s="79"/>
      <c r="D209" s="80"/>
      <c r="E209" s="80"/>
      <c r="F209" s="80"/>
      <c r="G209" s="80"/>
      <c r="H209" s="80"/>
      <c r="I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row>
    <row r="210" spans="1:37" x14ac:dyDescent="0.25">
      <c r="A210" s="81" t="s">
        <v>40</v>
      </c>
      <c r="B210" s="81" t="s">
        <v>41</v>
      </c>
      <c r="C210" s="81" t="s">
        <v>161</v>
      </c>
      <c r="D210" s="82">
        <v>563.44200000000001</v>
      </c>
      <c r="E210" s="82">
        <v>651.66099999999994</v>
      </c>
      <c r="F210" s="82">
        <v>651.66099999999994</v>
      </c>
      <c r="G210" s="82">
        <v>525.45000000000005</v>
      </c>
      <c r="H210" s="82">
        <v>494.952</v>
      </c>
      <c r="I210" s="82">
        <v>494.952</v>
      </c>
      <c r="J210" s="82">
        <v>668.04399999999998</v>
      </c>
      <c r="K210" s="82">
        <v>748.63900000000001</v>
      </c>
      <c r="L210" s="82">
        <v>748.63900000000001</v>
      </c>
      <c r="M210" s="82">
        <v>721.71699999999998</v>
      </c>
      <c r="N210" s="82">
        <v>758.86900000000003</v>
      </c>
      <c r="O210" s="82">
        <v>758.86900000000003</v>
      </c>
      <c r="P210" s="82">
        <v>866.29100000000005</v>
      </c>
      <c r="Q210" s="82">
        <v>930.5</v>
      </c>
      <c r="R210" s="82">
        <v>930.5</v>
      </c>
      <c r="S210" s="82">
        <v>1718.644</v>
      </c>
      <c r="T210" s="82">
        <v>1847</v>
      </c>
      <c r="U210" s="82">
        <v>1847</v>
      </c>
      <c r="V210" s="82">
        <v>2069.3000000000002</v>
      </c>
      <c r="W210" s="82">
        <v>2316.1</v>
      </c>
      <c r="X210" s="127">
        <v>2316.1</v>
      </c>
      <c r="Y210" s="82">
        <v>2731.44</v>
      </c>
      <c r="Z210" s="82"/>
      <c r="AA210" s="82"/>
      <c r="AB210" s="82"/>
      <c r="AC210" s="82"/>
      <c r="AD210" s="82"/>
      <c r="AE210" s="82"/>
      <c r="AF210" s="82"/>
      <c r="AG210" s="82"/>
      <c r="AH210" s="82"/>
      <c r="AI210" s="82"/>
      <c r="AJ210" s="82"/>
      <c r="AK210" s="82"/>
    </row>
    <row r="211" spans="1:37" x14ac:dyDescent="0.25">
      <c r="A211" s="79" t="s">
        <v>40</v>
      </c>
      <c r="B211" s="79" t="s">
        <v>41</v>
      </c>
      <c r="C211" s="79" t="s">
        <v>162</v>
      </c>
      <c r="D211" s="80">
        <v>152.07400000000001</v>
      </c>
      <c r="E211" s="80">
        <v>186.256</v>
      </c>
      <c r="F211" s="80">
        <v>186.256</v>
      </c>
      <c r="G211" s="80">
        <v>221.636</v>
      </c>
      <c r="H211" s="80">
        <v>185.39400000000001</v>
      </c>
      <c r="I211" s="80">
        <v>185.39400000000001</v>
      </c>
      <c r="J211" s="80">
        <v>274.96100000000001</v>
      </c>
      <c r="K211" s="80">
        <v>284.94900000000001</v>
      </c>
      <c r="L211" s="80">
        <v>284.94900000000001</v>
      </c>
      <c r="M211" s="80">
        <v>264.20699999999999</v>
      </c>
      <c r="N211" s="80">
        <v>227.10599999999999</v>
      </c>
      <c r="O211" s="80">
        <v>227.10599999999999</v>
      </c>
      <c r="P211" s="80">
        <v>270.28100000000001</v>
      </c>
      <c r="Q211" s="80">
        <v>340.4</v>
      </c>
      <c r="R211" s="80">
        <v>340.4</v>
      </c>
      <c r="S211" s="80">
        <v>278.29599999999999</v>
      </c>
      <c r="T211" s="80">
        <v>278</v>
      </c>
      <c r="U211" s="80">
        <v>278</v>
      </c>
      <c r="V211" s="80">
        <v>463.5</v>
      </c>
      <c r="W211" s="80">
        <v>599.70000000000005</v>
      </c>
      <c r="X211" s="148">
        <v>599.70000000000005</v>
      </c>
      <c r="Y211" s="80">
        <v>513.29999999999995</v>
      </c>
      <c r="Z211" s="80"/>
      <c r="AA211" s="80"/>
      <c r="AB211" s="80"/>
      <c r="AC211" s="80"/>
      <c r="AD211" s="80"/>
      <c r="AE211" s="80"/>
      <c r="AF211" s="80"/>
      <c r="AG211" s="80"/>
      <c r="AH211" s="80"/>
      <c r="AI211" s="80"/>
      <c r="AJ211" s="80"/>
      <c r="AK211" s="80"/>
    </row>
    <row r="212" spans="1:37" x14ac:dyDescent="0.3">
      <c r="A212" s="18"/>
      <c r="B212" s="18"/>
      <c r="C212" s="63"/>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64"/>
      <c r="AJ212" s="64"/>
      <c r="AK212" s="64"/>
    </row>
    <row r="213" spans="1:37" s="2" customFormat="1" ht="18" customHeight="1" x14ac:dyDescent="0.3">
      <c r="A213" s="270" t="s">
        <v>163</v>
      </c>
      <c r="B213" s="271"/>
      <c r="C213" s="271"/>
      <c r="D213" s="271"/>
      <c r="E213" s="271"/>
      <c r="F213" s="271"/>
      <c r="G213" s="271"/>
      <c r="H213" s="271"/>
      <c r="I213" s="271"/>
      <c r="J213" s="271"/>
      <c r="K213" s="271"/>
      <c r="L213" s="271"/>
      <c r="M213" s="271"/>
      <c r="N213" s="271"/>
      <c r="O213" s="271"/>
      <c r="P213" s="271"/>
      <c r="Q213" s="271"/>
      <c r="R213" s="271"/>
      <c r="S213" s="271"/>
      <c r="T213" s="271"/>
      <c r="U213" s="271"/>
      <c r="V213" s="271"/>
      <c r="W213" s="271"/>
      <c r="X213" s="271"/>
      <c r="Y213" s="271"/>
      <c r="Z213" s="271"/>
      <c r="AA213" s="271"/>
      <c r="AB213" s="271"/>
      <c r="AC213" s="271"/>
      <c r="AD213" s="271"/>
      <c r="AE213" s="271"/>
      <c r="AF213" s="271"/>
      <c r="AG213" s="271"/>
      <c r="AH213" s="271"/>
      <c r="AI213" s="271"/>
      <c r="AJ213" s="271"/>
      <c r="AK213" s="271"/>
    </row>
    <row r="214" spans="1:37" x14ac:dyDescent="0.25">
      <c r="A214" s="81"/>
      <c r="B214" s="81"/>
      <c r="C214" s="63"/>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row>
    <row r="215" spans="1:37" x14ac:dyDescent="0.25">
      <c r="A215" s="79" t="s">
        <v>40</v>
      </c>
      <c r="B215" s="79" t="s">
        <v>41</v>
      </c>
      <c r="C215" s="79" t="s">
        <v>161</v>
      </c>
      <c r="D215" s="80"/>
      <c r="E215" s="80"/>
      <c r="F215" s="80"/>
      <c r="G215" s="80"/>
      <c r="H215" s="80"/>
      <c r="I215" s="80"/>
      <c r="J215" s="80"/>
      <c r="K215" s="80"/>
      <c r="L215" s="80"/>
      <c r="M215" s="80"/>
      <c r="N215" s="80"/>
      <c r="O215" s="80"/>
      <c r="P215" s="80"/>
      <c r="Q215" s="80"/>
      <c r="R215" s="80"/>
      <c r="S215" s="80"/>
      <c r="T215" s="80"/>
      <c r="U215" s="80"/>
      <c r="V215" s="80"/>
      <c r="W215" s="80"/>
      <c r="X215" s="143"/>
      <c r="Y215" s="80"/>
      <c r="Z215" s="80"/>
      <c r="AA215" s="80"/>
      <c r="AB215" s="80"/>
      <c r="AC215" s="80"/>
      <c r="AD215" s="143">
        <v>516.6</v>
      </c>
      <c r="AE215" s="80"/>
      <c r="AF215" s="80"/>
      <c r="AG215" s="143"/>
      <c r="AH215" s="143"/>
      <c r="AI215" s="80"/>
      <c r="AJ215" s="143"/>
      <c r="AK215" s="143"/>
    </row>
    <row r="216" spans="1:37" x14ac:dyDescent="0.25">
      <c r="A216" s="81" t="s">
        <v>40</v>
      </c>
      <c r="B216" s="81" t="s">
        <v>41</v>
      </c>
      <c r="C216" s="81" t="s">
        <v>162</v>
      </c>
      <c r="D216" s="82"/>
      <c r="E216" s="82"/>
      <c r="F216" s="82"/>
      <c r="G216" s="82"/>
      <c r="H216" s="82"/>
      <c r="I216" s="82"/>
      <c r="J216" s="82"/>
      <c r="K216" s="82"/>
      <c r="L216" s="82"/>
      <c r="M216" s="82"/>
      <c r="N216" s="82"/>
      <c r="O216" s="82"/>
      <c r="P216" s="82"/>
      <c r="Q216" s="82"/>
      <c r="R216" s="82"/>
      <c r="S216" s="82"/>
      <c r="T216" s="82"/>
      <c r="U216" s="82"/>
      <c r="V216" s="82"/>
      <c r="W216" s="82"/>
      <c r="X216" s="125"/>
      <c r="Y216" s="82"/>
      <c r="Z216" s="82"/>
      <c r="AA216" s="82"/>
      <c r="AB216" s="82"/>
      <c r="AC216" s="82"/>
      <c r="AD216" s="125">
        <v>18.600000000000001</v>
      </c>
      <c r="AE216" s="82"/>
      <c r="AF216" s="82"/>
      <c r="AG216" s="125"/>
      <c r="AH216" s="125"/>
      <c r="AI216" s="82"/>
      <c r="AJ216" s="125"/>
      <c r="AK216" s="125"/>
    </row>
    <row r="217" spans="1:37" x14ac:dyDescent="0.3">
      <c r="A217" s="139"/>
      <c r="B217" s="139"/>
      <c r="C217" s="144"/>
      <c r="D217" s="145"/>
      <c r="E217" s="145"/>
      <c r="F217" s="145"/>
      <c r="G217" s="145"/>
      <c r="H217" s="145"/>
      <c r="I217" s="145"/>
      <c r="J217" s="145"/>
      <c r="K217" s="145"/>
      <c r="L217" s="145"/>
      <c r="M217" s="145"/>
      <c r="N217" s="145"/>
      <c r="O217" s="145"/>
      <c r="P217" s="145"/>
      <c r="Q217" s="145"/>
      <c r="R217" s="145"/>
      <c r="S217" s="145"/>
      <c r="T217" s="145"/>
      <c r="U217" s="145"/>
      <c r="V217" s="145"/>
      <c r="W217" s="145"/>
      <c r="X217" s="145"/>
      <c r="Y217" s="145"/>
      <c r="Z217" s="145"/>
      <c r="AA217" s="145"/>
      <c r="AB217" s="145"/>
      <c r="AC217" s="145"/>
      <c r="AD217" s="145"/>
      <c r="AE217" s="145"/>
      <c r="AF217" s="145"/>
      <c r="AG217" s="145"/>
      <c r="AH217" s="145"/>
      <c r="AI217" s="145"/>
      <c r="AJ217" s="145"/>
      <c r="AK217" s="145"/>
    </row>
    <row r="218" spans="1:37" s="2" customFormat="1" ht="18" customHeight="1" x14ac:dyDescent="0.3">
      <c r="A218" s="270" t="s">
        <v>164</v>
      </c>
      <c r="B218" s="271"/>
      <c r="C218" s="271"/>
      <c r="D218" s="271"/>
      <c r="E218" s="271"/>
      <c r="F218" s="271"/>
      <c r="G218" s="271"/>
      <c r="H218" s="271"/>
      <c r="I218" s="271"/>
      <c r="J218" s="271"/>
      <c r="K218" s="271"/>
      <c r="L218" s="271"/>
      <c r="M218" s="271"/>
      <c r="N218" s="271"/>
      <c r="O218" s="271"/>
      <c r="P218" s="271"/>
      <c r="Q218" s="271"/>
      <c r="R218" s="271"/>
      <c r="S218" s="271"/>
      <c r="T218" s="271"/>
      <c r="U218" s="271"/>
      <c r="V218" s="271"/>
      <c r="W218" s="271"/>
      <c r="X218" s="271"/>
      <c r="Y218" s="271"/>
      <c r="Z218" s="271"/>
      <c r="AA218" s="271"/>
      <c r="AB218" s="271"/>
      <c r="AC218" s="271"/>
      <c r="AD218" s="271"/>
      <c r="AE218" s="271"/>
      <c r="AF218" s="271"/>
      <c r="AG218" s="271"/>
      <c r="AH218" s="271"/>
      <c r="AI218" s="271"/>
      <c r="AJ218" s="271"/>
      <c r="AK218" s="271"/>
    </row>
    <row r="219" spans="1:37" x14ac:dyDescent="0.25">
      <c r="A219" s="149"/>
      <c r="B219" s="149"/>
      <c r="C219" s="63"/>
      <c r="D219" s="150"/>
      <c r="E219" s="150"/>
      <c r="F219" s="150"/>
      <c r="G219" s="150"/>
      <c r="H219" s="150"/>
      <c r="I219" s="150"/>
      <c r="J219" s="150"/>
      <c r="K219" s="150"/>
      <c r="L219" s="150"/>
      <c r="M219" s="150"/>
      <c r="N219" s="150"/>
      <c r="O219" s="150"/>
      <c r="P219" s="150"/>
      <c r="Q219" s="150"/>
      <c r="R219" s="150"/>
      <c r="S219" s="150"/>
      <c r="T219" s="150"/>
      <c r="U219" s="150"/>
      <c r="V219" s="150"/>
      <c r="W219" s="150"/>
      <c r="X219" s="150"/>
      <c r="Y219" s="150"/>
      <c r="Z219" s="150"/>
      <c r="AA219" s="150"/>
      <c r="AB219" s="150"/>
      <c r="AC219" s="150"/>
      <c r="AD219" s="150"/>
      <c r="AE219" s="150"/>
      <c r="AF219" s="150"/>
      <c r="AG219" s="150"/>
      <c r="AH219" s="150"/>
      <c r="AI219" s="150"/>
      <c r="AJ219" s="150"/>
      <c r="AK219" s="150"/>
    </row>
    <row r="220" spans="1:37" x14ac:dyDescent="0.25">
      <c r="A220" s="79" t="s">
        <v>40</v>
      </c>
      <c r="B220" s="79" t="s">
        <v>41</v>
      </c>
      <c r="C220" s="79" t="s">
        <v>161</v>
      </c>
      <c r="D220" s="80"/>
      <c r="E220" s="80"/>
      <c r="F220" s="80"/>
      <c r="G220" s="80"/>
      <c r="H220" s="80"/>
      <c r="I220" s="80"/>
      <c r="J220" s="80"/>
      <c r="K220" s="80"/>
      <c r="L220" s="80"/>
      <c r="M220" s="80"/>
      <c r="N220" s="80"/>
      <c r="O220" s="80"/>
      <c r="P220" s="80"/>
      <c r="Q220" s="80"/>
      <c r="R220" s="80"/>
      <c r="S220" s="80"/>
      <c r="T220" s="80"/>
      <c r="U220" s="80"/>
      <c r="V220" s="80"/>
      <c r="W220" s="80"/>
      <c r="X220" s="143">
        <v>2047.9</v>
      </c>
      <c r="Y220" s="80"/>
      <c r="Z220" s="80"/>
      <c r="AA220" s="80"/>
      <c r="AB220" s="80"/>
      <c r="AC220" s="80"/>
      <c r="AD220" s="80"/>
      <c r="AE220" s="80"/>
      <c r="AF220" s="80"/>
      <c r="AG220" s="80"/>
      <c r="AH220" s="80"/>
      <c r="AI220" s="80"/>
      <c r="AJ220" s="80"/>
      <c r="AK220" s="80"/>
    </row>
    <row r="221" spans="1:37" x14ac:dyDescent="0.25">
      <c r="A221" s="149" t="s">
        <v>40</v>
      </c>
      <c r="B221" s="149" t="s">
        <v>41</v>
      </c>
      <c r="C221" s="149" t="s">
        <v>162</v>
      </c>
      <c r="D221" s="150"/>
      <c r="E221" s="150"/>
      <c r="F221" s="150"/>
      <c r="G221" s="150"/>
      <c r="H221" s="150"/>
      <c r="I221" s="150"/>
      <c r="J221" s="150"/>
      <c r="K221" s="150"/>
      <c r="L221" s="150"/>
      <c r="M221" s="150"/>
      <c r="N221" s="150"/>
      <c r="O221" s="150"/>
      <c r="P221" s="150"/>
      <c r="Q221" s="150"/>
      <c r="R221" s="150"/>
      <c r="S221" s="150"/>
      <c r="T221" s="150"/>
      <c r="U221" s="150"/>
      <c r="V221" s="150"/>
      <c r="W221" s="150"/>
      <c r="X221" s="125">
        <v>1311.3</v>
      </c>
      <c r="Y221" s="150"/>
      <c r="Z221" s="150"/>
      <c r="AA221" s="150"/>
      <c r="AB221" s="150"/>
      <c r="AC221" s="150"/>
      <c r="AD221" s="150"/>
      <c r="AE221" s="150"/>
      <c r="AF221" s="150"/>
      <c r="AG221" s="150"/>
      <c r="AH221" s="150"/>
      <c r="AI221" s="150"/>
      <c r="AJ221" s="150"/>
      <c r="AK221" s="150"/>
    </row>
    <row r="222" spans="1:37" x14ac:dyDescent="0.3">
      <c r="A222" s="139"/>
      <c r="B222" s="139"/>
      <c r="C222" s="144"/>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c r="AA222" s="145"/>
      <c r="AB222" s="145"/>
      <c r="AC222" s="145"/>
      <c r="AD222" s="145"/>
      <c r="AE222" s="145"/>
      <c r="AF222" s="145"/>
      <c r="AG222" s="145"/>
      <c r="AH222" s="145"/>
      <c r="AI222" s="145"/>
      <c r="AJ222" s="145"/>
      <c r="AK222" s="145"/>
    </row>
    <row r="223" spans="1:37" s="2" customFormat="1" ht="18" customHeight="1" x14ac:dyDescent="0.3">
      <c r="A223" s="270" t="s">
        <v>166</v>
      </c>
      <c r="B223" s="271"/>
      <c r="C223" s="271"/>
      <c r="D223" s="271"/>
      <c r="E223" s="271"/>
      <c r="F223" s="271"/>
      <c r="G223" s="271"/>
      <c r="H223" s="271"/>
      <c r="I223" s="271"/>
      <c r="J223" s="271"/>
      <c r="K223" s="271"/>
      <c r="L223" s="271"/>
      <c r="M223" s="271"/>
      <c r="N223" s="271"/>
      <c r="O223" s="271"/>
      <c r="P223" s="271"/>
      <c r="Q223" s="271"/>
      <c r="R223" s="271"/>
      <c r="S223" s="271"/>
      <c r="T223" s="271"/>
      <c r="U223" s="271"/>
      <c r="V223" s="271"/>
      <c r="W223" s="271"/>
      <c r="X223" s="271"/>
      <c r="Y223" s="271"/>
      <c r="Z223" s="271"/>
      <c r="AA223" s="271"/>
      <c r="AB223" s="271"/>
      <c r="AC223" s="271"/>
      <c r="AD223" s="271"/>
      <c r="AE223" s="271"/>
      <c r="AF223" s="271"/>
      <c r="AG223" s="271"/>
      <c r="AH223" s="271"/>
      <c r="AI223" s="271"/>
      <c r="AJ223" s="271"/>
      <c r="AK223" s="271"/>
    </row>
    <row r="224" spans="1:37" x14ac:dyDescent="0.25">
      <c r="A224" s="81" t="s">
        <v>40</v>
      </c>
      <c r="B224" s="81" t="s">
        <v>41</v>
      </c>
      <c r="C224" s="146" t="s">
        <v>182</v>
      </c>
      <c r="D224" s="82"/>
      <c r="E224" s="82"/>
      <c r="F224" s="82"/>
      <c r="G224" s="82"/>
      <c r="H224" s="82"/>
      <c r="I224" s="82"/>
      <c r="J224" s="82"/>
      <c r="K224" s="82"/>
      <c r="L224" s="82"/>
      <c r="M224" s="125">
        <v>350.88900000000001</v>
      </c>
      <c r="N224" s="127">
        <v>273.44499999999994</v>
      </c>
      <c r="O224" s="125">
        <v>624.33399999999995</v>
      </c>
      <c r="P224" s="125">
        <v>258.654</v>
      </c>
      <c r="Q224" s="127">
        <v>695.7</v>
      </c>
      <c r="R224" s="125">
        <v>954.35400000000004</v>
      </c>
      <c r="S224" s="125">
        <v>696</v>
      </c>
      <c r="T224" s="127">
        <v>856.7</v>
      </c>
      <c r="U224" s="125">
        <v>1552.7</v>
      </c>
      <c r="V224" s="125">
        <v>1219.4000000000001</v>
      </c>
      <c r="W224" s="127">
        <v>1837.6999999999998</v>
      </c>
      <c r="X224" s="125">
        <v>3057.1</v>
      </c>
      <c r="Y224" s="125">
        <v>883.42700000000002</v>
      </c>
      <c r="Z224" s="82"/>
      <c r="AA224" s="82"/>
      <c r="AB224" s="82"/>
      <c r="AC224" s="82"/>
      <c r="AD224" s="82"/>
      <c r="AE224" s="82"/>
      <c r="AF224" s="82"/>
      <c r="AG224" s="82"/>
      <c r="AH224" s="82"/>
      <c r="AI224" s="82"/>
      <c r="AJ224" s="82"/>
      <c r="AK224" s="82"/>
    </row>
    <row r="225" spans="1:37" x14ac:dyDescent="0.25">
      <c r="A225" s="79" t="s">
        <v>40</v>
      </c>
      <c r="B225" s="79" t="s">
        <v>41</v>
      </c>
      <c r="C225" s="147" t="s">
        <v>183</v>
      </c>
      <c r="D225" s="80"/>
      <c r="E225" s="80"/>
      <c r="F225" s="80"/>
      <c r="G225" s="80"/>
      <c r="H225" s="80"/>
      <c r="I225" s="80"/>
      <c r="J225" s="80"/>
      <c r="K225" s="80"/>
      <c r="L225" s="80"/>
      <c r="M225" s="143">
        <v>333.62799999999999</v>
      </c>
      <c r="N225" s="148">
        <v>322.89000000000004</v>
      </c>
      <c r="O225" s="143">
        <v>656.51800000000003</v>
      </c>
      <c r="P225" s="143">
        <v>149.416</v>
      </c>
      <c r="Q225" s="148">
        <v>80.456000000000017</v>
      </c>
      <c r="R225" s="143">
        <v>229.87200000000001</v>
      </c>
      <c r="S225" s="143">
        <v>74.2</v>
      </c>
      <c r="T225" s="148">
        <v>56.899999999999991</v>
      </c>
      <c r="U225" s="143">
        <v>131.1</v>
      </c>
      <c r="V225" s="143">
        <v>46.5</v>
      </c>
      <c r="W225" s="148">
        <v>83.300000000000011</v>
      </c>
      <c r="X225" s="143">
        <v>129.80000000000001</v>
      </c>
      <c r="Y225" s="143">
        <v>143.00699264500003</v>
      </c>
      <c r="Z225" s="80"/>
      <c r="AA225" s="80"/>
      <c r="AB225" s="80"/>
      <c r="AC225" s="80"/>
      <c r="AD225" s="80"/>
      <c r="AE225" s="80"/>
      <c r="AF225" s="80"/>
      <c r="AG225" s="80"/>
      <c r="AH225" s="80"/>
      <c r="AI225" s="80"/>
      <c r="AJ225" s="80"/>
      <c r="AK225" s="80"/>
    </row>
    <row r="226" spans="1:37" x14ac:dyDescent="0.25">
      <c r="A226" s="81" t="s">
        <v>40</v>
      </c>
      <c r="B226" s="81" t="s">
        <v>41</v>
      </c>
      <c r="C226" s="81" t="s">
        <v>155</v>
      </c>
      <c r="D226" s="82"/>
      <c r="E226" s="82"/>
      <c r="F226" s="82"/>
      <c r="G226" s="82"/>
      <c r="H226" s="82"/>
      <c r="I226" s="82"/>
      <c r="J226" s="82"/>
      <c r="K226" s="82"/>
      <c r="L226" s="82"/>
      <c r="M226" s="82">
        <v>161.691</v>
      </c>
      <c r="N226" s="82">
        <v>181.571</v>
      </c>
      <c r="O226" s="82">
        <v>343.262</v>
      </c>
      <c r="P226" s="82">
        <v>145.41900000000001</v>
      </c>
      <c r="Q226" s="82">
        <v>180.55799999999996</v>
      </c>
      <c r="R226" s="82">
        <v>325.97699999999998</v>
      </c>
      <c r="S226" s="82">
        <v>215.8</v>
      </c>
      <c r="T226" s="82">
        <v>219.3</v>
      </c>
      <c r="U226" s="82">
        <v>435.1</v>
      </c>
      <c r="V226" s="82">
        <v>261.2</v>
      </c>
      <c r="W226" s="82">
        <v>176.60000000000002</v>
      </c>
      <c r="X226" s="82">
        <v>437.8</v>
      </c>
      <c r="Y226" s="82">
        <v>322.39999999999998</v>
      </c>
      <c r="Z226" s="82"/>
      <c r="AA226" s="82"/>
      <c r="AB226" s="82"/>
      <c r="AC226" s="82"/>
      <c r="AD226" s="82"/>
      <c r="AE226" s="82"/>
      <c r="AF226" s="82"/>
      <c r="AG226" s="82"/>
      <c r="AH226" s="82"/>
      <c r="AI226" s="82"/>
      <c r="AJ226" s="82"/>
      <c r="AK226" s="82"/>
    </row>
    <row r="227" spans="1:37" x14ac:dyDescent="0.25">
      <c r="A227" s="79" t="s">
        <v>40</v>
      </c>
      <c r="B227" s="79" t="s">
        <v>41</v>
      </c>
      <c r="C227" s="79" t="s">
        <v>86</v>
      </c>
      <c r="D227" s="80"/>
      <c r="E227" s="80"/>
      <c r="F227" s="80"/>
      <c r="G227" s="80"/>
      <c r="H227" s="80"/>
      <c r="I227" s="80"/>
      <c r="J227" s="80"/>
      <c r="K227" s="80"/>
      <c r="L227" s="80"/>
      <c r="M227" s="80">
        <v>8.2829999999999995</v>
      </c>
      <c r="N227" s="80">
        <v>-7.9659999999999993</v>
      </c>
      <c r="O227" s="80">
        <v>0.317</v>
      </c>
      <c r="P227" s="80">
        <v>1.206</v>
      </c>
      <c r="Q227" s="80">
        <v>0.57000000000000006</v>
      </c>
      <c r="R227" s="80">
        <v>1.776</v>
      </c>
      <c r="S227" s="80">
        <v>0.7</v>
      </c>
      <c r="T227" s="80">
        <v>4.8</v>
      </c>
      <c r="U227" s="80">
        <v>5.5</v>
      </c>
      <c r="V227" s="80">
        <v>3.5</v>
      </c>
      <c r="W227" s="80">
        <v>105.4</v>
      </c>
      <c r="X227" s="80">
        <v>108.9</v>
      </c>
      <c r="Y227" s="80">
        <v>4.7</v>
      </c>
      <c r="Z227" s="80"/>
      <c r="AA227" s="80"/>
      <c r="AB227" s="80"/>
      <c r="AC227" s="80"/>
      <c r="AD227" s="80"/>
      <c r="AE227" s="80"/>
      <c r="AF227" s="80"/>
      <c r="AG227" s="80"/>
      <c r="AH227" s="80"/>
      <c r="AI227" s="80"/>
      <c r="AJ227" s="80"/>
      <c r="AK227" s="80"/>
    </row>
    <row r="228" spans="1:37" x14ac:dyDescent="0.25">
      <c r="A228" s="76" t="s">
        <v>40</v>
      </c>
      <c r="B228" s="76" t="s">
        <v>41</v>
      </c>
      <c r="C228" s="76" t="s">
        <v>156</v>
      </c>
      <c r="D228" s="133">
        <v>751.69100000000003</v>
      </c>
      <c r="E228" s="133">
        <v>547.37200000000007</v>
      </c>
      <c r="F228" s="133">
        <v>1299.0629999999999</v>
      </c>
      <c r="G228" s="133">
        <v>577.16000000000008</v>
      </c>
      <c r="H228" s="133">
        <v>600.48099999999999</v>
      </c>
      <c r="I228" s="133">
        <v>1177.6409999999998</v>
      </c>
      <c r="J228" s="133">
        <v>782.721</v>
      </c>
      <c r="K228" s="133">
        <v>675.27099999999996</v>
      </c>
      <c r="L228" s="133">
        <v>1457.992</v>
      </c>
      <c r="M228" s="133">
        <v>854.4910000000001</v>
      </c>
      <c r="N228" s="133">
        <v>769.94</v>
      </c>
      <c r="O228" s="133">
        <v>1624.4309999999998</v>
      </c>
      <c r="P228" s="133">
        <v>554.69500000000005</v>
      </c>
      <c r="Q228" s="133">
        <v>957.28400000000011</v>
      </c>
      <c r="R228" s="133">
        <v>1511.979</v>
      </c>
      <c r="S228" s="133">
        <v>986.7</v>
      </c>
      <c r="T228" s="133">
        <v>1137.7</v>
      </c>
      <c r="U228" s="133">
        <v>2124.4</v>
      </c>
      <c r="V228" s="133">
        <v>1530.6000000000001</v>
      </c>
      <c r="W228" s="133">
        <v>2203</v>
      </c>
      <c r="X228" s="133">
        <v>3733.6000000000004</v>
      </c>
      <c r="Y228" s="133">
        <v>1353.5339926449999</v>
      </c>
      <c r="Z228" s="82"/>
      <c r="AA228" s="82"/>
      <c r="AB228" s="117">
        <v>2350.246413465467</v>
      </c>
      <c r="AC228" s="117">
        <v>2428.7956344545332</v>
      </c>
      <c r="AD228" s="117">
        <v>4779.0420479200002</v>
      </c>
      <c r="AE228" s="117">
        <v>2514.6764592899999</v>
      </c>
      <c r="AF228" s="117">
        <v>20900.563046559226</v>
      </c>
      <c r="AG228" s="117">
        <v>23415.239505849226</v>
      </c>
      <c r="AH228" s="82"/>
      <c r="AI228" s="117"/>
      <c r="AJ228" s="117"/>
      <c r="AK228" s="117"/>
    </row>
    <row r="229" spans="1:37" x14ac:dyDescent="0.25">
      <c r="A229" s="79" t="s">
        <v>40</v>
      </c>
      <c r="B229" s="79" t="s">
        <v>41</v>
      </c>
      <c r="C229" s="79" t="s">
        <v>157</v>
      </c>
      <c r="D229" s="80">
        <v>0</v>
      </c>
      <c r="E229" s="80">
        <v>0</v>
      </c>
      <c r="F229" s="80">
        <v>0</v>
      </c>
      <c r="G229" s="80">
        <v>0</v>
      </c>
      <c r="H229" s="80">
        <v>0</v>
      </c>
      <c r="I229" s="80">
        <v>0</v>
      </c>
      <c r="J229" s="80">
        <v>0</v>
      </c>
      <c r="K229" s="80">
        <v>0</v>
      </c>
      <c r="L229" s="80">
        <v>0</v>
      </c>
      <c r="M229" s="80">
        <v>0</v>
      </c>
      <c r="N229" s="80">
        <v>0</v>
      </c>
      <c r="O229" s="80">
        <v>0</v>
      </c>
      <c r="P229" s="80">
        <v>0</v>
      </c>
      <c r="Q229" s="80">
        <v>0</v>
      </c>
      <c r="R229" s="80">
        <v>0</v>
      </c>
      <c r="S229" s="80">
        <v>0</v>
      </c>
      <c r="T229" s="80">
        <v>0</v>
      </c>
      <c r="U229" s="80">
        <v>0</v>
      </c>
      <c r="V229" s="80">
        <v>0</v>
      </c>
      <c r="W229" s="80">
        <v>0</v>
      </c>
      <c r="X229" s="80">
        <v>0</v>
      </c>
      <c r="Y229" s="80">
        <v>-0.13552905999995346</v>
      </c>
      <c r="Z229" s="80"/>
      <c r="AA229" s="80"/>
      <c r="AB229" s="33">
        <v>0</v>
      </c>
      <c r="AC229" s="42">
        <v>-12.076000000000022</v>
      </c>
      <c r="AD229" s="42">
        <v>-12.076000000000022</v>
      </c>
      <c r="AE229" s="42">
        <v>6.2363999985670659E-4</v>
      </c>
      <c r="AF229" s="42">
        <v>-16.021395679999742</v>
      </c>
      <c r="AG229" s="42">
        <v>-16.020772039999883</v>
      </c>
      <c r="AH229" s="80"/>
      <c r="AI229" s="42"/>
      <c r="AJ229" s="42"/>
      <c r="AK229" s="42"/>
    </row>
    <row r="230" spans="1:37" x14ac:dyDescent="0.25">
      <c r="A230" s="76" t="s">
        <v>40</v>
      </c>
      <c r="B230" s="76" t="s">
        <v>41</v>
      </c>
      <c r="C230" s="76" t="s">
        <v>158</v>
      </c>
      <c r="D230" s="133">
        <v>751.69100000000003</v>
      </c>
      <c r="E230" s="133">
        <v>547.37200000000007</v>
      </c>
      <c r="F230" s="133">
        <v>1299.0629999999999</v>
      </c>
      <c r="G230" s="133">
        <v>577.16000000000008</v>
      </c>
      <c r="H230" s="133">
        <v>600.48099999999999</v>
      </c>
      <c r="I230" s="133">
        <v>1177.6409999999998</v>
      </c>
      <c r="J230" s="133">
        <v>782.721</v>
      </c>
      <c r="K230" s="133">
        <v>675.27099999999996</v>
      </c>
      <c r="L230" s="133">
        <v>1457.992</v>
      </c>
      <c r="M230" s="133">
        <v>854.4910000000001</v>
      </c>
      <c r="N230" s="133">
        <v>769.94</v>
      </c>
      <c r="O230" s="133">
        <v>1624.4309999999998</v>
      </c>
      <c r="P230" s="133">
        <v>554.69500000000005</v>
      </c>
      <c r="Q230" s="133">
        <v>957.28400000000011</v>
      </c>
      <c r="R230" s="133">
        <v>1511.979</v>
      </c>
      <c r="S230" s="133">
        <v>986.7</v>
      </c>
      <c r="T230" s="133">
        <v>1137.7</v>
      </c>
      <c r="U230" s="133">
        <v>2124.4</v>
      </c>
      <c r="V230" s="133">
        <v>1530.6000000000001</v>
      </c>
      <c r="W230" s="133">
        <v>2203</v>
      </c>
      <c r="X230" s="133">
        <v>3733.6000000000004</v>
      </c>
      <c r="Y230" s="133">
        <v>1353.3984635849999</v>
      </c>
      <c r="Z230" s="82"/>
      <c r="AA230" s="82"/>
      <c r="AB230" s="117">
        <v>2350.2464134654665</v>
      </c>
      <c r="AC230" s="117">
        <v>2416.7192699745337</v>
      </c>
      <c r="AD230" s="117">
        <v>4766.9656834400002</v>
      </c>
      <c r="AE230" s="117">
        <v>2514.6770829300008</v>
      </c>
      <c r="AF230" s="117">
        <v>20884.541650879692</v>
      </c>
      <c r="AG230" s="117">
        <v>23399.218733809692</v>
      </c>
      <c r="AH230" s="82"/>
      <c r="AI230" s="117"/>
      <c r="AJ230" s="117"/>
      <c r="AK230" s="117"/>
    </row>
    <row r="231" spans="1:37" x14ac:dyDescent="0.3">
      <c r="F231" s="4"/>
      <c r="I231" s="4"/>
      <c r="L231" s="4"/>
      <c r="O231" s="4"/>
      <c r="R231" s="4"/>
      <c r="U231" s="4"/>
      <c r="X231" s="4"/>
      <c r="AA231" s="4"/>
      <c r="AB231" s="4"/>
      <c r="AD231" s="4"/>
      <c r="AE231" s="4"/>
      <c r="AG231" s="4"/>
      <c r="AH231" s="4"/>
      <c r="AJ231" s="4"/>
    </row>
    <row r="232" spans="1:37" x14ac:dyDescent="0.3">
      <c r="A232" s="68" t="s">
        <v>40</v>
      </c>
      <c r="B232" s="68" t="s">
        <v>41</v>
      </c>
      <c r="C232" s="68" t="s">
        <v>159</v>
      </c>
      <c r="F232" s="4"/>
      <c r="I232" s="4"/>
      <c r="L232" s="4"/>
      <c r="O232" s="4"/>
      <c r="R232" s="4"/>
      <c r="U232" s="4"/>
      <c r="X232" s="4"/>
      <c r="AA232" s="4"/>
      <c r="AB232" s="4"/>
      <c r="AD232" s="4"/>
      <c r="AE232" s="47">
        <v>674.9</v>
      </c>
      <c r="AF232" s="47">
        <v>382.2571012099985</v>
      </c>
      <c r="AG232" s="47">
        <v>1057.218365629999</v>
      </c>
      <c r="AH232" s="4"/>
      <c r="AI232" s="47"/>
      <c r="AJ232" s="47"/>
      <c r="AK232" s="47"/>
    </row>
    <row r="233" spans="1:37" x14ac:dyDescent="0.3">
      <c r="A233" s="32" t="s">
        <v>40</v>
      </c>
      <c r="B233" s="32" t="s">
        <v>41</v>
      </c>
      <c r="C233" s="32" t="s">
        <v>51</v>
      </c>
      <c r="F233" s="4"/>
      <c r="I233" s="4"/>
      <c r="L233" s="4"/>
      <c r="O233" s="4"/>
      <c r="R233" s="4"/>
      <c r="U233" s="4"/>
      <c r="X233" s="4"/>
      <c r="AA233" s="4"/>
      <c r="AB233" s="4"/>
      <c r="AD233" s="4"/>
      <c r="AE233" s="33">
        <v>-253.64724981000006</v>
      </c>
      <c r="AF233" s="33">
        <v>-374.19939931999988</v>
      </c>
      <c r="AG233" s="33">
        <v>-627.84664912999995</v>
      </c>
      <c r="AH233" s="4"/>
      <c r="AI233" s="33"/>
      <c r="AJ233" s="33"/>
      <c r="AK233" s="33"/>
    </row>
    <row r="234" spans="1:37" x14ac:dyDescent="0.3">
      <c r="A234" s="68" t="s">
        <v>40</v>
      </c>
      <c r="B234" s="68" t="s">
        <v>41</v>
      </c>
      <c r="C234" s="68" t="s">
        <v>160</v>
      </c>
      <c r="F234" s="4"/>
      <c r="I234" s="4"/>
      <c r="L234" s="4"/>
      <c r="O234" s="4"/>
      <c r="R234" s="4"/>
      <c r="U234" s="4"/>
      <c r="X234" s="4"/>
      <c r="AA234" s="4"/>
      <c r="AB234" s="4"/>
      <c r="AD234" s="4"/>
      <c r="AE234" s="117">
        <v>421.31401461000041</v>
      </c>
      <c r="AF234" s="117">
        <v>8.0577018899986115</v>
      </c>
      <c r="AG234" s="117">
        <v>429.37171649999902</v>
      </c>
      <c r="AH234" s="4"/>
      <c r="AI234" s="117"/>
      <c r="AJ234" s="117"/>
      <c r="AK234" s="117"/>
    </row>
    <row r="235" spans="1:37" x14ac:dyDescent="0.3">
      <c r="A235" s="32" t="s">
        <v>40</v>
      </c>
      <c r="B235" s="32" t="s">
        <v>41</v>
      </c>
      <c r="C235" s="32" t="s">
        <v>180</v>
      </c>
      <c r="F235" s="4"/>
      <c r="I235" s="4"/>
      <c r="L235" s="4"/>
      <c r="O235" s="4"/>
      <c r="R235" s="4"/>
      <c r="U235" s="4"/>
      <c r="X235" s="4"/>
      <c r="AA235" s="4"/>
      <c r="AB235" s="4"/>
      <c r="AD235" s="4"/>
      <c r="AE235" s="42">
        <v>191.16203899999999</v>
      </c>
      <c r="AF235" s="42">
        <v>-332.69859048999979</v>
      </c>
      <c r="AG235" s="42">
        <v>-85.789502459999753</v>
      </c>
      <c r="AH235" s="4"/>
      <c r="AI235" s="42"/>
      <c r="AJ235" s="42"/>
      <c r="AK235" s="42"/>
    </row>
    <row r="236" spans="1:37" x14ac:dyDescent="0.3">
      <c r="A236" s="35" t="s">
        <v>40</v>
      </c>
      <c r="B236" s="35" t="s">
        <v>41</v>
      </c>
      <c r="C236" s="35" t="s">
        <v>167</v>
      </c>
      <c r="F236" s="4"/>
      <c r="I236" s="4"/>
      <c r="L236" s="4"/>
      <c r="O236" s="4"/>
      <c r="R236" s="4"/>
      <c r="U236" s="4"/>
      <c r="X236" s="4"/>
      <c r="AA236" s="4"/>
      <c r="AB236" s="4"/>
      <c r="AD236" s="4"/>
      <c r="AE236" s="37">
        <v>-138.500238</v>
      </c>
      <c r="AF236" s="37">
        <v>-65.465793299999973</v>
      </c>
      <c r="AG236" s="37">
        <v>-203.96603129999997</v>
      </c>
      <c r="AH236" s="4"/>
      <c r="AI236" s="37"/>
      <c r="AJ236" s="37"/>
      <c r="AK236" s="37"/>
    </row>
    <row r="237" spans="1:37" x14ac:dyDescent="0.3">
      <c r="A237" s="43" t="s">
        <v>40</v>
      </c>
      <c r="B237" s="43" t="s">
        <v>41</v>
      </c>
      <c r="C237" s="43" t="s">
        <v>57</v>
      </c>
      <c r="F237" s="4"/>
      <c r="I237" s="4"/>
      <c r="L237" s="4"/>
      <c r="O237" s="4"/>
      <c r="R237" s="4"/>
      <c r="U237" s="4"/>
      <c r="X237" s="4"/>
      <c r="AA237" s="4"/>
      <c r="AB237" s="4"/>
      <c r="AD237" s="4"/>
      <c r="AE237" s="44">
        <v>474.07581561000052</v>
      </c>
      <c r="AF237" s="44">
        <v>-390.10668190000115</v>
      </c>
      <c r="AG237" s="44">
        <v>139.71618273999928</v>
      </c>
      <c r="AH237" s="4"/>
      <c r="AI237" s="44"/>
      <c r="AJ237" s="44"/>
      <c r="AK237" s="44"/>
    </row>
    <row r="238" spans="1:37" x14ac:dyDescent="0.3">
      <c r="F238" s="4"/>
      <c r="I238" s="4"/>
      <c r="L238" s="4"/>
      <c r="O238" s="4"/>
      <c r="R238" s="4"/>
      <c r="U238" s="4"/>
      <c r="X238" s="4"/>
      <c r="AA238" s="4"/>
      <c r="AB238" s="4"/>
      <c r="AD238" s="4"/>
      <c r="AE238" s="4"/>
      <c r="AG238" s="4"/>
      <c r="AH238" s="4"/>
      <c r="AJ238" s="4"/>
    </row>
    <row r="239" spans="1:37" x14ac:dyDescent="0.3">
      <c r="C239" s="51" t="s">
        <v>169</v>
      </c>
      <c r="F239" s="4"/>
      <c r="I239" s="4"/>
      <c r="L239" s="4"/>
      <c r="O239" s="4"/>
      <c r="R239" s="4"/>
      <c r="U239" s="4"/>
      <c r="X239" s="4"/>
      <c r="AA239" s="4"/>
      <c r="AB239" s="4"/>
      <c r="AD239" s="4"/>
      <c r="AE239" s="4"/>
      <c r="AG239" s="4"/>
      <c r="AH239" s="4"/>
      <c r="AJ239" s="4"/>
    </row>
    <row r="240" spans="1:37" x14ac:dyDescent="0.3">
      <c r="C240" s="35" t="s">
        <v>52</v>
      </c>
      <c r="F240" s="4"/>
      <c r="I240" s="4"/>
      <c r="L240" s="4"/>
      <c r="O240" s="4"/>
      <c r="R240" s="4"/>
      <c r="U240" s="4"/>
      <c r="X240" s="4"/>
      <c r="AA240" s="4"/>
      <c r="AB240" s="4"/>
      <c r="AD240" s="4"/>
      <c r="AE240" s="37">
        <v>-20.220393000000001</v>
      </c>
      <c r="AF240" s="37">
        <v>-121.38986417999988</v>
      </c>
      <c r="AG240" s="37">
        <v>-141.61025717999988</v>
      </c>
      <c r="AH240" s="4"/>
      <c r="AI240" s="37"/>
      <c r="AJ240" s="37"/>
      <c r="AK240" s="37"/>
    </row>
    <row r="241" spans="3:37" x14ac:dyDescent="0.3">
      <c r="C241" s="32" t="s">
        <v>170</v>
      </c>
      <c r="F241" s="4"/>
      <c r="I241" s="4"/>
      <c r="L241" s="4"/>
      <c r="O241" s="4"/>
      <c r="R241" s="4"/>
      <c r="U241" s="4"/>
      <c r="X241" s="4"/>
      <c r="AA241" s="4"/>
      <c r="AB241" s="4"/>
      <c r="AD241" s="4"/>
      <c r="AE241" s="33">
        <v>0</v>
      </c>
      <c r="AF241" s="33">
        <v>0</v>
      </c>
      <c r="AG241" s="33">
        <v>0</v>
      </c>
      <c r="AH241" s="4"/>
      <c r="AI241" s="33"/>
      <c r="AJ241" s="33"/>
      <c r="AK241" s="33"/>
    </row>
    <row r="242" spans="3:37" x14ac:dyDescent="0.3">
      <c r="C242" s="35" t="s">
        <v>171</v>
      </c>
      <c r="F242" s="4"/>
      <c r="I242" s="4"/>
      <c r="L242" s="4"/>
      <c r="O242" s="4"/>
      <c r="R242" s="4"/>
      <c r="U242" s="4"/>
      <c r="X242" s="4"/>
      <c r="AA242" s="4"/>
      <c r="AB242" s="4"/>
      <c r="AD242" s="4"/>
      <c r="AE242" s="37"/>
      <c r="AF242" s="37">
        <v>0</v>
      </c>
      <c r="AG242" s="37">
        <v>0</v>
      </c>
      <c r="AH242" s="4"/>
      <c r="AI242" s="37"/>
      <c r="AJ242" s="37"/>
      <c r="AK242" s="37"/>
    </row>
    <row r="243" spans="3:37" x14ac:dyDescent="0.3">
      <c r="C243" s="32" t="s">
        <v>172</v>
      </c>
      <c r="F243" s="4"/>
      <c r="I243" s="4"/>
      <c r="L243" s="4"/>
      <c r="O243" s="4"/>
      <c r="R243" s="4"/>
      <c r="U243" s="4"/>
      <c r="X243" s="4"/>
      <c r="AA243" s="4"/>
      <c r="AB243" s="4"/>
      <c r="AD243" s="4"/>
      <c r="AE243" s="33">
        <v>262.336589</v>
      </c>
      <c r="AF243" s="33">
        <v>-262.336589</v>
      </c>
      <c r="AG243" s="33">
        <v>0</v>
      </c>
      <c r="AH243" s="4"/>
      <c r="AI243" s="33"/>
      <c r="AJ243" s="33"/>
      <c r="AK243" s="33"/>
    </row>
    <row r="244" spans="3:37" x14ac:dyDescent="0.3">
      <c r="C244" s="35" t="s">
        <v>173</v>
      </c>
      <c r="F244" s="4"/>
      <c r="I244" s="4"/>
      <c r="L244" s="4"/>
      <c r="O244" s="4"/>
      <c r="R244" s="4"/>
      <c r="U244" s="4"/>
      <c r="X244" s="4"/>
      <c r="AA244" s="4"/>
      <c r="AB244" s="4"/>
      <c r="AD244" s="4"/>
      <c r="AE244" s="37">
        <v>-43.96416</v>
      </c>
      <c r="AF244" s="37"/>
      <c r="AG244" s="37">
        <v>11.782889030000002</v>
      </c>
      <c r="AH244" s="4"/>
      <c r="AI244" s="37"/>
      <c r="AJ244" s="37"/>
      <c r="AK244" s="37"/>
    </row>
    <row r="245" spans="3:37" x14ac:dyDescent="0.3">
      <c r="C245" s="32" t="s">
        <v>174</v>
      </c>
      <c r="F245" s="4"/>
      <c r="I245" s="4"/>
      <c r="L245" s="4"/>
      <c r="O245" s="4"/>
      <c r="R245" s="4"/>
      <c r="U245" s="4"/>
      <c r="X245" s="4"/>
      <c r="AA245" s="4"/>
      <c r="AB245" s="4"/>
      <c r="AD245" s="4"/>
      <c r="AE245" s="33"/>
      <c r="AF245" s="33">
        <v>283.08897724000002</v>
      </c>
      <c r="AG245" s="33">
        <v>283.08897724000002</v>
      </c>
      <c r="AH245" s="4"/>
      <c r="AI245" s="33"/>
      <c r="AJ245" s="33"/>
      <c r="AK245" s="33"/>
    </row>
    <row r="246" spans="3:37" x14ac:dyDescent="0.3">
      <c r="C246" s="35" t="s">
        <v>175</v>
      </c>
      <c r="F246" s="4"/>
      <c r="I246" s="4"/>
      <c r="L246" s="4"/>
      <c r="O246" s="4"/>
      <c r="R246" s="4"/>
      <c r="U246" s="4"/>
      <c r="X246" s="4"/>
      <c r="AA246" s="4"/>
      <c r="AB246" s="4"/>
      <c r="AD246" s="4"/>
      <c r="AE246" s="37">
        <v>-101.176328</v>
      </c>
      <c r="AF246" s="37">
        <v>-192.33763874999994</v>
      </c>
      <c r="AG246" s="37">
        <v>-293.51396674999995</v>
      </c>
      <c r="AH246" s="4"/>
      <c r="AI246" s="37"/>
      <c r="AJ246" s="37"/>
      <c r="AK246" s="37"/>
    </row>
    <row r="247" spans="3:37" x14ac:dyDescent="0.3">
      <c r="C247" s="32" t="s">
        <v>176</v>
      </c>
      <c r="F247" s="4"/>
      <c r="I247" s="4"/>
      <c r="L247" s="4"/>
      <c r="O247" s="4"/>
      <c r="R247" s="4"/>
      <c r="U247" s="4"/>
      <c r="X247" s="4"/>
      <c r="AA247" s="4"/>
      <c r="AB247" s="4"/>
      <c r="AD247" s="4"/>
      <c r="AE247" s="33">
        <v>94.186330999999996</v>
      </c>
      <c r="AF247" s="33">
        <v>-39.723475799999946</v>
      </c>
      <c r="AG247" s="33">
        <v>54.46285520000005</v>
      </c>
      <c r="AH247" s="4"/>
      <c r="AI247" s="33"/>
      <c r="AJ247" s="33"/>
      <c r="AK247" s="33"/>
    </row>
    <row r="248" spans="3:37" x14ac:dyDescent="0.3">
      <c r="C248" s="35" t="s">
        <v>356</v>
      </c>
      <c r="F248" s="4"/>
      <c r="I248" s="4"/>
      <c r="L248" s="4"/>
      <c r="O248" s="4"/>
      <c r="R248" s="4"/>
      <c r="U248" s="4"/>
      <c r="X248" s="4"/>
      <c r="AA248" s="4"/>
      <c r="AB248" s="4"/>
      <c r="AD248" s="4"/>
      <c r="AE248" s="37"/>
      <c r="AF248" s="37"/>
      <c r="AG248" s="37"/>
      <c r="AH248" s="4"/>
      <c r="AI248" s="37"/>
      <c r="AJ248" s="37"/>
      <c r="AK248" s="37"/>
    </row>
    <row r="249" spans="3:37" x14ac:dyDescent="0.3">
      <c r="C249" s="43" t="s">
        <v>180</v>
      </c>
      <c r="F249" s="4"/>
      <c r="I249" s="4"/>
      <c r="L249" s="4"/>
      <c r="O249" s="4"/>
      <c r="R249" s="4"/>
      <c r="U249" s="4"/>
      <c r="X249" s="4"/>
      <c r="AA249" s="4"/>
      <c r="AB249" s="4"/>
      <c r="AD249" s="4"/>
      <c r="AE249" s="44">
        <v>191.16203899999999</v>
      </c>
      <c r="AF249" s="44">
        <v>-332.69859048999979</v>
      </c>
      <c r="AG249" s="44">
        <v>-85.789502459999753</v>
      </c>
      <c r="AH249" s="4"/>
      <c r="AI249" s="44"/>
      <c r="AJ249" s="44"/>
      <c r="AK249" s="44"/>
    </row>
    <row r="250" spans="3:37" x14ac:dyDescent="0.3">
      <c r="F250" s="4"/>
      <c r="I250" s="4"/>
      <c r="L250" s="4"/>
      <c r="O250" s="4"/>
      <c r="R250" s="4"/>
      <c r="U250" s="4"/>
      <c r="X250" s="4"/>
      <c r="AA250" s="4"/>
      <c r="AB250" s="4"/>
      <c r="AD250" s="4"/>
      <c r="AE250" s="4"/>
      <c r="AG250" s="4"/>
      <c r="AH250" s="4"/>
      <c r="AJ250" s="4"/>
    </row>
    <row r="251" spans="3:37" x14ac:dyDescent="0.3">
      <c r="F251" s="4"/>
      <c r="I251" s="4"/>
      <c r="L251" s="4"/>
      <c r="O251" s="4"/>
      <c r="R251" s="4"/>
      <c r="U251" s="4"/>
      <c r="X251" s="4"/>
      <c r="AA251" s="4"/>
      <c r="AB251" s="4"/>
      <c r="AD251" s="4"/>
      <c r="AE251" s="4"/>
      <c r="AG251" s="4"/>
      <c r="AH251" s="4"/>
      <c r="AJ251" s="4"/>
    </row>
    <row r="252" spans="3:37" x14ac:dyDescent="0.3">
      <c r="F252" s="4"/>
      <c r="I252" s="4"/>
      <c r="L252" s="4"/>
      <c r="O252" s="4"/>
      <c r="R252" s="4"/>
      <c r="U252" s="4"/>
      <c r="X252" s="4"/>
      <c r="AA252" s="4"/>
      <c r="AB252" s="4"/>
      <c r="AD252" s="4"/>
      <c r="AE252" s="4"/>
      <c r="AG252" s="4"/>
      <c r="AH252" s="4"/>
      <c r="AJ252" s="4"/>
    </row>
    <row r="253" spans="3:37" x14ac:dyDescent="0.3">
      <c r="F253" s="4"/>
      <c r="I253" s="4"/>
      <c r="L253" s="4"/>
      <c r="O253" s="4"/>
      <c r="R253" s="4"/>
      <c r="U253" s="4"/>
      <c r="X253" s="4"/>
      <c r="AA253" s="4"/>
      <c r="AB253" s="4"/>
      <c r="AD253" s="4"/>
      <c r="AE253" s="4"/>
      <c r="AG253" s="4"/>
      <c r="AH253" s="4"/>
      <c r="AJ253" s="4"/>
    </row>
    <row r="254" spans="3:37" x14ac:dyDescent="0.3">
      <c r="F254" s="4"/>
      <c r="I254" s="4"/>
      <c r="L254" s="4"/>
      <c r="O254" s="4"/>
      <c r="R254" s="4"/>
      <c r="U254" s="4"/>
      <c r="X254" s="4"/>
      <c r="AA254" s="4"/>
      <c r="AB254" s="4"/>
      <c r="AD254" s="4"/>
      <c r="AE254" s="4"/>
      <c r="AG254" s="4"/>
      <c r="AH254" s="4"/>
      <c r="AJ254" s="4"/>
    </row>
    <row r="255" spans="3:37" x14ac:dyDescent="0.3">
      <c r="F255" s="4"/>
      <c r="I255" s="4"/>
      <c r="L255" s="4"/>
      <c r="O255" s="4"/>
      <c r="R255" s="4"/>
      <c r="U255" s="4"/>
      <c r="X255" s="4"/>
      <c r="AA255" s="4"/>
      <c r="AB255" s="4"/>
      <c r="AD255" s="4"/>
      <c r="AE255" s="4"/>
      <c r="AG255" s="4"/>
      <c r="AH255" s="4"/>
      <c r="AJ255" s="4"/>
    </row>
    <row r="256" spans="3:37" x14ac:dyDescent="0.3">
      <c r="F256" s="4"/>
      <c r="I256" s="4"/>
      <c r="L256" s="4"/>
      <c r="O256" s="4"/>
      <c r="R256" s="4"/>
      <c r="U256" s="4"/>
      <c r="X256" s="4"/>
      <c r="AA256" s="4"/>
      <c r="AB256" s="4"/>
      <c r="AD256" s="4"/>
      <c r="AE256" s="4"/>
      <c r="AG256" s="4"/>
      <c r="AH256" s="4"/>
      <c r="AJ256" s="4"/>
    </row>
    <row r="257" spans="6:36" x14ac:dyDescent="0.3">
      <c r="F257" s="4"/>
      <c r="I257" s="4"/>
      <c r="L257" s="4"/>
      <c r="O257" s="4"/>
      <c r="R257" s="4"/>
      <c r="U257" s="4"/>
      <c r="X257" s="4"/>
      <c r="AA257" s="4"/>
      <c r="AB257" s="4"/>
      <c r="AD257" s="4"/>
      <c r="AE257" s="4"/>
      <c r="AG257" s="4"/>
      <c r="AH257" s="4"/>
      <c r="AJ257" s="4"/>
    </row>
    <row r="258" spans="6:36" x14ac:dyDescent="0.3">
      <c r="F258" s="4"/>
      <c r="I258" s="4"/>
      <c r="L258" s="4"/>
      <c r="O258" s="4"/>
      <c r="R258" s="4"/>
      <c r="U258" s="4"/>
      <c r="X258" s="4"/>
      <c r="AA258" s="4"/>
      <c r="AB258" s="4"/>
      <c r="AD258" s="4"/>
      <c r="AE258" s="4"/>
      <c r="AG258" s="4"/>
      <c r="AH258" s="4"/>
      <c r="AJ258" s="4"/>
    </row>
    <row r="259" spans="6:36" x14ac:dyDescent="0.3">
      <c r="F259" s="4"/>
      <c r="I259" s="4"/>
      <c r="L259" s="4"/>
      <c r="O259" s="4"/>
      <c r="R259" s="4"/>
      <c r="U259" s="4"/>
      <c r="X259" s="4"/>
      <c r="AA259" s="4"/>
      <c r="AB259" s="4"/>
      <c r="AD259" s="4"/>
      <c r="AE259" s="4"/>
      <c r="AG259" s="4"/>
      <c r="AH259" s="4"/>
      <c r="AJ259" s="4"/>
    </row>
    <row r="260" spans="6:36" x14ac:dyDescent="0.3">
      <c r="F260" s="4"/>
      <c r="I260" s="4"/>
      <c r="L260" s="4"/>
      <c r="O260" s="4"/>
      <c r="R260" s="4"/>
      <c r="U260" s="4"/>
      <c r="X260" s="4"/>
      <c r="AA260" s="4"/>
      <c r="AB260" s="4"/>
      <c r="AD260" s="4"/>
      <c r="AE260" s="4"/>
      <c r="AG260" s="4"/>
      <c r="AH260" s="4"/>
      <c r="AJ260" s="4"/>
    </row>
    <row r="261" spans="6:36" x14ac:dyDescent="0.3">
      <c r="F261" s="4"/>
      <c r="I261" s="4"/>
      <c r="L261" s="4"/>
      <c r="O261" s="4"/>
      <c r="R261" s="4"/>
      <c r="U261" s="4"/>
      <c r="X261" s="4"/>
      <c r="AA261" s="4"/>
      <c r="AB261" s="4"/>
      <c r="AD261" s="4"/>
      <c r="AE261" s="4"/>
      <c r="AG261" s="4"/>
      <c r="AH261" s="4"/>
      <c r="AJ261" s="4"/>
    </row>
    <row r="262" spans="6:36" x14ac:dyDescent="0.3">
      <c r="F262" s="4"/>
      <c r="I262" s="4"/>
      <c r="L262" s="4"/>
      <c r="O262" s="4"/>
      <c r="R262" s="4"/>
      <c r="U262" s="4"/>
      <c r="X262" s="4"/>
      <c r="AA262" s="4"/>
      <c r="AB262" s="4"/>
      <c r="AD262" s="4"/>
      <c r="AE262" s="4"/>
      <c r="AG262" s="4"/>
      <c r="AH262" s="4"/>
      <c r="AJ262" s="4"/>
    </row>
    <row r="263" spans="6:36" x14ac:dyDescent="0.3">
      <c r="F263" s="4"/>
      <c r="I263" s="4"/>
      <c r="L263" s="4"/>
      <c r="O263" s="4"/>
      <c r="R263" s="4"/>
      <c r="U263" s="4"/>
      <c r="X263" s="4"/>
      <c r="AA263" s="4"/>
      <c r="AB263" s="4"/>
      <c r="AD263" s="4"/>
      <c r="AE263" s="4"/>
      <c r="AG263" s="4"/>
      <c r="AH263" s="4"/>
      <c r="AJ263" s="4"/>
    </row>
    <row r="264" spans="6:36" x14ac:dyDescent="0.3">
      <c r="F264" s="4"/>
      <c r="I264" s="4"/>
      <c r="L264" s="4"/>
      <c r="O264" s="4"/>
      <c r="R264" s="4"/>
      <c r="U264" s="4"/>
      <c r="X264" s="4"/>
      <c r="AA264" s="4"/>
      <c r="AB264" s="4"/>
      <c r="AD264" s="4"/>
      <c r="AE264" s="4"/>
      <c r="AG264" s="4"/>
      <c r="AH264" s="4"/>
      <c r="AJ264" s="4"/>
    </row>
    <row r="265" spans="6:36" x14ac:dyDescent="0.3">
      <c r="F265" s="4"/>
      <c r="I265" s="4"/>
      <c r="L265" s="4"/>
      <c r="O265" s="4"/>
      <c r="R265" s="4"/>
      <c r="U265" s="4"/>
      <c r="X265" s="4"/>
      <c r="AA265" s="4"/>
      <c r="AB265" s="4"/>
      <c r="AD265" s="4"/>
      <c r="AE265" s="4"/>
      <c r="AG265" s="4"/>
      <c r="AH265" s="4"/>
      <c r="AJ265" s="4"/>
    </row>
    <row r="266" spans="6:36" x14ac:dyDescent="0.3">
      <c r="F266" s="4"/>
      <c r="I266" s="4"/>
      <c r="L266" s="4"/>
      <c r="O266" s="4"/>
      <c r="R266" s="4"/>
      <c r="U266" s="4"/>
      <c r="X266" s="4"/>
      <c r="AA266" s="4"/>
      <c r="AB266" s="4"/>
      <c r="AD266" s="4"/>
      <c r="AE266" s="4"/>
      <c r="AG266" s="4"/>
      <c r="AH266" s="4"/>
      <c r="AJ266" s="4"/>
    </row>
    <row r="267" spans="6:36" x14ac:dyDescent="0.3">
      <c r="F267" s="4"/>
      <c r="I267" s="4"/>
      <c r="L267" s="4"/>
      <c r="O267" s="4"/>
      <c r="R267" s="4"/>
      <c r="U267" s="4"/>
      <c r="X267" s="4"/>
      <c r="AA267" s="4"/>
      <c r="AB267" s="4"/>
      <c r="AD267" s="4"/>
      <c r="AE267" s="4"/>
      <c r="AG267" s="4"/>
      <c r="AH267" s="4"/>
      <c r="AJ267" s="4"/>
    </row>
    <row r="268" spans="6:36" x14ac:dyDescent="0.3">
      <c r="F268" s="4"/>
      <c r="I268" s="4"/>
      <c r="L268" s="4"/>
      <c r="O268" s="4"/>
      <c r="R268" s="4"/>
      <c r="U268" s="4"/>
      <c r="X268" s="4"/>
      <c r="AA268" s="4"/>
      <c r="AB268" s="4"/>
      <c r="AD268" s="4"/>
      <c r="AE268" s="4"/>
      <c r="AG268" s="4"/>
      <c r="AH268" s="4"/>
      <c r="AJ268" s="4"/>
    </row>
    <row r="269" spans="6:36" x14ac:dyDescent="0.3">
      <c r="F269" s="4"/>
      <c r="I269" s="4"/>
      <c r="L269" s="4"/>
      <c r="O269" s="4"/>
      <c r="R269" s="4"/>
      <c r="U269" s="4"/>
      <c r="X269" s="4"/>
      <c r="AA269" s="4"/>
      <c r="AB269" s="4"/>
      <c r="AD269" s="4"/>
      <c r="AE269" s="4"/>
      <c r="AG269" s="4"/>
      <c r="AH269" s="4"/>
      <c r="AJ269" s="4"/>
    </row>
    <row r="270" spans="6:36" x14ac:dyDescent="0.3">
      <c r="F270" s="4"/>
      <c r="I270" s="4"/>
      <c r="L270" s="4"/>
      <c r="O270" s="4"/>
      <c r="R270" s="4"/>
      <c r="U270" s="4"/>
      <c r="X270" s="4"/>
      <c r="AA270" s="4"/>
      <c r="AB270" s="4"/>
      <c r="AD270" s="4"/>
      <c r="AE270" s="4"/>
      <c r="AG270" s="4"/>
      <c r="AH270" s="4"/>
      <c r="AJ270" s="4"/>
    </row>
    <row r="271" spans="6:36" x14ac:dyDescent="0.3">
      <c r="F271" s="4"/>
      <c r="I271" s="4"/>
      <c r="L271" s="4"/>
      <c r="O271" s="4"/>
      <c r="R271" s="4"/>
      <c r="U271" s="4"/>
      <c r="X271" s="4"/>
      <c r="AA271" s="4"/>
      <c r="AB271" s="4"/>
      <c r="AD271" s="4"/>
      <c r="AE271" s="4"/>
      <c r="AG271" s="4"/>
      <c r="AH271" s="4"/>
      <c r="AJ271" s="4"/>
    </row>
    <row r="272" spans="6:36" x14ac:dyDescent="0.3">
      <c r="F272" s="4"/>
      <c r="I272" s="4"/>
      <c r="L272" s="4"/>
      <c r="O272" s="4"/>
      <c r="R272" s="4"/>
      <c r="U272" s="4"/>
      <c r="X272" s="4"/>
      <c r="AA272" s="4"/>
      <c r="AB272" s="4"/>
      <c r="AD272" s="4"/>
      <c r="AE272" s="4"/>
      <c r="AG272" s="4"/>
      <c r="AH272" s="4"/>
      <c r="AJ272" s="4"/>
    </row>
    <row r="273" spans="6:36" x14ac:dyDescent="0.3">
      <c r="F273" s="4"/>
      <c r="I273" s="4"/>
      <c r="L273" s="4"/>
      <c r="O273" s="4"/>
      <c r="R273" s="4"/>
      <c r="U273" s="4"/>
      <c r="X273" s="4"/>
      <c r="AA273" s="4"/>
      <c r="AB273" s="4"/>
      <c r="AD273" s="4"/>
      <c r="AE273" s="4"/>
      <c r="AG273" s="4"/>
      <c r="AH273" s="4"/>
      <c r="AJ273" s="4"/>
    </row>
    <row r="274" spans="6:36" x14ac:dyDescent="0.3">
      <c r="F274" s="4"/>
      <c r="I274" s="4"/>
      <c r="L274" s="4"/>
      <c r="O274" s="4"/>
      <c r="R274" s="4"/>
      <c r="U274" s="4"/>
      <c r="X274" s="4"/>
      <c r="AA274" s="4"/>
      <c r="AB274" s="4"/>
      <c r="AD274" s="4"/>
      <c r="AE274" s="4"/>
      <c r="AG274" s="4"/>
      <c r="AH274" s="4"/>
      <c r="AJ274" s="4"/>
    </row>
    <row r="275" spans="6:36" x14ac:dyDescent="0.3">
      <c r="F275" s="4"/>
      <c r="I275" s="4"/>
      <c r="L275" s="4"/>
      <c r="O275" s="4"/>
      <c r="R275" s="4"/>
      <c r="U275" s="4"/>
      <c r="X275" s="4"/>
      <c r="AA275" s="4"/>
      <c r="AB275" s="4"/>
      <c r="AD275" s="4"/>
      <c r="AE275" s="4"/>
      <c r="AG275" s="4"/>
      <c r="AH275" s="4"/>
      <c r="AJ275" s="4"/>
    </row>
    <row r="276" spans="6:36" x14ac:dyDescent="0.3">
      <c r="F276" s="4"/>
      <c r="I276" s="4"/>
      <c r="L276" s="4"/>
      <c r="O276" s="4"/>
      <c r="R276" s="4"/>
      <c r="U276" s="4"/>
      <c r="X276" s="4"/>
      <c r="AA276" s="4"/>
      <c r="AB276" s="4"/>
      <c r="AD276" s="4"/>
      <c r="AE276" s="4"/>
      <c r="AG276" s="4"/>
      <c r="AH276" s="4"/>
      <c r="AJ276" s="4"/>
    </row>
    <row r="277" spans="6:36" x14ac:dyDescent="0.3">
      <c r="F277" s="4"/>
      <c r="I277" s="4"/>
      <c r="L277" s="4"/>
      <c r="O277" s="4"/>
      <c r="R277" s="4"/>
      <c r="U277" s="4"/>
      <c r="X277" s="4"/>
      <c r="AA277" s="4"/>
      <c r="AB277" s="4"/>
      <c r="AD277" s="4"/>
      <c r="AE277" s="4"/>
      <c r="AG277" s="4"/>
      <c r="AH277" s="4"/>
      <c r="AJ277" s="4"/>
    </row>
    <row r="278" spans="6:36" x14ac:dyDescent="0.3">
      <c r="F278" s="4"/>
      <c r="I278" s="4"/>
      <c r="L278" s="4"/>
      <c r="O278" s="4"/>
      <c r="R278" s="4"/>
      <c r="U278" s="4"/>
      <c r="X278" s="4"/>
      <c r="AA278" s="4"/>
      <c r="AB278" s="4"/>
      <c r="AD278" s="4"/>
      <c r="AE278" s="4"/>
      <c r="AG278" s="4"/>
      <c r="AH278" s="4"/>
      <c r="AJ278" s="4"/>
    </row>
    <row r="279" spans="6:36" x14ac:dyDescent="0.3">
      <c r="F279" s="4"/>
      <c r="I279" s="4"/>
      <c r="L279" s="4"/>
      <c r="O279" s="4"/>
      <c r="R279" s="4"/>
      <c r="U279" s="4"/>
      <c r="X279" s="4"/>
      <c r="AA279" s="4"/>
      <c r="AB279" s="4"/>
      <c r="AD279" s="4"/>
      <c r="AE279" s="4"/>
      <c r="AG279" s="4"/>
      <c r="AH279" s="4"/>
      <c r="AJ279" s="4"/>
    </row>
    <row r="280" spans="6:36" x14ac:dyDescent="0.3">
      <c r="F280" s="4"/>
      <c r="I280" s="4"/>
      <c r="L280" s="4"/>
      <c r="O280" s="4"/>
      <c r="R280" s="4"/>
      <c r="U280" s="4"/>
      <c r="X280" s="4"/>
      <c r="AA280" s="4"/>
      <c r="AB280" s="4"/>
      <c r="AD280" s="4"/>
      <c r="AE280" s="4"/>
      <c r="AG280" s="4"/>
      <c r="AH280" s="4"/>
      <c r="AJ280" s="4"/>
    </row>
    <row r="281" spans="6:36" x14ac:dyDescent="0.3">
      <c r="F281" s="4"/>
      <c r="I281" s="4"/>
      <c r="L281" s="4"/>
      <c r="O281" s="4"/>
      <c r="R281" s="4"/>
      <c r="U281" s="4"/>
      <c r="X281" s="4"/>
      <c r="AA281" s="4"/>
      <c r="AB281" s="4"/>
      <c r="AD281" s="4"/>
      <c r="AE281" s="4"/>
      <c r="AG281" s="4"/>
      <c r="AH281" s="4"/>
      <c r="AJ281" s="4"/>
    </row>
    <row r="282" spans="6:36" x14ac:dyDescent="0.3">
      <c r="F282" s="4"/>
      <c r="I282" s="4"/>
      <c r="L282" s="4"/>
      <c r="O282" s="4"/>
      <c r="R282" s="4"/>
      <c r="U282" s="4"/>
      <c r="X282" s="4"/>
      <c r="AA282" s="4"/>
      <c r="AB282" s="4"/>
      <c r="AD282" s="4"/>
      <c r="AE282" s="4"/>
      <c r="AG282" s="4"/>
      <c r="AH282" s="4"/>
      <c r="AJ282" s="4"/>
    </row>
    <row r="283" spans="6:36" x14ac:dyDescent="0.3">
      <c r="F283" s="4"/>
      <c r="I283" s="4"/>
      <c r="L283" s="4"/>
      <c r="O283" s="4"/>
      <c r="R283" s="4"/>
      <c r="U283" s="4"/>
      <c r="X283" s="4"/>
      <c r="AA283" s="4"/>
      <c r="AB283" s="4"/>
      <c r="AD283" s="4"/>
      <c r="AE283" s="4"/>
      <c r="AG283" s="4"/>
      <c r="AH283" s="4"/>
      <c r="AJ283" s="4"/>
    </row>
    <row r="284" spans="6:36" x14ac:dyDescent="0.3">
      <c r="F284" s="4"/>
      <c r="I284" s="4"/>
      <c r="L284" s="4"/>
      <c r="O284" s="4"/>
      <c r="R284" s="4"/>
      <c r="U284" s="4"/>
      <c r="X284" s="4"/>
      <c r="AA284" s="4"/>
      <c r="AB284" s="4"/>
      <c r="AD284" s="4"/>
      <c r="AE284" s="4"/>
      <c r="AG284" s="4"/>
      <c r="AH284" s="4"/>
      <c r="AJ284" s="4"/>
    </row>
    <row r="285" spans="6:36" x14ac:dyDescent="0.3">
      <c r="F285" s="4"/>
      <c r="I285" s="4"/>
      <c r="L285" s="4"/>
      <c r="O285" s="4"/>
      <c r="R285" s="4"/>
      <c r="U285" s="4"/>
      <c r="X285" s="4"/>
      <c r="AA285" s="4"/>
      <c r="AB285" s="4"/>
      <c r="AD285" s="4"/>
      <c r="AE285" s="4"/>
      <c r="AG285" s="4"/>
      <c r="AH285" s="4"/>
      <c r="AJ285" s="4"/>
    </row>
    <row r="286" spans="6:36" x14ac:dyDescent="0.3">
      <c r="F286" s="4"/>
      <c r="I286" s="4"/>
      <c r="L286" s="4"/>
      <c r="O286" s="4"/>
      <c r="R286" s="4"/>
      <c r="U286" s="4"/>
      <c r="X286" s="4"/>
      <c r="AA286" s="4"/>
      <c r="AB286" s="4"/>
      <c r="AD286" s="4"/>
      <c r="AE286" s="4"/>
      <c r="AG286" s="4"/>
      <c r="AH286" s="4"/>
      <c r="AJ286" s="4"/>
    </row>
    <row r="287" spans="6:36" x14ac:dyDescent="0.3">
      <c r="F287" s="4"/>
      <c r="I287" s="4"/>
      <c r="L287" s="4"/>
      <c r="O287" s="4"/>
      <c r="R287" s="4"/>
      <c r="U287" s="4"/>
      <c r="X287" s="4"/>
      <c r="AA287" s="4"/>
      <c r="AB287" s="4"/>
      <c r="AD287" s="4"/>
      <c r="AE287" s="4"/>
      <c r="AG287" s="4"/>
      <c r="AH287" s="4"/>
      <c r="AJ287" s="4"/>
    </row>
    <row r="288" spans="6:36" x14ac:dyDescent="0.3">
      <c r="F288" s="4"/>
      <c r="I288" s="4"/>
      <c r="L288" s="4"/>
      <c r="O288" s="4"/>
      <c r="R288" s="4"/>
      <c r="U288" s="4"/>
      <c r="X288" s="4"/>
      <c r="AA288" s="4"/>
      <c r="AB288" s="4"/>
      <c r="AD288" s="4"/>
      <c r="AE288" s="4"/>
      <c r="AG288" s="4"/>
      <c r="AH288" s="4"/>
      <c r="AJ288" s="4"/>
    </row>
    <row r="289" spans="6:36" x14ac:dyDescent="0.3">
      <c r="F289" s="4"/>
      <c r="I289" s="4"/>
      <c r="L289" s="4"/>
      <c r="O289" s="4"/>
      <c r="R289" s="4"/>
      <c r="U289" s="4"/>
      <c r="X289" s="4"/>
      <c r="AA289" s="4"/>
      <c r="AB289" s="4"/>
      <c r="AD289" s="4"/>
      <c r="AE289" s="4"/>
      <c r="AG289" s="4"/>
      <c r="AH289" s="4"/>
      <c r="AJ289" s="4"/>
    </row>
    <row r="290" spans="6:36" x14ac:dyDescent="0.3">
      <c r="F290" s="4"/>
      <c r="I290" s="4"/>
      <c r="L290" s="4"/>
      <c r="O290" s="4"/>
      <c r="R290" s="4"/>
      <c r="U290" s="4"/>
      <c r="X290" s="4"/>
      <c r="AA290" s="4"/>
      <c r="AB290" s="4"/>
      <c r="AD290" s="4"/>
      <c r="AE290" s="4"/>
      <c r="AG290" s="4"/>
      <c r="AH290" s="4"/>
      <c r="AJ290" s="4"/>
    </row>
    <row r="291" spans="6:36" x14ac:dyDescent="0.3">
      <c r="F291" s="4"/>
      <c r="I291" s="4"/>
      <c r="L291" s="4"/>
      <c r="O291" s="4"/>
      <c r="R291" s="4"/>
      <c r="U291" s="4"/>
      <c r="X291" s="4"/>
      <c r="AA291" s="4"/>
      <c r="AB291" s="4"/>
      <c r="AD291" s="4"/>
      <c r="AE291" s="4"/>
      <c r="AG291" s="4"/>
      <c r="AH291" s="4"/>
      <c r="AJ291" s="4"/>
    </row>
    <row r="292" spans="6:36" x14ac:dyDescent="0.3">
      <c r="F292" s="4"/>
      <c r="I292" s="4"/>
      <c r="L292" s="4"/>
      <c r="O292" s="4"/>
      <c r="R292" s="4"/>
      <c r="U292" s="4"/>
      <c r="X292" s="4"/>
      <c r="AA292" s="4"/>
      <c r="AB292" s="4"/>
      <c r="AD292" s="4"/>
      <c r="AE292" s="4"/>
      <c r="AG292" s="4"/>
      <c r="AH292" s="4"/>
      <c r="AJ292" s="4"/>
    </row>
    <row r="293" spans="6:36" x14ac:dyDescent="0.3">
      <c r="F293" s="4"/>
      <c r="I293" s="4"/>
      <c r="L293" s="4"/>
      <c r="O293" s="4"/>
      <c r="R293" s="4"/>
      <c r="U293" s="4"/>
      <c r="X293" s="4"/>
      <c r="AA293" s="4"/>
      <c r="AB293" s="4"/>
      <c r="AD293" s="4"/>
      <c r="AE293" s="4"/>
      <c r="AG293" s="4"/>
      <c r="AH293" s="4"/>
      <c r="AJ293" s="4"/>
    </row>
    <row r="294" spans="6:36" x14ac:dyDescent="0.3">
      <c r="F294" s="4"/>
      <c r="I294" s="4"/>
      <c r="L294" s="4"/>
      <c r="O294" s="4"/>
      <c r="R294" s="4"/>
      <c r="U294" s="4"/>
      <c r="X294" s="4"/>
      <c r="AA294" s="4"/>
      <c r="AB294" s="4"/>
      <c r="AD294" s="4"/>
      <c r="AE294" s="4"/>
      <c r="AG294" s="4"/>
      <c r="AH294" s="4"/>
      <c r="AJ294" s="4"/>
    </row>
    <row r="295" spans="6:36" x14ac:dyDescent="0.3">
      <c r="F295" s="4"/>
      <c r="I295" s="4"/>
      <c r="L295" s="4"/>
      <c r="O295" s="4"/>
      <c r="R295" s="4"/>
      <c r="U295" s="4"/>
      <c r="X295" s="4"/>
      <c r="AA295" s="4"/>
      <c r="AB295" s="4"/>
      <c r="AD295" s="4"/>
      <c r="AE295" s="4"/>
      <c r="AG295" s="4"/>
      <c r="AH295" s="4"/>
      <c r="AJ295" s="4"/>
    </row>
    <row r="296" spans="6:36" x14ac:dyDescent="0.3">
      <c r="F296" s="4"/>
      <c r="I296" s="4"/>
      <c r="L296" s="4"/>
      <c r="O296" s="4"/>
      <c r="R296" s="4"/>
      <c r="U296" s="4"/>
      <c r="X296" s="4"/>
      <c r="AA296" s="4"/>
      <c r="AB296" s="4"/>
      <c r="AD296" s="4"/>
      <c r="AE296" s="4"/>
      <c r="AG296" s="4"/>
      <c r="AH296" s="4"/>
      <c r="AJ296" s="4"/>
    </row>
    <row r="297" spans="6:36" x14ac:dyDescent="0.3">
      <c r="F297" s="4"/>
      <c r="I297" s="4"/>
      <c r="L297" s="4"/>
      <c r="O297" s="4"/>
      <c r="R297" s="4"/>
      <c r="U297" s="4"/>
      <c r="X297" s="4"/>
      <c r="AA297" s="4"/>
      <c r="AB297" s="4"/>
      <c r="AD297" s="4"/>
      <c r="AE297" s="4"/>
      <c r="AG297" s="4"/>
      <c r="AH297" s="4"/>
      <c r="AJ297" s="4"/>
    </row>
    <row r="298" spans="6:36" x14ac:dyDescent="0.3">
      <c r="F298" s="4"/>
      <c r="I298" s="4"/>
      <c r="L298" s="4"/>
      <c r="O298" s="4"/>
      <c r="R298" s="4"/>
      <c r="U298" s="4"/>
      <c r="X298" s="4"/>
      <c r="AA298" s="4"/>
      <c r="AB298" s="4"/>
      <c r="AD298" s="4"/>
      <c r="AE298" s="4"/>
      <c r="AG298" s="4"/>
      <c r="AH298" s="4"/>
      <c r="AJ298" s="4"/>
    </row>
    <row r="299" spans="6:36" x14ac:dyDescent="0.3">
      <c r="F299" s="4"/>
      <c r="I299" s="4"/>
      <c r="L299" s="4"/>
      <c r="O299" s="4"/>
      <c r="R299" s="4"/>
      <c r="U299" s="4"/>
      <c r="X299" s="4"/>
      <c r="AA299" s="4"/>
      <c r="AB299" s="4"/>
      <c r="AD299" s="4"/>
      <c r="AE299" s="4"/>
      <c r="AG299" s="4"/>
      <c r="AH299" s="4"/>
      <c r="AJ299" s="4"/>
    </row>
    <row r="300" spans="6:36" x14ac:dyDescent="0.3">
      <c r="F300" s="4"/>
      <c r="I300" s="4"/>
      <c r="L300" s="4"/>
      <c r="O300" s="4"/>
      <c r="R300" s="4"/>
      <c r="U300" s="4"/>
      <c r="X300" s="4"/>
      <c r="AA300" s="4"/>
      <c r="AB300" s="4"/>
      <c r="AD300" s="4"/>
      <c r="AE300" s="4"/>
      <c r="AG300" s="4"/>
      <c r="AH300" s="4"/>
      <c r="AJ300" s="4"/>
    </row>
    <row r="301" spans="6:36" x14ac:dyDescent="0.3">
      <c r="F301" s="4"/>
      <c r="I301" s="4"/>
      <c r="L301" s="4"/>
      <c r="O301" s="4"/>
      <c r="R301" s="4"/>
      <c r="U301" s="4"/>
      <c r="X301" s="4"/>
      <c r="AA301" s="4"/>
      <c r="AB301" s="4"/>
      <c r="AD301" s="4"/>
      <c r="AE301" s="4"/>
      <c r="AG301" s="4"/>
      <c r="AH301" s="4"/>
      <c r="AJ301" s="4"/>
    </row>
    <row r="302" spans="6:36" x14ac:dyDescent="0.3">
      <c r="F302" s="4"/>
      <c r="I302" s="4"/>
      <c r="L302" s="4"/>
      <c r="O302" s="4"/>
      <c r="R302" s="4"/>
      <c r="U302" s="4"/>
      <c r="X302" s="4"/>
      <c r="AA302" s="4"/>
      <c r="AB302" s="4"/>
      <c r="AD302" s="4"/>
      <c r="AE302" s="4"/>
      <c r="AG302" s="4"/>
      <c r="AH302" s="4"/>
      <c r="AJ302" s="4"/>
    </row>
    <row r="303" spans="6:36" x14ac:dyDescent="0.3">
      <c r="F303" s="4"/>
      <c r="I303" s="4"/>
      <c r="L303" s="4"/>
      <c r="O303" s="4"/>
      <c r="R303" s="4"/>
      <c r="U303" s="4"/>
      <c r="X303" s="4"/>
      <c r="AA303" s="4"/>
      <c r="AB303" s="4"/>
      <c r="AD303" s="4"/>
      <c r="AE303" s="4"/>
      <c r="AG303" s="4"/>
      <c r="AH303" s="4"/>
      <c r="AJ303" s="4"/>
    </row>
    <row r="304" spans="6:36" x14ac:dyDescent="0.3">
      <c r="F304" s="4"/>
      <c r="I304" s="4"/>
      <c r="L304" s="4"/>
      <c r="O304" s="4"/>
      <c r="R304" s="4"/>
      <c r="U304" s="4"/>
      <c r="X304" s="4"/>
      <c r="AA304" s="4"/>
      <c r="AB304" s="4"/>
      <c r="AD304" s="4"/>
      <c r="AE304" s="4"/>
      <c r="AG304" s="4"/>
      <c r="AH304" s="4"/>
      <c r="AJ304" s="4"/>
    </row>
    <row r="305" spans="6:36" x14ac:dyDescent="0.3">
      <c r="F305" s="4"/>
      <c r="I305" s="4"/>
      <c r="L305" s="4"/>
      <c r="O305" s="4"/>
      <c r="R305" s="4"/>
      <c r="U305" s="4"/>
      <c r="X305" s="4"/>
      <c r="AA305" s="4"/>
      <c r="AB305" s="4"/>
      <c r="AD305" s="4"/>
      <c r="AE305" s="4"/>
      <c r="AG305" s="4"/>
      <c r="AH305" s="4"/>
      <c r="AJ305" s="4"/>
    </row>
    <row r="306" spans="6:36" x14ac:dyDescent="0.3">
      <c r="F306" s="4"/>
      <c r="I306" s="4"/>
      <c r="L306" s="4"/>
      <c r="O306" s="4"/>
      <c r="R306" s="4"/>
      <c r="U306" s="4"/>
      <c r="X306" s="4"/>
      <c r="AA306" s="4"/>
      <c r="AB306" s="4"/>
      <c r="AD306" s="4"/>
      <c r="AE306" s="4"/>
      <c r="AG306" s="4"/>
      <c r="AH306" s="4"/>
      <c r="AJ306" s="4"/>
    </row>
    <row r="307" spans="6:36" x14ac:dyDescent="0.3">
      <c r="F307" s="4"/>
      <c r="I307" s="4"/>
      <c r="L307" s="4"/>
      <c r="O307" s="4"/>
      <c r="R307" s="4"/>
      <c r="U307" s="4"/>
      <c r="X307" s="4"/>
      <c r="AA307" s="4"/>
      <c r="AB307" s="4"/>
      <c r="AD307" s="4"/>
      <c r="AE307" s="4"/>
      <c r="AG307" s="4"/>
      <c r="AH307" s="4"/>
      <c r="AJ307" s="4"/>
    </row>
    <row r="308" spans="6:36" x14ac:dyDescent="0.3">
      <c r="F308" s="4"/>
      <c r="I308" s="4"/>
      <c r="L308" s="4"/>
      <c r="O308" s="4"/>
      <c r="R308" s="4"/>
      <c r="U308" s="4"/>
      <c r="X308" s="4"/>
      <c r="AA308" s="4"/>
      <c r="AB308" s="4"/>
      <c r="AD308" s="4"/>
      <c r="AE308" s="4"/>
      <c r="AG308" s="4"/>
      <c r="AH308" s="4"/>
      <c r="AJ308" s="4"/>
    </row>
    <row r="309" spans="6:36" x14ac:dyDescent="0.3">
      <c r="F309" s="4"/>
      <c r="I309" s="4"/>
      <c r="L309" s="4"/>
      <c r="O309" s="4"/>
      <c r="R309" s="4"/>
      <c r="U309" s="4"/>
      <c r="X309" s="4"/>
      <c r="AA309" s="4"/>
      <c r="AB309" s="4"/>
      <c r="AD309" s="4"/>
      <c r="AE309" s="4"/>
      <c r="AG309" s="4"/>
      <c r="AH309" s="4"/>
      <c r="AJ309" s="4"/>
    </row>
    <row r="310" spans="6:36" x14ac:dyDescent="0.3">
      <c r="F310" s="4"/>
      <c r="I310" s="4"/>
      <c r="L310" s="4"/>
      <c r="O310" s="4"/>
      <c r="R310" s="4"/>
      <c r="U310" s="4"/>
      <c r="X310" s="4"/>
      <c r="AA310" s="4"/>
      <c r="AB310" s="4"/>
      <c r="AD310" s="4"/>
      <c r="AE310" s="4"/>
      <c r="AG310" s="4"/>
      <c r="AH310" s="4"/>
      <c r="AJ310" s="4"/>
    </row>
    <row r="311" spans="6:36" x14ac:dyDescent="0.3">
      <c r="F311" s="4"/>
      <c r="I311" s="4"/>
      <c r="L311" s="4"/>
      <c r="O311" s="4"/>
      <c r="R311" s="4"/>
      <c r="U311" s="4"/>
      <c r="X311" s="4"/>
      <c r="AA311" s="4"/>
      <c r="AB311" s="4"/>
      <c r="AD311" s="4"/>
      <c r="AE311" s="4"/>
      <c r="AG311" s="4"/>
      <c r="AH311" s="4"/>
      <c r="AJ311" s="4"/>
    </row>
    <row r="312" spans="6:36" x14ac:dyDescent="0.3">
      <c r="F312" s="4"/>
      <c r="I312" s="4"/>
      <c r="L312" s="4"/>
      <c r="O312" s="4"/>
      <c r="R312" s="4"/>
      <c r="U312" s="4"/>
      <c r="X312" s="4"/>
      <c r="AA312" s="4"/>
      <c r="AB312" s="4"/>
      <c r="AD312" s="4"/>
      <c r="AE312" s="4"/>
      <c r="AG312" s="4"/>
      <c r="AH312" s="4"/>
      <c r="AJ312" s="4"/>
    </row>
    <row r="313" spans="6:36" x14ac:dyDescent="0.3">
      <c r="F313" s="4"/>
      <c r="I313" s="4"/>
      <c r="L313" s="4"/>
      <c r="O313" s="4"/>
      <c r="R313" s="4"/>
      <c r="U313" s="4"/>
      <c r="X313" s="4"/>
      <c r="AA313" s="4"/>
      <c r="AB313" s="4"/>
      <c r="AD313" s="4"/>
      <c r="AE313" s="4"/>
      <c r="AG313" s="4"/>
      <c r="AH313" s="4"/>
      <c r="AJ313" s="4"/>
    </row>
    <row r="314" spans="6:36" x14ac:dyDescent="0.3">
      <c r="F314" s="4"/>
      <c r="I314" s="4"/>
      <c r="L314" s="4"/>
      <c r="O314" s="4"/>
      <c r="R314" s="4"/>
      <c r="U314" s="4"/>
      <c r="X314" s="4"/>
      <c r="AA314" s="4"/>
      <c r="AB314" s="4"/>
      <c r="AD314" s="4"/>
      <c r="AE314" s="4"/>
      <c r="AG314" s="4"/>
      <c r="AH314" s="4"/>
      <c r="AJ314" s="4"/>
    </row>
    <row r="315" spans="6:36" x14ac:dyDescent="0.3">
      <c r="F315" s="4"/>
      <c r="I315" s="4"/>
      <c r="L315" s="4"/>
      <c r="O315" s="4"/>
      <c r="R315" s="4"/>
      <c r="U315" s="4"/>
      <c r="X315" s="4"/>
      <c r="AA315" s="4"/>
      <c r="AB315" s="4"/>
      <c r="AD315" s="4"/>
      <c r="AE315" s="4"/>
      <c r="AG315" s="4"/>
      <c r="AH315" s="4"/>
      <c r="AJ315" s="4"/>
    </row>
    <row r="316" spans="6:36" x14ac:dyDescent="0.3">
      <c r="F316" s="4"/>
      <c r="I316" s="4"/>
      <c r="L316" s="4"/>
      <c r="O316" s="4"/>
      <c r="R316" s="4"/>
      <c r="U316" s="4"/>
      <c r="X316" s="4"/>
      <c r="AA316" s="4"/>
      <c r="AB316" s="4"/>
      <c r="AD316" s="4"/>
      <c r="AE316" s="4"/>
      <c r="AG316" s="4"/>
      <c r="AH316" s="4"/>
      <c r="AJ316" s="4"/>
    </row>
    <row r="317" spans="6:36" x14ac:dyDescent="0.3">
      <c r="F317" s="4"/>
      <c r="I317" s="4"/>
      <c r="L317" s="4"/>
      <c r="O317" s="4"/>
      <c r="R317" s="4"/>
      <c r="U317" s="4"/>
      <c r="X317" s="4"/>
      <c r="AA317" s="4"/>
      <c r="AB317" s="4"/>
      <c r="AD317" s="4"/>
      <c r="AE317" s="4"/>
      <c r="AG317" s="4"/>
      <c r="AH317" s="4"/>
      <c r="AJ317" s="4"/>
    </row>
    <row r="318" spans="6:36" x14ac:dyDescent="0.3">
      <c r="F318" s="4"/>
      <c r="I318" s="4"/>
      <c r="L318" s="4"/>
      <c r="O318" s="4"/>
      <c r="R318" s="4"/>
      <c r="U318" s="4"/>
      <c r="X318" s="4"/>
      <c r="AA318" s="4"/>
      <c r="AB318" s="4"/>
      <c r="AD318" s="4"/>
      <c r="AE318" s="4"/>
      <c r="AG318" s="4"/>
      <c r="AH318" s="4"/>
      <c r="AJ318" s="4"/>
    </row>
    <row r="319" spans="6:36" x14ac:dyDescent="0.3">
      <c r="F319" s="4"/>
      <c r="I319" s="4"/>
      <c r="L319" s="4"/>
      <c r="O319" s="4"/>
      <c r="R319" s="4"/>
      <c r="U319" s="4"/>
      <c r="X319" s="4"/>
      <c r="AA319" s="4"/>
      <c r="AB319" s="4"/>
      <c r="AD319" s="4"/>
      <c r="AE319" s="4"/>
      <c r="AG319" s="4"/>
      <c r="AH319" s="4"/>
      <c r="AJ319" s="4"/>
    </row>
    <row r="320" spans="6:36" x14ac:dyDescent="0.3">
      <c r="F320" s="4"/>
      <c r="I320" s="4"/>
      <c r="L320" s="4"/>
      <c r="O320" s="4"/>
      <c r="R320" s="4"/>
      <c r="U320" s="4"/>
      <c r="X320" s="4"/>
      <c r="AA320" s="4"/>
      <c r="AB320" s="4"/>
      <c r="AD320" s="4"/>
      <c r="AE320" s="4"/>
      <c r="AG320" s="4"/>
      <c r="AH320" s="4"/>
      <c r="AJ320" s="4"/>
    </row>
    <row r="321" spans="6:36" x14ac:dyDescent="0.3">
      <c r="F321" s="4"/>
      <c r="I321" s="4"/>
      <c r="L321" s="4"/>
      <c r="O321" s="4"/>
      <c r="R321" s="4"/>
      <c r="U321" s="4"/>
      <c r="X321" s="4"/>
      <c r="AA321" s="4"/>
      <c r="AB321" s="4"/>
      <c r="AD321" s="4"/>
      <c r="AE321" s="4"/>
      <c r="AG321" s="4"/>
      <c r="AH321" s="4"/>
      <c r="AJ321" s="4"/>
    </row>
    <row r="322" spans="6:36" x14ac:dyDescent="0.3">
      <c r="F322" s="4"/>
      <c r="I322" s="4"/>
      <c r="L322" s="4"/>
      <c r="O322" s="4"/>
      <c r="R322" s="4"/>
      <c r="U322" s="4"/>
      <c r="X322" s="4"/>
      <c r="AA322" s="4"/>
      <c r="AB322" s="4"/>
      <c r="AD322" s="4"/>
      <c r="AE322" s="4"/>
      <c r="AG322" s="4"/>
      <c r="AH322" s="4"/>
      <c r="AJ322" s="4"/>
    </row>
    <row r="323" spans="6:36" x14ac:dyDescent="0.3">
      <c r="F323" s="4"/>
      <c r="I323" s="4"/>
      <c r="L323" s="4"/>
      <c r="O323" s="4"/>
      <c r="R323" s="4"/>
      <c r="U323" s="4"/>
      <c r="X323" s="4"/>
      <c r="AA323" s="4"/>
      <c r="AB323" s="4"/>
      <c r="AD323" s="4"/>
      <c r="AE323" s="4"/>
      <c r="AG323" s="4"/>
      <c r="AH323" s="4"/>
      <c r="AJ323" s="4"/>
    </row>
    <row r="324" spans="6:36" x14ac:dyDescent="0.3">
      <c r="F324" s="4"/>
      <c r="I324" s="4"/>
      <c r="L324" s="4"/>
      <c r="O324" s="4"/>
      <c r="R324" s="4"/>
      <c r="U324" s="4"/>
      <c r="X324" s="4"/>
      <c r="AA324" s="4"/>
      <c r="AB324" s="4"/>
      <c r="AD324" s="4"/>
      <c r="AE324" s="4"/>
      <c r="AG324" s="4"/>
      <c r="AH324" s="4"/>
      <c r="AJ324" s="4"/>
    </row>
    <row r="325" spans="6:36" x14ac:dyDescent="0.3">
      <c r="F325" s="4"/>
      <c r="I325" s="4"/>
      <c r="L325" s="4"/>
      <c r="O325" s="4"/>
      <c r="R325" s="4"/>
      <c r="U325" s="4"/>
      <c r="X325" s="4"/>
      <c r="AA325" s="4"/>
      <c r="AB325" s="4"/>
      <c r="AD325" s="4"/>
      <c r="AE325" s="4"/>
      <c r="AG325" s="4"/>
      <c r="AH325" s="4"/>
      <c r="AJ325" s="4"/>
    </row>
    <row r="326" spans="6:36" x14ac:dyDescent="0.3">
      <c r="F326" s="4"/>
      <c r="I326" s="4"/>
      <c r="L326" s="4"/>
      <c r="O326" s="4"/>
      <c r="R326" s="4"/>
      <c r="U326" s="4"/>
      <c r="X326" s="4"/>
      <c r="AA326" s="4"/>
      <c r="AB326" s="4"/>
      <c r="AD326" s="4"/>
      <c r="AE326" s="4"/>
      <c r="AG326" s="4"/>
      <c r="AH326" s="4"/>
      <c r="AJ326" s="4"/>
    </row>
    <row r="327" spans="6:36" x14ac:dyDescent="0.3">
      <c r="F327" s="4"/>
      <c r="I327" s="4"/>
      <c r="L327" s="4"/>
      <c r="O327" s="4"/>
      <c r="R327" s="4"/>
      <c r="U327" s="4"/>
      <c r="X327" s="4"/>
      <c r="AA327" s="4"/>
      <c r="AB327" s="4"/>
      <c r="AD327" s="4"/>
      <c r="AE327" s="4"/>
      <c r="AG327" s="4"/>
      <c r="AH327" s="4"/>
      <c r="AJ327" s="4"/>
    </row>
    <row r="328" spans="6:36" x14ac:dyDescent="0.3">
      <c r="F328" s="4"/>
      <c r="I328" s="4"/>
      <c r="L328" s="4"/>
      <c r="O328" s="4"/>
      <c r="R328" s="4"/>
      <c r="U328" s="4"/>
      <c r="X328" s="4"/>
      <c r="AA328" s="4"/>
      <c r="AB328" s="4"/>
      <c r="AD328" s="4"/>
      <c r="AE328" s="4"/>
      <c r="AG328" s="4"/>
      <c r="AH328" s="4"/>
      <c r="AJ328" s="4"/>
    </row>
    <row r="329" spans="6:36" x14ac:dyDescent="0.3">
      <c r="F329" s="4"/>
      <c r="I329" s="4"/>
      <c r="L329" s="4"/>
      <c r="O329" s="4"/>
      <c r="R329" s="4"/>
      <c r="U329" s="4"/>
      <c r="X329" s="4"/>
      <c r="AA329" s="4"/>
      <c r="AB329" s="4"/>
      <c r="AD329" s="4"/>
      <c r="AE329" s="4"/>
      <c r="AG329" s="4"/>
      <c r="AH329" s="4"/>
      <c r="AJ329" s="4"/>
    </row>
    <row r="330" spans="6:36" x14ac:dyDescent="0.3">
      <c r="F330" s="4"/>
      <c r="I330" s="4"/>
      <c r="L330" s="4"/>
      <c r="O330" s="4"/>
      <c r="R330" s="4"/>
      <c r="U330" s="4"/>
      <c r="X330" s="4"/>
      <c r="AA330" s="4"/>
      <c r="AB330" s="4"/>
      <c r="AD330" s="4"/>
      <c r="AE330" s="4"/>
      <c r="AG330" s="4"/>
      <c r="AH330" s="4"/>
      <c r="AJ330" s="4"/>
    </row>
    <row r="331" spans="6:36" x14ac:dyDescent="0.3">
      <c r="F331" s="4"/>
      <c r="I331" s="4"/>
      <c r="L331" s="4"/>
      <c r="O331" s="4"/>
      <c r="R331" s="4"/>
      <c r="U331" s="4"/>
      <c r="X331" s="4"/>
      <c r="AA331" s="4"/>
      <c r="AB331" s="4"/>
      <c r="AD331" s="4"/>
      <c r="AE331" s="4"/>
      <c r="AG331" s="4"/>
      <c r="AH331" s="4"/>
      <c r="AJ331" s="4"/>
    </row>
    <row r="332" spans="6:36" x14ac:dyDescent="0.3">
      <c r="F332" s="4"/>
      <c r="I332" s="4"/>
      <c r="L332" s="4"/>
      <c r="O332" s="4"/>
      <c r="R332" s="4"/>
      <c r="U332" s="4"/>
      <c r="X332" s="4"/>
      <c r="AA332" s="4"/>
      <c r="AB332" s="4"/>
      <c r="AD332" s="4"/>
      <c r="AE332" s="4"/>
      <c r="AG332" s="4"/>
      <c r="AH332" s="4"/>
      <c r="AJ332" s="4"/>
    </row>
    <row r="333" spans="6:36" x14ac:dyDescent="0.3">
      <c r="F333" s="4"/>
      <c r="I333" s="4"/>
      <c r="L333" s="4"/>
      <c r="O333" s="4"/>
      <c r="R333" s="4"/>
      <c r="U333" s="4"/>
      <c r="X333" s="4"/>
      <c r="AA333" s="4"/>
      <c r="AB333" s="4"/>
      <c r="AD333" s="4"/>
      <c r="AE333" s="4"/>
      <c r="AG333" s="4"/>
      <c r="AH333" s="4"/>
      <c r="AJ333" s="4"/>
    </row>
    <row r="334" spans="6:36" x14ac:dyDescent="0.3">
      <c r="F334" s="4"/>
      <c r="I334" s="4"/>
      <c r="L334" s="4"/>
      <c r="O334" s="4"/>
      <c r="R334" s="4"/>
      <c r="U334" s="4"/>
      <c r="X334" s="4"/>
      <c r="AA334" s="4"/>
      <c r="AB334" s="4"/>
      <c r="AD334" s="4"/>
      <c r="AE334" s="4"/>
      <c r="AG334" s="4"/>
      <c r="AH334" s="4"/>
      <c r="AJ334" s="4"/>
    </row>
    <row r="335" spans="6:36" x14ac:dyDescent="0.3">
      <c r="F335" s="4"/>
      <c r="I335" s="4"/>
      <c r="L335" s="4"/>
      <c r="O335" s="4"/>
      <c r="R335" s="4"/>
      <c r="U335" s="4"/>
      <c r="X335" s="4"/>
      <c r="AA335" s="4"/>
      <c r="AB335" s="4"/>
      <c r="AD335" s="4"/>
      <c r="AE335" s="4"/>
      <c r="AG335" s="4"/>
      <c r="AH335" s="4"/>
      <c r="AJ335" s="4"/>
    </row>
    <row r="336" spans="6:36" x14ac:dyDescent="0.3">
      <c r="F336" s="4"/>
      <c r="I336" s="4"/>
      <c r="L336" s="4"/>
      <c r="O336" s="4"/>
      <c r="R336" s="4"/>
      <c r="U336" s="4"/>
      <c r="X336" s="4"/>
      <c r="AA336" s="4"/>
      <c r="AB336" s="4"/>
      <c r="AD336" s="4"/>
      <c r="AE336" s="4"/>
      <c r="AG336" s="4"/>
      <c r="AH336" s="4"/>
      <c r="AJ336" s="4"/>
    </row>
    <row r="337" spans="6:36" x14ac:dyDescent="0.3">
      <c r="F337" s="4"/>
      <c r="I337" s="4"/>
      <c r="L337" s="4"/>
      <c r="O337" s="4"/>
      <c r="R337" s="4"/>
      <c r="U337" s="4"/>
      <c r="X337" s="4"/>
      <c r="AA337" s="4"/>
      <c r="AB337" s="4"/>
      <c r="AD337" s="4"/>
      <c r="AE337" s="4"/>
      <c r="AG337" s="4"/>
      <c r="AH337" s="4"/>
      <c r="AJ337" s="4"/>
    </row>
    <row r="338" spans="6:36" x14ac:dyDescent="0.3">
      <c r="F338" s="4"/>
      <c r="I338" s="4"/>
      <c r="L338" s="4"/>
      <c r="O338" s="4"/>
      <c r="R338" s="4"/>
      <c r="U338" s="4"/>
      <c r="X338" s="4"/>
      <c r="AA338" s="4"/>
      <c r="AB338" s="4"/>
      <c r="AD338" s="4"/>
      <c r="AE338" s="4"/>
      <c r="AG338" s="4"/>
      <c r="AH338" s="4"/>
      <c r="AJ338" s="4"/>
    </row>
    <row r="339" spans="6:36" x14ac:dyDescent="0.3">
      <c r="F339" s="4"/>
      <c r="I339" s="4"/>
      <c r="L339" s="4"/>
      <c r="O339" s="4"/>
      <c r="R339" s="4"/>
      <c r="U339" s="4"/>
      <c r="X339" s="4"/>
      <c r="AA339" s="4"/>
      <c r="AB339" s="4"/>
      <c r="AD339" s="4"/>
      <c r="AE339" s="4"/>
      <c r="AG339" s="4"/>
      <c r="AH339" s="4"/>
      <c r="AJ339" s="4"/>
    </row>
    <row r="340" spans="6:36" x14ac:dyDescent="0.3">
      <c r="F340" s="4"/>
      <c r="I340" s="4"/>
      <c r="L340" s="4"/>
      <c r="O340" s="4"/>
      <c r="R340" s="4"/>
      <c r="U340" s="4"/>
      <c r="X340" s="4"/>
      <c r="AA340" s="4"/>
      <c r="AB340" s="4"/>
      <c r="AD340" s="4"/>
      <c r="AE340" s="4"/>
      <c r="AG340" s="4"/>
      <c r="AH340" s="4"/>
      <c r="AJ340" s="4"/>
    </row>
    <row r="341" spans="6:36" x14ac:dyDescent="0.3">
      <c r="F341" s="4"/>
      <c r="I341" s="4"/>
      <c r="L341" s="4"/>
      <c r="O341" s="4"/>
      <c r="R341" s="4"/>
      <c r="U341" s="4"/>
      <c r="X341" s="4"/>
      <c r="AA341" s="4"/>
      <c r="AB341" s="4"/>
      <c r="AD341" s="4"/>
      <c r="AE341" s="4"/>
      <c r="AG341" s="4"/>
      <c r="AH341" s="4"/>
      <c r="AJ341" s="4"/>
    </row>
    <row r="342" spans="6:36" x14ac:dyDescent="0.3">
      <c r="F342" s="4"/>
      <c r="I342" s="4"/>
      <c r="L342" s="4"/>
      <c r="O342" s="4"/>
      <c r="R342" s="4"/>
      <c r="U342" s="4"/>
      <c r="X342" s="4"/>
      <c r="AA342" s="4"/>
      <c r="AB342" s="4"/>
      <c r="AD342" s="4"/>
      <c r="AE342" s="4"/>
      <c r="AG342" s="4"/>
      <c r="AH342" s="4"/>
      <c r="AJ342" s="4"/>
    </row>
    <row r="343" spans="6:36" x14ac:dyDescent="0.3">
      <c r="F343" s="4"/>
      <c r="I343" s="4"/>
      <c r="L343" s="4"/>
      <c r="O343" s="4"/>
      <c r="R343" s="4"/>
      <c r="U343" s="4"/>
      <c r="X343" s="4"/>
      <c r="AA343" s="4"/>
      <c r="AB343" s="4"/>
      <c r="AD343" s="4"/>
      <c r="AE343" s="4"/>
      <c r="AG343" s="4"/>
      <c r="AH343" s="4"/>
      <c r="AJ343" s="4"/>
    </row>
    <row r="344" spans="6:36" x14ac:dyDescent="0.3">
      <c r="F344" s="4"/>
      <c r="I344" s="4"/>
      <c r="L344" s="4"/>
      <c r="O344" s="4"/>
      <c r="R344" s="4"/>
      <c r="U344" s="4"/>
      <c r="X344" s="4"/>
      <c r="AA344" s="4"/>
      <c r="AB344" s="4"/>
      <c r="AD344" s="4"/>
      <c r="AE344" s="4"/>
      <c r="AG344" s="4"/>
      <c r="AH344" s="4"/>
      <c r="AJ344" s="4"/>
    </row>
    <row r="345" spans="6:36" x14ac:dyDescent="0.3">
      <c r="F345" s="4"/>
      <c r="I345" s="4"/>
      <c r="L345" s="4"/>
      <c r="O345" s="4"/>
      <c r="R345" s="4"/>
      <c r="U345" s="4"/>
      <c r="X345" s="4"/>
      <c r="AA345" s="4"/>
      <c r="AB345" s="4"/>
      <c r="AD345" s="4"/>
      <c r="AE345" s="4"/>
      <c r="AG345" s="4"/>
      <c r="AH345" s="4"/>
      <c r="AJ345" s="4"/>
    </row>
    <row r="346" spans="6:36" x14ac:dyDescent="0.3">
      <c r="F346" s="4"/>
      <c r="I346" s="4"/>
      <c r="L346" s="4"/>
      <c r="O346" s="4"/>
      <c r="R346" s="4"/>
      <c r="U346" s="4"/>
      <c r="X346" s="4"/>
      <c r="AA346" s="4"/>
      <c r="AB346" s="4"/>
      <c r="AD346" s="4"/>
      <c r="AE346" s="4"/>
      <c r="AG346" s="4"/>
      <c r="AH346" s="4"/>
      <c r="AJ346" s="4"/>
    </row>
    <row r="347" spans="6:36" x14ac:dyDescent="0.3">
      <c r="F347" s="4"/>
      <c r="I347" s="4"/>
      <c r="L347" s="4"/>
      <c r="O347" s="4"/>
      <c r="R347" s="4"/>
      <c r="U347" s="4"/>
      <c r="X347" s="4"/>
      <c r="AA347" s="4"/>
      <c r="AB347" s="4"/>
      <c r="AD347" s="4"/>
      <c r="AE347" s="4"/>
      <c r="AG347" s="4"/>
      <c r="AH347" s="4"/>
      <c r="AJ347" s="4"/>
    </row>
    <row r="348" spans="6:36" x14ac:dyDescent="0.3">
      <c r="F348" s="4"/>
      <c r="I348" s="4"/>
      <c r="L348" s="4"/>
      <c r="O348" s="4"/>
      <c r="R348" s="4"/>
      <c r="U348" s="4"/>
      <c r="X348" s="4"/>
      <c r="AA348" s="4"/>
      <c r="AB348" s="4"/>
      <c r="AD348" s="4"/>
      <c r="AE348" s="4"/>
      <c r="AG348" s="4"/>
      <c r="AH348" s="4"/>
      <c r="AJ348" s="4"/>
    </row>
    <row r="349" spans="6:36" x14ac:dyDescent="0.3">
      <c r="F349" s="4"/>
      <c r="I349" s="4"/>
      <c r="L349" s="4"/>
      <c r="O349" s="4"/>
      <c r="R349" s="4"/>
      <c r="U349" s="4"/>
      <c r="X349" s="4"/>
      <c r="AA349" s="4"/>
      <c r="AB349" s="4"/>
      <c r="AD349" s="4"/>
      <c r="AE349" s="4"/>
      <c r="AG349" s="4"/>
      <c r="AH349" s="4"/>
      <c r="AJ349" s="4"/>
    </row>
    <row r="350" spans="6:36" x14ac:dyDescent="0.3">
      <c r="F350" s="4"/>
      <c r="I350" s="4"/>
      <c r="L350" s="4"/>
      <c r="O350" s="4"/>
      <c r="R350" s="4"/>
      <c r="U350" s="4"/>
      <c r="X350" s="4"/>
      <c r="AA350" s="4"/>
      <c r="AB350" s="4"/>
      <c r="AD350" s="4"/>
      <c r="AE350" s="4"/>
      <c r="AG350" s="4"/>
      <c r="AH350" s="4"/>
      <c r="AJ350" s="4"/>
    </row>
    <row r="351" spans="6:36" x14ac:dyDescent="0.3">
      <c r="F351" s="4"/>
      <c r="I351" s="4"/>
      <c r="L351" s="4"/>
      <c r="O351" s="4"/>
      <c r="R351" s="4"/>
      <c r="U351" s="4"/>
      <c r="X351" s="4"/>
      <c r="AA351" s="4"/>
      <c r="AB351" s="4"/>
      <c r="AD351" s="4"/>
      <c r="AE351" s="4"/>
      <c r="AG351" s="4"/>
      <c r="AH351" s="4"/>
      <c r="AJ351" s="4"/>
    </row>
    <row r="352" spans="6:36" x14ac:dyDescent="0.3">
      <c r="F352" s="4"/>
      <c r="I352" s="4"/>
      <c r="L352" s="4"/>
      <c r="O352" s="4"/>
      <c r="R352" s="4"/>
      <c r="U352" s="4"/>
      <c r="X352" s="4"/>
      <c r="AA352" s="4"/>
      <c r="AB352" s="4"/>
      <c r="AD352" s="4"/>
      <c r="AE352" s="4"/>
      <c r="AG352" s="4"/>
      <c r="AH352" s="4"/>
      <c r="AJ352" s="4"/>
    </row>
    <row r="353" spans="6:36" x14ac:dyDescent="0.3">
      <c r="F353" s="4"/>
      <c r="I353" s="4"/>
      <c r="L353" s="4"/>
      <c r="O353" s="4"/>
      <c r="R353" s="4"/>
      <c r="U353" s="4"/>
      <c r="X353" s="4"/>
      <c r="AA353" s="4"/>
      <c r="AB353" s="4"/>
      <c r="AD353" s="4"/>
      <c r="AE353" s="4"/>
      <c r="AG353" s="4"/>
      <c r="AH353" s="4"/>
      <c r="AJ353" s="4"/>
    </row>
    <row r="354" spans="6:36" x14ac:dyDescent="0.3">
      <c r="F354" s="4"/>
      <c r="I354" s="4"/>
      <c r="L354" s="4"/>
      <c r="O354" s="4"/>
      <c r="R354" s="4"/>
      <c r="U354" s="4"/>
      <c r="X354" s="4"/>
      <c r="AA354" s="4"/>
      <c r="AB354" s="4"/>
      <c r="AD354" s="4"/>
      <c r="AE354" s="4"/>
      <c r="AG354" s="4"/>
      <c r="AH354" s="4"/>
      <c r="AJ354" s="4"/>
    </row>
    <row r="355" spans="6:36" x14ac:dyDescent="0.3">
      <c r="F355" s="4"/>
      <c r="I355" s="4"/>
      <c r="L355" s="4"/>
      <c r="O355" s="4"/>
      <c r="R355" s="4"/>
      <c r="U355" s="4"/>
      <c r="X355" s="4"/>
      <c r="AA355" s="4"/>
      <c r="AB355" s="4"/>
      <c r="AD355" s="4"/>
      <c r="AE355" s="4"/>
      <c r="AG355" s="4"/>
      <c r="AH355" s="4"/>
      <c r="AJ355" s="4"/>
    </row>
    <row r="356" spans="6:36" x14ac:dyDescent="0.3">
      <c r="F356" s="4"/>
      <c r="I356" s="4"/>
      <c r="L356" s="4"/>
      <c r="O356" s="4"/>
      <c r="R356" s="4"/>
      <c r="U356" s="4"/>
      <c r="X356" s="4"/>
      <c r="AA356" s="4"/>
      <c r="AB356" s="4"/>
      <c r="AD356" s="4"/>
      <c r="AE356" s="4"/>
      <c r="AG356" s="4"/>
      <c r="AH356" s="4"/>
      <c r="AJ356" s="4"/>
    </row>
    <row r="357" spans="6:36" x14ac:dyDescent="0.3">
      <c r="F357" s="4"/>
      <c r="I357" s="4"/>
      <c r="L357" s="4"/>
      <c r="O357" s="4"/>
      <c r="R357" s="4"/>
      <c r="U357" s="4"/>
      <c r="X357" s="4"/>
      <c r="AA357" s="4"/>
      <c r="AB357" s="4"/>
      <c r="AD357" s="4"/>
      <c r="AE357" s="4"/>
      <c r="AG357" s="4"/>
      <c r="AH357" s="4"/>
      <c r="AJ357" s="4"/>
    </row>
    <row r="358" spans="6:36" x14ac:dyDescent="0.3">
      <c r="F358" s="4"/>
      <c r="I358" s="4"/>
      <c r="L358" s="4"/>
      <c r="O358" s="4"/>
      <c r="R358" s="4"/>
      <c r="U358" s="4"/>
      <c r="X358" s="4"/>
      <c r="AA358" s="4"/>
      <c r="AB358" s="4"/>
      <c r="AD358" s="4"/>
      <c r="AE358" s="4"/>
      <c r="AG358" s="4"/>
      <c r="AH358" s="4"/>
      <c r="AJ358" s="4"/>
    </row>
    <row r="359" spans="6:36" x14ac:dyDescent="0.3">
      <c r="F359" s="4"/>
      <c r="I359" s="4"/>
      <c r="L359" s="4"/>
      <c r="O359" s="4"/>
      <c r="R359" s="4"/>
      <c r="U359" s="4"/>
      <c r="X359" s="4"/>
      <c r="AA359" s="4"/>
      <c r="AB359" s="4"/>
      <c r="AD359" s="4"/>
      <c r="AE359" s="4"/>
      <c r="AG359" s="4"/>
      <c r="AH359" s="4"/>
      <c r="AJ359" s="4"/>
    </row>
    <row r="360" spans="6:36" x14ac:dyDescent="0.3">
      <c r="F360" s="4"/>
      <c r="I360" s="4"/>
      <c r="L360" s="4"/>
      <c r="O360" s="4"/>
      <c r="R360" s="4"/>
      <c r="U360" s="4"/>
      <c r="X360" s="4"/>
      <c r="AA360" s="4"/>
      <c r="AB360" s="4"/>
      <c r="AD360" s="4"/>
      <c r="AE360" s="4"/>
      <c r="AG360" s="4"/>
      <c r="AH360" s="4"/>
      <c r="AJ360" s="4"/>
    </row>
    <row r="361" spans="6:36" x14ac:dyDescent="0.3">
      <c r="F361" s="4"/>
      <c r="I361" s="4"/>
      <c r="L361" s="4"/>
      <c r="O361" s="4"/>
      <c r="R361" s="4"/>
      <c r="U361" s="4"/>
      <c r="X361" s="4"/>
      <c r="AA361" s="4"/>
      <c r="AB361" s="4"/>
      <c r="AD361" s="4"/>
      <c r="AE361" s="4"/>
      <c r="AG361" s="4"/>
      <c r="AH361" s="4"/>
      <c r="AJ361" s="4"/>
    </row>
    <row r="362" spans="6:36" x14ac:dyDescent="0.3">
      <c r="F362" s="4"/>
      <c r="I362" s="4"/>
      <c r="L362" s="4"/>
      <c r="O362" s="4"/>
      <c r="R362" s="4"/>
      <c r="U362" s="4"/>
      <c r="X362" s="4"/>
      <c r="AA362" s="4"/>
      <c r="AB362" s="4"/>
      <c r="AD362" s="4"/>
      <c r="AE362" s="4"/>
      <c r="AG362" s="4"/>
      <c r="AH362" s="4"/>
      <c r="AJ362" s="4"/>
    </row>
    <row r="363" spans="6:36" x14ac:dyDescent="0.3">
      <c r="F363" s="4"/>
      <c r="I363" s="4"/>
      <c r="L363" s="4"/>
      <c r="O363" s="4"/>
      <c r="R363" s="4"/>
      <c r="U363" s="4"/>
      <c r="X363" s="4"/>
      <c r="AA363" s="4"/>
      <c r="AB363" s="4"/>
      <c r="AD363" s="4"/>
      <c r="AE363" s="4"/>
      <c r="AG363" s="4"/>
      <c r="AH363" s="4"/>
      <c r="AJ363" s="4"/>
    </row>
    <row r="364" spans="6:36" x14ac:dyDescent="0.3">
      <c r="F364" s="4"/>
      <c r="I364" s="4"/>
      <c r="L364" s="4"/>
      <c r="O364" s="4"/>
      <c r="R364" s="4"/>
      <c r="U364" s="4"/>
      <c r="X364" s="4"/>
      <c r="AA364" s="4"/>
      <c r="AB364" s="4"/>
      <c r="AD364" s="4"/>
      <c r="AE364" s="4"/>
      <c r="AG364" s="4"/>
      <c r="AH364" s="4"/>
      <c r="AJ364" s="4"/>
    </row>
    <row r="365" spans="6:36" x14ac:dyDescent="0.3">
      <c r="F365" s="4"/>
      <c r="I365" s="4"/>
      <c r="L365" s="4"/>
      <c r="O365" s="4"/>
      <c r="R365" s="4"/>
      <c r="U365" s="4"/>
      <c r="X365" s="4"/>
      <c r="AA365" s="4"/>
      <c r="AB365" s="4"/>
      <c r="AD365" s="4"/>
      <c r="AE365" s="4"/>
      <c r="AG365" s="4"/>
      <c r="AH365" s="4"/>
      <c r="AJ365" s="4"/>
    </row>
    <row r="366" spans="6:36" x14ac:dyDescent="0.3">
      <c r="F366" s="4"/>
      <c r="I366" s="4"/>
      <c r="L366" s="4"/>
      <c r="O366" s="4"/>
      <c r="R366" s="4"/>
      <c r="U366" s="4"/>
      <c r="X366" s="4"/>
      <c r="AA366" s="4"/>
      <c r="AB366" s="4"/>
      <c r="AD366" s="4"/>
      <c r="AE366" s="4"/>
      <c r="AG366" s="4"/>
      <c r="AH366" s="4"/>
      <c r="AJ366" s="4"/>
    </row>
    <row r="367" spans="6:36" x14ac:dyDescent="0.3">
      <c r="F367" s="4"/>
      <c r="I367" s="4"/>
      <c r="L367" s="4"/>
      <c r="O367" s="4"/>
      <c r="R367" s="4"/>
      <c r="U367" s="4"/>
      <c r="X367" s="4"/>
      <c r="AA367" s="4"/>
      <c r="AB367" s="4"/>
      <c r="AD367" s="4"/>
      <c r="AE367" s="4"/>
      <c r="AG367" s="4"/>
      <c r="AH367" s="4"/>
      <c r="AJ367" s="4"/>
    </row>
    <row r="368" spans="6:36" x14ac:dyDescent="0.3">
      <c r="F368" s="4"/>
      <c r="I368" s="4"/>
      <c r="L368" s="4"/>
      <c r="O368" s="4"/>
      <c r="R368" s="4"/>
      <c r="U368" s="4"/>
      <c r="X368" s="4"/>
      <c r="AA368" s="4"/>
      <c r="AB368" s="4"/>
      <c r="AD368" s="4"/>
      <c r="AE368" s="4"/>
      <c r="AG368" s="4"/>
      <c r="AH368" s="4"/>
      <c r="AJ368" s="4"/>
    </row>
    <row r="369" spans="6:36" x14ac:dyDescent="0.3">
      <c r="F369" s="4"/>
      <c r="I369" s="4"/>
      <c r="L369" s="4"/>
      <c r="O369" s="4"/>
      <c r="R369" s="4"/>
      <c r="U369" s="4"/>
      <c r="X369" s="4"/>
      <c r="AA369" s="4"/>
      <c r="AB369" s="4"/>
      <c r="AD369" s="4"/>
      <c r="AE369" s="4"/>
      <c r="AG369" s="4"/>
      <c r="AH369" s="4"/>
      <c r="AJ369" s="4"/>
    </row>
    <row r="370" spans="6:36" x14ac:dyDescent="0.3">
      <c r="F370" s="4"/>
      <c r="I370" s="4"/>
      <c r="L370" s="4"/>
      <c r="O370" s="4"/>
      <c r="R370" s="4"/>
      <c r="U370" s="4"/>
      <c r="X370" s="4"/>
      <c r="AA370" s="4"/>
      <c r="AB370" s="4"/>
      <c r="AD370" s="4"/>
      <c r="AE370" s="4"/>
      <c r="AG370" s="4"/>
      <c r="AH370" s="4"/>
      <c r="AJ370" s="4"/>
    </row>
    <row r="371" spans="6:36" x14ac:dyDescent="0.3">
      <c r="F371" s="4"/>
      <c r="I371" s="4"/>
      <c r="L371" s="4"/>
      <c r="O371" s="4"/>
      <c r="R371" s="4"/>
      <c r="U371" s="4"/>
      <c r="X371" s="4"/>
      <c r="AA371" s="4"/>
      <c r="AB371" s="4"/>
      <c r="AD371" s="4"/>
      <c r="AE371" s="4"/>
      <c r="AG371" s="4"/>
      <c r="AH371" s="4"/>
      <c r="AJ371" s="4"/>
    </row>
    <row r="372" spans="6:36" x14ac:dyDescent="0.3">
      <c r="F372" s="4"/>
      <c r="I372" s="4"/>
      <c r="L372" s="4"/>
      <c r="O372" s="4"/>
      <c r="R372" s="4"/>
      <c r="U372" s="4"/>
      <c r="X372" s="4"/>
      <c r="AA372" s="4"/>
      <c r="AB372" s="4"/>
      <c r="AD372" s="4"/>
      <c r="AE372" s="4"/>
      <c r="AG372" s="4"/>
      <c r="AH372" s="4"/>
      <c r="AJ372" s="4"/>
    </row>
    <row r="373" spans="6:36" x14ac:dyDescent="0.3">
      <c r="F373" s="4"/>
      <c r="I373" s="4"/>
      <c r="L373" s="4"/>
      <c r="O373" s="4"/>
      <c r="R373" s="4"/>
      <c r="U373" s="4"/>
      <c r="X373" s="4"/>
      <c r="AA373" s="4"/>
      <c r="AB373" s="4"/>
      <c r="AD373" s="4"/>
      <c r="AE373" s="4"/>
      <c r="AG373" s="4"/>
      <c r="AH373" s="4"/>
      <c r="AJ373" s="4"/>
    </row>
    <row r="374" spans="6:36" x14ac:dyDescent="0.3">
      <c r="F374" s="4"/>
      <c r="I374" s="4"/>
      <c r="L374" s="4"/>
      <c r="O374" s="4"/>
      <c r="R374" s="4"/>
      <c r="U374" s="4"/>
      <c r="X374" s="4"/>
      <c r="AA374" s="4"/>
      <c r="AB374" s="4"/>
      <c r="AD374" s="4"/>
      <c r="AE374" s="4"/>
      <c r="AG374" s="4"/>
      <c r="AH374" s="4"/>
      <c r="AJ374" s="4"/>
    </row>
    <row r="375" spans="6:36" x14ac:dyDescent="0.3">
      <c r="F375" s="4"/>
      <c r="I375" s="4"/>
      <c r="L375" s="4"/>
      <c r="O375" s="4"/>
      <c r="R375" s="4"/>
      <c r="U375" s="4"/>
      <c r="X375" s="4"/>
      <c r="AA375" s="4"/>
      <c r="AB375" s="4"/>
      <c r="AD375" s="4"/>
      <c r="AE375" s="4"/>
      <c r="AG375" s="4"/>
      <c r="AH375" s="4"/>
      <c r="AJ375" s="4"/>
    </row>
    <row r="376" spans="6:36" x14ac:dyDescent="0.3">
      <c r="F376" s="4"/>
      <c r="I376" s="4"/>
      <c r="L376" s="4"/>
      <c r="O376" s="4"/>
      <c r="R376" s="4"/>
      <c r="U376" s="4"/>
      <c r="X376" s="4"/>
      <c r="AA376" s="4"/>
      <c r="AB376" s="4"/>
      <c r="AD376" s="4"/>
      <c r="AE376" s="4"/>
      <c r="AG376" s="4"/>
      <c r="AH376" s="4"/>
      <c r="AJ376" s="4"/>
    </row>
    <row r="377" spans="6:36" x14ac:dyDescent="0.3">
      <c r="F377" s="4"/>
      <c r="I377" s="4"/>
      <c r="L377" s="4"/>
      <c r="O377" s="4"/>
      <c r="R377" s="4"/>
      <c r="U377" s="4"/>
      <c r="X377" s="4"/>
      <c r="AA377" s="4"/>
      <c r="AB377" s="4"/>
      <c r="AD377" s="4"/>
      <c r="AE377" s="4"/>
      <c r="AG377" s="4"/>
      <c r="AH377" s="4"/>
      <c r="AJ377" s="4"/>
    </row>
    <row r="378" spans="6:36" x14ac:dyDescent="0.3">
      <c r="F378" s="4"/>
      <c r="I378" s="4"/>
      <c r="L378" s="4"/>
      <c r="O378" s="4"/>
      <c r="R378" s="4"/>
      <c r="U378" s="4"/>
      <c r="X378" s="4"/>
      <c r="AA378" s="4"/>
      <c r="AB378" s="4"/>
      <c r="AD378" s="4"/>
      <c r="AE378" s="4"/>
      <c r="AG378" s="4"/>
      <c r="AH378" s="4"/>
      <c r="AJ378" s="4"/>
    </row>
    <row r="379" spans="6:36" x14ac:dyDescent="0.3">
      <c r="F379" s="4"/>
      <c r="I379" s="4"/>
      <c r="L379" s="4"/>
      <c r="O379" s="4"/>
      <c r="R379" s="4"/>
      <c r="U379" s="4"/>
      <c r="X379" s="4"/>
      <c r="AA379" s="4"/>
      <c r="AB379" s="4"/>
      <c r="AD379" s="4"/>
      <c r="AE379" s="4"/>
      <c r="AG379" s="4"/>
      <c r="AH379" s="4"/>
      <c r="AJ379" s="4"/>
    </row>
    <row r="380" spans="6:36" x14ac:dyDescent="0.3">
      <c r="F380" s="4"/>
      <c r="I380" s="4"/>
      <c r="L380" s="4"/>
      <c r="O380" s="4"/>
      <c r="R380" s="4"/>
      <c r="U380" s="4"/>
      <c r="X380" s="4"/>
      <c r="AA380" s="4"/>
      <c r="AB380" s="4"/>
      <c r="AD380" s="4"/>
      <c r="AE380" s="4"/>
      <c r="AG380" s="4"/>
      <c r="AH380" s="4"/>
      <c r="AJ380" s="4"/>
    </row>
    <row r="381" spans="6:36" x14ac:dyDescent="0.3">
      <c r="F381" s="4"/>
      <c r="I381" s="4"/>
      <c r="L381" s="4"/>
      <c r="O381" s="4"/>
      <c r="R381" s="4"/>
      <c r="U381" s="4"/>
      <c r="X381" s="4"/>
      <c r="AA381" s="4"/>
      <c r="AB381" s="4"/>
      <c r="AD381" s="4"/>
      <c r="AE381" s="4"/>
      <c r="AG381" s="4"/>
      <c r="AH381" s="4"/>
      <c r="AJ381" s="4"/>
    </row>
    <row r="382" spans="6:36" x14ac:dyDescent="0.3">
      <c r="F382" s="4"/>
      <c r="I382" s="4"/>
      <c r="L382" s="4"/>
      <c r="O382" s="4"/>
      <c r="R382" s="4"/>
      <c r="U382" s="4"/>
      <c r="X382" s="4"/>
      <c r="AA382" s="4"/>
      <c r="AB382" s="4"/>
      <c r="AD382" s="4"/>
      <c r="AE382" s="4"/>
      <c r="AG382" s="4"/>
      <c r="AH382" s="4"/>
      <c r="AJ382" s="4"/>
    </row>
    <row r="383" spans="6:36" x14ac:dyDescent="0.3">
      <c r="F383" s="4"/>
      <c r="I383" s="4"/>
      <c r="L383" s="4"/>
      <c r="O383" s="4"/>
      <c r="R383" s="4"/>
      <c r="U383" s="4"/>
      <c r="X383" s="4"/>
      <c r="AA383" s="4"/>
      <c r="AB383" s="4"/>
      <c r="AD383" s="4"/>
      <c r="AE383" s="4"/>
      <c r="AG383" s="4"/>
      <c r="AH383" s="4"/>
      <c r="AJ383" s="4"/>
    </row>
    <row r="384" spans="6:36" x14ac:dyDescent="0.3">
      <c r="F384" s="4"/>
      <c r="I384" s="4"/>
      <c r="L384" s="4"/>
      <c r="O384" s="4"/>
      <c r="R384" s="4"/>
      <c r="U384" s="4"/>
      <c r="X384" s="4"/>
      <c r="AA384" s="4"/>
      <c r="AB384" s="4"/>
      <c r="AD384" s="4"/>
      <c r="AE384" s="4"/>
      <c r="AG384" s="4"/>
      <c r="AH384" s="4"/>
      <c r="AJ384" s="4"/>
    </row>
    <row r="385" spans="6:36" x14ac:dyDescent="0.3">
      <c r="F385" s="4"/>
      <c r="I385" s="4"/>
      <c r="L385" s="4"/>
      <c r="O385" s="4"/>
      <c r="R385" s="4"/>
      <c r="U385" s="4"/>
      <c r="X385" s="4"/>
      <c r="AA385" s="4"/>
      <c r="AB385" s="4"/>
      <c r="AD385" s="4"/>
      <c r="AE385" s="4"/>
      <c r="AG385" s="4"/>
      <c r="AH385" s="4"/>
      <c r="AJ385" s="4"/>
    </row>
    <row r="386" spans="6:36" x14ac:dyDescent="0.3">
      <c r="F386" s="4"/>
      <c r="I386" s="4"/>
      <c r="L386" s="4"/>
      <c r="O386" s="4"/>
      <c r="R386" s="4"/>
      <c r="U386" s="4"/>
      <c r="X386" s="4"/>
      <c r="AA386" s="4"/>
      <c r="AB386" s="4"/>
      <c r="AD386" s="4"/>
      <c r="AE386" s="4"/>
      <c r="AG386" s="4"/>
      <c r="AH386" s="4"/>
      <c r="AJ386" s="4"/>
    </row>
    <row r="387" spans="6:36" x14ac:dyDescent="0.3">
      <c r="F387" s="4"/>
      <c r="I387" s="4"/>
      <c r="L387" s="4"/>
      <c r="O387" s="4"/>
      <c r="R387" s="4"/>
      <c r="U387" s="4"/>
      <c r="X387" s="4"/>
      <c r="AA387" s="4"/>
      <c r="AB387" s="4"/>
      <c r="AD387" s="4"/>
      <c r="AE387" s="4"/>
      <c r="AG387" s="4"/>
      <c r="AH387" s="4"/>
      <c r="AJ387" s="4"/>
    </row>
    <row r="388" spans="6:36" x14ac:dyDescent="0.3">
      <c r="F388" s="4"/>
      <c r="I388" s="4"/>
      <c r="L388" s="4"/>
      <c r="O388" s="4"/>
      <c r="R388" s="4"/>
      <c r="U388" s="4"/>
      <c r="X388" s="4"/>
      <c r="AA388" s="4"/>
      <c r="AB388" s="4"/>
      <c r="AD388" s="4"/>
      <c r="AE388" s="4"/>
      <c r="AG388" s="4"/>
      <c r="AH388" s="4"/>
      <c r="AJ388" s="4"/>
    </row>
    <row r="389" spans="6:36" x14ac:dyDescent="0.3">
      <c r="F389" s="4"/>
      <c r="I389" s="4"/>
      <c r="L389" s="4"/>
      <c r="O389" s="4"/>
      <c r="R389" s="4"/>
      <c r="U389" s="4"/>
      <c r="X389" s="4"/>
      <c r="AA389" s="4"/>
      <c r="AB389" s="4"/>
      <c r="AD389" s="4"/>
      <c r="AE389" s="4"/>
      <c r="AG389" s="4"/>
      <c r="AH389" s="4"/>
      <c r="AJ389" s="4"/>
    </row>
    <row r="390" spans="6:36" x14ac:dyDescent="0.3">
      <c r="F390" s="4"/>
      <c r="I390" s="4"/>
      <c r="L390" s="4"/>
      <c r="O390" s="4"/>
      <c r="R390" s="4"/>
      <c r="U390" s="4"/>
      <c r="X390" s="4"/>
      <c r="AA390" s="4"/>
      <c r="AB390" s="4"/>
      <c r="AD390" s="4"/>
      <c r="AE390" s="4"/>
      <c r="AG390" s="4"/>
      <c r="AH390" s="4"/>
      <c r="AJ390" s="4"/>
    </row>
    <row r="391" spans="6:36" x14ac:dyDescent="0.3">
      <c r="F391" s="4"/>
      <c r="I391" s="4"/>
      <c r="L391" s="4"/>
      <c r="O391" s="4"/>
      <c r="R391" s="4"/>
      <c r="U391" s="4"/>
      <c r="X391" s="4"/>
      <c r="AA391" s="4"/>
      <c r="AB391" s="4"/>
      <c r="AD391" s="4"/>
      <c r="AE391" s="4"/>
      <c r="AG391" s="4"/>
      <c r="AH391" s="4"/>
      <c r="AJ391" s="4"/>
    </row>
    <row r="392" spans="6:36" x14ac:dyDescent="0.3">
      <c r="F392" s="4"/>
      <c r="I392" s="4"/>
      <c r="L392" s="4"/>
      <c r="O392" s="4"/>
      <c r="R392" s="4"/>
      <c r="U392" s="4"/>
      <c r="X392" s="4"/>
      <c r="AA392" s="4"/>
      <c r="AB392" s="4"/>
      <c r="AD392" s="4"/>
      <c r="AE392" s="4"/>
      <c r="AG392" s="4"/>
      <c r="AH392" s="4"/>
      <c r="AJ392" s="4"/>
    </row>
    <row r="393" spans="6:36" x14ac:dyDescent="0.3">
      <c r="F393" s="4"/>
      <c r="I393" s="4"/>
      <c r="L393" s="4"/>
      <c r="O393" s="4"/>
      <c r="R393" s="4"/>
      <c r="U393" s="4"/>
      <c r="X393" s="4"/>
      <c r="AA393" s="4"/>
      <c r="AB393" s="4"/>
      <c r="AD393" s="4"/>
      <c r="AE393" s="4"/>
      <c r="AG393" s="4"/>
      <c r="AH393" s="4"/>
      <c r="AJ393" s="4"/>
    </row>
    <row r="394" spans="6:36" x14ac:dyDescent="0.3">
      <c r="F394" s="4"/>
      <c r="I394" s="4"/>
      <c r="L394" s="4"/>
      <c r="O394" s="4"/>
      <c r="R394" s="4"/>
      <c r="U394" s="4"/>
      <c r="X394" s="4"/>
      <c r="AA394" s="4"/>
      <c r="AB394" s="4"/>
      <c r="AD394" s="4"/>
      <c r="AE394" s="4"/>
      <c r="AG394" s="4"/>
      <c r="AH394" s="4"/>
      <c r="AJ394" s="4"/>
    </row>
    <row r="395" spans="6:36" x14ac:dyDescent="0.3">
      <c r="F395" s="4"/>
      <c r="I395" s="4"/>
      <c r="L395" s="4"/>
      <c r="O395" s="4"/>
      <c r="R395" s="4"/>
      <c r="U395" s="4"/>
      <c r="X395" s="4"/>
      <c r="AA395" s="4"/>
      <c r="AB395" s="4"/>
      <c r="AD395" s="4"/>
      <c r="AE395" s="4"/>
      <c r="AG395" s="4"/>
      <c r="AH395" s="4"/>
      <c r="AJ395" s="4"/>
    </row>
    <row r="396" spans="6:36" x14ac:dyDescent="0.3">
      <c r="F396" s="4"/>
      <c r="I396" s="4"/>
      <c r="L396" s="4"/>
      <c r="O396" s="4"/>
      <c r="R396" s="4"/>
      <c r="U396" s="4"/>
      <c r="X396" s="4"/>
      <c r="AA396" s="4"/>
      <c r="AB396" s="4"/>
      <c r="AD396" s="4"/>
      <c r="AE396" s="4"/>
      <c r="AG396" s="4"/>
      <c r="AH396" s="4"/>
      <c r="AJ396" s="4"/>
    </row>
    <row r="397" spans="6:36" x14ac:dyDescent="0.3">
      <c r="F397" s="4"/>
      <c r="I397" s="4"/>
      <c r="L397" s="4"/>
      <c r="O397" s="4"/>
      <c r="R397" s="4"/>
      <c r="U397" s="4"/>
      <c r="X397" s="4"/>
      <c r="AA397" s="4"/>
      <c r="AB397" s="4"/>
      <c r="AD397" s="4"/>
      <c r="AE397" s="4"/>
      <c r="AG397" s="4"/>
      <c r="AH397" s="4"/>
      <c r="AJ397" s="4"/>
    </row>
    <row r="398" spans="6:36" x14ac:dyDescent="0.3">
      <c r="F398" s="4"/>
      <c r="I398" s="4"/>
      <c r="L398" s="4"/>
      <c r="O398" s="4"/>
      <c r="R398" s="4"/>
      <c r="U398" s="4"/>
      <c r="X398" s="4"/>
      <c r="AA398" s="4"/>
      <c r="AB398" s="4"/>
      <c r="AD398" s="4"/>
      <c r="AE398" s="4"/>
      <c r="AG398" s="4"/>
      <c r="AH398" s="4"/>
      <c r="AJ398" s="4"/>
    </row>
    <row r="399" spans="6:36" x14ac:dyDescent="0.3">
      <c r="F399" s="4"/>
      <c r="I399" s="4"/>
      <c r="L399" s="4"/>
      <c r="O399" s="4"/>
      <c r="R399" s="4"/>
      <c r="U399" s="4"/>
      <c r="X399" s="4"/>
      <c r="AA399" s="4"/>
      <c r="AB399" s="4"/>
      <c r="AD399" s="4"/>
      <c r="AE399" s="4"/>
      <c r="AG399" s="4"/>
      <c r="AH399" s="4"/>
      <c r="AJ399" s="4"/>
    </row>
    <row r="400" spans="6:36" x14ac:dyDescent="0.3">
      <c r="F400" s="4"/>
      <c r="I400" s="4"/>
      <c r="L400" s="4"/>
      <c r="O400" s="4"/>
      <c r="R400" s="4"/>
      <c r="U400" s="4"/>
      <c r="X400" s="4"/>
      <c r="AA400" s="4"/>
      <c r="AB400" s="4"/>
      <c r="AD400" s="4"/>
      <c r="AE400" s="4"/>
      <c r="AG400" s="4"/>
      <c r="AH400" s="4"/>
      <c r="AJ400" s="4"/>
    </row>
    <row r="401" spans="6:36" x14ac:dyDescent="0.3">
      <c r="F401" s="4"/>
      <c r="I401" s="4"/>
      <c r="L401" s="4"/>
      <c r="O401" s="4"/>
      <c r="R401" s="4"/>
      <c r="U401" s="4"/>
      <c r="X401" s="4"/>
      <c r="AA401" s="4"/>
      <c r="AB401" s="4"/>
      <c r="AD401" s="4"/>
      <c r="AE401" s="4"/>
      <c r="AG401" s="4"/>
      <c r="AH401" s="4"/>
      <c r="AJ401" s="4"/>
    </row>
    <row r="402" spans="6:36" x14ac:dyDescent="0.3">
      <c r="F402" s="4"/>
      <c r="I402" s="4"/>
      <c r="L402" s="4"/>
      <c r="O402" s="4"/>
      <c r="R402" s="4"/>
      <c r="U402" s="4"/>
      <c r="X402" s="4"/>
      <c r="AA402" s="4"/>
      <c r="AB402" s="4"/>
      <c r="AD402" s="4"/>
      <c r="AE402" s="4"/>
      <c r="AG402" s="4"/>
      <c r="AH402" s="4"/>
      <c r="AJ402" s="4"/>
    </row>
    <row r="403" spans="6:36" x14ac:dyDescent="0.3">
      <c r="F403" s="4"/>
      <c r="I403" s="4"/>
      <c r="L403" s="4"/>
      <c r="O403" s="4"/>
      <c r="R403" s="4"/>
      <c r="U403" s="4"/>
      <c r="X403" s="4"/>
      <c r="AA403" s="4"/>
      <c r="AB403" s="4"/>
      <c r="AD403" s="4"/>
      <c r="AE403" s="4"/>
      <c r="AG403" s="4"/>
      <c r="AH403" s="4"/>
      <c r="AJ403" s="4"/>
    </row>
    <row r="404" spans="6:36" x14ac:dyDescent="0.3">
      <c r="F404" s="4"/>
      <c r="I404" s="4"/>
      <c r="L404" s="4"/>
      <c r="O404" s="4"/>
      <c r="R404" s="4"/>
      <c r="U404" s="4"/>
      <c r="X404" s="4"/>
      <c r="AA404" s="4"/>
      <c r="AB404" s="4"/>
      <c r="AD404" s="4"/>
      <c r="AE404" s="4"/>
      <c r="AG404" s="4"/>
      <c r="AH404" s="4"/>
      <c r="AJ404" s="4"/>
    </row>
    <row r="405" spans="6:36" x14ac:dyDescent="0.3">
      <c r="F405" s="4"/>
      <c r="I405" s="4"/>
      <c r="L405" s="4"/>
      <c r="O405" s="4"/>
      <c r="R405" s="4"/>
      <c r="U405" s="4"/>
      <c r="X405" s="4"/>
      <c r="AA405" s="4"/>
      <c r="AB405" s="4"/>
      <c r="AD405" s="4"/>
      <c r="AE405" s="4"/>
      <c r="AG405" s="4"/>
      <c r="AH405" s="4"/>
      <c r="AJ405" s="4"/>
    </row>
    <row r="406" spans="6:36" x14ac:dyDescent="0.3">
      <c r="F406" s="4"/>
      <c r="I406" s="4"/>
      <c r="L406" s="4"/>
      <c r="O406" s="4"/>
      <c r="R406" s="4"/>
      <c r="U406" s="4"/>
      <c r="X406" s="4"/>
      <c r="AA406" s="4"/>
      <c r="AB406" s="4"/>
      <c r="AD406" s="4"/>
      <c r="AE406" s="4"/>
      <c r="AG406" s="4"/>
      <c r="AH406" s="4"/>
      <c r="AJ406" s="4"/>
    </row>
    <row r="407" spans="6:36" x14ac:dyDescent="0.3">
      <c r="F407" s="4"/>
      <c r="I407" s="4"/>
      <c r="L407" s="4"/>
      <c r="O407" s="4"/>
      <c r="R407" s="4"/>
      <c r="U407" s="4"/>
      <c r="X407" s="4"/>
      <c r="AA407" s="4"/>
      <c r="AB407" s="4"/>
      <c r="AD407" s="4"/>
      <c r="AE407" s="4"/>
      <c r="AG407" s="4"/>
      <c r="AH407" s="4"/>
      <c r="AJ407" s="4"/>
    </row>
    <row r="408" spans="6:36" x14ac:dyDescent="0.3">
      <c r="F408" s="4"/>
      <c r="I408" s="4"/>
      <c r="L408" s="4"/>
      <c r="O408" s="4"/>
      <c r="R408" s="4"/>
      <c r="U408" s="4"/>
      <c r="X408" s="4"/>
      <c r="AA408" s="4"/>
      <c r="AB408" s="4"/>
      <c r="AD408" s="4"/>
      <c r="AE408" s="4"/>
      <c r="AG408" s="4"/>
      <c r="AH408" s="4"/>
      <c r="AJ408" s="4"/>
    </row>
    <row r="409" spans="6:36" x14ac:dyDescent="0.3">
      <c r="F409" s="4"/>
      <c r="I409" s="4"/>
      <c r="L409" s="4"/>
      <c r="O409" s="4"/>
      <c r="R409" s="4"/>
      <c r="U409" s="4"/>
      <c r="X409" s="4"/>
      <c r="AA409" s="4"/>
      <c r="AB409" s="4"/>
      <c r="AD409" s="4"/>
      <c r="AE409" s="4"/>
      <c r="AG409" s="4"/>
      <c r="AH409" s="4"/>
      <c r="AJ409" s="4"/>
    </row>
    <row r="410" spans="6:36" x14ac:dyDescent="0.3">
      <c r="F410" s="4"/>
      <c r="I410" s="4"/>
      <c r="L410" s="4"/>
      <c r="O410" s="4"/>
      <c r="R410" s="4"/>
      <c r="U410" s="4"/>
      <c r="X410" s="4"/>
      <c r="AA410" s="4"/>
      <c r="AB410" s="4"/>
      <c r="AD410" s="4"/>
      <c r="AE410" s="4"/>
      <c r="AG410" s="4"/>
      <c r="AH410" s="4"/>
      <c r="AJ410" s="4"/>
    </row>
    <row r="411" spans="6:36" x14ac:dyDescent="0.3">
      <c r="F411" s="4"/>
      <c r="I411" s="4"/>
      <c r="L411" s="4"/>
      <c r="O411" s="4"/>
      <c r="R411" s="4"/>
      <c r="U411" s="4"/>
      <c r="X411" s="4"/>
      <c r="AA411" s="4"/>
      <c r="AB411" s="4"/>
      <c r="AD411" s="4"/>
      <c r="AE411" s="4"/>
      <c r="AG411" s="4"/>
      <c r="AH411" s="4"/>
      <c r="AJ411" s="4"/>
    </row>
    <row r="412" spans="6:36" x14ac:dyDescent="0.3">
      <c r="F412" s="4"/>
      <c r="I412" s="4"/>
      <c r="L412" s="4"/>
      <c r="O412" s="4"/>
      <c r="R412" s="4"/>
      <c r="U412" s="4"/>
      <c r="X412" s="4"/>
      <c r="AA412" s="4"/>
      <c r="AB412" s="4"/>
      <c r="AD412" s="4"/>
      <c r="AE412" s="4"/>
      <c r="AG412" s="4"/>
      <c r="AH412" s="4"/>
      <c r="AJ412" s="4"/>
    </row>
    <row r="413" spans="6:36" x14ac:dyDescent="0.3">
      <c r="F413" s="4"/>
      <c r="I413" s="4"/>
      <c r="L413" s="4"/>
      <c r="O413" s="4"/>
      <c r="R413" s="4"/>
      <c r="U413" s="4"/>
      <c r="X413" s="4"/>
      <c r="AA413" s="4"/>
      <c r="AB413" s="4"/>
      <c r="AD413" s="4"/>
      <c r="AE413" s="4"/>
      <c r="AG413" s="4"/>
      <c r="AH413" s="4"/>
      <c r="AJ413" s="4"/>
    </row>
    <row r="414" spans="6:36" x14ac:dyDescent="0.3">
      <c r="F414" s="4"/>
      <c r="I414" s="4"/>
      <c r="L414" s="4"/>
      <c r="O414" s="4"/>
      <c r="R414" s="4"/>
      <c r="U414" s="4"/>
      <c r="X414" s="4"/>
      <c r="AA414" s="4"/>
      <c r="AB414" s="4"/>
      <c r="AD414" s="4"/>
      <c r="AE414" s="4"/>
      <c r="AG414" s="4"/>
      <c r="AH414" s="4"/>
      <c r="AJ414" s="4"/>
    </row>
    <row r="415" spans="6:36" x14ac:dyDescent="0.3">
      <c r="F415" s="4"/>
      <c r="I415" s="4"/>
      <c r="L415" s="4"/>
      <c r="O415" s="4"/>
      <c r="R415" s="4"/>
      <c r="U415" s="4"/>
      <c r="X415" s="4"/>
      <c r="AA415" s="4"/>
      <c r="AB415" s="4"/>
      <c r="AD415" s="4"/>
      <c r="AE415" s="4"/>
      <c r="AG415" s="4"/>
      <c r="AH415" s="4"/>
      <c r="AJ415" s="4"/>
    </row>
    <row r="416" spans="6:36" x14ac:dyDescent="0.3">
      <c r="F416" s="4"/>
      <c r="I416" s="4"/>
      <c r="L416" s="4"/>
      <c r="O416" s="4"/>
      <c r="R416" s="4"/>
      <c r="U416" s="4"/>
      <c r="X416" s="4"/>
      <c r="AA416" s="4"/>
      <c r="AB416" s="4"/>
      <c r="AD416" s="4"/>
      <c r="AE416" s="4"/>
      <c r="AG416" s="4"/>
      <c r="AH416" s="4"/>
      <c r="AJ416" s="4"/>
    </row>
    <row r="417" spans="6:36" x14ac:dyDescent="0.3">
      <c r="F417" s="4"/>
      <c r="I417" s="4"/>
      <c r="L417" s="4"/>
      <c r="O417" s="4"/>
      <c r="R417" s="4"/>
      <c r="U417" s="4"/>
      <c r="X417" s="4"/>
      <c r="AA417" s="4"/>
      <c r="AB417" s="4"/>
      <c r="AD417" s="4"/>
      <c r="AE417" s="4"/>
      <c r="AG417" s="4"/>
      <c r="AH417" s="4"/>
      <c r="AJ417" s="4"/>
    </row>
    <row r="418" spans="6:36" x14ac:dyDescent="0.3">
      <c r="F418" s="4"/>
      <c r="I418" s="4"/>
      <c r="L418" s="4"/>
      <c r="O418" s="4"/>
      <c r="R418" s="4"/>
      <c r="U418" s="4"/>
      <c r="X418" s="4"/>
      <c r="AA418" s="4"/>
      <c r="AB418" s="4"/>
      <c r="AD418" s="4"/>
      <c r="AE418" s="4"/>
      <c r="AG418" s="4"/>
      <c r="AH418" s="4"/>
      <c r="AJ418" s="4"/>
    </row>
    <row r="419" spans="6:36" x14ac:dyDescent="0.3">
      <c r="F419" s="4"/>
      <c r="I419" s="4"/>
      <c r="L419" s="4"/>
      <c r="O419" s="4"/>
      <c r="R419" s="4"/>
      <c r="U419" s="4"/>
      <c r="X419" s="4"/>
      <c r="AA419" s="4"/>
      <c r="AB419" s="4"/>
      <c r="AD419" s="4"/>
      <c r="AE419" s="4"/>
      <c r="AG419" s="4"/>
      <c r="AH419" s="4"/>
      <c r="AJ419" s="4"/>
    </row>
    <row r="420" spans="6:36" x14ac:dyDescent="0.3">
      <c r="F420" s="4"/>
      <c r="I420" s="4"/>
      <c r="L420" s="4"/>
      <c r="O420" s="4"/>
      <c r="R420" s="4"/>
      <c r="U420" s="4"/>
      <c r="X420" s="4"/>
      <c r="AA420" s="4"/>
      <c r="AB420" s="4"/>
      <c r="AD420" s="4"/>
      <c r="AE420" s="4"/>
      <c r="AG420" s="4"/>
      <c r="AH420" s="4"/>
      <c r="AJ420" s="4"/>
    </row>
    <row r="421" spans="6:36" x14ac:dyDescent="0.3">
      <c r="F421" s="4"/>
      <c r="I421" s="4"/>
      <c r="L421" s="4"/>
      <c r="O421" s="4"/>
      <c r="R421" s="4"/>
      <c r="U421" s="4"/>
      <c r="X421" s="4"/>
      <c r="AA421" s="4"/>
      <c r="AB421" s="4"/>
      <c r="AD421" s="4"/>
      <c r="AE421" s="4"/>
      <c r="AG421" s="4"/>
      <c r="AH421" s="4"/>
      <c r="AJ421" s="4"/>
    </row>
    <row r="422" spans="6:36" x14ac:dyDescent="0.3">
      <c r="F422" s="4"/>
      <c r="I422" s="4"/>
      <c r="L422" s="4"/>
      <c r="O422" s="4"/>
      <c r="R422" s="4"/>
      <c r="U422" s="4"/>
      <c r="X422" s="4"/>
      <c r="AA422" s="4"/>
      <c r="AB422" s="4"/>
      <c r="AD422" s="4"/>
      <c r="AE422" s="4"/>
      <c r="AG422" s="4"/>
      <c r="AH422" s="4"/>
      <c r="AJ422" s="4"/>
    </row>
    <row r="423" spans="6:36" x14ac:dyDescent="0.3">
      <c r="F423" s="4"/>
      <c r="I423" s="4"/>
      <c r="L423" s="4"/>
      <c r="O423" s="4"/>
      <c r="R423" s="4"/>
      <c r="U423" s="4"/>
      <c r="X423" s="4"/>
      <c r="AA423" s="4"/>
      <c r="AB423" s="4"/>
      <c r="AD423" s="4"/>
      <c r="AE423" s="4"/>
      <c r="AG423" s="4"/>
      <c r="AH423" s="4"/>
      <c r="AJ423" s="4"/>
    </row>
    <row r="424" spans="6:36" x14ac:dyDescent="0.3">
      <c r="F424" s="4"/>
      <c r="I424" s="4"/>
      <c r="L424" s="4"/>
      <c r="O424" s="4"/>
      <c r="R424" s="4"/>
      <c r="U424" s="4"/>
      <c r="X424" s="4"/>
      <c r="AA424" s="4"/>
      <c r="AB424" s="4"/>
      <c r="AD424" s="4"/>
      <c r="AE424" s="4"/>
      <c r="AG424" s="4"/>
      <c r="AH424" s="4"/>
      <c r="AJ424" s="4"/>
    </row>
    <row r="425" spans="6:36" x14ac:dyDescent="0.3">
      <c r="F425" s="4"/>
      <c r="I425" s="4"/>
      <c r="L425" s="4"/>
      <c r="O425" s="4"/>
      <c r="R425" s="4"/>
      <c r="U425" s="4"/>
      <c r="X425" s="4"/>
      <c r="AA425" s="4"/>
      <c r="AB425" s="4"/>
      <c r="AD425" s="4"/>
      <c r="AE425" s="4"/>
      <c r="AG425" s="4"/>
      <c r="AH425" s="4"/>
      <c r="AJ425" s="4"/>
    </row>
    <row r="426" spans="6:36" x14ac:dyDescent="0.3">
      <c r="F426" s="4"/>
      <c r="I426" s="4"/>
      <c r="L426" s="4"/>
      <c r="O426" s="4"/>
      <c r="R426" s="4"/>
      <c r="U426" s="4"/>
      <c r="X426" s="4"/>
      <c r="AA426" s="4"/>
      <c r="AB426" s="4"/>
      <c r="AD426" s="4"/>
      <c r="AE426" s="4"/>
      <c r="AG426" s="4"/>
      <c r="AH426" s="4"/>
      <c r="AJ426" s="4"/>
    </row>
    <row r="427" spans="6:36" x14ac:dyDescent="0.3">
      <c r="F427" s="4"/>
      <c r="I427" s="4"/>
      <c r="L427" s="4"/>
      <c r="O427" s="4"/>
      <c r="R427" s="4"/>
      <c r="U427" s="4"/>
      <c r="X427" s="4"/>
      <c r="AA427" s="4"/>
      <c r="AB427" s="4"/>
      <c r="AD427" s="4"/>
      <c r="AE427" s="4"/>
      <c r="AG427" s="4"/>
      <c r="AH427" s="4"/>
      <c r="AJ427" s="4"/>
    </row>
    <row r="428" spans="6:36" x14ac:dyDescent="0.3">
      <c r="F428" s="4"/>
      <c r="I428" s="4"/>
      <c r="L428" s="4"/>
      <c r="O428" s="4"/>
      <c r="R428" s="4"/>
      <c r="U428" s="4"/>
      <c r="X428" s="4"/>
      <c r="AA428" s="4"/>
      <c r="AB428" s="4"/>
      <c r="AD428" s="4"/>
      <c r="AE428" s="4"/>
      <c r="AG428" s="4"/>
      <c r="AH428" s="4"/>
      <c r="AJ428" s="4"/>
    </row>
    <row r="429" spans="6:36" x14ac:dyDescent="0.3">
      <c r="F429" s="4"/>
      <c r="I429" s="4"/>
      <c r="L429" s="4"/>
      <c r="O429" s="4"/>
      <c r="R429" s="4"/>
      <c r="U429" s="4"/>
      <c r="X429" s="4"/>
      <c r="AA429" s="4"/>
      <c r="AB429" s="4"/>
      <c r="AD429" s="4"/>
      <c r="AE429" s="4"/>
      <c r="AG429" s="4"/>
      <c r="AH429" s="4"/>
      <c r="AJ429" s="4"/>
    </row>
    <row r="430" spans="6:36" x14ac:dyDescent="0.3">
      <c r="F430" s="4"/>
      <c r="I430" s="4"/>
      <c r="L430" s="4"/>
      <c r="O430" s="4"/>
      <c r="R430" s="4"/>
      <c r="U430" s="4"/>
      <c r="X430" s="4"/>
      <c r="AA430" s="4"/>
      <c r="AB430" s="4"/>
      <c r="AD430" s="4"/>
      <c r="AE430" s="4"/>
      <c r="AG430" s="4"/>
      <c r="AH430" s="4"/>
      <c r="AJ430" s="4"/>
    </row>
    <row r="431" spans="6:36" x14ac:dyDescent="0.3">
      <c r="F431" s="4"/>
      <c r="I431" s="4"/>
      <c r="L431" s="4"/>
      <c r="O431" s="4"/>
      <c r="R431" s="4"/>
      <c r="U431" s="4"/>
      <c r="X431" s="4"/>
      <c r="AA431" s="4"/>
      <c r="AB431" s="4"/>
      <c r="AD431" s="4"/>
      <c r="AE431" s="4"/>
      <c r="AG431" s="4"/>
      <c r="AH431" s="4"/>
      <c r="AJ431" s="4"/>
    </row>
    <row r="432" spans="6:36" x14ac:dyDescent="0.3">
      <c r="F432" s="4"/>
      <c r="I432" s="4"/>
      <c r="L432" s="4"/>
      <c r="O432" s="4"/>
      <c r="R432" s="4"/>
      <c r="U432" s="4"/>
      <c r="X432" s="4"/>
      <c r="AA432" s="4"/>
      <c r="AB432" s="4"/>
      <c r="AD432" s="4"/>
      <c r="AE432" s="4"/>
      <c r="AG432" s="4"/>
      <c r="AH432" s="4"/>
      <c r="AJ432" s="4"/>
    </row>
    <row r="433" spans="6:36" x14ac:dyDescent="0.3">
      <c r="F433" s="4"/>
      <c r="I433" s="4"/>
      <c r="L433" s="4"/>
      <c r="O433" s="4"/>
      <c r="R433" s="4"/>
      <c r="U433" s="4"/>
      <c r="X433" s="4"/>
      <c r="AA433" s="4"/>
      <c r="AB433" s="4"/>
      <c r="AD433" s="4"/>
      <c r="AE433" s="4"/>
      <c r="AG433" s="4"/>
      <c r="AH433" s="4"/>
      <c r="AJ433" s="4"/>
    </row>
    <row r="434" spans="6:36" x14ac:dyDescent="0.3">
      <c r="F434" s="4"/>
      <c r="I434" s="4"/>
      <c r="L434" s="4"/>
      <c r="O434" s="4"/>
      <c r="R434" s="4"/>
      <c r="U434" s="4"/>
      <c r="X434" s="4"/>
      <c r="AA434" s="4"/>
      <c r="AB434" s="4"/>
      <c r="AD434" s="4"/>
      <c r="AE434" s="4"/>
      <c r="AG434" s="4"/>
      <c r="AH434" s="4"/>
      <c r="AJ434" s="4"/>
    </row>
    <row r="435" spans="6:36" x14ac:dyDescent="0.3">
      <c r="F435" s="4"/>
      <c r="I435" s="4"/>
      <c r="L435" s="4"/>
      <c r="O435" s="4"/>
      <c r="R435" s="4"/>
      <c r="U435" s="4"/>
      <c r="X435" s="4"/>
      <c r="AA435" s="4"/>
      <c r="AB435" s="4"/>
      <c r="AD435" s="4"/>
      <c r="AE435" s="4"/>
      <c r="AG435" s="4"/>
      <c r="AH435" s="4"/>
      <c r="AJ435" s="4"/>
    </row>
    <row r="436" spans="6:36" x14ac:dyDescent="0.3">
      <c r="F436" s="4"/>
      <c r="I436" s="4"/>
      <c r="L436" s="4"/>
      <c r="O436" s="4"/>
      <c r="R436" s="4"/>
      <c r="U436" s="4"/>
      <c r="X436" s="4"/>
      <c r="AA436" s="4"/>
      <c r="AB436" s="4"/>
      <c r="AD436" s="4"/>
      <c r="AE436" s="4"/>
      <c r="AG436" s="4"/>
      <c r="AH436" s="4"/>
      <c r="AJ436" s="4"/>
    </row>
    <row r="437" spans="6:36" x14ac:dyDescent="0.3">
      <c r="F437" s="4"/>
      <c r="I437" s="4"/>
      <c r="L437" s="4"/>
      <c r="O437" s="4"/>
      <c r="R437" s="4"/>
      <c r="U437" s="4"/>
      <c r="X437" s="4"/>
      <c r="AA437" s="4"/>
      <c r="AB437" s="4"/>
      <c r="AD437" s="4"/>
      <c r="AE437" s="4"/>
      <c r="AG437" s="4"/>
      <c r="AH437" s="4"/>
      <c r="AJ437" s="4"/>
    </row>
    <row r="438" spans="6:36" x14ac:dyDescent="0.3">
      <c r="F438" s="4"/>
      <c r="I438" s="4"/>
      <c r="L438" s="4"/>
      <c r="O438" s="4"/>
      <c r="R438" s="4"/>
      <c r="U438" s="4"/>
      <c r="X438" s="4"/>
      <c r="AA438" s="4"/>
      <c r="AB438" s="4"/>
      <c r="AD438" s="4"/>
      <c r="AE438" s="4"/>
      <c r="AG438" s="4"/>
      <c r="AH438" s="4"/>
      <c r="AJ438" s="4"/>
    </row>
    <row r="439" spans="6:36" x14ac:dyDescent="0.3">
      <c r="F439" s="4"/>
      <c r="I439" s="4"/>
      <c r="L439" s="4"/>
      <c r="O439" s="4"/>
      <c r="R439" s="4"/>
      <c r="U439" s="4"/>
      <c r="X439" s="4"/>
      <c r="AA439" s="4"/>
      <c r="AB439" s="4"/>
      <c r="AD439" s="4"/>
      <c r="AE439" s="4"/>
      <c r="AG439" s="4"/>
      <c r="AH439" s="4"/>
      <c r="AJ439" s="4"/>
    </row>
    <row r="440" spans="6:36" x14ac:dyDescent="0.3">
      <c r="F440" s="4"/>
      <c r="I440" s="4"/>
      <c r="L440" s="4"/>
      <c r="O440" s="4"/>
      <c r="R440" s="4"/>
      <c r="U440" s="4"/>
      <c r="X440" s="4"/>
      <c r="AA440" s="4"/>
      <c r="AB440" s="4"/>
      <c r="AD440" s="4"/>
      <c r="AE440" s="4"/>
      <c r="AG440" s="4"/>
      <c r="AH440" s="4"/>
      <c r="AJ440" s="4"/>
    </row>
    <row r="441" spans="6:36" x14ac:dyDescent="0.3">
      <c r="F441" s="4"/>
      <c r="I441" s="4"/>
      <c r="L441" s="4"/>
      <c r="O441" s="4"/>
      <c r="R441" s="4"/>
      <c r="U441" s="4"/>
      <c r="X441" s="4"/>
      <c r="AA441" s="4"/>
      <c r="AB441" s="4"/>
      <c r="AD441" s="4"/>
      <c r="AE441" s="4"/>
      <c r="AG441" s="4"/>
      <c r="AH441" s="4"/>
      <c r="AJ441" s="4"/>
    </row>
    <row r="442" spans="6:36" x14ac:dyDescent="0.3">
      <c r="F442" s="4"/>
      <c r="I442" s="4"/>
      <c r="L442" s="4"/>
      <c r="O442" s="4"/>
      <c r="R442" s="4"/>
      <c r="U442" s="4"/>
      <c r="X442" s="4"/>
      <c r="AA442" s="4"/>
      <c r="AB442" s="4"/>
      <c r="AD442" s="4"/>
      <c r="AE442" s="4"/>
      <c r="AG442" s="4"/>
      <c r="AH442" s="4"/>
      <c r="AJ442" s="4"/>
    </row>
    <row r="443" spans="6:36" x14ac:dyDescent="0.3">
      <c r="F443" s="4"/>
      <c r="I443" s="4"/>
      <c r="L443" s="4"/>
      <c r="O443" s="4"/>
      <c r="R443" s="4"/>
      <c r="U443" s="4"/>
      <c r="X443" s="4"/>
      <c r="AA443" s="4"/>
      <c r="AB443" s="4"/>
      <c r="AD443" s="4"/>
      <c r="AE443" s="4"/>
      <c r="AG443" s="4"/>
      <c r="AH443" s="4"/>
      <c r="AJ443" s="4"/>
    </row>
    <row r="444" spans="6:36" x14ac:dyDescent="0.3">
      <c r="F444" s="4"/>
      <c r="I444" s="4"/>
      <c r="L444" s="4"/>
      <c r="O444" s="4"/>
      <c r="R444" s="4"/>
      <c r="U444" s="4"/>
      <c r="X444" s="4"/>
      <c r="AA444" s="4"/>
      <c r="AB444" s="4"/>
      <c r="AD444" s="4"/>
      <c r="AE444" s="4"/>
      <c r="AG444" s="4"/>
      <c r="AH444" s="4"/>
      <c r="AJ444" s="4"/>
    </row>
    <row r="445" spans="6:36" x14ac:dyDescent="0.3">
      <c r="F445" s="4"/>
      <c r="I445" s="4"/>
      <c r="L445" s="4"/>
      <c r="O445" s="4"/>
      <c r="R445" s="4"/>
      <c r="U445" s="4"/>
      <c r="X445" s="4"/>
      <c r="AA445" s="4"/>
      <c r="AB445" s="4"/>
      <c r="AD445" s="4"/>
      <c r="AE445" s="4"/>
      <c r="AG445" s="4"/>
      <c r="AH445" s="4"/>
      <c r="AJ445" s="4"/>
    </row>
    <row r="446" spans="6:36" x14ac:dyDescent="0.3">
      <c r="F446" s="4"/>
      <c r="I446" s="4"/>
      <c r="L446" s="4"/>
      <c r="O446" s="4"/>
      <c r="R446" s="4"/>
      <c r="U446" s="4"/>
      <c r="X446" s="4"/>
      <c r="AA446" s="4"/>
      <c r="AB446" s="4"/>
      <c r="AD446" s="4"/>
      <c r="AE446" s="4"/>
      <c r="AG446" s="4"/>
      <c r="AH446" s="4"/>
      <c r="AJ446" s="4"/>
    </row>
    <row r="447" spans="6:36" x14ac:dyDescent="0.3">
      <c r="F447" s="4"/>
      <c r="I447" s="4"/>
      <c r="L447" s="4"/>
      <c r="O447" s="4"/>
      <c r="R447" s="4"/>
      <c r="U447" s="4"/>
      <c r="X447" s="4"/>
      <c r="AA447" s="4"/>
      <c r="AB447" s="4"/>
      <c r="AD447" s="4"/>
      <c r="AE447" s="4"/>
      <c r="AG447" s="4"/>
      <c r="AH447" s="4"/>
      <c r="AJ447" s="4"/>
    </row>
    <row r="448" spans="6:36" x14ac:dyDescent="0.3">
      <c r="F448" s="4"/>
      <c r="I448" s="4"/>
      <c r="L448" s="4"/>
      <c r="O448" s="4"/>
      <c r="R448" s="4"/>
      <c r="U448" s="4"/>
      <c r="X448" s="4"/>
      <c r="AA448" s="4"/>
      <c r="AB448" s="4"/>
      <c r="AD448" s="4"/>
      <c r="AE448" s="4"/>
      <c r="AG448" s="4"/>
      <c r="AH448" s="4"/>
      <c r="AJ448" s="4"/>
    </row>
    <row r="449" spans="6:36" x14ac:dyDescent="0.3">
      <c r="F449" s="4"/>
      <c r="I449" s="4"/>
      <c r="L449" s="4"/>
      <c r="O449" s="4"/>
      <c r="R449" s="4"/>
      <c r="U449" s="4"/>
      <c r="X449" s="4"/>
      <c r="AA449" s="4"/>
      <c r="AB449" s="4"/>
      <c r="AD449" s="4"/>
      <c r="AE449" s="4"/>
      <c r="AG449" s="4"/>
      <c r="AH449" s="4"/>
      <c r="AJ449" s="4"/>
    </row>
    <row r="450" spans="6:36" x14ac:dyDescent="0.3">
      <c r="F450" s="4"/>
      <c r="I450" s="4"/>
      <c r="L450" s="4"/>
      <c r="O450" s="4"/>
      <c r="R450" s="4"/>
      <c r="U450" s="4"/>
      <c r="X450" s="4"/>
      <c r="AA450" s="4"/>
      <c r="AB450" s="4"/>
      <c r="AD450" s="4"/>
      <c r="AE450" s="4"/>
      <c r="AG450" s="4"/>
      <c r="AH450" s="4"/>
      <c r="AJ450" s="4"/>
    </row>
    <row r="451" spans="6:36" x14ac:dyDescent="0.3">
      <c r="F451" s="4"/>
      <c r="I451" s="4"/>
      <c r="L451" s="4"/>
      <c r="O451" s="4"/>
      <c r="R451" s="4"/>
      <c r="U451" s="4"/>
      <c r="X451" s="4"/>
      <c r="AA451" s="4"/>
      <c r="AB451" s="4"/>
      <c r="AD451" s="4"/>
      <c r="AE451" s="4"/>
      <c r="AG451" s="4"/>
      <c r="AH451" s="4"/>
      <c r="AJ451" s="4"/>
    </row>
    <row r="452" spans="6:36" x14ac:dyDescent="0.3">
      <c r="F452" s="4"/>
      <c r="I452" s="4"/>
      <c r="L452" s="4"/>
      <c r="O452" s="4"/>
      <c r="R452" s="4"/>
      <c r="U452" s="4"/>
      <c r="X452" s="4"/>
      <c r="AA452" s="4"/>
      <c r="AB452" s="4"/>
      <c r="AD452" s="4"/>
      <c r="AE452" s="4"/>
      <c r="AG452" s="4"/>
      <c r="AH452" s="4"/>
      <c r="AJ452" s="4"/>
    </row>
    <row r="453" spans="6:36" x14ac:dyDescent="0.3">
      <c r="F453" s="4"/>
      <c r="I453" s="4"/>
      <c r="L453" s="4"/>
      <c r="O453" s="4"/>
      <c r="R453" s="4"/>
      <c r="U453" s="4"/>
      <c r="X453" s="4"/>
      <c r="AA453" s="4"/>
      <c r="AB453" s="4"/>
      <c r="AD453" s="4"/>
      <c r="AE453" s="4"/>
      <c r="AG453" s="4"/>
      <c r="AH453" s="4"/>
      <c r="AJ453" s="4"/>
    </row>
    <row r="454" spans="6:36" x14ac:dyDescent="0.3">
      <c r="F454" s="4"/>
      <c r="I454" s="4"/>
      <c r="L454" s="4"/>
      <c r="O454" s="4"/>
      <c r="R454" s="4"/>
      <c r="U454" s="4"/>
      <c r="X454" s="4"/>
      <c r="AA454" s="4"/>
      <c r="AB454" s="4"/>
      <c r="AD454" s="4"/>
      <c r="AE454" s="4"/>
      <c r="AG454" s="4"/>
      <c r="AH454" s="4"/>
      <c r="AJ454" s="4"/>
    </row>
    <row r="455" spans="6:36" x14ac:dyDescent="0.3">
      <c r="F455" s="4"/>
      <c r="I455" s="4"/>
      <c r="L455" s="4"/>
      <c r="O455" s="4"/>
      <c r="R455" s="4"/>
      <c r="U455" s="4"/>
      <c r="X455" s="4"/>
      <c r="AA455" s="4"/>
      <c r="AB455" s="4"/>
      <c r="AD455" s="4"/>
      <c r="AE455" s="4"/>
      <c r="AG455" s="4"/>
      <c r="AH455" s="4"/>
      <c r="AJ455" s="4"/>
    </row>
    <row r="456" spans="6:36" x14ac:dyDescent="0.3">
      <c r="F456" s="4"/>
      <c r="I456" s="4"/>
      <c r="L456" s="4"/>
      <c r="O456" s="4"/>
      <c r="R456" s="4"/>
      <c r="U456" s="4"/>
      <c r="X456" s="4"/>
      <c r="AA456" s="4"/>
      <c r="AB456" s="4"/>
      <c r="AD456" s="4"/>
      <c r="AE456" s="4"/>
      <c r="AG456" s="4"/>
      <c r="AH456" s="4"/>
      <c r="AJ456" s="4"/>
    </row>
    <row r="457" spans="6:36" x14ac:dyDescent="0.3">
      <c r="F457" s="4"/>
      <c r="I457" s="4"/>
      <c r="L457" s="4"/>
      <c r="O457" s="4"/>
      <c r="R457" s="4"/>
      <c r="U457" s="4"/>
      <c r="X457" s="4"/>
      <c r="AA457" s="4"/>
      <c r="AB457" s="4"/>
      <c r="AD457" s="4"/>
      <c r="AE457" s="4"/>
      <c r="AG457" s="4"/>
      <c r="AH457" s="4"/>
      <c r="AJ457" s="4"/>
    </row>
    <row r="458" spans="6:36" x14ac:dyDescent="0.3">
      <c r="F458" s="4"/>
      <c r="I458" s="4"/>
      <c r="L458" s="4"/>
      <c r="O458" s="4"/>
      <c r="R458" s="4"/>
      <c r="U458" s="4"/>
      <c r="X458" s="4"/>
      <c r="AA458" s="4"/>
      <c r="AB458" s="4"/>
      <c r="AD458" s="4"/>
      <c r="AE458" s="4"/>
      <c r="AG458" s="4"/>
      <c r="AH458" s="4"/>
      <c r="AJ458" s="4"/>
    </row>
    <row r="459" spans="6:36" x14ac:dyDescent="0.3">
      <c r="F459" s="4"/>
      <c r="I459" s="4"/>
      <c r="L459" s="4"/>
      <c r="O459" s="4"/>
      <c r="R459" s="4"/>
      <c r="U459" s="4"/>
      <c r="X459" s="4"/>
      <c r="AA459" s="4"/>
      <c r="AB459" s="4"/>
      <c r="AD459" s="4"/>
      <c r="AE459" s="4"/>
      <c r="AG459" s="4"/>
      <c r="AH459" s="4"/>
      <c r="AJ459" s="4"/>
    </row>
    <row r="460" spans="6:36" x14ac:dyDescent="0.3">
      <c r="F460" s="4"/>
      <c r="I460" s="4"/>
      <c r="L460" s="4"/>
      <c r="O460" s="4"/>
      <c r="R460" s="4"/>
      <c r="U460" s="4"/>
      <c r="X460" s="4"/>
      <c r="AA460" s="4"/>
      <c r="AB460" s="4"/>
      <c r="AD460" s="4"/>
      <c r="AE460" s="4"/>
      <c r="AG460" s="4"/>
      <c r="AH460" s="4"/>
      <c r="AJ460" s="4"/>
    </row>
    <row r="461" spans="6:36" x14ac:dyDescent="0.3">
      <c r="F461" s="4"/>
      <c r="I461" s="4"/>
      <c r="L461" s="4"/>
      <c r="O461" s="4"/>
      <c r="R461" s="4"/>
      <c r="U461" s="4"/>
      <c r="X461" s="4"/>
      <c r="AA461" s="4"/>
      <c r="AB461" s="4"/>
      <c r="AD461" s="4"/>
      <c r="AE461" s="4"/>
      <c r="AG461" s="4"/>
      <c r="AH461" s="4"/>
      <c r="AJ461" s="4"/>
    </row>
    <row r="462" spans="6:36" x14ac:dyDescent="0.3">
      <c r="F462" s="4"/>
      <c r="I462" s="4"/>
      <c r="L462" s="4"/>
      <c r="O462" s="4"/>
      <c r="R462" s="4"/>
      <c r="U462" s="4"/>
      <c r="X462" s="4"/>
      <c r="AA462" s="4"/>
      <c r="AB462" s="4"/>
      <c r="AD462" s="4"/>
      <c r="AE462" s="4"/>
      <c r="AG462" s="4"/>
      <c r="AH462" s="4"/>
      <c r="AJ462" s="4"/>
    </row>
    <row r="463" spans="6:36" x14ac:dyDescent="0.3">
      <c r="F463" s="4"/>
      <c r="I463" s="4"/>
      <c r="L463" s="4"/>
      <c r="O463" s="4"/>
      <c r="R463" s="4"/>
      <c r="U463" s="4"/>
      <c r="X463" s="4"/>
      <c r="AA463" s="4"/>
      <c r="AB463" s="4"/>
      <c r="AD463" s="4"/>
      <c r="AE463" s="4"/>
      <c r="AG463" s="4"/>
      <c r="AH463" s="4"/>
      <c r="AJ463" s="4"/>
    </row>
    <row r="464" spans="6:36" x14ac:dyDescent="0.3">
      <c r="F464" s="4"/>
      <c r="I464" s="4"/>
      <c r="L464" s="4"/>
      <c r="O464" s="4"/>
      <c r="R464" s="4"/>
      <c r="U464" s="4"/>
      <c r="X464" s="4"/>
      <c r="AA464" s="4"/>
      <c r="AB464" s="4"/>
      <c r="AD464" s="4"/>
      <c r="AE464" s="4"/>
      <c r="AG464" s="4"/>
      <c r="AH464" s="4"/>
      <c r="AJ464" s="4"/>
    </row>
    <row r="465" spans="6:36" x14ac:dyDescent="0.3">
      <c r="F465" s="4"/>
      <c r="I465" s="4"/>
      <c r="L465" s="4"/>
      <c r="O465" s="4"/>
      <c r="R465" s="4"/>
      <c r="U465" s="4"/>
      <c r="X465" s="4"/>
      <c r="AA465" s="4"/>
      <c r="AB465" s="4"/>
      <c r="AD465" s="4"/>
      <c r="AE465" s="4"/>
      <c r="AG465" s="4"/>
      <c r="AH465" s="4"/>
      <c r="AJ465" s="4"/>
    </row>
    <row r="466" spans="6:36" x14ac:dyDescent="0.3">
      <c r="F466" s="4"/>
      <c r="I466" s="4"/>
      <c r="L466" s="4"/>
      <c r="O466" s="4"/>
      <c r="R466" s="4"/>
      <c r="U466" s="4"/>
      <c r="X466" s="4"/>
      <c r="AA466" s="4"/>
      <c r="AB466" s="4"/>
      <c r="AD466" s="4"/>
      <c r="AE466" s="4"/>
      <c r="AG466" s="4"/>
      <c r="AH466" s="4"/>
      <c r="AJ466" s="4"/>
    </row>
    <row r="467" spans="6:36" x14ac:dyDescent="0.3">
      <c r="F467" s="4"/>
      <c r="I467" s="4"/>
      <c r="L467" s="4"/>
      <c r="O467" s="4"/>
      <c r="R467" s="4"/>
      <c r="U467" s="4"/>
      <c r="X467" s="4"/>
      <c r="AA467" s="4"/>
      <c r="AB467" s="4"/>
      <c r="AD467" s="4"/>
      <c r="AE467" s="4"/>
      <c r="AG467" s="4"/>
      <c r="AH467" s="4"/>
      <c r="AJ467" s="4"/>
    </row>
    <row r="468" spans="6:36" x14ac:dyDescent="0.3">
      <c r="F468" s="4"/>
      <c r="I468" s="4"/>
      <c r="L468" s="4"/>
      <c r="O468" s="4"/>
      <c r="R468" s="4"/>
      <c r="U468" s="4"/>
      <c r="X468" s="4"/>
      <c r="AA468" s="4"/>
      <c r="AB468" s="4"/>
      <c r="AD468" s="4"/>
      <c r="AE468" s="4"/>
      <c r="AG468" s="4"/>
      <c r="AH468" s="4"/>
      <c r="AJ468" s="4"/>
    </row>
    <row r="469" spans="6:36" x14ac:dyDescent="0.3">
      <c r="F469" s="4"/>
      <c r="I469" s="4"/>
      <c r="L469" s="4"/>
      <c r="O469" s="4"/>
      <c r="R469" s="4"/>
      <c r="U469" s="4"/>
      <c r="X469" s="4"/>
      <c r="AA469" s="4"/>
      <c r="AB469" s="4"/>
      <c r="AD469" s="4"/>
      <c r="AE469" s="4"/>
      <c r="AG469" s="4"/>
      <c r="AH469" s="4"/>
      <c r="AJ469" s="4"/>
    </row>
    <row r="470" spans="6:36" x14ac:dyDescent="0.3">
      <c r="F470" s="4"/>
      <c r="I470" s="4"/>
      <c r="L470" s="4"/>
      <c r="O470" s="4"/>
      <c r="R470" s="4"/>
      <c r="U470" s="4"/>
      <c r="X470" s="4"/>
      <c r="AA470" s="4"/>
      <c r="AB470" s="4"/>
      <c r="AD470" s="4"/>
      <c r="AE470" s="4"/>
      <c r="AG470" s="4"/>
      <c r="AH470" s="4"/>
      <c r="AJ470" s="4"/>
    </row>
    <row r="471" spans="6:36" x14ac:dyDescent="0.3">
      <c r="F471" s="4"/>
      <c r="I471" s="4"/>
      <c r="L471" s="4"/>
      <c r="O471" s="4"/>
      <c r="R471" s="4"/>
      <c r="U471" s="4"/>
      <c r="X471" s="4"/>
      <c r="AA471" s="4"/>
      <c r="AB471" s="4"/>
      <c r="AD471" s="4"/>
      <c r="AE471" s="4"/>
      <c r="AG471" s="4"/>
      <c r="AH471" s="4"/>
      <c r="AJ471" s="4"/>
    </row>
    <row r="472" spans="6:36" x14ac:dyDescent="0.3">
      <c r="F472" s="4"/>
      <c r="I472" s="4"/>
      <c r="L472" s="4"/>
      <c r="O472" s="4"/>
      <c r="R472" s="4"/>
      <c r="U472" s="4"/>
      <c r="X472" s="4"/>
      <c r="AA472" s="4"/>
      <c r="AB472" s="4"/>
      <c r="AD472" s="4"/>
      <c r="AE472" s="4"/>
      <c r="AG472" s="4"/>
      <c r="AH472" s="4"/>
      <c r="AJ472" s="4"/>
    </row>
    <row r="473" spans="6:36" x14ac:dyDescent="0.3">
      <c r="F473" s="4"/>
      <c r="I473" s="4"/>
      <c r="L473" s="4"/>
      <c r="O473" s="4"/>
      <c r="R473" s="4"/>
      <c r="U473" s="4"/>
      <c r="X473" s="4"/>
      <c r="AA473" s="4"/>
      <c r="AB473" s="4"/>
      <c r="AD473" s="4"/>
      <c r="AE473" s="4"/>
      <c r="AG473" s="4"/>
      <c r="AH473" s="4"/>
      <c r="AJ473" s="4"/>
    </row>
    <row r="474" spans="6:36" x14ac:dyDescent="0.3">
      <c r="F474" s="4"/>
      <c r="I474" s="4"/>
      <c r="L474" s="4"/>
      <c r="O474" s="4"/>
      <c r="R474" s="4"/>
      <c r="U474" s="4"/>
      <c r="X474" s="4"/>
      <c r="AA474" s="4"/>
      <c r="AB474" s="4"/>
      <c r="AD474" s="4"/>
      <c r="AE474" s="4"/>
      <c r="AG474" s="4"/>
      <c r="AH474" s="4"/>
      <c r="AJ474" s="4"/>
    </row>
    <row r="475" spans="6:36" x14ac:dyDescent="0.3">
      <c r="F475" s="4"/>
      <c r="I475" s="4"/>
      <c r="L475" s="4"/>
      <c r="O475" s="4"/>
      <c r="R475" s="4"/>
      <c r="U475" s="4"/>
      <c r="X475" s="4"/>
      <c r="AA475" s="4"/>
      <c r="AB475" s="4"/>
      <c r="AD475" s="4"/>
      <c r="AE475" s="4"/>
      <c r="AG475" s="4"/>
      <c r="AH475" s="4"/>
      <c r="AJ475" s="4"/>
    </row>
    <row r="476" spans="6:36" x14ac:dyDescent="0.3">
      <c r="F476" s="4"/>
      <c r="I476" s="4"/>
      <c r="L476" s="4"/>
      <c r="O476" s="4"/>
      <c r="R476" s="4"/>
      <c r="U476" s="4"/>
      <c r="X476" s="4"/>
      <c r="AA476" s="4"/>
      <c r="AB476" s="4"/>
      <c r="AD476" s="4"/>
      <c r="AE476" s="4"/>
      <c r="AG476" s="4"/>
      <c r="AH476" s="4"/>
      <c r="AJ476" s="4"/>
    </row>
    <row r="477" spans="6:36" x14ac:dyDescent="0.3">
      <c r="F477" s="4"/>
      <c r="I477" s="4"/>
      <c r="L477" s="4"/>
      <c r="O477" s="4"/>
      <c r="R477" s="4"/>
      <c r="U477" s="4"/>
      <c r="X477" s="4"/>
      <c r="AA477" s="4"/>
      <c r="AB477" s="4"/>
      <c r="AD477" s="4"/>
      <c r="AE477" s="4"/>
      <c r="AG477" s="4"/>
      <c r="AH477" s="4"/>
      <c r="AJ477" s="4"/>
    </row>
    <row r="478" spans="6:36" x14ac:dyDescent="0.3">
      <c r="F478" s="4"/>
      <c r="I478" s="4"/>
      <c r="L478" s="4"/>
      <c r="O478" s="4"/>
      <c r="R478" s="4"/>
      <c r="U478" s="4"/>
      <c r="X478" s="4"/>
      <c r="AA478" s="4"/>
      <c r="AB478" s="4"/>
      <c r="AD478" s="4"/>
      <c r="AE478" s="4"/>
      <c r="AG478" s="4"/>
      <c r="AH478" s="4"/>
      <c r="AJ478" s="4"/>
    </row>
    <row r="479" spans="6:36" x14ac:dyDescent="0.3">
      <c r="F479" s="4"/>
      <c r="I479" s="4"/>
      <c r="L479" s="4"/>
      <c r="O479" s="4"/>
      <c r="R479" s="4"/>
      <c r="U479" s="4"/>
      <c r="X479" s="4"/>
      <c r="AA479" s="4"/>
      <c r="AB479" s="4"/>
      <c r="AD479" s="4"/>
      <c r="AE479" s="4"/>
      <c r="AG479" s="4"/>
      <c r="AH479" s="4"/>
      <c r="AJ479" s="4"/>
    </row>
    <row r="480" spans="6:36" x14ac:dyDescent="0.3">
      <c r="F480" s="4"/>
      <c r="I480" s="4"/>
      <c r="L480" s="4"/>
      <c r="O480" s="4"/>
      <c r="R480" s="4"/>
      <c r="U480" s="4"/>
      <c r="X480" s="4"/>
      <c r="AA480" s="4"/>
      <c r="AB480" s="4"/>
      <c r="AD480" s="4"/>
      <c r="AE480" s="4"/>
      <c r="AG480" s="4"/>
      <c r="AH480" s="4"/>
      <c r="AJ480" s="4"/>
    </row>
    <row r="481" spans="6:36" x14ac:dyDescent="0.3">
      <c r="F481" s="4"/>
      <c r="I481" s="4"/>
      <c r="L481" s="4"/>
      <c r="O481" s="4"/>
      <c r="R481" s="4"/>
      <c r="U481" s="4"/>
      <c r="X481" s="4"/>
      <c r="AA481" s="4"/>
      <c r="AB481" s="4"/>
      <c r="AD481" s="4"/>
      <c r="AE481" s="4"/>
      <c r="AG481" s="4"/>
      <c r="AH481" s="4"/>
      <c r="AJ481" s="4"/>
    </row>
    <row r="482" spans="6:36" x14ac:dyDescent="0.3">
      <c r="F482" s="4"/>
      <c r="I482" s="4"/>
      <c r="L482" s="4"/>
      <c r="O482" s="4"/>
      <c r="R482" s="4"/>
      <c r="U482" s="4"/>
      <c r="X482" s="4"/>
      <c r="AA482" s="4"/>
      <c r="AB482" s="4"/>
      <c r="AD482" s="4"/>
      <c r="AE482" s="4"/>
      <c r="AG482" s="4"/>
      <c r="AH482" s="4"/>
      <c r="AJ482" s="4"/>
    </row>
    <row r="483" spans="6:36" x14ac:dyDescent="0.3">
      <c r="F483" s="4"/>
      <c r="I483" s="4"/>
      <c r="L483" s="4"/>
      <c r="O483" s="4"/>
      <c r="R483" s="4"/>
      <c r="U483" s="4"/>
      <c r="X483" s="4"/>
      <c r="AA483" s="4"/>
      <c r="AB483" s="4"/>
      <c r="AD483" s="4"/>
      <c r="AE483" s="4"/>
      <c r="AG483" s="4"/>
      <c r="AH483" s="4"/>
      <c r="AJ483" s="4"/>
    </row>
    <row r="484" spans="6:36" x14ac:dyDescent="0.3">
      <c r="F484" s="4"/>
      <c r="I484" s="4"/>
      <c r="L484" s="4"/>
      <c r="O484" s="4"/>
      <c r="R484" s="4"/>
      <c r="U484" s="4"/>
      <c r="X484" s="4"/>
      <c r="AA484" s="4"/>
      <c r="AB484" s="4"/>
      <c r="AD484" s="4"/>
      <c r="AE484" s="4"/>
      <c r="AG484" s="4"/>
      <c r="AH484" s="4"/>
      <c r="AJ484" s="4"/>
    </row>
    <row r="485" spans="6:36" x14ac:dyDescent="0.3">
      <c r="F485" s="4"/>
      <c r="I485" s="4"/>
      <c r="L485" s="4"/>
      <c r="O485" s="4"/>
      <c r="R485" s="4"/>
      <c r="U485" s="4"/>
      <c r="X485" s="4"/>
      <c r="AA485" s="4"/>
      <c r="AB485" s="4"/>
      <c r="AD485" s="4"/>
      <c r="AE485" s="4"/>
      <c r="AG485" s="4"/>
      <c r="AH485" s="4"/>
      <c r="AJ485" s="4"/>
    </row>
    <row r="486" spans="6:36" x14ac:dyDescent="0.3">
      <c r="F486" s="4"/>
      <c r="I486" s="4"/>
      <c r="L486" s="4"/>
      <c r="O486" s="4"/>
      <c r="R486" s="4"/>
      <c r="U486" s="4"/>
      <c r="X486" s="4"/>
      <c r="AA486" s="4"/>
      <c r="AB486" s="4"/>
      <c r="AD486" s="4"/>
      <c r="AE486" s="4"/>
      <c r="AG486" s="4"/>
      <c r="AH486" s="4"/>
      <c r="AJ486" s="4"/>
    </row>
    <row r="487" spans="6:36" x14ac:dyDescent="0.3">
      <c r="F487" s="4"/>
      <c r="I487" s="4"/>
      <c r="L487" s="4"/>
      <c r="O487" s="4"/>
      <c r="R487" s="4"/>
      <c r="U487" s="4"/>
      <c r="X487" s="4"/>
      <c r="AA487" s="4"/>
      <c r="AB487" s="4"/>
      <c r="AD487" s="4"/>
      <c r="AE487" s="4"/>
      <c r="AG487" s="4"/>
      <c r="AH487" s="4"/>
      <c r="AJ487" s="4"/>
    </row>
    <row r="488" spans="6:36" x14ac:dyDescent="0.3">
      <c r="F488" s="4"/>
      <c r="I488" s="4"/>
      <c r="L488" s="4"/>
      <c r="O488" s="4"/>
      <c r="R488" s="4"/>
      <c r="U488" s="4"/>
      <c r="X488" s="4"/>
      <c r="AA488" s="4"/>
      <c r="AB488" s="4"/>
      <c r="AD488" s="4"/>
      <c r="AE488" s="4"/>
      <c r="AG488" s="4"/>
      <c r="AH488" s="4"/>
      <c r="AJ488" s="4"/>
    </row>
    <row r="489" spans="6:36" x14ac:dyDescent="0.3">
      <c r="F489" s="4"/>
      <c r="I489" s="4"/>
      <c r="L489" s="4"/>
      <c r="O489" s="4"/>
      <c r="R489" s="4"/>
      <c r="U489" s="4"/>
      <c r="X489" s="4"/>
      <c r="AA489" s="4"/>
      <c r="AB489" s="4"/>
      <c r="AD489" s="4"/>
      <c r="AE489" s="4"/>
      <c r="AG489" s="4"/>
      <c r="AH489" s="4"/>
      <c r="AJ489" s="4"/>
    </row>
    <row r="490" spans="6:36" x14ac:dyDescent="0.3">
      <c r="F490" s="4"/>
      <c r="I490" s="4"/>
      <c r="L490" s="4"/>
      <c r="O490" s="4"/>
      <c r="R490" s="4"/>
      <c r="U490" s="4"/>
      <c r="X490" s="4"/>
      <c r="AA490" s="4"/>
      <c r="AB490" s="4"/>
      <c r="AD490" s="4"/>
      <c r="AE490" s="4"/>
      <c r="AG490" s="4"/>
      <c r="AH490" s="4"/>
      <c r="AJ490" s="4"/>
    </row>
    <row r="491" spans="6:36" x14ac:dyDescent="0.3">
      <c r="F491" s="4"/>
      <c r="I491" s="4"/>
      <c r="L491" s="4"/>
      <c r="O491" s="4"/>
      <c r="R491" s="4"/>
      <c r="U491" s="4"/>
      <c r="X491" s="4"/>
      <c r="AA491" s="4"/>
      <c r="AB491" s="4"/>
      <c r="AD491" s="4"/>
      <c r="AE491" s="4"/>
      <c r="AG491" s="4"/>
      <c r="AH491" s="4"/>
      <c r="AJ491" s="4"/>
    </row>
    <row r="492" spans="6:36" x14ac:dyDescent="0.3">
      <c r="F492" s="4"/>
      <c r="I492" s="4"/>
      <c r="L492" s="4"/>
      <c r="O492" s="4"/>
      <c r="R492" s="4"/>
      <c r="U492" s="4"/>
      <c r="X492" s="4"/>
      <c r="AA492" s="4"/>
      <c r="AB492" s="4"/>
      <c r="AD492" s="4"/>
      <c r="AE492" s="4"/>
      <c r="AG492" s="4"/>
      <c r="AH492" s="4"/>
      <c r="AJ492" s="4"/>
    </row>
    <row r="493" spans="6:36" x14ac:dyDescent="0.3">
      <c r="F493" s="4"/>
      <c r="I493" s="4"/>
      <c r="L493" s="4"/>
      <c r="O493" s="4"/>
      <c r="R493" s="4"/>
      <c r="U493" s="4"/>
      <c r="X493" s="4"/>
      <c r="AA493" s="4"/>
      <c r="AB493" s="4"/>
      <c r="AD493" s="4"/>
      <c r="AE493" s="4"/>
      <c r="AG493" s="4"/>
      <c r="AH493" s="4"/>
      <c r="AJ493" s="4"/>
    </row>
    <row r="494" spans="6:36" x14ac:dyDescent="0.3">
      <c r="F494" s="4"/>
      <c r="I494" s="4"/>
      <c r="L494" s="4"/>
      <c r="O494" s="4"/>
      <c r="R494" s="4"/>
      <c r="U494" s="4"/>
      <c r="X494" s="4"/>
      <c r="AA494" s="4"/>
      <c r="AB494" s="4"/>
      <c r="AD494" s="4"/>
      <c r="AE494" s="4"/>
      <c r="AG494" s="4"/>
      <c r="AH494" s="4"/>
      <c r="AJ494" s="4"/>
    </row>
    <row r="495" spans="6:36" x14ac:dyDescent="0.3">
      <c r="F495" s="4"/>
      <c r="I495" s="4"/>
      <c r="L495" s="4"/>
      <c r="O495" s="4"/>
      <c r="R495" s="4"/>
      <c r="U495" s="4"/>
      <c r="X495" s="4"/>
      <c r="AA495" s="4"/>
      <c r="AB495" s="4"/>
      <c r="AD495" s="4"/>
      <c r="AE495" s="4"/>
      <c r="AG495" s="4"/>
      <c r="AH495" s="4"/>
      <c r="AJ495" s="4"/>
    </row>
    <row r="496" spans="6:36" x14ac:dyDescent="0.3">
      <c r="F496" s="4"/>
      <c r="I496" s="4"/>
      <c r="L496" s="4"/>
      <c r="O496" s="4"/>
      <c r="R496" s="4"/>
      <c r="U496" s="4"/>
      <c r="X496" s="4"/>
      <c r="AA496" s="4"/>
      <c r="AB496" s="4"/>
      <c r="AD496" s="4"/>
      <c r="AE496" s="4"/>
      <c r="AG496" s="4"/>
      <c r="AH496" s="4"/>
      <c r="AJ496" s="4"/>
    </row>
    <row r="497" spans="6:36" x14ac:dyDescent="0.3">
      <c r="F497" s="4"/>
      <c r="I497" s="4"/>
      <c r="L497" s="4"/>
      <c r="O497" s="4"/>
      <c r="R497" s="4"/>
      <c r="U497" s="4"/>
      <c r="X497" s="4"/>
      <c r="AA497" s="4"/>
      <c r="AB497" s="4"/>
      <c r="AD497" s="4"/>
      <c r="AE497" s="4"/>
      <c r="AG497" s="4"/>
      <c r="AH497" s="4"/>
      <c r="AJ497" s="4"/>
    </row>
    <row r="498" spans="6:36" x14ac:dyDescent="0.3">
      <c r="F498" s="4"/>
      <c r="I498" s="4"/>
      <c r="L498" s="4"/>
      <c r="O498" s="4"/>
      <c r="R498" s="4"/>
      <c r="U498" s="4"/>
      <c r="X498" s="4"/>
      <c r="AA498" s="4"/>
      <c r="AB498" s="4"/>
      <c r="AD498" s="4"/>
      <c r="AE498" s="4"/>
      <c r="AG498" s="4"/>
      <c r="AH498" s="4"/>
      <c r="AJ498" s="4"/>
    </row>
    <row r="499" spans="6:36" x14ac:dyDescent="0.3">
      <c r="F499" s="4"/>
      <c r="I499" s="4"/>
      <c r="L499" s="4"/>
      <c r="O499" s="4"/>
      <c r="R499" s="4"/>
      <c r="U499" s="4"/>
      <c r="X499" s="4"/>
      <c r="AA499" s="4"/>
      <c r="AB499" s="4"/>
      <c r="AD499" s="4"/>
      <c r="AE499" s="4"/>
      <c r="AG499" s="4"/>
      <c r="AH499" s="4"/>
      <c r="AJ499" s="4"/>
    </row>
    <row r="500" spans="6:36" x14ac:dyDescent="0.3">
      <c r="F500" s="4"/>
      <c r="I500" s="4"/>
      <c r="L500" s="4"/>
      <c r="O500" s="4"/>
      <c r="R500" s="4"/>
      <c r="U500" s="4"/>
      <c r="X500" s="4"/>
      <c r="AA500" s="4"/>
      <c r="AB500" s="4"/>
      <c r="AD500" s="4"/>
      <c r="AE500" s="4"/>
      <c r="AG500" s="4"/>
      <c r="AH500" s="4"/>
      <c r="AJ500" s="4"/>
    </row>
    <row r="501" spans="6:36" x14ac:dyDescent="0.3">
      <c r="F501" s="4"/>
      <c r="I501" s="4"/>
      <c r="L501" s="4"/>
      <c r="O501" s="4"/>
      <c r="R501" s="4"/>
      <c r="U501" s="4"/>
      <c r="X501" s="4"/>
      <c r="AA501" s="4"/>
      <c r="AB501" s="4"/>
      <c r="AD501" s="4"/>
      <c r="AE501" s="4"/>
      <c r="AG501" s="4"/>
      <c r="AH501" s="4"/>
      <c r="AJ501" s="4"/>
    </row>
    <row r="502" spans="6:36" x14ac:dyDescent="0.3">
      <c r="F502" s="4"/>
      <c r="I502" s="4"/>
      <c r="L502" s="4"/>
      <c r="O502" s="4"/>
      <c r="R502" s="4"/>
      <c r="U502" s="4"/>
      <c r="X502" s="4"/>
      <c r="AA502" s="4"/>
      <c r="AB502" s="4"/>
      <c r="AD502" s="4"/>
      <c r="AE502" s="4"/>
      <c r="AG502" s="4"/>
      <c r="AH502" s="4"/>
      <c r="AJ502" s="4"/>
    </row>
    <row r="503" spans="6:36" x14ac:dyDescent="0.3">
      <c r="F503" s="4"/>
      <c r="I503" s="4"/>
      <c r="L503" s="4"/>
      <c r="O503" s="4"/>
      <c r="R503" s="4"/>
      <c r="U503" s="4"/>
      <c r="X503" s="4"/>
      <c r="AA503" s="4"/>
      <c r="AB503" s="4"/>
      <c r="AD503" s="4"/>
      <c r="AE503" s="4"/>
      <c r="AG503" s="4"/>
      <c r="AH503" s="4"/>
      <c r="AJ503" s="4"/>
    </row>
    <row r="504" spans="6:36" x14ac:dyDescent="0.3">
      <c r="F504" s="4"/>
      <c r="I504" s="4"/>
      <c r="L504" s="4"/>
      <c r="O504" s="4"/>
      <c r="R504" s="4"/>
      <c r="U504" s="4"/>
      <c r="X504" s="4"/>
      <c r="AA504" s="4"/>
      <c r="AB504" s="4"/>
      <c r="AD504" s="4"/>
      <c r="AE504" s="4"/>
      <c r="AG504" s="4"/>
      <c r="AH504" s="4"/>
      <c r="AJ504" s="4"/>
    </row>
    <row r="505" spans="6:36" x14ac:dyDescent="0.3">
      <c r="F505" s="4"/>
      <c r="I505" s="4"/>
      <c r="L505" s="4"/>
      <c r="O505" s="4"/>
      <c r="R505" s="4"/>
      <c r="U505" s="4"/>
      <c r="X505" s="4"/>
      <c r="AA505" s="4"/>
      <c r="AB505" s="4"/>
      <c r="AD505" s="4"/>
      <c r="AE505" s="4"/>
      <c r="AG505" s="4"/>
      <c r="AH505" s="4"/>
      <c r="AJ505" s="4"/>
    </row>
    <row r="506" spans="6:36" x14ac:dyDescent="0.3">
      <c r="F506" s="4"/>
      <c r="I506" s="4"/>
      <c r="L506" s="4"/>
      <c r="O506" s="4"/>
      <c r="R506" s="4"/>
      <c r="U506" s="4"/>
      <c r="X506" s="4"/>
      <c r="AA506" s="4"/>
      <c r="AB506" s="4"/>
      <c r="AD506" s="4"/>
      <c r="AE506" s="4"/>
      <c r="AG506" s="4"/>
      <c r="AH506" s="4"/>
      <c r="AJ506" s="4"/>
    </row>
    <row r="507" spans="6:36" x14ac:dyDescent="0.3">
      <c r="F507" s="4"/>
      <c r="I507" s="4"/>
      <c r="L507" s="4"/>
      <c r="O507" s="4"/>
      <c r="R507" s="4"/>
      <c r="U507" s="4"/>
      <c r="X507" s="4"/>
      <c r="AA507" s="4"/>
      <c r="AB507" s="4"/>
      <c r="AD507" s="4"/>
      <c r="AE507" s="4"/>
      <c r="AG507" s="4"/>
      <c r="AH507" s="4"/>
      <c r="AJ507" s="4"/>
    </row>
    <row r="508" spans="6:36" x14ac:dyDescent="0.3">
      <c r="F508" s="4"/>
      <c r="I508" s="4"/>
      <c r="L508" s="4"/>
      <c r="O508" s="4"/>
      <c r="R508" s="4"/>
      <c r="U508" s="4"/>
      <c r="X508" s="4"/>
      <c r="AA508" s="4"/>
      <c r="AB508" s="4"/>
      <c r="AD508" s="4"/>
      <c r="AE508" s="4"/>
      <c r="AG508" s="4"/>
      <c r="AH508" s="4"/>
      <c r="AJ508" s="4"/>
    </row>
    <row r="509" spans="6:36" x14ac:dyDescent="0.3">
      <c r="F509" s="4"/>
      <c r="I509" s="4"/>
      <c r="L509" s="4"/>
      <c r="O509" s="4"/>
      <c r="R509" s="4"/>
      <c r="U509" s="4"/>
      <c r="X509" s="4"/>
      <c r="AA509" s="4"/>
      <c r="AB509" s="4"/>
      <c r="AD509" s="4"/>
      <c r="AE509" s="4"/>
      <c r="AG509" s="4"/>
      <c r="AH509" s="4"/>
      <c r="AJ509" s="4"/>
    </row>
    <row r="510" spans="6:36" x14ac:dyDescent="0.3">
      <c r="F510" s="4"/>
      <c r="I510" s="4"/>
      <c r="L510" s="4"/>
      <c r="O510" s="4"/>
      <c r="R510" s="4"/>
      <c r="U510" s="4"/>
      <c r="X510" s="4"/>
      <c r="AA510" s="4"/>
      <c r="AB510" s="4"/>
      <c r="AD510" s="4"/>
      <c r="AE510" s="4"/>
      <c r="AG510" s="4"/>
      <c r="AH510" s="4"/>
      <c r="AJ510" s="4"/>
    </row>
    <row r="511" spans="6:36" x14ac:dyDescent="0.3">
      <c r="F511" s="4"/>
      <c r="I511" s="4"/>
      <c r="L511" s="4"/>
      <c r="O511" s="4"/>
      <c r="R511" s="4"/>
      <c r="U511" s="4"/>
      <c r="X511" s="4"/>
      <c r="AA511" s="4"/>
      <c r="AB511" s="4"/>
      <c r="AD511" s="4"/>
      <c r="AE511" s="4"/>
      <c r="AG511" s="4"/>
      <c r="AH511" s="4"/>
      <c r="AJ511" s="4"/>
    </row>
    <row r="512" spans="6:36" x14ac:dyDescent="0.3">
      <c r="F512" s="4"/>
      <c r="I512" s="4"/>
      <c r="L512" s="4"/>
      <c r="O512" s="4"/>
      <c r="R512" s="4"/>
      <c r="U512" s="4"/>
      <c r="X512" s="4"/>
      <c r="AA512" s="4"/>
      <c r="AB512" s="4"/>
      <c r="AD512" s="4"/>
      <c r="AE512" s="4"/>
      <c r="AG512" s="4"/>
      <c r="AH512" s="4"/>
      <c r="AJ512" s="4"/>
    </row>
    <row r="513" spans="6:36" x14ac:dyDescent="0.3">
      <c r="F513" s="4"/>
      <c r="I513" s="4"/>
      <c r="L513" s="4"/>
      <c r="O513" s="4"/>
      <c r="R513" s="4"/>
      <c r="U513" s="4"/>
      <c r="X513" s="4"/>
      <c r="AA513" s="4"/>
      <c r="AB513" s="4"/>
      <c r="AD513" s="4"/>
      <c r="AE513" s="4"/>
      <c r="AG513" s="4"/>
      <c r="AH513" s="4"/>
      <c r="AJ513" s="4"/>
    </row>
    <row r="514" spans="6:36" x14ac:dyDescent="0.3">
      <c r="F514" s="4"/>
      <c r="I514" s="4"/>
      <c r="L514" s="4"/>
      <c r="O514" s="4"/>
      <c r="R514" s="4"/>
      <c r="U514" s="4"/>
      <c r="X514" s="4"/>
      <c r="AA514" s="4"/>
      <c r="AB514" s="4"/>
      <c r="AD514" s="4"/>
      <c r="AE514" s="4"/>
      <c r="AG514" s="4"/>
      <c r="AH514" s="4"/>
      <c r="AJ514" s="4"/>
    </row>
    <row r="515" spans="6:36" x14ac:dyDescent="0.3">
      <c r="F515" s="4"/>
      <c r="I515" s="4"/>
      <c r="L515" s="4"/>
      <c r="O515" s="4"/>
      <c r="R515" s="4"/>
      <c r="U515" s="4"/>
      <c r="X515" s="4"/>
      <c r="AA515" s="4"/>
      <c r="AB515" s="4"/>
      <c r="AD515" s="4"/>
      <c r="AE515" s="4"/>
      <c r="AG515" s="4"/>
      <c r="AH515" s="4"/>
      <c r="AJ515" s="4"/>
    </row>
    <row r="516" spans="6:36" x14ac:dyDescent="0.3">
      <c r="F516" s="4"/>
      <c r="I516" s="4"/>
      <c r="L516" s="4"/>
      <c r="O516" s="4"/>
      <c r="R516" s="4"/>
      <c r="U516" s="4"/>
      <c r="X516" s="4"/>
      <c r="AA516" s="4"/>
      <c r="AB516" s="4"/>
      <c r="AD516" s="4"/>
      <c r="AE516" s="4"/>
      <c r="AG516" s="4"/>
      <c r="AH516" s="4"/>
      <c r="AJ516" s="4"/>
    </row>
    <row r="517" spans="6:36" x14ac:dyDescent="0.3">
      <c r="F517" s="4"/>
      <c r="I517" s="4"/>
      <c r="L517" s="4"/>
      <c r="O517" s="4"/>
      <c r="R517" s="4"/>
      <c r="U517" s="4"/>
      <c r="X517" s="4"/>
      <c r="AA517" s="4"/>
      <c r="AB517" s="4"/>
      <c r="AD517" s="4"/>
      <c r="AE517" s="4"/>
      <c r="AG517" s="4"/>
      <c r="AH517" s="4"/>
      <c r="AJ517" s="4"/>
    </row>
    <row r="518" spans="6:36" x14ac:dyDescent="0.3">
      <c r="F518" s="4"/>
      <c r="I518" s="4"/>
      <c r="L518" s="4"/>
      <c r="O518" s="4"/>
      <c r="R518" s="4"/>
      <c r="U518" s="4"/>
      <c r="X518" s="4"/>
      <c r="AA518" s="4"/>
      <c r="AB518" s="4"/>
      <c r="AD518" s="4"/>
      <c r="AE518" s="4"/>
      <c r="AG518" s="4"/>
      <c r="AH518" s="4"/>
      <c r="AJ518" s="4"/>
    </row>
    <row r="519" spans="6:36" x14ac:dyDescent="0.3">
      <c r="F519" s="4"/>
      <c r="I519" s="4"/>
      <c r="L519" s="4"/>
      <c r="O519" s="4"/>
      <c r="R519" s="4"/>
      <c r="U519" s="4"/>
      <c r="X519" s="4"/>
      <c r="AA519" s="4"/>
      <c r="AB519" s="4"/>
      <c r="AD519" s="4"/>
      <c r="AE519" s="4"/>
      <c r="AG519" s="4"/>
      <c r="AH519" s="4"/>
      <c r="AJ519" s="4"/>
    </row>
    <row r="520" spans="6:36" x14ac:dyDescent="0.3">
      <c r="F520" s="4"/>
      <c r="I520" s="4"/>
      <c r="L520" s="4"/>
      <c r="O520" s="4"/>
      <c r="R520" s="4"/>
      <c r="U520" s="4"/>
      <c r="X520" s="4"/>
      <c r="AA520" s="4"/>
      <c r="AB520" s="4"/>
      <c r="AD520" s="4"/>
      <c r="AE520" s="4"/>
      <c r="AG520" s="4"/>
      <c r="AH520" s="4"/>
      <c r="AJ520" s="4"/>
    </row>
    <row r="521" spans="6:36" x14ac:dyDescent="0.3">
      <c r="F521" s="4"/>
      <c r="I521" s="4"/>
      <c r="L521" s="4"/>
      <c r="O521" s="4"/>
      <c r="R521" s="4"/>
      <c r="U521" s="4"/>
      <c r="X521" s="4"/>
      <c r="AA521" s="4"/>
      <c r="AB521" s="4"/>
      <c r="AD521" s="4"/>
      <c r="AE521" s="4"/>
      <c r="AG521" s="4"/>
      <c r="AH521" s="4"/>
      <c r="AJ521" s="4"/>
    </row>
    <row r="522" spans="6:36" x14ac:dyDescent="0.3">
      <c r="F522" s="4"/>
      <c r="I522" s="4"/>
      <c r="L522" s="4"/>
      <c r="O522" s="4"/>
      <c r="R522" s="4"/>
      <c r="U522" s="4"/>
      <c r="X522" s="4"/>
      <c r="AA522" s="4"/>
      <c r="AB522" s="4"/>
      <c r="AD522" s="4"/>
      <c r="AE522" s="4"/>
      <c r="AG522" s="4"/>
      <c r="AH522" s="4"/>
      <c r="AJ522" s="4"/>
    </row>
    <row r="523" spans="6:36" x14ac:dyDescent="0.3">
      <c r="F523" s="4"/>
      <c r="I523" s="4"/>
      <c r="L523" s="4"/>
      <c r="O523" s="4"/>
      <c r="R523" s="4"/>
      <c r="U523" s="4"/>
      <c r="X523" s="4"/>
      <c r="AA523" s="4"/>
      <c r="AB523" s="4"/>
      <c r="AD523" s="4"/>
      <c r="AE523" s="4"/>
      <c r="AG523" s="4"/>
      <c r="AH523" s="4"/>
      <c r="AJ523" s="4"/>
    </row>
    <row r="524" spans="6:36" x14ac:dyDescent="0.3">
      <c r="F524" s="4"/>
      <c r="I524" s="4"/>
      <c r="L524" s="4"/>
      <c r="O524" s="4"/>
      <c r="R524" s="4"/>
      <c r="U524" s="4"/>
      <c r="X524" s="4"/>
      <c r="AA524" s="4"/>
      <c r="AB524" s="4"/>
      <c r="AD524" s="4"/>
      <c r="AE524" s="4"/>
      <c r="AG524" s="4"/>
      <c r="AH524" s="4"/>
      <c r="AJ524" s="4"/>
    </row>
    <row r="525" spans="6:36" x14ac:dyDescent="0.3">
      <c r="F525" s="4"/>
      <c r="I525" s="4"/>
      <c r="L525" s="4"/>
      <c r="O525" s="4"/>
      <c r="R525" s="4"/>
      <c r="U525" s="4"/>
      <c r="X525" s="4"/>
      <c r="AA525" s="4"/>
      <c r="AB525" s="4"/>
      <c r="AD525" s="4"/>
      <c r="AE525" s="4"/>
      <c r="AG525" s="4"/>
      <c r="AH525" s="4"/>
      <c r="AJ525" s="4"/>
    </row>
    <row r="526" spans="6:36" x14ac:dyDescent="0.3">
      <c r="F526" s="4"/>
      <c r="I526" s="4"/>
      <c r="L526" s="4"/>
      <c r="O526" s="4"/>
      <c r="R526" s="4"/>
      <c r="U526" s="4"/>
      <c r="X526" s="4"/>
      <c r="AA526" s="4"/>
      <c r="AB526" s="4"/>
      <c r="AD526" s="4"/>
      <c r="AE526" s="4"/>
      <c r="AG526" s="4"/>
      <c r="AH526" s="4"/>
      <c r="AJ526" s="4"/>
    </row>
    <row r="527" spans="6:36" x14ac:dyDescent="0.3">
      <c r="F527" s="4"/>
      <c r="I527" s="4"/>
      <c r="L527" s="4"/>
      <c r="O527" s="4"/>
      <c r="R527" s="4"/>
      <c r="U527" s="4"/>
      <c r="X527" s="4"/>
      <c r="AA527" s="4"/>
      <c r="AB527" s="4"/>
      <c r="AD527" s="4"/>
      <c r="AE527" s="4"/>
      <c r="AG527" s="4"/>
      <c r="AH527" s="4"/>
      <c r="AJ527" s="4"/>
    </row>
    <row r="528" spans="6:36" x14ac:dyDescent="0.3">
      <c r="F528" s="4"/>
      <c r="I528" s="4"/>
      <c r="L528" s="4"/>
      <c r="O528" s="4"/>
      <c r="R528" s="4"/>
      <c r="U528" s="4"/>
      <c r="X528" s="4"/>
      <c r="AA528" s="4"/>
      <c r="AB528" s="4"/>
      <c r="AD528" s="4"/>
      <c r="AE528" s="4"/>
      <c r="AG528" s="4"/>
      <c r="AH528" s="4"/>
      <c r="AJ528" s="4"/>
    </row>
    <row r="529" spans="6:36" x14ac:dyDescent="0.3">
      <c r="F529" s="4"/>
      <c r="I529" s="4"/>
      <c r="L529" s="4"/>
      <c r="O529" s="4"/>
      <c r="R529" s="4"/>
      <c r="U529" s="4"/>
      <c r="X529" s="4"/>
      <c r="AA529" s="4"/>
      <c r="AB529" s="4"/>
      <c r="AD529" s="4"/>
      <c r="AE529" s="4"/>
      <c r="AG529" s="4"/>
      <c r="AH529" s="4"/>
      <c r="AJ529" s="4"/>
    </row>
    <row r="530" spans="6:36" x14ac:dyDescent="0.3">
      <c r="F530" s="4"/>
      <c r="I530" s="4"/>
      <c r="L530" s="4"/>
      <c r="O530" s="4"/>
      <c r="R530" s="4"/>
      <c r="U530" s="4"/>
      <c r="X530" s="4"/>
      <c r="AA530" s="4"/>
      <c r="AB530" s="4"/>
      <c r="AD530" s="4"/>
      <c r="AE530" s="4"/>
      <c r="AG530" s="4"/>
      <c r="AH530" s="4"/>
      <c r="AJ530" s="4"/>
    </row>
    <row r="531" spans="6:36" x14ac:dyDescent="0.3">
      <c r="F531" s="4"/>
      <c r="I531" s="4"/>
      <c r="L531" s="4"/>
      <c r="O531" s="4"/>
      <c r="R531" s="4"/>
      <c r="U531" s="4"/>
      <c r="X531" s="4"/>
      <c r="AA531" s="4"/>
      <c r="AB531" s="4"/>
      <c r="AD531" s="4"/>
      <c r="AE531" s="4"/>
      <c r="AG531" s="4"/>
      <c r="AH531" s="4"/>
      <c r="AJ531" s="4"/>
    </row>
    <row r="532" spans="6:36" x14ac:dyDescent="0.3">
      <c r="F532" s="4"/>
      <c r="I532" s="4"/>
      <c r="L532" s="4"/>
      <c r="O532" s="4"/>
      <c r="R532" s="4"/>
      <c r="U532" s="4"/>
      <c r="X532" s="4"/>
      <c r="AA532" s="4"/>
      <c r="AB532" s="4"/>
      <c r="AD532" s="4"/>
      <c r="AE532" s="4"/>
      <c r="AG532" s="4"/>
      <c r="AH532" s="4"/>
      <c r="AJ532" s="4"/>
    </row>
    <row r="533" spans="6:36" x14ac:dyDescent="0.3">
      <c r="F533" s="4"/>
      <c r="I533" s="4"/>
      <c r="L533" s="4"/>
      <c r="O533" s="4"/>
      <c r="R533" s="4"/>
      <c r="U533" s="4"/>
      <c r="X533" s="4"/>
      <c r="AA533" s="4"/>
      <c r="AB533" s="4"/>
      <c r="AD533" s="4"/>
      <c r="AE533" s="4"/>
      <c r="AG533" s="4"/>
      <c r="AH533" s="4"/>
      <c r="AJ533" s="4"/>
    </row>
    <row r="534" spans="6:36" x14ac:dyDescent="0.3">
      <c r="F534" s="4"/>
      <c r="I534" s="4"/>
      <c r="L534" s="4"/>
      <c r="O534" s="4"/>
      <c r="R534" s="4"/>
      <c r="U534" s="4"/>
      <c r="X534" s="4"/>
      <c r="AA534" s="4"/>
      <c r="AB534" s="4"/>
      <c r="AD534" s="4"/>
      <c r="AE534" s="4"/>
      <c r="AG534" s="4"/>
      <c r="AH534" s="4"/>
      <c r="AJ534" s="4"/>
    </row>
    <row r="535" spans="6:36" x14ac:dyDescent="0.3">
      <c r="F535" s="4"/>
      <c r="I535" s="4"/>
      <c r="L535" s="4"/>
      <c r="O535" s="4"/>
      <c r="R535" s="4"/>
      <c r="U535" s="4"/>
      <c r="X535" s="4"/>
      <c r="AA535" s="4"/>
      <c r="AB535" s="4"/>
      <c r="AD535" s="4"/>
      <c r="AE535" s="4"/>
      <c r="AG535" s="4"/>
      <c r="AH535" s="4"/>
      <c r="AJ535" s="4"/>
    </row>
    <row r="536" spans="6:36" x14ac:dyDescent="0.3">
      <c r="F536" s="4"/>
      <c r="I536" s="4"/>
      <c r="L536" s="4"/>
      <c r="O536" s="4"/>
      <c r="R536" s="4"/>
      <c r="U536" s="4"/>
      <c r="X536" s="4"/>
      <c r="AA536" s="4"/>
      <c r="AB536" s="4"/>
      <c r="AD536" s="4"/>
      <c r="AE536" s="4"/>
      <c r="AG536" s="4"/>
      <c r="AH536" s="4"/>
      <c r="AJ536" s="4"/>
    </row>
    <row r="537" spans="6:36" x14ac:dyDescent="0.3">
      <c r="F537" s="4"/>
      <c r="I537" s="4"/>
      <c r="L537" s="4"/>
      <c r="O537" s="4"/>
      <c r="R537" s="4"/>
      <c r="U537" s="4"/>
      <c r="X537" s="4"/>
      <c r="AA537" s="4"/>
      <c r="AB537" s="4"/>
      <c r="AD537" s="4"/>
      <c r="AE537" s="4"/>
      <c r="AG537" s="4"/>
      <c r="AH537" s="4"/>
      <c r="AJ537" s="4"/>
    </row>
    <row r="538" spans="6:36" x14ac:dyDescent="0.3">
      <c r="F538" s="4"/>
      <c r="I538" s="4"/>
      <c r="L538" s="4"/>
      <c r="O538" s="4"/>
      <c r="R538" s="4"/>
      <c r="U538" s="4"/>
      <c r="X538" s="4"/>
      <c r="AA538" s="4"/>
      <c r="AB538" s="4"/>
      <c r="AD538" s="4"/>
      <c r="AE538" s="4"/>
      <c r="AG538" s="4"/>
      <c r="AH538" s="4"/>
      <c r="AJ538" s="4"/>
    </row>
    <row r="539" spans="6:36" x14ac:dyDescent="0.3">
      <c r="F539" s="4"/>
      <c r="I539" s="4"/>
      <c r="L539" s="4"/>
      <c r="O539" s="4"/>
      <c r="R539" s="4"/>
      <c r="U539" s="4"/>
      <c r="X539" s="4"/>
      <c r="AA539" s="4"/>
      <c r="AB539" s="4"/>
      <c r="AD539" s="4"/>
      <c r="AE539" s="4"/>
      <c r="AG539" s="4"/>
      <c r="AH539" s="4"/>
      <c r="AJ539" s="4"/>
    </row>
    <row r="540" spans="6:36" x14ac:dyDescent="0.3">
      <c r="F540" s="4"/>
      <c r="I540" s="4"/>
      <c r="L540" s="4"/>
      <c r="O540" s="4"/>
      <c r="R540" s="4"/>
      <c r="U540" s="4"/>
      <c r="X540" s="4"/>
      <c r="AA540" s="4"/>
      <c r="AB540" s="4"/>
      <c r="AD540" s="4"/>
      <c r="AE540" s="4"/>
      <c r="AG540" s="4"/>
      <c r="AH540" s="4"/>
      <c r="AJ540" s="4"/>
    </row>
    <row r="541" spans="6:36" x14ac:dyDescent="0.3">
      <c r="F541" s="4"/>
      <c r="I541" s="4"/>
      <c r="L541" s="4"/>
      <c r="O541" s="4"/>
      <c r="R541" s="4"/>
      <c r="U541" s="4"/>
      <c r="X541" s="4"/>
      <c r="AA541" s="4"/>
      <c r="AB541" s="4"/>
      <c r="AD541" s="4"/>
      <c r="AE541" s="4"/>
      <c r="AG541" s="4"/>
      <c r="AH541" s="4"/>
      <c r="AJ541" s="4"/>
    </row>
    <row r="542" spans="6:36" x14ac:dyDescent="0.3">
      <c r="F542" s="4"/>
      <c r="I542" s="4"/>
      <c r="L542" s="4"/>
      <c r="O542" s="4"/>
      <c r="R542" s="4"/>
      <c r="U542" s="4"/>
      <c r="X542" s="4"/>
      <c r="AA542" s="4"/>
      <c r="AB542" s="4"/>
      <c r="AD542" s="4"/>
      <c r="AE542" s="4"/>
      <c r="AG542" s="4"/>
      <c r="AH542" s="4"/>
      <c r="AJ542" s="4"/>
    </row>
    <row r="543" spans="6:36" x14ac:dyDescent="0.3">
      <c r="F543" s="4"/>
      <c r="I543" s="4"/>
      <c r="L543" s="4"/>
      <c r="O543" s="4"/>
      <c r="R543" s="4"/>
      <c r="U543" s="4"/>
      <c r="X543" s="4"/>
      <c r="AA543" s="4"/>
      <c r="AB543" s="4"/>
      <c r="AD543" s="4"/>
      <c r="AE543" s="4"/>
      <c r="AG543" s="4"/>
      <c r="AH543" s="4"/>
      <c r="AJ543" s="4"/>
    </row>
    <row r="544" spans="6:36" x14ac:dyDescent="0.3">
      <c r="F544" s="4"/>
      <c r="I544" s="4"/>
      <c r="L544" s="4"/>
      <c r="O544" s="4"/>
      <c r="R544" s="4"/>
      <c r="U544" s="4"/>
      <c r="X544" s="4"/>
      <c r="AA544" s="4"/>
      <c r="AB544" s="4"/>
      <c r="AD544" s="4"/>
      <c r="AE544" s="4"/>
      <c r="AG544" s="4"/>
      <c r="AH544" s="4"/>
      <c r="AJ544" s="4"/>
    </row>
    <row r="545" spans="6:36" x14ac:dyDescent="0.3">
      <c r="F545" s="4"/>
      <c r="I545" s="4"/>
      <c r="L545" s="4"/>
      <c r="O545" s="4"/>
      <c r="R545" s="4"/>
      <c r="U545" s="4"/>
      <c r="X545" s="4"/>
      <c r="AA545" s="4"/>
      <c r="AB545" s="4"/>
      <c r="AD545" s="4"/>
      <c r="AE545" s="4"/>
      <c r="AG545" s="4"/>
      <c r="AH545" s="4"/>
      <c r="AJ545" s="4"/>
    </row>
    <row r="546" spans="6:36" x14ac:dyDescent="0.3">
      <c r="F546" s="4"/>
      <c r="I546" s="4"/>
      <c r="L546" s="4"/>
      <c r="O546" s="4"/>
      <c r="R546" s="4"/>
      <c r="U546" s="4"/>
      <c r="X546" s="4"/>
      <c r="AA546" s="4"/>
      <c r="AB546" s="4"/>
      <c r="AD546" s="4"/>
      <c r="AE546" s="4"/>
      <c r="AG546" s="4"/>
      <c r="AH546" s="4"/>
      <c r="AJ546" s="4"/>
    </row>
    <row r="547" spans="6:36" x14ac:dyDescent="0.3">
      <c r="F547" s="4"/>
      <c r="I547" s="4"/>
      <c r="L547" s="4"/>
      <c r="O547" s="4"/>
      <c r="R547" s="4"/>
      <c r="U547" s="4"/>
      <c r="X547" s="4"/>
      <c r="AA547" s="4"/>
      <c r="AB547" s="4"/>
      <c r="AD547" s="4"/>
      <c r="AE547" s="4"/>
      <c r="AG547" s="4"/>
      <c r="AH547" s="4"/>
      <c r="AJ547" s="4"/>
    </row>
    <row r="548" spans="6:36" x14ac:dyDescent="0.3">
      <c r="F548" s="4"/>
      <c r="I548" s="4"/>
      <c r="L548" s="4"/>
      <c r="O548" s="4"/>
      <c r="R548" s="4"/>
      <c r="U548" s="4"/>
      <c r="X548" s="4"/>
      <c r="AA548" s="4"/>
      <c r="AB548" s="4"/>
      <c r="AD548" s="4"/>
      <c r="AE548" s="4"/>
      <c r="AG548" s="4"/>
      <c r="AH548" s="4"/>
      <c r="AJ548" s="4"/>
    </row>
    <row r="549" spans="6:36" x14ac:dyDescent="0.3">
      <c r="F549" s="4"/>
      <c r="I549" s="4"/>
      <c r="L549" s="4"/>
      <c r="O549" s="4"/>
      <c r="R549" s="4"/>
      <c r="U549" s="4"/>
      <c r="X549" s="4"/>
      <c r="AA549" s="4"/>
      <c r="AB549" s="4"/>
      <c r="AD549" s="4"/>
      <c r="AE549" s="4"/>
      <c r="AG549" s="4"/>
      <c r="AH549" s="4"/>
      <c r="AJ549" s="4"/>
    </row>
    <row r="550" spans="6:36" x14ac:dyDescent="0.3">
      <c r="F550" s="4"/>
      <c r="I550" s="4"/>
      <c r="L550" s="4"/>
      <c r="O550" s="4"/>
      <c r="R550" s="4"/>
      <c r="U550" s="4"/>
      <c r="X550" s="4"/>
      <c r="AA550" s="4"/>
      <c r="AB550" s="4"/>
      <c r="AD550" s="4"/>
      <c r="AE550" s="4"/>
      <c r="AG550" s="4"/>
      <c r="AH550" s="4"/>
      <c r="AJ550" s="4"/>
    </row>
    <row r="551" spans="6:36" x14ac:dyDescent="0.3">
      <c r="F551" s="4"/>
      <c r="I551" s="4"/>
      <c r="L551" s="4"/>
      <c r="O551" s="4"/>
      <c r="R551" s="4"/>
      <c r="U551" s="4"/>
      <c r="X551" s="4"/>
      <c r="AA551" s="4"/>
      <c r="AB551" s="4"/>
      <c r="AD551" s="4"/>
      <c r="AE551" s="4"/>
      <c r="AG551" s="4"/>
      <c r="AH551" s="4"/>
      <c r="AJ551" s="4"/>
    </row>
    <row r="552" spans="6:36" x14ac:dyDescent="0.3">
      <c r="F552" s="4"/>
      <c r="I552" s="4"/>
      <c r="L552" s="4"/>
      <c r="O552" s="4"/>
      <c r="R552" s="4"/>
      <c r="U552" s="4"/>
      <c r="X552" s="4"/>
      <c r="AA552" s="4"/>
      <c r="AB552" s="4"/>
      <c r="AD552" s="4"/>
      <c r="AE552" s="4"/>
      <c r="AG552" s="4"/>
      <c r="AH552" s="4"/>
      <c r="AJ552" s="4"/>
    </row>
    <row r="553" spans="6:36" x14ac:dyDescent="0.3">
      <c r="F553" s="4"/>
      <c r="I553" s="4"/>
      <c r="L553" s="4"/>
      <c r="O553" s="4"/>
      <c r="R553" s="4"/>
      <c r="U553" s="4"/>
      <c r="X553" s="4"/>
      <c r="AA553" s="4"/>
      <c r="AB553" s="4"/>
      <c r="AD553" s="4"/>
      <c r="AE553" s="4"/>
      <c r="AG553" s="4"/>
      <c r="AH553" s="4"/>
      <c r="AJ553" s="4"/>
    </row>
    <row r="554" spans="6:36" x14ac:dyDescent="0.3">
      <c r="F554" s="4"/>
      <c r="I554" s="4"/>
      <c r="L554" s="4"/>
      <c r="O554" s="4"/>
      <c r="R554" s="4"/>
      <c r="U554" s="4"/>
      <c r="X554" s="4"/>
      <c r="AA554" s="4"/>
      <c r="AB554" s="4"/>
      <c r="AD554" s="4"/>
      <c r="AE554" s="4"/>
      <c r="AG554" s="4"/>
      <c r="AH554" s="4"/>
      <c r="AJ554" s="4"/>
    </row>
    <row r="555" spans="6:36" x14ac:dyDescent="0.3">
      <c r="F555" s="4"/>
      <c r="I555" s="4"/>
      <c r="L555" s="4"/>
      <c r="O555" s="4"/>
      <c r="R555" s="4"/>
      <c r="U555" s="4"/>
      <c r="X555" s="4"/>
      <c r="AA555" s="4"/>
      <c r="AB555" s="4"/>
      <c r="AD555" s="4"/>
      <c r="AE555" s="4"/>
      <c r="AG555" s="4"/>
      <c r="AH555" s="4"/>
      <c r="AJ555" s="4"/>
    </row>
    <row r="556" spans="6:36" x14ac:dyDescent="0.3">
      <c r="F556" s="4"/>
      <c r="I556" s="4"/>
      <c r="L556" s="4"/>
      <c r="O556" s="4"/>
      <c r="R556" s="4"/>
      <c r="U556" s="4"/>
      <c r="X556" s="4"/>
      <c r="AA556" s="4"/>
      <c r="AB556" s="4"/>
      <c r="AD556" s="4"/>
      <c r="AE556" s="4"/>
      <c r="AG556" s="4"/>
      <c r="AH556" s="4"/>
      <c r="AJ556" s="4"/>
    </row>
    <row r="557" spans="6:36" x14ac:dyDescent="0.3">
      <c r="F557" s="4"/>
      <c r="I557" s="4"/>
      <c r="L557" s="4"/>
      <c r="O557" s="4"/>
      <c r="R557" s="4"/>
      <c r="U557" s="4"/>
      <c r="X557" s="4"/>
      <c r="AA557" s="4"/>
      <c r="AB557" s="4"/>
      <c r="AD557" s="4"/>
      <c r="AE557" s="4"/>
      <c r="AG557" s="4"/>
      <c r="AH557" s="4"/>
      <c r="AJ557" s="4"/>
    </row>
    <row r="558" spans="6:36" x14ac:dyDescent="0.3">
      <c r="F558" s="4"/>
      <c r="I558" s="4"/>
      <c r="L558" s="4"/>
      <c r="O558" s="4"/>
      <c r="R558" s="4"/>
      <c r="U558" s="4"/>
      <c r="X558" s="4"/>
      <c r="AA558" s="4"/>
      <c r="AB558" s="4"/>
      <c r="AD558" s="4"/>
      <c r="AE558" s="4"/>
      <c r="AG558" s="4"/>
      <c r="AH558" s="4"/>
      <c r="AJ558" s="4"/>
    </row>
    <row r="559" spans="6:36" x14ac:dyDescent="0.3">
      <c r="F559" s="4"/>
      <c r="I559" s="4"/>
      <c r="L559" s="4"/>
      <c r="O559" s="4"/>
      <c r="R559" s="4"/>
      <c r="U559" s="4"/>
      <c r="X559" s="4"/>
      <c r="AA559" s="4"/>
      <c r="AB559" s="4"/>
      <c r="AD559" s="4"/>
      <c r="AE559" s="4"/>
      <c r="AG559" s="4"/>
      <c r="AH559" s="4"/>
      <c r="AJ559" s="4"/>
    </row>
    <row r="560" spans="6:36" x14ac:dyDescent="0.3">
      <c r="F560" s="4"/>
      <c r="I560" s="4"/>
      <c r="L560" s="4"/>
      <c r="O560" s="4"/>
      <c r="R560" s="4"/>
      <c r="U560" s="4"/>
      <c r="X560" s="4"/>
      <c r="AA560" s="4"/>
      <c r="AB560" s="4"/>
      <c r="AD560" s="4"/>
      <c r="AE560" s="4"/>
      <c r="AG560" s="4"/>
      <c r="AH560" s="4"/>
      <c r="AJ560" s="4"/>
    </row>
    <row r="561" spans="6:36" x14ac:dyDescent="0.3">
      <c r="F561" s="4"/>
      <c r="I561" s="4"/>
      <c r="L561" s="4"/>
      <c r="O561" s="4"/>
      <c r="R561" s="4"/>
      <c r="U561" s="4"/>
      <c r="X561" s="4"/>
      <c r="AA561" s="4"/>
      <c r="AB561" s="4"/>
      <c r="AD561" s="4"/>
      <c r="AE561" s="4"/>
      <c r="AG561" s="4"/>
      <c r="AH561" s="4"/>
      <c r="AJ561" s="4"/>
    </row>
    <row r="562" spans="6:36" x14ac:dyDescent="0.3">
      <c r="F562" s="4"/>
      <c r="I562" s="4"/>
      <c r="L562" s="4"/>
      <c r="O562" s="4"/>
      <c r="R562" s="4"/>
      <c r="U562" s="4"/>
      <c r="X562" s="4"/>
      <c r="AA562" s="4"/>
      <c r="AB562" s="4"/>
      <c r="AD562" s="4"/>
      <c r="AE562" s="4"/>
      <c r="AG562" s="4"/>
      <c r="AH562" s="4"/>
      <c r="AJ562" s="4"/>
    </row>
    <row r="563" spans="6:36" x14ac:dyDescent="0.3">
      <c r="F563" s="4"/>
      <c r="I563" s="4"/>
      <c r="L563" s="4"/>
      <c r="O563" s="4"/>
      <c r="R563" s="4"/>
      <c r="U563" s="4"/>
      <c r="X563" s="4"/>
      <c r="AA563" s="4"/>
      <c r="AB563" s="4"/>
      <c r="AD563" s="4"/>
      <c r="AE563" s="4"/>
      <c r="AG563" s="4"/>
      <c r="AH563" s="4"/>
      <c r="AJ563" s="4"/>
    </row>
    <row r="564" spans="6:36" x14ac:dyDescent="0.3">
      <c r="F564" s="4"/>
      <c r="I564" s="4"/>
      <c r="L564" s="4"/>
      <c r="O564" s="4"/>
      <c r="R564" s="4"/>
      <c r="U564" s="4"/>
      <c r="X564" s="4"/>
      <c r="AA564" s="4"/>
      <c r="AB564" s="4"/>
      <c r="AD564" s="4"/>
      <c r="AE564" s="4"/>
      <c r="AG564" s="4"/>
      <c r="AH564" s="4"/>
      <c r="AJ564" s="4"/>
    </row>
    <row r="565" spans="6:36" x14ac:dyDescent="0.3">
      <c r="F565" s="4"/>
      <c r="I565" s="4"/>
      <c r="L565" s="4"/>
      <c r="O565" s="4"/>
      <c r="R565" s="4"/>
      <c r="U565" s="4"/>
      <c r="X565" s="4"/>
      <c r="AA565" s="4"/>
      <c r="AB565" s="4"/>
      <c r="AD565" s="4"/>
      <c r="AE565" s="4"/>
      <c r="AG565" s="4"/>
      <c r="AH565" s="4"/>
      <c r="AJ565" s="4"/>
    </row>
    <row r="566" spans="6:36" x14ac:dyDescent="0.3">
      <c r="F566" s="4"/>
      <c r="I566" s="4"/>
      <c r="L566" s="4"/>
      <c r="O566" s="4"/>
      <c r="R566" s="4"/>
      <c r="U566" s="4"/>
      <c r="X566" s="4"/>
      <c r="AA566" s="4"/>
      <c r="AB566" s="4"/>
      <c r="AD566" s="4"/>
      <c r="AE566" s="4"/>
      <c r="AG566" s="4"/>
      <c r="AH566" s="4"/>
      <c r="AJ566" s="4"/>
    </row>
    <row r="567" spans="6:36" x14ac:dyDescent="0.3">
      <c r="F567" s="4"/>
      <c r="I567" s="4"/>
      <c r="L567" s="4"/>
      <c r="O567" s="4"/>
      <c r="R567" s="4"/>
      <c r="U567" s="4"/>
      <c r="X567" s="4"/>
      <c r="AA567" s="4"/>
      <c r="AB567" s="4"/>
      <c r="AD567" s="4"/>
      <c r="AE567" s="4"/>
      <c r="AG567" s="4"/>
      <c r="AH567" s="4"/>
      <c r="AJ567" s="4"/>
    </row>
    <row r="568" spans="6:36" x14ac:dyDescent="0.3">
      <c r="F568" s="4"/>
      <c r="I568" s="4"/>
      <c r="L568" s="4"/>
      <c r="O568" s="4"/>
      <c r="R568" s="4"/>
      <c r="U568" s="4"/>
      <c r="X568" s="4"/>
      <c r="AA568" s="4"/>
      <c r="AB568" s="4"/>
      <c r="AD568" s="4"/>
      <c r="AE568" s="4"/>
      <c r="AG568" s="4"/>
      <c r="AH568" s="4"/>
      <c r="AJ568" s="4"/>
    </row>
    <row r="569" spans="6:36" x14ac:dyDescent="0.3">
      <c r="F569" s="4"/>
      <c r="I569" s="4"/>
      <c r="L569" s="4"/>
      <c r="O569" s="4"/>
      <c r="R569" s="4"/>
      <c r="U569" s="4"/>
      <c r="X569" s="4"/>
      <c r="AA569" s="4"/>
      <c r="AB569" s="4"/>
      <c r="AD569" s="4"/>
      <c r="AE569" s="4"/>
      <c r="AG569" s="4"/>
      <c r="AH569" s="4"/>
      <c r="AJ569" s="4"/>
    </row>
    <row r="570" spans="6:36" x14ac:dyDescent="0.3">
      <c r="F570" s="4"/>
      <c r="I570" s="4"/>
      <c r="L570" s="4"/>
      <c r="O570" s="4"/>
      <c r="R570" s="4"/>
      <c r="U570" s="4"/>
      <c r="X570" s="4"/>
      <c r="AA570" s="4"/>
      <c r="AB570" s="4"/>
      <c r="AD570" s="4"/>
      <c r="AE570" s="4"/>
      <c r="AG570" s="4"/>
      <c r="AH570" s="4"/>
      <c r="AJ570" s="4"/>
    </row>
    <row r="571" spans="6:36" x14ac:dyDescent="0.3">
      <c r="F571" s="4"/>
      <c r="I571" s="4"/>
      <c r="L571" s="4"/>
      <c r="O571" s="4"/>
      <c r="R571" s="4"/>
      <c r="U571" s="4"/>
      <c r="X571" s="4"/>
      <c r="AA571" s="4"/>
      <c r="AB571" s="4"/>
      <c r="AD571" s="4"/>
      <c r="AE571" s="4"/>
      <c r="AG571" s="4"/>
      <c r="AH571" s="4"/>
      <c r="AJ571" s="4"/>
    </row>
    <row r="572" spans="6:36" x14ac:dyDescent="0.3">
      <c r="F572" s="4"/>
      <c r="I572" s="4"/>
      <c r="L572" s="4"/>
      <c r="O572" s="4"/>
      <c r="R572" s="4"/>
      <c r="U572" s="4"/>
      <c r="X572" s="4"/>
      <c r="AA572" s="4"/>
      <c r="AB572" s="4"/>
      <c r="AD572" s="4"/>
      <c r="AE572" s="4"/>
      <c r="AG572" s="4"/>
      <c r="AH572" s="4"/>
      <c r="AJ572" s="4"/>
    </row>
    <row r="573" spans="6:36" x14ac:dyDescent="0.3">
      <c r="F573" s="4"/>
      <c r="I573" s="4"/>
      <c r="L573" s="4"/>
      <c r="O573" s="4"/>
      <c r="R573" s="4"/>
      <c r="U573" s="4"/>
      <c r="X573" s="4"/>
      <c r="AA573" s="4"/>
      <c r="AB573" s="4"/>
      <c r="AD573" s="4"/>
      <c r="AE573" s="4"/>
      <c r="AG573" s="4"/>
      <c r="AH573" s="4"/>
      <c r="AJ573" s="4"/>
    </row>
    <row r="574" spans="6:36" x14ac:dyDescent="0.3">
      <c r="F574" s="4"/>
      <c r="I574" s="4"/>
      <c r="L574" s="4"/>
      <c r="O574" s="4"/>
      <c r="R574" s="4"/>
      <c r="U574" s="4"/>
      <c r="X574" s="4"/>
      <c r="AA574" s="4"/>
      <c r="AB574" s="4"/>
      <c r="AD574" s="4"/>
      <c r="AE574" s="4"/>
      <c r="AG574" s="4"/>
      <c r="AH574" s="4"/>
      <c r="AJ574" s="4"/>
    </row>
    <row r="575" spans="6:36" x14ac:dyDescent="0.3">
      <c r="F575" s="4"/>
      <c r="I575" s="4"/>
      <c r="L575" s="4"/>
      <c r="O575" s="4"/>
      <c r="R575" s="4"/>
      <c r="U575" s="4"/>
      <c r="X575" s="4"/>
      <c r="AA575" s="4"/>
      <c r="AB575" s="4"/>
      <c r="AD575" s="4"/>
      <c r="AE575" s="4"/>
      <c r="AG575" s="4"/>
      <c r="AH575" s="4"/>
      <c r="AJ575" s="4"/>
    </row>
    <row r="576" spans="6:36" x14ac:dyDescent="0.3">
      <c r="F576" s="4"/>
      <c r="I576" s="4"/>
      <c r="L576" s="4"/>
      <c r="O576" s="4"/>
      <c r="R576" s="4"/>
      <c r="U576" s="4"/>
      <c r="X576" s="4"/>
      <c r="AA576" s="4"/>
      <c r="AB576" s="4"/>
      <c r="AD576" s="4"/>
      <c r="AE576" s="4"/>
      <c r="AG576" s="4"/>
      <c r="AH576" s="4"/>
      <c r="AJ576" s="4"/>
    </row>
    <row r="577" spans="6:36" x14ac:dyDescent="0.3">
      <c r="F577" s="4"/>
      <c r="I577" s="4"/>
      <c r="L577" s="4"/>
      <c r="O577" s="4"/>
      <c r="R577" s="4"/>
      <c r="U577" s="4"/>
      <c r="X577" s="4"/>
      <c r="AA577" s="4"/>
      <c r="AB577" s="4"/>
      <c r="AD577" s="4"/>
      <c r="AE577" s="4"/>
      <c r="AG577" s="4"/>
      <c r="AH577" s="4"/>
      <c r="AJ577" s="4"/>
    </row>
    <row r="578" spans="6:36" x14ac:dyDescent="0.3">
      <c r="F578" s="4"/>
      <c r="I578" s="4"/>
      <c r="L578" s="4"/>
      <c r="O578" s="4"/>
      <c r="R578" s="4"/>
      <c r="U578" s="4"/>
      <c r="X578" s="4"/>
      <c r="AA578" s="4"/>
      <c r="AB578" s="4"/>
      <c r="AD578" s="4"/>
      <c r="AE578" s="4"/>
      <c r="AG578" s="4"/>
      <c r="AH578" s="4"/>
      <c r="AJ578" s="4"/>
    </row>
    <row r="579" spans="6:36" x14ac:dyDescent="0.3">
      <c r="F579" s="4"/>
      <c r="I579" s="4"/>
      <c r="L579" s="4"/>
      <c r="O579" s="4"/>
      <c r="R579" s="4"/>
      <c r="U579" s="4"/>
      <c r="X579" s="4"/>
      <c r="AA579" s="4"/>
      <c r="AB579" s="4"/>
      <c r="AD579" s="4"/>
      <c r="AE579" s="4"/>
      <c r="AG579" s="4"/>
      <c r="AH579" s="4"/>
      <c r="AJ579" s="4"/>
    </row>
    <row r="580" spans="6:36" x14ac:dyDescent="0.3">
      <c r="F580" s="4"/>
      <c r="I580" s="4"/>
      <c r="L580" s="4"/>
      <c r="O580" s="4"/>
      <c r="R580" s="4"/>
      <c r="U580" s="4"/>
      <c r="X580" s="4"/>
      <c r="AA580" s="4"/>
      <c r="AB580" s="4"/>
      <c r="AD580" s="4"/>
      <c r="AE580" s="4"/>
      <c r="AG580" s="4"/>
      <c r="AH580" s="4"/>
      <c r="AJ580" s="4"/>
    </row>
    <row r="581" spans="6:36" x14ac:dyDescent="0.3">
      <c r="F581" s="4"/>
      <c r="I581" s="4"/>
      <c r="L581" s="4"/>
      <c r="O581" s="4"/>
      <c r="R581" s="4"/>
      <c r="U581" s="4"/>
      <c r="X581" s="4"/>
      <c r="AA581" s="4"/>
      <c r="AB581" s="4"/>
      <c r="AD581" s="4"/>
      <c r="AE581" s="4"/>
      <c r="AG581" s="4"/>
      <c r="AH581" s="4"/>
      <c r="AJ581" s="4"/>
    </row>
    <row r="582" spans="6:36" x14ac:dyDescent="0.3">
      <c r="F582" s="4"/>
      <c r="I582" s="4"/>
      <c r="L582" s="4"/>
      <c r="O582" s="4"/>
      <c r="R582" s="4"/>
      <c r="U582" s="4"/>
      <c r="X582" s="4"/>
      <c r="AA582" s="4"/>
      <c r="AB582" s="4"/>
      <c r="AD582" s="4"/>
      <c r="AE582" s="4"/>
      <c r="AG582" s="4"/>
      <c r="AH582" s="4"/>
      <c r="AJ582" s="4"/>
    </row>
    <row r="583" spans="6:36" x14ac:dyDescent="0.3">
      <c r="F583" s="4"/>
      <c r="I583" s="4"/>
      <c r="L583" s="4"/>
      <c r="O583" s="4"/>
      <c r="R583" s="4"/>
      <c r="U583" s="4"/>
      <c r="X583" s="4"/>
      <c r="AA583" s="4"/>
      <c r="AB583" s="4"/>
      <c r="AD583" s="4"/>
      <c r="AE583" s="4"/>
      <c r="AG583" s="4"/>
      <c r="AH583" s="4"/>
      <c r="AJ583" s="4"/>
    </row>
    <row r="584" spans="6:36" x14ac:dyDescent="0.3">
      <c r="F584" s="4"/>
      <c r="I584" s="4"/>
      <c r="L584" s="4"/>
      <c r="O584" s="4"/>
      <c r="R584" s="4"/>
      <c r="U584" s="4"/>
      <c r="X584" s="4"/>
      <c r="AA584" s="4"/>
      <c r="AB584" s="4"/>
      <c r="AD584" s="4"/>
      <c r="AE584" s="4"/>
      <c r="AG584" s="4"/>
      <c r="AH584" s="4"/>
      <c r="AJ584" s="4"/>
    </row>
    <row r="585" spans="6:36" x14ac:dyDescent="0.3">
      <c r="F585" s="4"/>
      <c r="I585" s="4"/>
      <c r="L585" s="4"/>
      <c r="O585" s="4"/>
      <c r="R585" s="4"/>
      <c r="U585" s="4"/>
      <c r="X585" s="4"/>
      <c r="AA585" s="4"/>
      <c r="AB585" s="4"/>
      <c r="AD585" s="4"/>
      <c r="AE585" s="4"/>
      <c r="AG585" s="4"/>
      <c r="AH585" s="4"/>
      <c r="AJ585" s="4"/>
    </row>
    <row r="586" spans="6:36" x14ac:dyDescent="0.3">
      <c r="F586" s="4"/>
      <c r="I586" s="4"/>
      <c r="L586" s="4"/>
      <c r="O586" s="4"/>
      <c r="R586" s="4"/>
      <c r="U586" s="4"/>
      <c r="X586" s="4"/>
      <c r="AA586" s="4"/>
      <c r="AB586" s="4"/>
      <c r="AD586" s="4"/>
      <c r="AE586" s="4"/>
      <c r="AG586" s="4"/>
      <c r="AH586" s="4"/>
      <c r="AJ586" s="4"/>
    </row>
    <row r="587" spans="6:36" x14ac:dyDescent="0.3">
      <c r="F587" s="4"/>
      <c r="I587" s="4"/>
      <c r="L587" s="4"/>
      <c r="O587" s="4"/>
      <c r="R587" s="4"/>
      <c r="U587" s="4"/>
      <c r="X587" s="4"/>
      <c r="AA587" s="4"/>
      <c r="AB587" s="4"/>
      <c r="AD587" s="4"/>
      <c r="AE587" s="4"/>
      <c r="AG587" s="4"/>
      <c r="AH587" s="4"/>
      <c r="AJ587" s="4"/>
    </row>
    <row r="588" spans="6:36" x14ac:dyDescent="0.3">
      <c r="F588" s="4"/>
      <c r="I588" s="4"/>
      <c r="L588" s="4"/>
      <c r="O588" s="4"/>
      <c r="R588" s="4"/>
      <c r="U588" s="4"/>
      <c r="X588" s="4"/>
      <c r="AA588" s="4"/>
      <c r="AB588" s="4"/>
      <c r="AD588" s="4"/>
      <c r="AE588" s="4"/>
      <c r="AG588" s="4"/>
      <c r="AH588" s="4"/>
      <c r="AJ588" s="4"/>
    </row>
    <row r="589" spans="6:36" x14ac:dyDescent="0.3">
      <c r="F589" s="4"/>
      <c r="I589" s="4"/>
      <c r="L589" s="4"/>
      <c r="O589" s="4"/>
      <c r="R589" s="4"/>
      <c r="U589" s="4"/>
      <c r="X589" s="4"/>
      <c r="AA589" s="4"/>
      <c r="AB589" s="4"/>
      <c r="AD589" s="4"/>
      <c r="AE589" s="4"/>
      <c r="AG589" s="4"/>
      <c r="AH589" s="4"/>
      <c r="AJ589" s="4"/>
    </row>
    <row r="590" spans="6:36" x14ac:dyDescent="0.3">
      <c r="F590" s="4"/>
      <c r="I590" s="4"/>
      <c r="L590" s="4"/>
      <c r="O590" s="4"/>
      <c r="R590" s="4"/>
      <c r="U590" s="4"/>
      <c r="X590" s="4"/>
      <c r="AA590" s="4"/>
      <c r="AB590" s="4"/>
      <c r="AD590" s="4"/>
      <c r="AE590" s="4"/>
      <c r="AG590" s="4"/>
      <c r="AH590" s="4"/>
      <c r="AJ590" s="4"/>
    </row>
    <row r="591" spans="6:36" x14ac:dyDescent="0.3">
      <c r="F591" s="4"/>
      <c r="I591" s="4"/>
      <c r="L591" s="4"/>
      <c r="O591" s="4"/>
      <c r="R591" s="4"/>
      <c r="U591" s="4"/>
      <c r="X591" s="4"/>
      <c r="AA591" s="4"/>
      <c r="AB591" s="4"/>
      <c r="AD591" s="4"/>
      <c r="AE591" s="4"/>
      <c r="AG591" s="4"/>
      <c r="AH591" s="4"/>
      <c r="AJ591" s="4"/>
    </row>
    <row r="592" spans="6:36" x14ac:dyDescent="0.3">
      <c r="F592" s="4"/>
      <c r="I592" s="4"/>
      <c r="L592" s="4"/>
      <c r="O592" s="4"/>
      <c r="R592" s="4"/>
      <c r="U592" s="4"/>
      <c r="X592" s="4"/>
      <c r="AA592" s="4"/>
      <c r="AB592" s="4"/>
      <c r="AD592" s="4"/>
      <c r="AE592" s="4"/>
      <c r="AG592" s="4"/>
      <c r="AH592" s="4"/>
      <c r="AJ592" s="4"/>
    </row>
    <row r="593" spans="6:36" x14ac:dyDescent="0.3">
      <c r="F593" s="4"/>
      <c r="I593" s="4"/>
      <c r="L593" s="4"/>
      <c r="O593" s="4"/>
      <c r="R593" s="4"/>
      <c r="U593" s="4"/>
      <c r="X593" s="4"/>
      <c r="AA593" s="4"/>
      <c r="AB593" s="4"/>
      <c r="AD593" s="4"/>
      <c r="AE593" s="4"/>
      <c r="AG593" s="4"/>
      <c r="AH593" s="4"/>
      <c r="AJ593" s="4"/>
    </row>
    <row r="594" spans="6:36" x14ac:dyDescent="0.3">
      <c r="F594" s="4"/>
      <c r="I594" s="4"/>
      <c r="L594" s="4"/>
      <c r="O594" s="4"/>
      <c r="R594" s="4"/>
      <c r="U594" s="4"/>
      <c r="X594" s="4"/>
      <c r="AA594" s="4"/>
      <c r="AB594" s="4"/>
      <c r="AD594" s="4"/>
      <c r="AE594" s="4"/>
      <c r="AG594" s="4"/>
      <c r="AH594" s="4"/>
      <c r="AJ594" s="4"/>
    </row>
    <row r="595" spans="6:36" x14ac:dyDescent="0.3">
      <c r="F595" s="4"/>
      <c r="I595" s="4"/>
      <c r="L595" s="4"/>
      <c r="O595" s="4"/>
      <c r="R595" s="4"/>
      <c r="U595" s="4"/>
      <c r="X595" s="4"/>
      <c r="AA595" s="4"/>
      <c r="AB595" s="4"/>
      <c r="AD595" s="4"/>
      <c r="AE595" s="4"/>
      <c r="AG595" s="4"/>
      <c r="AH595" s="4"/>
      <c r="AJ595" s="4"/>
    </row>
    <row r="596" spans="6:36" x14ac:dyDescent="0.3">
      <c r="F596" s="4"/>
      <c r="I596" s="4"/>
      <c r="L596" s="4"/>
      <c r="O596" s="4"/>
      <c r="R596" s="4"/>
      <c r="U596" s="4"/>
      <c r="X596" s="4"/>
      <c r="AA596" s="4"/>
      <c r="AB596" s="4"/>
      <c r="AD596" s="4"/>
      <c r="AE596" s="4"/>
      <c r="AG596" s="4"/>
      <c r="AH596" s="4"/>
      <c r="AJ596" s="4"/>
    </row>
    <row r="597" spans="6:36" x14ac:dyDescent="0.3">
      <c r="F597" s="4"/>
      <c r="I597" s="4"/>
      <c r="L597" s="4"/>
      <c r="O597" s="4"/>
      <c r="R597" s="4"/>
      <c r="U597" s="4"/>
      <c r="X597" s="4"/>
      <c r="AA597" s="4"/>
      <c r="AB597" s="4"/>
      <c r="AD597" s="4"/>
      <c r="AE597" s="4"/>
      <c r="AG597" s="4"/>
      <c r="AH597" s="4"/>
      <c r="AJ597" s="4"/>
    </row>
    <row r="598" spans="6:36" x14ac:dyDescent="0.3">
      <c r="F598" s="4"/>
      <c r="I598" s="4"/>
      <c r="L598" s="4"/>
      <c r="O598" s="4"/>
      <c r="R598" s="4"/>
      <c r="U598" s="4"/>
      <c r="X598" s="4"/>
      <c r="AA598" s="4"/>
      <c r="AB598" s="4"/>
      <c r="AD598" s="4"/>
      <c r="AE598" s="4"/>
      <c r="AG598" s="4"/>
      <c r="AH598" s="4"/>
      <c r="AJ598" s="4"/>
    </row>
    <row r="599" spans="6:36" x14ac:dyDescent="0.3">
      <c r="F599" s="4"/>
      <c r="I599" s="4"/>
      <c r="L599" s="4"/>
      <c r="O599" s="4"/>
      <c r="R599" s="4"/>
      <c r="U599" s="4"/>
      <c r="X599" s="4"/>
      <c r="AA599" s="4"/>
      <c r="AB599" s="4"/>
      <c r="AD599" s="4"/>
      <c r="AE599" s="4"/>
      <c r="AG599" s="4"/>
      <c r="AH599" s="4"/>
      <c r="AJ599" s="4"/>
    </row>
    <row r="600" spans="6:36" x14ac:dyDescent="0.3">
      <c r="F600" s="4"/>
      <c r="I600" s="4"/>
      <c r="L600" s="4"/>
      <c r="O600" s="4"/>
      <c r="R600" s="4"/>
      <c r="U600" s="4"/>
      <c r="X600" s="4"/>
      <c r="AA600" s="4"/>
      <c r="AB600" s="4"/>
      <c r="AD600" s="4"/>
      <c r="AE600" s="4"/>
      <c r="AG600" s="4"/>
      <c r="AH600" s="4"/>
      <c r="AJ600" s="4"/>
    </row>
    <row r="601" spans="6:36" x14ac:dyDescent="0.3">
      <c r="F601" s="4"/>
      <c r="I601" s="4"/>
      <c r="L601" s="4"/>
      <c r="O601" s="4"/>
      <c r="R601" s="4"/>
      <c r="U601" s="4"/>
      <c r="X601" s="4"/>
      <c r="AA601" s="4"/>
      <c r="AB601" s="4"/>
      <c r="AD601" s="4"/>
      <c r="AE601" s="4"/>
      <c r="AG601" s="4"/>
      <c r="AH601" s="4"/>
      <c r="AJ601" s="4"/>
    </row>
    <row r="602" spans="6:36" x14ac:dyDescent="0.3">
      <c r="F602" s="4"/>
      <c r="I602" s="4"/>
      <c r="L602" s="4"/>
      <c r="O602" s="4"/>
      <c r="R602" s="4"/>
      <c r="U602" s="4"/>
      <c r="X602" s="4"/>
      <c r="AA602" s="4"/>
      <c r="AB602" s="4"/>
      <c r="AD602" s="4"/>
      <c r="AE602" s="4"/>
      <c r="AG602" s="4"/>
      <c r="AH602" s="4"/>
      <c r="AJ602" s="4"/>
    </row>
    <row r="603" spans="6:36" x14ac:dyDescent="0.3">
      <c r="F603" s="4"/>
      <c r="I603" s="4"/>
      <c r="L603" s="4"/>
      <c r="O603" s="4"/>
      <c r="R603" s="4"/>
      <c r="U603" s="4"/>
      <c r="X603" s="4"/>
      <c r="AA603" s="4"/>
      <c r="AB603" s="4"/>
      <c r="AD603" s="4"/>
      <c r="AE603" s="4"/>
      <c r="AG603" s="4"/>
      <c r="AH603" s="4"/>
      <c r="AJ603" s="4"/>
    </row>
    <row r="604" spans="6:36" x14ac:dyDescent="0.3">
      <c r="F604" s="4"/>
      <c r="I604" s="4"/>
      <c r="L604" s="4"/>
      <c r="O604" s="4"/>
      <c r="R604" s="4"/>
      <c r="U604" s="4"/>
      <c r="X604" s="4"/>
      <c r="AA604" s="4"/>
      <c r="AB604" s="4"/>
      <c r="AD604" s="4"/>
      <c r="AE604" s="4"/>
      <c r="AG604" s="4"/>
      <c r="AH604" s="4"/>
      <c r="AJ604" s="4"/>
    </row>
    <row r="605" spans="6:36" x14ac:dyDescent="0.3">
      <c r="F605" s="4"/>
      <c r="I605" s="4"/>
      <c r="L605" s="4"/>
      <c r="O605" s="4"/>
      <c r="R605" s="4"/>
      <c r="U605" s="4"/>
      <c r="X605" s="4"/>
      <c r="AA605" s="4"/>
      <c r="AB605" s="4"/>
      <c r="AD605" s="4"/>
      <c r="AE605" s="4"/>
      <c r="AG605" s="4"/>
      <c r="AH605" s="4"/>
      <c r="AJ605" s="4"/>
    </row>
    <row r="606" spans="6:36" x14ac:dyDescent="0.3">
      <c r="F606" s="4"/>
      <c r="I606" s="4"/>
      <c r="L606" s="4"/>
      <c r="O606" s="4"/>
      <c r="R606" s="4"/>
      <c r="U606" s="4"/>
      <c r="X606" s="4"/>
      <c r="AA606" s="4"/>
      <c r="AB606" s="4"/>
      <c r="AD606" s="4"/>
      <c r="AE606" s="4"/>
      <c r="AG606" s="4"/>
      <c r="AH606" s="4"/>
      <c r="AJ606" s="4"/>
    </row>
    <row r="607" spans="6:36" x14ac:dyDescent="0.3">
      <c r="F607" s="4"/>
      <c r="I607" s="4"/>
      <c r="L607" s="4"/>
      <c r="O607" s="4"/>
      <c r="R607" s="4"/>
      <c r="U607" s="4"/>
      <c r="X607" s="4"/>
      <c r="AA607" s="4"/>
      <c r="AB607" s="4"/>
      <c r="AD607" s="4"/>
      <c r="AE607" s="4"/>
      <c r="AG607" s="4"/>
      <c r="AH607" s="4"/>
      <c r="AJ607" s="4"/>
    </row>
    <row r="608" spans="6:36" x14ac:dyDescent="0.3">
      <c r="F608" s="4"/>
      <c r="I608" s="4"/>
      <c r="L608" s="4"/>
      <c r="O608" s="4"/>
      <c r="R608" s="4"/>
      <c r="U608" s="4"/>
      <c r="X608" s="4"/>
      <c r="AA608" s="4"/>
      <c r="AB608" s="4"/>
      <c r="AD608" s="4"/>
      <c r="AE608" s="4"/>
      <c r="AG608" s="4"/>
      <c r="AH608" s="4"/>
      <c r="AJ608" s="4"/>
    </row>
    <row r="609" spans="6:36" x14ac:dyDescent="0.3">
      <c r="F609" s="4"/>
      <c r="I609" s="4"/>
      <c r="L609" s="4"/>
      <c r="O609" s="4"/>
      <c r="R609" s="4"/>
      <c r="U609" s="4"/>
      <c r="X609" s="4"/>
      <c r="AA609" s="4"/>
      <c r="AB609" s="4"/>
      <c r="AD609" s="4"/>
      <c r="AE609" s="4"/>
      <c r="AG609" s="4"/>
      <c r="AH609" s="4"/>
      <c r="AJ609" s="4"/>
    </row>
    <row r="610" spans="6:36" x14ac:dyDescent="0.3">
      <c r="F610" s="4"/>
      <c r="I610" s="4"/>
      <c r="L610" s="4"/>
      <c r="O610" s="4"/>
      <c r="R610" s="4"/>
      <c r="U610" s="4"/>
      <c r="X610" s="4"/>
      <c r="AA610" s="4"/>
      <c r="AB610" s="4"/>
      <c r="AD610" s="4"/>
      <c r="AE610" s="4"/>
      <c r="AG610" s="4"/>
      <c r="AH610" s="4"/>
      <c r="AJ610" s="4"/>
    </row>
    <row r="611" spans="6:36" x14ac:dyDescent="0.3">
      <c r="F611" s="4"/>
      <c r="I611" s="4"/>
      <c r="L611" s="4"/>
      <c r="O611" s="4"/>
      <c r="R611" s="4"/>
      <c r="U611" s="4"/>
      <c r="X611" s="4"/>
      <c r="AA611" s="4"/>
      <c r="AB611" s="4"/>
      <c r="AD611" s="4"/>
      <c r="AE611" s="4"/>
      <c r="AG611" s="4"/>
      <c r="AH611" s="4"/>
      <c r="AJ611" s="4"/>
    </row>
    <row r="612" spans="6:36" x14ac:dyDescent="0.3">
      <c r="F612" s="4"/>
      <c r="I612" s="4"/>
      <c r="L612" s="4"/>
      <c r="O612" s="4"/>
      <c r="R612" s="4"/>
      <c r="U612" s="4"/>
      <c r="X612" s="4"/>
      <c r="AA612" s="4"/>
      <c r="AB612" s="4"/>
      <c r="AD612" s="4"/>
      <c r="AE612" s="4"/>
      <c r="AG612" s="4"/>
      <c r="AH612" s="4"/>
      <c r="AJ612" s="4"/>
    </row>
    <row r="613" spans="6:36" x14ac:dyDescent="0.3">
      <c r="F613" s="4"/>
      <c r="I613" s="4"/>
      <c r="L613" s="4"/>
      <c r="O613" s="4"/>
      <c r="R613" s="4"/>
      <c r="U613" s="4"/>
      <c r="X613" s="4"/>
      <c r="AA613" s="4"/>
      <c r="AB613" s="4"/>
      <c r="AD613" s="4"/>
      <c r="AE613" s="4"/>
      <c r="AG613" s="4"/>
      <c r="AH613" s="4"/>
      <c r="AJ613" s="4"/>
    </row>
    <row r="614" spans="6:36" x14ac:dyDescent="0.3">
      <c r="F614" s="4"/>
      <c r="I614" s="4"/>
      <c r="L614" s="4"/>
      <c r="O614" s="4"/>
      <c r="R614" s="4"/>
      <c r="U614" s="4"/>
      <c r="X614" s="4"/>
      <c r="AA614" s="4"/>
      <c r="AB614" s="4"/>
      <c r="AD614" s="4"/>
      <c r="AE614" s="4"/>
      <c r="AG614" s="4"/>
      <c r="AH614" s="4"/>
      <c r="AJ614" s="4"/>
    </row>
    <row r="615" spans="6:36" x14ac:dyDescent="0.3">
      <c r="F615" s="4"/>
      <c r="I615" s="4"/>
      <c r="L615" s="4"/>
      <c r="O615" s="4"/>
      <c r="R615" s="4"/>
      <c r="U615" s="4"/>
      <c r="X615" s="4"/>
      <c r="AA615" s="4"/>
      <c r="AB615" s="4"/>
      <c r="AD615" s="4"/>
      <c r="AE615" s="4"/>
      <c r="AG615" s="4"/>
      <c r="AH615" s="4"/>
      <c r="AJ615" s="4"/>
    </row>
    <row r="616" spans="6:36" x14ac:dyDescent="0.3">
      <c r="F616" s="4"/>
      <c r="I616" s="4"/>
      <c r="L616" s="4"/>
      <c r="O616" s="4"/>
      <c r="R616" s="4"/>
      <c r="U616" s="4"/>
      <c r="X616" s="4"/>
      <c r="AA616" s="4"/>
      <c r="AB616" s="4"/>
      <c r="AD616" s="4"/>
      <c r="AE616" s="4"/>
      <c r="AG616" s="4"/>
      <c r="AH616" s="4"/>
      <c r="AJ616" s="4"/>
    </row>
    <row r="617" spans="6:36" x14ac:dyDescent="0.3">
      <c r="F617" s="4"/>
      <c r="I617" s="4"/>
      <c r="L617" s="4"/>
      <c r="O617" s="4"/>
      <c r="R617" s="4"/>
      <c r="U617" s="4"/>
      <c r="X617" s="4"/>
      <c r="AA617" s="4"/>
      <c r="AB617" s="4"/>
      <c r="AD617" s="4"/>
      <c r="AE617" s="4"/>
      <c r="AG617" s="4"/>
      <c r="AH617" s="4"/>
      <c r="AJ617" s="4"/>
    </row>
    <row r="618" spans="6:36" x14ac:dyDescent="0.3">
      <c r="F618" s="4"/>
      <c r="I618" s="4"/>
      <c r="L618" s="4"/>
      <c r="O618" s="4"/>
      <c r="R618" s="4"/>
      <c r="U618" s="4"/>
      <c r="X618" s="4"/>
      <c r="AA618" s="4"/>
      <c r="AB618" s="4"/>
      <c r="AD618" s="4"/>
      <c r="AE618" s="4"/>
      <c r="AG618" s="4"/>
      <c r="AH618" s="4"/>
      <c r="AJ618" s="4"/>
    </row>
    <row r="619" spans="6:36" x14ac:dyDescent="0.3">
      <c r="F619" s="4"/>
      <c r="I619" s="4"/>
      <c r="L619" s="4"/>
      <c r="O619" s="4"/>
      <c r="R619" s="4"/>
      <c r="U619" s="4"/>
      <c r="X619" s="4"/>
      <c r="AA619" s="4"/>
      <c r="AB619" s="4"/>
      <c r="AD619" s="4"/>
      <c r="AE619" s="4"/>
      <c r="AG619" s="4"/>
      <c r="AH619" s="4"/>
      <c r="AJ619" s="4"/>
    </row>
    <row r="620" spans="6:36" x14ac:dyDescent="0.3">
      <c r="F620" s="4"/>
      <c r="I620" s="4"/>
      <c r="L620" s="4"/>
      <c r="O620" s="4"/>
      <c r="R620" s="4"/>
      <c r="U620" s="4"/>
      <c r="X620" s="4"/>
      <c r="AA620" s="4"/>
      <c r="AB620" s="4"/>
      <c r="AD620" s="4"/>
      <c r="AE620" s="4"/>
      <c r="AG620" s="4"/>
      <c r="AH620" s="4"/>
      <c r="AJ620" s="4"/>
    </row>
    <row r="621" spans="6:36" x14ac:dyDescent="0.3">
      <c r="F621" s="4"/>
      <c r="I621" s="4"/>
      <c r="L621" s="4"/>
      <c r="O621" s="4"/>
      <c r="R621" s="4"/>
      <c r="U621" s="4"/>
      <c r="X621" s="4"/>
      <c r="AA621" s="4"/>
      <c r="AB621" s="4"/>
      <c r="AD621" s="4"/>
      <c r="AE621" s="4"/>
      <c r="AG621" s="4"/>
      <c r="AH621" s="4"/>
      <c r="AJ621" s="4"/>
    </row>
    <row r="622" spans="6:36" x14ac:dyDescent="0.3">
      <c r="F622" s="4"/>
      <c r="I622" s="4"/>
      <c r="L622" s="4"/>
      <c r="O622" s="4"/>
      <c r="R622" s="4"/>
      <c r="U622" s="4"/>
      <c r="X622" s="4"/>
      <c r="AA622" s="4"/>
      <c r="AB622" s="4"/>
      <c r="AD622" s="4"/>
      <c r="AE622" s="4"/>
      <c r="AG622" s="4"/>
      <c r="AH622" s="4"/>
      <c r="AJ622" s="4"/>
    </row>
    <row r="623" spans="6:36" x14ac:dyDescent="0.3">
      <c r="F623" s="4"/>
      <c r="I623" s="4"/>
      <c r="L623" s="4"/>
      <c r="O623" s="4"/>
      <c r="R623" s="4"/>
      <c r="U623" s="4"/>
      <c r="X623" s="4"/>
      <c r="AA623" s="4"/>
      <c r="AB623" s="4"/>
      <c r="AD623" s="4"/>
      <c r="AE623" s="4"/>
      <c r="AG623" s="4"/>
      <c r="AH623" s="4"/>
      <c r="AJ623" s="4"/>
    </row>
    <row r="624" spans="6:36" x14ac:dyDescent="0.3">
      <c r="F624" s="4"/>
      <c r="I624" s="4"/>
      <c r="L624" s="4"/>
      <c r="O624" s="4"/>
      <c r="R624" s="4"/>
      <c r="U624" s="4"/>
      <c r="X624" s="4"/>
      <c r="AA624" s="4"/>
      <c r="AB624" s="4"/>
      <c r="AD624" s="4"/>
      <c r="AE624" s="4"/>
      <c r="AG624" s="4"/>
      <c r="AH624" s="4"/>
      <c r="AJ624" s="4"/>
    </row>
    <row r="625" spans="6:36" x14ac:dyDescent="0.3">
      <c r="F625" s="4"/>
      <c r="I625" s="4"/>
      <c r="L625" s="4"/>
      <c r="O625" s="4"/>
      <c r="R625" s="4"/>
      <c r="U625" s="4"/>
      <c r="X625" s="4"/>
      <c r="AA625" s="4"/>
      <c r="AB625" s="4"/>
      <c r="AD625" s="4"/>
      <c r="AE625" s="4"/>
      <c r="AG625" s="4"/>
      <c r="AH625" s="4"/>
      <c r="AJ625" s="4"/>
    </row>
    <row r="626" spans="6:36" x14ac:dyDescent="0.3">
      <c r="F626" s="4"/>
      <c r="I626" s="4"/>
      <c r="L626" s="4"/>
      <c r="O626" s="4"/>
      <c r="R626" s="4"/>
      <c r="U626" s="4"/>
      <c r="X626" s="4"/>
      <c r="AA626" s="4"/>
      <c r="AB626" s="4"/>
      <c r="AD626" s="4"/>
      <c r="AE626" s="4"/>
      <c r="AG626" s="4"/>
      <c r="AH626" s="4"/>
      <c r="AJ626" s="4"/>
    </row>
    <row r="627" spans="6:36" x14ac:dyDescent="0.3">
      <c r="F627" s="4"/>
      <c r="I627" s="4"/>
      <c r="L627" s="4"/>
      <c r="O627" s="4"/>
      <c r="R627" s="4"/>
      <c r="U627" s="4"/>
      <c r="X627" s="4"/>
      <c r="AA627" s="4"/>
      <c r="AB627" s="4"/>
      <c r="AD627" s="4"/>
      <c r="AE627" s="4"/>
      <c r="AG627" s="4"/>
      <c r="AH627" s="4"/>
      <c r="AJ627" s="4"/>
    </row>
    <row r="628" spans="6:36" x14ac:dyDescent="0.3">
      <c r="F628" s="4"/>
      <c r="I628" s="4"/>
      <c r="L628" s="4"/>
      <c r="O628" s="4"/>
      <c r="R628" s="4"/>
      <c r="U628" s="4"/>
      <c r="X628" s="4"/>
      <c r="AA628" s="4"/>
      <c r="AB628" s="4"/>
      <c r="AD628" s="4"/>
      <c r="AE628" s="4"/>
      <c r="AG628" s="4"/>
      <c r="AH628" s="4"/>
      <c r="AJ628" s="4"/>
    </row>
    <row r="629" spans="6:36" x14ac:dyDescent="0.3">
      <c r="F629" s="4"/>
      <c r="I629" s="4"/>
      <c r="L629" s="4"/>
      <c r="O629" s="4"/>
      <c r="R629" s="4"/>
      <c r="U629" s="4"/>
      <c r="X629" s="4"/>
      <c r="AA629" s="4"/>
      <c r="AB629" s="4"/>
      <c r="AD629" s="4"/>
      <c r="AE629" s="4"/>
      <c r="AG629" s="4"/>
      <c r="AH629" s="4"/>
      <c r="AJ629" s="4"/>
    </row>
    <row r="630" spans="6:36" x14ac:dyDescent="0.3">
      <c r="F630" s="4"/>
      <c r="I630" s="4"/>
      <c r="L630" s="4"/>
      <c r="O630" s="4"/>
      <c r="R630" s="4"/>
      <c r="U630" s="4"/>
      <c r="X630" s="4"/>
      <c r="AA630" s="4"/>
      <c r="AB630" s="4"/>
      <c r="AD630" s="4"/>
      <c r="AE630" s="4"/>
      <c r="AG630" s="4"/>
      <c r="AH630" s="4"/>
      <c r="AJ630" s="4"/>
    </row>
    <row r="631" spans="6:36" x14ac:dyDescent="0.3">
      <c r="F631" s="4"/>
      <c r="I631" s="4"/>
      <c r="L631" s="4"/>
      <c r="O631" s="4"/>
      <c r="R631" s="4"/>
      <c r="U631" s="4"/>
      <c r="X631" s="4"/>
      <c r="AA631" s="4"/>
      <c r="AB631" s="4"/>
      <c r="AD631" s="4"/>
      <c r="AE631" s="4"/>
      <c r="AG631" s="4"/>
      <c r="AH631" s="4"/>
      <c r="AJ631" s="4"/>
    </row>
    <row r="632" spans="6:36" x14ac:dyDescent="0.3">
      <c r="F632" s="4"/>
      <c r="I632" s="4"/>
      <c r="L632" s="4"/>
      <c r="O632" s="4"/>
      <c r="R632" s="4"/>
      <c r="U632" s="4"/>
      <c r="X632" s="4"/>
      <c r="AA632" s="4"/>
      <c r="AB632" s="4"/>
      <c r="AD632" s="4"/>
      <c r="AE632" s="4"/>
      <c r="AG632" s="4"/>
      <c r="AH632" s="4"/>
      <c r="AJ632" s="4"/>
    </row>
    <row r="633" spans="6:36" x14ac:dyDescent="0.3">
      <c r="F633" s="4"/>
      <c r="I633" s="4"/>
      <c r="L633" s="4"/>
      <c r="O633" s="4"/>
      <c r="R633" s="4"/>
      <c r="U633" s="4"/>
      <c r="X633" s="4"/>
      <c r="AA633" s="4"/>
      <c r="AB633" s="4"/>
      <c r="AD633" s="4"/>
      <c r="AE633" s="4"/>
      <c r="AG633" s="4"/>
      <c r="AH633" s="4"/>
      <c r="AJ633" s="4"/>
    </row>
    <row r="634" spans="6:36" x14ac:dyDescent="0.3">
      <c r="F634" s="4"/>
      <c r="I634" s="4"/>
      <c r="L634" s="4"/>
      <c r="O634" s="4"/>
      <c r="R634" s="4"/>
      <c r="U634" s="4"/>
      <c r="X634" s="4"/>
      <c r="AA634" s="4"/>
      <c r="AB634" s="4"/>
      <c r="AD634" s="4"/>
      <c r="AE634" s="4"/>
      <c r="AG634" s="4"/>
      <c r="AH634" s="4"/>
      <c r="AJ634" s="4"/>
    </row>
    <row r="635" spans="6:36" x14ac:dyDescent="0.3">
      <c r="F635" s="4"/>
      <c r="I635" s="4"/>
      <c r="L635" s="4"/>
      <c r="O635" s="4"/>
      <c r="R635" s="4"/>
      <c r="U635" s="4"/>
      <c r="X635" s="4"/>
      <c r="AA635" s="4"/>
      <c r="AB635" s="4"/>
      <c r="AD635" s="4"/>
      <c r="AE635" s="4"/>
      <c r="AG635" s="4"/>
      <c r="AH635" s="4"/>
      <c r="AJ635" s="4"/>
    </row>
    <row r="636" spans="6:36" x14ac:dyDescent="0.3">
      <c r="F636" s="4"/>
      <c r="I636" s="4"/>
      <c r="L636" s="4"/>
      <c r="O636" s="4"/>
      <c r="R636" s="4"/>
      <c r="U636" s="4"/>
      <c r="X636" s="4"/>
      <c r="AA636" s="4"/>
      <c r="AB636" s="4"/>
      <c r="AD636" s="4"/>
      <c r="AE636" s="4"/>
      <c r="AG636" s="4"/>
      <c r="AH636" s="4"/>
      <c r="AJ636" s="4"/>
    </row>
    <row r="637" spans="6:36" x14ac:dyDescent="0.3">
      <c r="F637" s="4"/>
      <c r="I637" s="4"/>
      <c r="L637" s="4"/>
      <c r="O637" s="4"/>
      <c r="R637" s="4"/>
      <c r="U637" s="4"/>
      <c r="X637" s="4"/>
      <c r="AA637" s="4"/>
      <c r="AB637" s="4"/>
      <c r="AD637" s="4"/>
      <c r="AE637" s="4"/>
      <c r="AG637" s="4"/>
      <c r="AH637" s="4"/>
      <c r="AJ637" s="4"/>
    </row>
    <row r="638" spans="6:36" x14ac:dyDescent="0.3">
      <c r="F638" s="4"/>
      <c r="I638" s="4"/>
      <c r="L638" s="4"/>
      <c r="O638" s="4"/>
      <c r="R638" s="4"/>
      <c r="U638" s="4"/>
      <c r="X638" s="4"/>
      <c r="AA638" s="4"/>
      <c r="AB638" s="4"/>
      <c r="AD638" s="4"/>
      <c r="AE638" s="4"/>
      <c r="AG638" s="4"/>
      <c r="AH638" s="4"/>
      <c r="AJ638" s="4"/>
    </row>
    <row r="639" spans="6:36" x14ac:dyDescent="0.3">
      <c r="F639" s="4"/>
      <c r="I639" s="4"/>
      <c r="L639" s="4"/>
      <c r="O639" s="4"/>
      <c r="R639" s="4"/>
      <c r="U639" s="4"/>
      <c r="X639" s="4"/>
      <c r="AA639" s="4"/>
      <c r="AB639" s="4"/>
      <c r="AD639" s="4"/>
      <c r="AE639" s="4"/>
      <c r="AG639" s="4"/>
      <c r="AH639" s="4"/>
      <c r="AJ639" s="4"/>
    </row>
    <row r="640" spans="6:36" x14ac:dyDescent="0.3">
      <c r="F640" s="4"/>
      <c r="I640" s="4"/>
      <c r="L640" s="4"/>
      <c r="O640" s="4"/>
      <c r="R640" s="4"/>
      <c r="U640" s="4"/>
      <c r="X640" s="4"/>
      <c r="AA640" s="4"/>
      <c r="AB640" s="4"/>
      <c r="AD640" s="4"/>
      <c r="AE640" s="4"/>
      <c r="AG640" s="4"/>
      <c r="AH640" s="4"/>
      <c r="AJ640" s="4"/>
    </row>
    <row r="641" spans="6:36" x14ac:dyDescent="0.3">
      <c r="F641" s="4"/>
      <c r="I641" s="4"/>
      <c r="L641" s="4"/>
      <c r="O641" s="4"/>
      <c r="R641" s="4"/>
      <c r="U641" s="4"/>
      <c r="X641" s="4"/>
      <c r="AA641" s="4"/>
      <c r="AB641" s="4"/>
      <c r="AD641" s="4"/>
      <c r="AE641" s="4"/>
      <c r="AG641" s="4"/>
      <c r="AH641" s="4"/>
      <c r="AJ641" s="4"/>
    </row>
    <row r="642" spans="6:36" x14ac:dyDescent="0.3">
      <c r="F642" s="4"/>
      <c r="I642" s="4"/>
      <c r="L642" s="4"/>
      <c r="O642" s="4"/>
      <c r="R642" s="4"/>
      <c r="U642" s="4"/>
      <c r="X642" s="4"/>
      <c r="AA642" s="4"/>
      <c r="AB642" s="4"/>
      <c r="AD642" s="4"/>
      <c r="AE642" s="4"/>
      <c r="AG642" s="4"/>
      <c r="AH642" s="4"/>
      <c r="AJ642" s="4"/>
    </row>
    <row r="643" spans="6:36" x14ac:dyDescent="0.3">
      <c r="F643" s="4"/>
      <c r="I643" s="4"/>
      <c r="L643" s="4"/>
      <c r="O643" s="4"/>
      <c r="R643" s="4"/>
      <c r="U643" s="4"/>
      <c r="X643" s="4"/>
      <c r="AA643" s="4"/>
      <c r="AB643" s="4"/>
      <c r="AD643" s="4"/>
      <c r="AE643" s="4"/>
      <c r="AG643" s="4"/>
      <c r="AH643" s="4"/>
      <c r="AJ643" s="4"/>
    </row>
    <row r="644" spans="6:36" x14ac:dyDescent="0.3">
      <c r="F644" s="4"/>
      <c r="I644" s="4"/>
      <c r="L644" s="4"/>
      <c r="O644" s="4"/>
      <c r="R644" s="4"/>
      <c r="U644" s="4"/>
      <c r="X644" s="4"/>
      <c r="AA644" s="4"/>
      <c r="AB644" s="4"/>
      <c r="AD644" s="4"/>
      <c r="AE644" s="4"/>
      <c r="AG644" s="4"/>
      <c r="AH644" s="4"/>
      <c r="AJ644" s="4"/>
    </row>
    <row r="645" spans="6:36" x14ac:dyDescent="0.3">
      <c r="F645" s="4"/>
      <c r="I645" s="4"/>
      <c r="L645" s="4"/>
      <c r="O645" s="4"/>
      <c r="R645" s="4"/>
      <c r="U645" s="4"/>
      <c r="X645" s="4"/>
      <c r="AA645" s="4"/>
      <c r="AB645" s="4"/>
      <c r="AD645" s="4"/>
      <c r="AE645" s="4"/>
      <c r="AG645" s="4"/>
      <c r="AH645" s="4"/>
      <c r="AJ645" s="4"/>
    </row>
    <row r="646" spans="6:36" x14ac:dyDescent="0.3">
      <c r="F646" s="4"/>
      <c r="I646" s="4"/>
      <c r="L646" s="4"/>
      <c r="O646" s="4"/>
      <c r="R646" s="4"/>
      <c r="U646" s="4"/>
      <c r="X646" s="4"/>
      <c r="AA646" s="4"/>
      <c r="AB646" s="4"/>
      <c r="AD646" s="4"/>
      <c r="AE646" s="4"/>
      <c r="AG646" s="4"/>
      <c r="AH646" s="4"/>
      <c r="AJ646" s="4"/>
    </row>
    <row r="647" spans="6:36" x14ac:dyDescent="0.3">
      <c r="F647" s="4"/>
      <c r="I647" s="4"/>
      <c r="L647" s="4"/>
      <c r="O647" s="4"/>
      <c r="R647" s="4"/>
      <c r="U647" s="4"/>
      <c r="X647" s="4"/>
      <c r="AA647" s="4"/>
      <c r="AB647" s="4"/>
      <c r="AD647" s="4"/>
      <c r="AE647" s="4"/>
      <c r="AG647" s="4"/>
      <c r="AH647" s="4"/>
      <c r="AJ647" s="4"/>
    </row>
    <row r="648" spans="6:36" x14ac:dyDescent="0.3">
      <c r="F648" s="4"/>
      <c r="I648" s="4"/>
      <c r="L648" s="4"/>
      <c r="O648" s="4"/>
      <c r="R648" s="4"/>
      <c r="U648" s="4"/>
      <c r="X648" s="4"/>
      <c r="AA648" s="4"/>
      <c r="AB648" s="4"/>
      <c r="AD648" s="4"/>
      <c r="AE648" s="4"/>
      <c r="AG648" s="4"/>
      <c r="AH648" s="4"/>
      <c r="AJ648" s="4"/>
    </row>
    <row r="649" spans="6:36" x14ac:dyDescent="0.3">
      <c r="F649" s="4"/>
      <c r="I649" s="4"/>
      <c r="L649" s="4"/>
      <c r="O649" s="4"/>
      <c r="R649" s="4"/>
      <c r="U649" s="4"/>
      <c r="X649" s="4"/>
      <c r="AA649" s="4"/>
      <c r="AB649" s="4"/>
      <c r="AD649" s="4"/>
      <c r="AE649" s="4"/>
      <c r="AG649" s="4"/>
      <c r="AH649" s="4"/>
      <c r="AJ649" s="4"/>
    </row>
    <row r="650" spans="6:36" x14ac:dyDescent="0.3">
      <c r="F650" s="4"/>
      <c r="I650" s="4"/>
      <c r="L650" s="4"/>
      <c r="O650" s="4"/>
      <c r="R650" s="4"/>
      <c r="U650" s="4"/>
      <c r="X650" s="4"/>
      <c r="AA650" s="4"/>
      <c r="AB650" s="4"/>
      <c r="AD650" s="4"/>
      <c r="AE650" s="4"/>
      <c r="AG650" s="4"/>
      <c r="AH650" s="4"/>
      <c r="AJ650" s="4"/>
    </row>
    <row r="651" spans="6:36" x14ac:dyDescent="0.3">
      <c r="F651" s="4"/>
      <c r="I651" s="4"/>
      <c r="L651" s="4"/>
      <c r="O651" s="4"/>
      <c r="R651" s="4"/>
      <c r="U651" s="4"/>
      <c r="X651" s="4"/>
      <c r="AA651" s="4"/>
      <c r="AB651" s="4"/>
      <c r="AD651" s="4"/>
      <c r="AE651" s="4"/>
      <c r="AG651" s="4"/>
      <c r="AH651" s="4"/>
      <c r="AJ651" s="4"/>
    </row>
    <row r="652" spans="6:36" x14ac:dyDescent="0.3">
      <c r="F652" s="4"/>
      <c r="I652" s="4"/>
      <c r="L652" s="4"/>
      <c r="O652" s="4"/>
      <c r="R652" s="4"/>
      <c r="U652" s="4"/>
      <c r="X652" s="4"/>
      <c r="AA652" s="4"/>
      <c r="AB652" s="4"/>
      <c r="AD652" s="4"/>
      <c r="AE652" s="4"/>
      <c r="AG652" s="4"/>
      <c r="AH652" s="4"/>
      <c r="AJ652" s="4"/>
    </row>
    <row r="653" spans="6:36" x14ac:dyDescent="0.3">
      <c r="F653" s="4"/>
      <c r="I653" s="4"/>
      <c r="L653" s="4"/>
      <c r="O653" s="4"/>
      <c r="R653" s="4"/>
      <c r="U653" s="4"/>
      <c r="X653" s="4"/>
      <c r="AA653" s="4"/>
      <c r="AB653" s="4"/>
      <c r="AD653" s="4"/>
      <c r="AE653" s="4"/>
      <c r="AG653" s="4"/>
      <c r="AH653" s="4"/>
      <c r="AJ653" s="4"/>
    </row>
    <row r="654" spans="6:36" x14ac:dyDescent="0.3">
      <c r="F654" s="4"/>
      <c r="I654" s="4"/>
      <c r="L654" s="4"/>
      <c r="O654" s="4"/>
      <c r="R654" s="4"/>
      <c r="U654" s="4"/>
      <c r="X654" s="4"/>
      <c r="AA654" s="4"/>
      <c r="AB654" s="4"/>
      <c r="AD654" s="4"/>
      <c r="AE654" s="4"/>
      <c r="AG654" s="4"/>
      <c r="AH654" s="4"/>
      <c r="AJ654" s="4"/>
    </row>
    <row r="655" spans="6:36" x14ac:dyDescent="0.3">
      <c r="F655" s="4"/>
      <c r="I655" s="4"/>
      <c r="L655" s="4"/>
      <c r="O655" s="4"/>
      <c r="R655" s="4"/>
      <c r="U655" s="4"/>
      <c r="X655" s="4"/>
      <c r="AA655" s="4"/>
      <c r="AB655" s="4"/>
      <c r="AD655" s="4"/>
      <c r="AE655" s="4"/>
      <c r="AG655" s="4"/>
      <c r="AH655" s="4"/>
      <c r="AJ655" s="4"/>
    </row>
    <row r="656" spans="6:36" x14ac:dyDescent="0.3">
      <c r="F656" s="4"/>
      <c r="I656" s="4"/>
      <c r="L656" s="4"/>
      <c r="O656" s="4"/>
      <c r="R656" s="4"/>
      <c r="U656" s="4"/>
      <c r="X656" s="4"/>
      <c r="AA656" s="4"/>
      <c r="AB656" s="4"/>
      <c r="AD656" s="4"/>
      <c r="AE656" s="4"/>
      <c r="AG656" s="4"/>
      <c r="AH656" s="4"/>
      <c r="AJ656" s="4"/>
    </row>
    <row r="657" spans="6:36" x14ac:dyDescent="0.3">
      <c r="F657" s="4"/>
      <c r="I657" s="4"/>
      <c r="L657" s="4"/>
      <c r="O657" s="4"/>
      <c r="R657" s="4"/>
      <c r="U657" s="4"/>
      <c r="X657" s="4"/>
      <c r="AA657" s="4"/>
      <c r="AB657" s="4"/>
      <c r="AD657" s="4"/>
      <c r="AE657" s="4"/>
      <c r="AG657" s="4"/>
      <c r="AH657" s="4"/>
      <c r="AJ657" s="4"/>
    </row>
    <row r="658" spans="6:36" x14ac:dyDescent="0.3">
      <c r="F658" s="4"/>
      <c r="I658" s="4"/>
      <c r="L658" s="4"/>
      <c r="O658" s="4"/>
      <c r="R658" s="4"/>
      <c r="U658" s="4"/>
      <c r="X658" s="4"/>
      <c r="AA658" s="4"/>
      <c r="AB658" s="4"/>
      <c r="AD658" s="4"/>
      <c r="AE658" s="4"/>
      <c r="AG658" s="4"/>
      <c r="AH658" s="4"/>
      <c r="AJ658" s="4"/>
    </row>
    <row r="659" spans="6:36" x14ac:dyDescent="0.3">
      <c r="F659" s="4"/>
      <c r="I659" s="4"/>
      <c r="L659" s="4"/>
      <c r="O659" s="4"/>
      <c r="R659" s="4"/>
      <c r="U659" s="4"/>
      <c r="X659" s="4"/>
      <c r="AA659" s="4"/>
      <c r="AB659" s="4"/>
      <c r="AD659" s="4"/>
      <c r="AE659" s="4"/>
      <c r="AG659" s="4"/>
      <c r="AH659" s="4"/>
      <c r="AJ659" s="4"/>
    </row>
    <row r="660" spans="6:36" x14ac:dyDescent="0.3">
      <c r="F660" s="4"/>
      <c r="I660" s="4"/>
      <c r="L660" s="4"/>
      <c r="O660" s="4"/>
      <c r="R660" s="4"/>
      <c r="U660" s="4"/>
      <c r="X660" s="4"/>
      <c r="AA660" s="4"/>
      <c r="AB660" s="4"/>
      <c r="AD660" s="4"/>
      <c r="AE660" s="4"/>
      <c r="AG660" s="4"/>
      <c r="AH660" s="4"/>
      <c r="AJ660" s="4"/>
    </row>
    <row r="661" spans="6:36" x14ac:dyDescent="0.3">
      <c r="F661" s="4"/>
      <c r="I661" s="4"/>
      <c r="L661" s="4"/>
      <c r="O661" s="4"/>
      <c r="R661" s="4"/>
      <c r="U661" s="4"/>
      <c r="X661" s="4"/>
      <c r="AA661" s="4"/>
      <c r="AB661" s="4"/>
      <c r="AD661" s="4"/>
      <c r="AE661" s="4"/>
      <c r="AG661" s="4"/>
      <c r="AH661" s="4"/>
      <c r="AJ661" s="4"/>
    </row>
    <row r="662" spans="6:36" x14ac:dyDescent="0.3">
      <c r="F662" s="4"/>
      <c r="I662" s="4"/>
      <c r="L662" s="4"/>
      <c r="O662" s="4"/>
      <c r="R662" s="4"/>
      <c r="U662" s="4"/>
      <c r="X662" s="4"/>
      <c r="AA662" s="4"/>
      <c r="AB662" s="4"/>
      <c r="AD662" s="4"/>
      <c r="AE662" s="4"/>
      <c r="AG662" s="4"/>
      <c r="AH662" s="4"/>
      <c r="AJ662" s="4"/>
    </row>
    <row r="663" spans="6:36" x14ac:dyDescent="0.3">
      <c r="F663" s="4"/>
      <c r="I663" s="4"/>
      <c r="L663" s="4"/>
      <c r="O663" s="4"/>
      <c r="R663" s="4"/>
      <c r="U663" s="4"/>
      <c r="X663" s="4"/>
      <c r="AA663" s="4"/>
      <c r="AB663" s="4"/>
      <c r="AD663" s="4"/>
      <c r="AE663" s="4"/>
      <c r="AG663" s="4"/>
      <c r="AH663" s="4"/>
      <c r="AJ663" s="4"/>
    </row>
    <row r="664" spans="6:36" x14ac:dyDescent="0.3">
      <c r="F664" s="4"/>
      <c r="I664" s="4"/>
      <c r="L664" s="4"/>
      <c r="O664" s="4"/>
      <c r="R664" s="4"/>
      <c r="U664" s="4"/>
      <c r="X664" s="4"/>
      <c r="AA664" s="4"/>
      <c r="AB664" s="4"/>
      <c r="AD664" s="4"/>
      <c r="AE664" s="4"/>
      <c r="AG664" s="4"/>
      <c r="AH664" s="4"/>
      <c r="AJ664" s="4"/>
    </row>
    <row r="665" spans="6:36" x14ac:dyDescent="0.3">
      <c r="F665" s="4"/>
      <c r="I665" s="4"/>
      <c r="L665" s="4"/>
      <c r="O665" s="4"/>
      <c r="R665" s="4"/>
      <c r="U665" s="4"/>
      <c r="X665" s="4"/>
      <c r="AA665" s="4"/>
      <c r="AB665" s="4"/>
      <c r="AD665" s="4"/>
      <c r="AE665" s="4"/>
      <c r="AG665" s="4"/>
      <c r="AH665" s="4"/>
      <c r="AJ665" s="4"/>
    </row>
    <row r="666" spans="6:36" x14ac:dyDescent="0.3">
      <c r="F666" s="4"/>
      <c r="I666" s="4"/>
      <c r="L666" s="4"/>
      <c r="O666" s="4"/>
      <c r="R666" s="4"/>
      <c r="U666" s="4"/>
      <c r="X666" s="4"/>
      <c r="AA666" s="4"/>
      <c r="AB666" s="4"/>
      <c r="AD666" s="4"/>
      <c r="AE666" s="4"/>
      <c r="AG666" s="4"/>
      <c r="AH666" s="4"/>
      <c r="AJ666" s="4"/>
    </row>
    <row r="667" spans="6:36" x14ac:dyDescent="0.3">
      <c r="F667" s="4"/>
      <c r="I667" s="4"/>
      <c r="L667" s="4"/>
      <c r="O667" s="4"/>
      <c r="R667" s="4"/>
      <c r="U667" s="4"/>
      <c r="X667" s="4"/>
      <c r="AA667" s="4"/>
      <c r="AB667" s="4"/>
      <c r="AD667" s="4"/>
      <c r="AE667" s="4"/>
      <c r="AG667" s="4"/>
      <c r="AH667" s="4"/>
      <c r="AJ667" s="4"/>
    </row>
    <row r="668" spans="6:36" x14ac:dyDescent="0.3">
      <c r="F668" s="4"/>
      <c r="I668" s="4"/>
      <c r="L668" s="4"/>
      <c r="O668" s="4"/>
      <c r="R668" s="4"/>
      <c r="U668" s="4"/>
      <c r="X668" s="4"/>
      <c r="AA668" s="4"/>
      <c r="AB668" s="4"/>
      <c r="AD668" s="4"/>
      <c r="AE668" s="4"/>
      <c r="AG668" s="4"/>
      <c r="AH668" s="4"/>
      <c r="AJ668" s="4"/>
    </row>
    <row r="669" spans="6:36" x14ac:dyDescent="0.3">
      <c r="F669" s="4"/>
      <c r="I669" s="4"/>
      <c r="L669" s="4"/>
      <c r="O669" s="4"/>
      <c r="R669" s="4"/>
      <c r="U669" s="4"/>
      <c r="X669" s="4"/>
      <c r="AA669" s="4"/>
      <c r="AB669" s="4"/>
      <c r="AD669" s="4"/>
      <c r="AE669" s="4"/>
      <c r="AG669" s="4"/>
      <c r="AH669" s="4"/>
      <c r="AJ669" s="4"/>
    </row>
    <row r="670" spans="6:36" x14ac:dyDescent="0.3">
      <c r="F670" s="4"/>
      <c r="I670" s="4"/>
      <c r="L670" s="4"/>
      <c r="O670" s="4"/>
      <c r="R670" s="4"/>
      <c r="U670" s="4"/>
      <c r="X670" s="4"/>
      <c r="AA670" s="4"/>
      <c r="AB670" s="4"/>
      <c r="AD670" s="4"/>
      <c r="AE670" s="4"/>
      <c r="AG670" s="4"/>
      <c r="AH670" s="4"/>
      <c r="AJ670" s="4"/>
    </row>
    <row r="671" spans="6:36" x14ac:dyDescent="0.3">
      <c r="F671" s="4"/>
      <c r="I671" s="4"/>
      <c r="L671" s="4"/>
      <c r="O671" s="4"/>
      <c r="R671" s="4"/>
      <c r="U671" s="4"/>
      <c r="X671" s="4"/>
      <c r="AA671" s="4"/>
      <c r="AB671" s="4"/>
      <c r="AD671" s="4"/>
      <c r="AE671" s="4"/>
      <c r="AG671" s="4"/>
      <c r="AH671" s="4"/>
      <c r="AJ671" s="4"/>
    </row>
    <row r="672" spans="6:36" x14ac:dyDescent="0.3">
      <c r="F672" s="4"/>
      <c r="I672" s="4"/>
      <c r="L672" s="4"/>
      <c r="O672" s="4"/>
      <c r="R672" s="4"/>
      <c r="U672" s="4"/>
      <c r="X672" s="4"/>
      <c r="AA672" s="4"/>
      <c r="AB672" s="4"/>
      <c r="AD672" s="4"/>
      <c r="AE672" s="4"/>
      <c r="AG672" s="4"/>
      <c r="AH672" s="4"/>
      <c r="AJ672" s="4"/>
    </row>
    <row r="673" spans="6:36" x14ac:dyDescent="0.3">
      <c r="F673" s="4"/>
      <c r="I673" s="4"/>
      <c r="L673" s="4"/>
      <c r="O673" s="4"/>
      <c r="R673" s="4"/>
      <c r="U673" s="4"/>
      <c r="X673" s="4"/>
      <c r="AA673" s="4"/>
      <c r="AB673" s="4"/>
      <c r="AD673" s="4"/>
      <c r="AE673" s="4"/>
      <c r="AG673" s="4"/>
      <c r="AH673" s="4"/>
      <c r="AJ673" s="4"/>
    </row>
    <row r="674" spans="6:36" x14ac:dyDescent="0.3">
      <c r="F674" s="4"/>
      <c r="I674" s="4"/>
      <c r="L674" s="4"/>
      <c r="O674" s="4"/>
      <c r="R674" s="4"/>
      <c r="U674" s="4"/>
      <c r="X674" s="4"/>
      <c r="AA674" s="4"/>
      <c r="AB674" s="4"/>
      <c r="AD674" s="4"/>
      <c r="AE674" s="4"/>
      <c r="AG674" s="4"/>
      <c r="AH674" s="4"/>
      <c r="AJ674" s="4"/>
    </row>
    <row r="675" spans="6:36" x14ac:dyDescent="0.3">
      <c r="F675" s="4"/>
      <c r="I675" s="4"/>
      <c r="L675" s="4"/>
      <c r="O675" s="4"/>
      <c r="R675" s="4"/>
      <c r="U675" s="4"/>
      <c r="X675" s="4"/>
      <c r="AA675" s="4"/>
      <c r="AB675" s="4"/>
      <c r="AD675" s="4"/>
      <c r="AE675" s="4"/>
      <c r="AG675" s="4"/>
      <c r="AH675" s="4"/>
      <c r="AJ675" s="4"/>
    </row>
    <row r="676" spans="6:36" x14ac:dyDescent="0.3">
      <c r="F676" s="4"/>
      <c r="I676" s="4"/>
      <c r="L676" s="4"/>
      <c r="O676" s="4"/>
      <c r="R676" s="4"/>
      <c r="U676" s="4"/>
      <c r="X676" s="4"/>
      <c r="AA676" s="4"/>
      <c r="AB676" s="4"/>
      <c r="AD676" s="4"/>
      <c r="AE676" s="4"/>
      <c r="AG676" s="4"/>
      <c r="AH676" s="4"/>
      <c r="AJ676" s="4"/>
    </row>
    <row r="677" spans="6:36" x14ac:dyDescent="0.3">
      <c r="F677" s="4"/>
      <c r="I677" s="4"/>
      <c r="L677" s="4"/>
      <c r="O677" s="4"/>
      <c r="R677" s="4"/>
      <c r="U677" s="4"/>
      <c r="X677" s="4"/>
      <c r="AA677" s="4"/>
      <c r="AB677" s="4"/>
      <c r="AD677" s="4"/>
      <c r="AE677" s="4"/>
      <c r="AG677" s="4"/>
      <c r="AH677" s="4"/>
      <c r="AJ677" s="4"/>
    </row>
    <row r="678" spans="6:36" x14ac:dyDescent="0.3">
      <c r="F678" s="4"/>
      <c r="I678" s="4"/>
      <c r="L678" s="4"/>
      <c r="O678" s="4"/>
      <c r="R678" s="4"/>
      <c r="U678" s="4"/>
      <c r="X678" s="4"/>
      <c r="AA678" s="4"/>
      <c r="AB678" s="4"/>
      <c r="AD678" s="4"/>
      <c r="AE678" s="4"/>
      <c r="AG678" s="4"/>
      <c r="AH678" s="4"/>
      <c r="AJ678" s="4"/>
    </row>
    <row r="679" spans="6:36" x14ac:dyDescent="0.3">
      <c r="F679" s="4"/>
      <c r="I679" s="4"/>
      <c r="L679" s="4"/>
      <c r="O679" s="4"/>
      <c r="R679" s="4"/>
      <c r="U679" s="4"/>
      <c r="X679" s="4"/>
      <c r="AA679" s="4"/>
      <c r="AB679" s="4"/>
      <c r="AD679" s="4"/>
      <c r="AE679" s="4"/>
      <c r="AG679" s="4"/>
      <c r="AH679" s="4"/>
      <c r="AJ679" s="4"/>
    </row>
    <row r="680" spans="6:36" x14ac:dyDescent="0.3">
      <c r="F680" s="4"/>
      <c r="I680" s="4"/>
      <c r="L680" s="4"/>
      <c r="O680" s="4"/>
      <c r="R680" s="4"/>
      <c r="U680" s="4"/>
      <c r="X680" s="4"/>
      <c r="AA680" s="4"/>
      <c r="AB680" s="4"/>
      <c r="AD680" s="4"/>
      <c r="AE680" s="4"/>
      <c r="AG680" s="4"/>
      <c r="AH680" s="4"/>
      <c r="AJ680" s="4"/>
    </row>
    <row r="681" spans="6:36" x14ac:dyDescent="0.3">
      <c r="F681" s="4"/>
      <c r="I681" s="4"/>
      <c r="L681" s="4"/>
      <c r="O681" s="4"/>
      <c r="R681" s="4"/>
      <c r="U681" s="4"/>
      <c r="X681" s="4"/>
      <c r="AA681" s="4"/>
      <c r="AB681" s="4"/>
      <c r="AD681" s="4"/>
      <c r="AE681" s="4"/>
      <c r="AG681" s="4"/>
      <c r="AH681" s="4"/>
      <c r="AJ681" s="4"/>
    </row>
  </sheetData>
  <mergeCells count="1">
    <mergeCell ref="A1:C1"/>
  </mergeCells>
  <pageMargins left="0.70866141732283472" right="0.70866141732283472" top="0.74803149606299213" bottom="0.74803149606299213" header="0.31496062992125984" footer="0.31496062992125984"/>
  <pageSetup paperSize="8" scale="42" orientation="landscape"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EF4F7-4D6E-4C7F-9115-DA63928C1F2E}">
  <sheetPr>
    <pageSetUpPr fitToPage="1"/>
  </sheetPr>
  <dimension ref="A1:AT485"/>
  <sheetViews>
    <sheetView showGridLines="0" zoomScale="70" zoomScaleNormal="70" workbookViewId="0">
      <pane xSplit="3" ySplit="5" topLeftCell="D6" activePane="bottomRight" state="frozen"/>
      <selection pane="topRight" activeCell="D1" sqref="D1"/>
      <selection pane="bottomLeft" activeCell="A6" sqref="A6"/>
      <selection pane="bottomRight" sqref="A1:C1"/>
    </sheetView>
  </sheetViews>
  <sheetFormatPr defaultColWidth="8.6640625" defaultRowHeight="13.8" outlineLevelCol="1" x14ac:dyDescent="0.3"/>
  <cols>
    <col min="1" max="1" width="10.33203125" style="4" customWidth="1"/>
    <col min="2" max="2" width="15.44140625" style="4" customWidth="1"/>
    <col min="3" max="3" width="55.33203125" style="5" customWidth="1"/>
    <col min="4" max="5" width="14.33203125" style="4" hidden="1" customWidth="1" outlineLevel="1"/>
    <col min="6" max="6" width="14.33203125" style="6" customWidth="1" collapsed="1"/>
    <col min="7" max="8" width="14.33203125" style="4" hidden="1" customWidth="1" outlineLevel="1"/>
    <col min="9" max="9" width="14.33203125" style="6" customWidth="1" collapsed="1"/>
    <col min="10" max="11" width="14.33203125" style="4" hidden="1" customWidth="1" outlineLevel="1"/>
    <col min="12" max="12" width="14.33203125" style="6" customWidth="1" collapsed="1"/>
    <col min="13" max="14" width="14.33203125" style="4" hidden="1" customWidth="1" outlineLevel="1"/>
    <col min="15" max="15" width="14.33203125" style="6" customWidth="1" collapsed="1"/>
    <col min="16" max="17" width="14.33203125" style="4" hidden="1" customWidth="1" outlineLevel="1"/>
    <col min="18" max="18" width="14.33203125" style="6" customWidth="1" collapsed="1"/>
    <col min="19" max="20" width="14.33203125" style="4" hidden="1" customWidth="1" outlineLevel="1"/>
    <col min="21" max="21" width="14.33203125" style="6" customWidth="1" collapsed="1"/>
    <col min="22" max="23" width="14.33203125" style="4" hidden="1" customWidth="1" outlineLevel="1"/>
    <col min="24" max="24" width="14.33203125" style="6" customWidth="1" collapsed="1"/>
    <col min="25" max="26" width="14.33203125" style="4" hidden="1" customWidth="1" outlineLevel="1"/>
    <col min="27" max="27" width="14.33203125" style="6" customWidth="1" collapsed="1"/>
    <col min="28" max="28" width="14.33203125" style="6" hidden="1" customWidth="1" outlineLevel="1"/>
    <col min="29" max="29" width="14.33203125" style="4" hidden="1" customWidth="1" outlineLevel="1"/>
    <col min="30" max="30" width="14.33203125" style="6" customWidth="1" collapsed="1"/>
    <col min="31" max="31" width="14.33203125" style="6" hidden="1" customWidth="1" outlineLevel="1"/>
    <col min="32" max="32" width="14.33203125" style="4" hidden="1" customWidth="1" outlineLevel="1"/>
    <col min="33" max="33" width="14.33203125" style="6" customWidth="1" collapsed="1"/>
    <col min="34" max="34" width="14.33203125" style="6" hidden="1" customWidth="1" outlineLevel="1"/>
    <col min="35" max="35" width="14.33203125" style="4" hidden="1" customWidth="1" outlineLevel="1"/>
    <col min="36" max="36" width="14.33203125" style="6" customWidth="1" collapsed="1"/>
    <col min="37" max="37" width="14.33203125" style="4" customWidth="1"/>
    <col min="38" max="16384" width="8.6640625" style="4"/>
  </cols>
  <sheetData>
    <row r="1" spans="1:39" ht="86.7" customHeight="1" x14ac:dyDescent="0.3">
      <c r="A1" s="328"/>
      <c r="B1" s="328"/>
      <c r="C1" s="328"/>
      <c r="F1" s="330" t="s">
        <v>359</v>
      </c>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2"/>
      <c r="AI1" s="331"/>
      <c r="AJ1" s="332"/>
      <c r="AK1" s="265"/>
    </row>
    <row r="2" spans="1:39" s="2" customFormat="1" ht="18" customHeight="1" x14ac:dyDescent="0.3">
      <c r="A2" s="111"/>
      <c r="B2" s="112"/>
      <c r="C2" s="112" t="s">
        <v>326</v>
      </c>
      <c r="D2" s="112" t="s">
        <v>1</v>
      </c>
      <c r="E2" s="112" t="s">
        <v>1</v>
      </c>
      <c r="F2" s="112" t="s">
        <v>2</v>
      </c>
      <c r="G2" s="112" t="s">
        <v>1</v>
      </c>
      <c r="H2" s="112" t="s">
        <v>1</v>
      </c>
      <c r="I2" s="112" t="s">
        <v>2</v>
      </c>
      <c r="J2" s="112" t="s">
        <v>1</v>
      </c>
      <c r="K2" s="112" t="s">
        <v>1</v>
      </c>
      <c r="L2" s="112" t="s">
        <v>2</v>
      </c>
      <c r="M2" s="112" t="s">
        <v>1</v>
      </c>
      <c r="N2" s="112" t="s">
        <v>1</v>
      </c>
      <c r="O2" s="112" t="s">
        <v>2</v>
      </c>
      <c r="P2" s="112" t="s">
        <v>1</v>
      </c>
      <c r="Q2" s="112" t="s">
        <v>1</v>
      </c>
      <c r="R2" s="112" t="s">
        <v>2</v>
      </c>
      <c r="S2" s="112" t="s">
        <v>1</v>
      </c>
      <c r="T2" s="112" t="s">
        <v>1</v>
      </c>
      <c r="U2" s="112" t="s">
        <v>2</v>
      </c>
      <c r="V2" s="112" t="s">
        <v>1</v>
      </c>
      <c r="W2" s="112" t="s">
        <v>1</v>
      </c>
      <c r="X2" s="112" t="s">
        <v>2</v>
      </c>
      <c r="Y2" s="112" t="s">
        <v>1</v>
      </c>
      <c r="Z2" s="112" t="s">
        <v>1</v>
      </c>
      <c r="AA2" s="112" t="s">
        <v>2</v>
      </c>
      <c r="AB2" s="112" t="s">
        <v>1</v>
      </c>
      <c r="AC2" s="112" t="s">
        <v>1</v>
      </c>
      <c r="AD2" s="112" t="s">
        <v>2</v>
      </c>
      <c r="AE2" s="112" t="s">
        <v>1</v>
      </c>
      <c r="AF2" s="112" t="s">
        <v>1</v>
      </c>
      <c r="AG2" s="112" t="s">
        <v>2</v>
      </c>
      <c r="AH2" s="112" t="s">
        <v>1</v>
      </c>
      <c r="AI2" s="112" t="s">
        <v>1</v>
      </c>
      <c r="AJ2" s="112" t="s">
        <v>2</v>
      </c>
      <c r="AK2" s="112" t="s">
        <v>1</v>
      </c>
    </row>
    <row r="3" spans="1:39" s="2" customFormat="1" ht="18" customHeight="1" x14ac:dyDescent="0.3">
      <c r="A3" s="113" t="s">
        <v>3</v>
      </c>
      <c r="B3" s="114" t="s">
        <v>4</v>
      </c>
      <c r="C3" s="114" t="s">
        <v>5</v>
      </c>
      <c r="D3" s="114" t="s">
        <v>6</v>
      </c>
      <c r="E3" s="114" t="s">
        <v>7</v>
      </c>
      <c r="F3" s="114" t="s">
        <v>8</v>
      </c>
      <c r="G3" s="114" t="s">
        <v>9</v>
      </c>
      <c r="H3" s="114" t="s">
        <v>10</v>
      </c>
      <c r="I3" s="114" t="s">
        <v>11</v>
      </c>
      <c r="J3" s="114" t="s">
        <v>12</v>
      </c>
      <c r="K3" s="114" t="s">
        <v>13</v>
      </c>
      <c r="L3" s="114" t="s">
        <v>14</v>
      </c>
      <c r="M3" s="114" t="s">
        <v>15</v>
      </c>
      <c r="N3" s="114" t="s">
        <v>16</v>
      </c>
      <c r="O3" s="114" t="s">
        <v>17</v>
      </c>
      <c r="P3" s="114" t="s">
        <v>18</v>
      </c>
      <c r="Q3" s="114" t="s">
        <v>19</v>
      </c>
      <c r="R3" s="114" t="s">
        <v>20</v>
      </c>
      <c r="S3" s="114" t="s">
        <v>21</v>
      </c>
      <c r="T3" s="114" t="s">
        <v>22</v>
      </c>
      <c r="U3" s="114" t="s">
        <v>23</v>
      </c>
      <c r="V3" s="114" t="s">
        <v>24</v>
      </c>
      <c r="W3" s="114" t="s">
        <v>25</v>
      </c>
      <c r="X3" s="114" t="s">
        <v>26</v>
      </c>
      <c r="Y3" s="114" t="s">
        <v>27</v>
      </c>
      <c r="Z3" s="114" t="s">
        <v>28</v>
      </c>
      <c r="AA3" s="114" t="s">
        <v>29</v>
      </c>
      <c r="AB3" s="114" t="s">
        <v>30</v>
      </c>
      <c r="AC3" s="114" t="s">
        <v>31</v>
      </c>
      <c r="AD3" s="114" t="s">
        <v>108</v>
      </c>
      <c r="AE3" s="114" t="s">
        <v>33</v>
      </c>
      <c r="AF3" s="114" t="s">
        <v>34</v>
      </c>
      <c r="AG3" s="114" t="s">
        <v>35</v>
      </c>
      <c r="AH3" s="114" t="s">
        <v>36</v>
      </c>
      <c r="AI3" s="114" t="s">
        <v>37</v>
      </c>
      <c r="AJ3" s="114" t="s">
        <v>110</v>
      </c>
      <c r="AK3" s="114" t="s">
        <v>380</v>
      </c>
    </row>
    <row r="4" spans="1:39" s="2" customFormat="1" ht="18" customHeight="1" x14ac:dyDescent="0.3">
      <c r="A4" s="24"/>
      <c r="B4" s="24"/>
      <c r="C4" s="24" t="s">
        <v>349</v>
      </c>
      <c r="D4" s="25">
        <v>42004</v>
      </c>
      <c r="E4" s="25">
        <v>42185</v>
      </c>
      <c r="F4" s="25">
        <v>42185</v>
      </c>
      <c r="G4" s="25">
        <v>42369</v>
      </c>
      <c r="H4" s="25">
        <v>42551</v>
      </c>
      <c r="I4" s="25">
        <v>42551</v>
      </c>
      <c r="J4" s="25">
        <v>42735</v>
      </c>
      <c r="K4" s="25">
        <v>42916</v>
      </c>
      <c r="L4" s="25">
        <v>42916</v>
      </c>
      <c r="M4" s="25">
        <v>43100</v>
      </c>
      <c r="N4" s="25">
        <v>43281</v>
      </c>
      <c r="O4" s="25">
        <v>43281</v>
      </c>
      <c r="P4" s="25">
        <v>43465</v>
      </c>
      <c r="Q4" s="25">
        <v>43646</v>
      </c>
      <c r="R4" s="25">
        <v>43646</v>
      </c>
      <c r="S4" s="25">
        <v>43830</v>
      </c>
      <c r="T4" s="25">
        <v>44012</v>
      </c>
      <c r="U4" s="25">
        <v>44012</v>
      </c>
      <c r="V4" s="25">
        <v>44196</v>
      </c>
      <c r="W4" s="25">
        <v>44377</v>
      </c>
      <c r="X4" s="25">
        <v>44377</v>
      </c>
      <c r="Y4" s="25">
        <v>44561</v>
      </c>
      <c r="Z4" s="25">
        <v>44742</v>
      </c>
      <c r="AA4" s="25">
        <v>44742</v>
      </c>
      <c r="AB4" s="25">
        <v>44926</v>
      </c>
      <c r="AC4" s="25">
        <v>45107</v>
      </c>
      <c r="AD4" s="25">
        <v>45107</v>
      </c>
      <c r="AE4" s="25">
        <v>45291</v>
      </c>
      <c r="AF4" s="25">
        <v>45473</v>
      </c>
      <c r="AG4" s="25">
        <v>45473</v>
      </c>
      <c r="AH4" s="25">
        <v>45657</v>
      </c>
      <c r="AI4" s="25">
        <v>45838</v>
      </c>
      <c r="AJ4" s="25">
        <v>45838</v>
      </c>
      <c r="AK4" s="25">
        <v>46022</v>
      </c>
    </row>
    <row r="5" spans="1:39" s="2" customFormat="1" ht="18" customHeight="1" x14ac:dyDescent="0.3">
      <c r="A5" s="99"/>
      <c r="B5" s="99"/>
      <c r="C5" s="99" t="s">
        <v>327</v>
      </c>
      <c r="D5" s="99">
        <v>42054</v>
      </c>
      <c r="E5" s="99"/>
      <c r="F5" s="99">
        <v>42236</v>
      </c>
      <c r="G5" s="99">
        <v>42418</v>
      </c>
      <c r="H5" s="99"/>
      <c r="I5" s="99">
        <v>42600</v>
      </c>
      <c r="J5" s="99">
        <v>42782</v>
      </c>
      <c r="K5" s="99"/>
      <c r="L5" s="99">
        <v>42963</v>
      </c>
      <c r="M5" s="99">
        <v>43139</v>
      </c>
      <c r="N5" s="99"/>
      <c r="O5" s="99">
        <v>43327</v>
      </c>
      <c r="P5" s="99">
        <v>43517</v>
      </c>
      <c r="Q5" s="99"/>
      <c r="R5" s="99">
        <v>43699</v>
      </c>
      <c r="S5" s="99">
        <v>43873</v>
      </c>
      <c r="T5" s="99"/>
      <c r="U5" s="99">
        <v>44062</v>
      </c>
      <c r="V5" s="99">
        <v>44237</v>
      </c>
      <c r="W5" s="99"/>
      <c r="X5" s="99">
        <v>44419</v>
      </c>
      <c r="Y5" s="99">
        <v>44601</v>
      </c>
      <c r="Z5" s="99"/>
      <c r="AA5" s="99">
        <v>44802</v>
      </c>
      <c r="AB5" s="99">
        <v>44981</v>
      </c>
      <c r="AC5" s="99">
        <v>45166</v>
      </c>
      <c r="AD5" s="99">
        <v>45166</v>
      </c>
      <c r="AE5" s="27">
        <v>44978</v>
      </c>
      <c r="AF5" s="27">
        <v>45533</v>
      </c>
      <c r="AG5" s="27">
        <v>45533</v>
      </c>
      <c r="AH5" s="27">
        <v>45706</v>
      </c>
      <c r="AI5" s="27">
        <v>45897</v>
      </c>
      <c r="AJ5" s="27">
        <v>45897</v>
      </c>
      <c r="AK5" s="27">
        <v>46073</v>
      </c>
    </row>
    <row r="6" spans="1:39" s="2" customFormat="1" ht="18.600000000000001" customHeight="1" x14ac:dyDescent="0.3">
      <c r="A6" s="270" t="s">
        <v>184</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row>
    <row r="7" spans="1:39" s="2" customFormat="1" ht="18.600000000000001" customHeight="1" x14ac:dyDescent="0.3">
      <c r="A7" s="35" t="s">
        <v>40</v>
      </c>
      <c r="B7" s="35" t="s">
        <v>41</v>
      </c>
      <c r="C7" s="35" t="s">
        <v>185</v>
      </c>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v>24</v>
      </c>
      <c r="AK7" s="37">
        <v>1</v>
      </c>
    </row>
    <row r="8" spans="1:39" s="2" customFormat="1" ht="18.600000000000001" customHeight="1" x14ac:dyDescent="0.3">
      <c r="A8" s="115" t="s">
        <v>40</v>
      </c>
      <c r="B8" s="115" t="s">
        <v>41</v>
      </c>
      <c r="C8" s="115" t="s">
        <v>186</v>
      </c>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v>12</v>
      </c>
      <c r="AK8" s="116">
        <v>3</v>
      </c>
    </row>
    <row r="9" spans="1:39" s="2" customFormat="1" ht="18.600000000000001" customHeight="1" x14ac:dyDescent="0.3">
      <c r="A9" s="102" t="s">
        <v>40</v>
      </c>
      <c r="B9" s="102" t="s">
        <v>41</v>
      </c>
      <c r="C9" s="35" t="s">
        <v>187</v>
      </c>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v>70</v>
      </c>
      <c r="AK9" s="37">
        <v>6</v>
      </c>
      <c r="AM9" s="280"/>
    </row>
    <row r="10" spans="1:39" s="2" customFormat="1" ht="18.600000000000001" customHeight="1" x14ac:dyDescent="0.3">
      <c r="A10" s="115" t="s">
        <v>40</v>
      </c>
      <c r="B10" s="115" t="s">
        <v>41</v>
      </c>
      <c r="C10" s="115" t="s">
        <v>188</v>
      </c>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v>16</v>
      </c>
      <c r="AK10" s="116">
        <v>2</v>
      </c>
    </row>
    <row r="11" spans="1:39" s="2" customFormat="1" ht="18.600000000000001" customHeight="1" x14ac:dyDescent="0.3">
      <c r="A11" s="68" t="s">
        <v>40</v>
      </c>
      <c r="B11" s="68" t="s">
        <v>41</v>
      </c>
      <c r="C11" s="68" t="s">
        <v>189</v>
      </c>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v>122</v>
      </c>
      <c r="AK11" s="117">
        <v>12</v>
      </c>
    </row>
    <row r="12" spans="1:39" s="2" customFormat="1" ht="18.600000000000001" customHeight="1" x14ac:dyDescent="0.3">
      <c r="A12" s="115"/>
      <c r="B12" s="115"/>
      <c r="C12" s="115"/>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row>
    <row r="13" spans="1:39" s="2" customFormat="1" ht="18.600000000000001" customHeight="1" x14ac:dyDescent="0.3">
      <c r="A13" s="270" t="s">
        <v>190</v>
      </c>
      <c r="B13" s="271"/>
      <c r="C13" s="271"/>
      <c r="D13" s="271"/>
      <c r="E13" s="271"/>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row>
    <row r="14" spans="1:39" s="2" customFormat="1" ht="18.600000000000001" customHeight="1" x14ac:dyDescent="0.3">
      <c r="A14" s="115" t="s">
        <v>40</v>
      </c>
      <c r="B14" s="115" t="s">
        <v>41</v>
      </c>
      <c r="C14" s="115" t="s">
        <v>185</v>
      </c>
      <c r="D14" s="119"/>
      <c r="E14" s="119"/>
      <c r="F14" s="119"/>
      <c r="G14" s="119"/>
      <c r="H14" s="119"/>
      <c r="I14" s="119"/>
      <c r="J14" s="119"/>
      <c r="K14" s="119"/>
      <c r="L14" s="119"/>
      <c r="M14" s="119"/>
      <c r="N14" s="119"/>
      <c r="O14" s="119"/>
      <c r="P14" s="119"/>
      <c r="Q14" s="119"/>
      <c r="R14" s="119"/>
      <c r="S14" s="119"/>
      <c r="T14" s="119"/>
      <c r="U14" s="119"/>
      <c r="V14" s="119"/>
      <c r="W14" s="116"/>
      <c r="X14" s="119"/>
      <c r="Y14" s="116"/>
      <c r="Z14" s="116"/>
      <c r="AA14" s="119"/>
      <c r="AB14" s="119"/>
      <c r="AC14" s="116"/>
      <c r="AD14" s="119"/>
      <c r="AE14" s="119"/>
      <c r="AF14" s="119"/>
      <c r="AG14" s="119"/>
      <c r="AH14" s="119"/>
      <c r="AI14" s="119"/>
      <c r="AJ14" s="119">
        <v>15</v>
      </c>
      <c r="AK14" s="119">
        <v>1</v>
      </c>
    </row>
    <row r="15" spans="1:39" s="2" customFormat="1" ht="18.600000000000001" customHeight="1" x14ac:dyDescent="0.3">
      <c r="A15" s="35" t="s">
        <v>40</v>
      </c>
      <c r="B15" s="35" t="s">
        <v>41</v>
      </c>
      <c r="C15" s="35" t="s">
        <v>186</v>
      </c>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v>0</v>
      </c>
      <c r="AK15" s="47">
        <v>2</v>
      </c>
    </row>
    <row r="16" spans="1:39" s="2" customFormat="1" ht="18.600000000000001" customHeight="1" x14ac:dyDescent="0.3">
      <c r="A16" s="115" t="s">
        <v>40</v>
      </c>
      <c r="B16" s="115" t="s">
        <v>41</v>
      </c>
      <c r="C16" s="115" t="s">
        <v>187</v>
      </c>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v>114</v>
      </c>
      <c r="AK16" s="116">
        <v>63</v>
      </c>
    </row>
    <row r="17" spans="1:46" s="2" customFormat="1" ht="18.600000000000001" customHeight="1" x14ac:dyDescent="0.3">
      <c r="A17" s="102" t="s">
        <v>40</v>
      </c>
      <c r="B17" s="102" t="s">
        <v>41</v>
      </c>
      <c r="C17" s="35" t="s">
        <v>188</v>
      </c>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37"/>
      <c r="AG17" s="47"/>
      <c r="AH17" s="37"/>
      <c r="AI17" s="37"/>
      <c r="AJ17" s="37">
        <v>6</v>
      </c>
      <c r="AK17" s="37">
        <v>14</v>
      </c>
    </row>
    <row r="18" spans="1:46" s="2" customFormat="1" ht="18.600000000000001" customHeight="1" x14ac:dyDescent="0.3">
      <c r="A18" s="118" t="s">
        <v>40</v>
      </c>
      <c r="B18" s="118" t="s">
        <v>41</v>
      </c>
      <c r="C18" s="281" t="s">
        <v>189</v>
      </c>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272">
        <v>135</v>
      </c>
      <c r="AK18" s="272">
        <v>80</v>
      </c>
    </row>
    <row r="19" spans="1:46" s="2" customFormat="1" ht="18.600000000000001" customHeight="1" x14ac:dyDescent="0.3">
      <c r="A19" s="35"/>
      <c r="B19" s="35"/>
      <c r="C19" s="35"/>
      <c r="D19" s="37"/>
      <c r="E19" s="37"/>
      <c r="F19" s="37"/>
      <c r="G19" s="37"/>
      <c r="H19" s="37"/>
      <c r="I19" s="37"/>
      <c r="J19" s="37"/>
      <c r="K19" s="37"/>
      <c r="L19" s="37"/>
      <c r="M19" s="37"/>
      <c r="N19" s="37"/>
      <c r="O19" s="37"/>
      <c r="P19" s="37"/>
      <c r="Q19" s="37"/>
      <c r="R19" s="37"/>
      <c r="S19" s="37"/>
      <c r="T19" s="37"/>
      <c r="U19" s="37"/>
      <c r="V19" s="37"/>
      <c r="W19" s="36"/>
      <c r="X19" s="36"/>
      <c r="Y19" s="37"/>
      <c r="Z19" s="37"/>
      <c r="AA19" s="37"/>
      <c r="AB19" s="37"/>
      <c r="AC19" s="37"/>
      <c r="AD19" s="37"/>
      <c r="AE19" s="37"/>
      <c r="AF19" s="37"/>
      <c r="AG19" s="37"/>
      <c r="AH19" s="37"/>
      <c r="AI19" s="37"/>
      <c r="AJ19" s="37"/>
      <c r="AK19" s="37"/>
    </row>
    <row r="20" spans="1:46" s="2" customFormat="1" ht="18.600000000000001" customHeight="1" x14ac:dyDescent="0.3">
      <c r="A20" s="270" t="s">
        <v>191</v>
      </c>
      <c r="B20" s="271"/>
      <c r="C20" s="271"/>
      <c r="D20" s="271"/>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row>
    <row r="21" spans="1:46" s="237" customFormat="1" ht="18.600000000000001" customHeight="1" x14ac:dyDescent="0.3">
      <c r="A21" s="35" t="s">
        <v>40</v>
      </c>
      <c r="B21" s="35" t="s">
        <v>41</v>
      </c>
      <c r="C21" s="234" t="s">
        <v>185</v>
      </c>
      <c r="D21" s="274"/>
      <c r="E21" s="274"/>
      <c r="F21" s="274"/>
      <c r="G21" s="274"/>
      <c r="H21" s="274"/>
      <c r="I21" s="274"/>
      <c r="J21" s="274"/>
      <c r="K21" s="274"/>
      <c r="L21" s="274"/>
      <c r="M21" s="274"/>
      <c r="N21" s="274"/>
      <c r="O21" s="274"/>
      <c r="P21" s="274"/>
      <c r="Q21" s="274"/>
      <c r="R21" s="274"/>
      <c r="S21" s="274"/>
      <c r="T21" s="274"/>
      <c r="U21" s="274"/>
      <c r="V21" s="274"/>
      <c r="W21" s="275"/>
      <c r="X21" s="275"/>
      <c r="Y21" s="274"/>
      <c r="Z21" s="274"/>
      <c r="AA21" s="274"/>
      <c r="AB21" s="274"/>
      <c r="AC21" s="274"/>
      <c r="AD21" s="274"/>
      <c r="AE21" s="274"/>
      <c r="AF21" s="274"/>
      <c r="AG21" s="274"/>
      <c r="AH21" s="274"/>
      <c r="AI21" s="274"/>
      <c r="AJ21" s="274">
        <v>7</v>
      </c>
      <c r="AK21" s="274">
        <v>0</v>
      </c>
      <c r="AL21" s="2"/>
      <c r="AM21" s="2"/>
      <c r="AN21" s="2"/>
      <c r="AO21" s="2"/>
      <c r="AP21" s="2"/>
      <c r="AQ21" s="2"/>
      <c r="AR21" s="2"/>
      <c r="AS21" s="2"/>
      <c r="AT21" s="2"/>
    </row>
    <row r="22" spans="1:46" s="2" customFormat="1" ht="18.600000000000001" customHeight="1" x14ac:dyDescent="0.3">
      <c r="A22" s="115" t="s">
        <v>40</v>
      </c>
      <c r="B22" s="115" t="s">
        <v>41</v>
      </c>
      <c r="C22" s="115" t="s">
        <v>186</v>
      </c>
      <c r="D22" s="116"/>
      <c r="E22" s="116"/>
      <c r="F22" s="116"/>
      <c r="G22" s="116"/>
      <c r="H22" s="116"/>
      <c r="I22" s="116"/>
      <c r="J22" s="116"/>
      <c r="K22" s="116"/>
      <c r="L22" s="116"/>
      <c r="M22" s="116"/>
      <c r="N22" s="116"/>
      <c r="O22" s="116"/>
      <c r="P22" s="116"/>
      <c r="Q22" s="116"/>
      <c r="R22" s="116"/>
      <c r="S22" s="116"/>
      <c r="T22" s="116"/>
      <c r="U22" s="116"/>
      <c r="V22" s="116"/>
      <c r="W22" s="121"/>
      <c r="X22" s="121"/>
      <c r="Y22" s="116"/>
      <c r="Z22" s="116"/>
      <c r="AA22" s="116"/>
      <c r="AB22" s="116"/>
      <c r="AC22" s="116"/>
      <c r="AD22" s="116"/>
      <c r="AE22" s="116"/>
      <c r="AF22" s="116"/>
      <c r="AG22" s="116"/>
      <c r="AH22" s="116"/>
      <c r="AI22" s="116"/>
      <c r="AJ22" s="116">
        <v>6</v>
      </c>
      <c r="AK22" s="116">
        <v>0</v>
      </c>
    </row>
    <row r="23" spans="1:46" s="237" customFormat="1" ht="18.600000000000001" customHeight="1" x14ac:dyDescent="0.3">
      <c r="A23" s="102" t="s">
        <v>40</v>
      </c>
      <c r="B23" s="102" t="s">
        <v>41</v>
      </c>
      <c r="C23" s="234" t="s">
        <v>187</v>
      </c>
      <c r="D23" s="274"/>
      <c r="E23" s="274"/>
      <c r="F23" s="274"/>
      <c r="G23" s="274"/>
      <c r="H23" s="274"/>
      <c r="I23" s="274"/>
      <c r="J23" s="274"/>
      <c r="K23" s="274"/>
      <c r="L23" s="274"/>
      <c r="M23" s="274"/>
      <c r="N23" s="274"/>
      <c r="O23" s="274"/>
      <c r="P23" s="274"/>
      <c r="Q23" s="274"/>
      <c r="R23" s="274"/>
      <c r="S23" s="274"/>
      <c r="T23" s="274"/>
      <c r="U23" s="274"/>
      <c r="V23" s="274"/>
      <c r="W23" s="275"/>
      <c r="X23" s="275"/>
      <c r="Y23" s="274"/>
      <c r="Z23" s="274"/>
      <c r="AA23" s="274"/>
      <c r="AB23" s="274"/>
      <c r="AC23" s="274"/>
      <c r="AD23" s="274"/>
      <c r="AE23" s="274"/>
      <c r="AF23" s="274"/>
      <c r="AG23" s="274"/>
      <c r="AH23" s="274"/>
      <c r="AI23" s="274"/>
      <c r="AJ23" s="274">
        <v>37</v>
      </c>
      <c r="AK23" s="274">
        <v>0</v>
      </c>
      <c r="AL23" s="2"/>
      <c r="AM23" s="2"/>
      <c r="AN23" s="2"/>
      <c r="AO23" s="2"/>
      <c r="AP23" s="2"/>
      <c r="AQ23" s="2"/>
      <c r="AR23" s="2"/>
      <c r="AS23" s="2"/>
      <c r="AT23" s="2"/>
    </row>
    <row r="24" spans="1:46" s="2" customFormat="1" ht="18.600000000000001" customHeight="1" x14ac:dyDescent="0.3">
      <c r="A24" s="115" t="s">
        <v>40</v>
      </c>
      <c r="B24" s="115" t="s">
        <v>41</v>
      </c>
      <c r="C24" s="115" t="s">
        <v>188</v>
      </c>
      <c r="D24" s="116"/>
      <c r="E24" s="116"/>
      <c r="F24" s="116"/>
      <c r="G24" s="116"/>
      <c r="H24" s="116"/>
      <c r="I24" s="116"/>
      <c r="J24" s="116"/>
      <c r="K24" s="116"/>
      <c r="L24" s="116"/>
      <c r="M24" s="116"/>
      <c r="N24" s="116"/>
      <c r="O24" s="116"/>
      <c r="P24" s="116"/>
      <c r="Q24" s="116"/>
      <c r="R24" s="116"/>
      <c r="S24" s="116"/>
      <c r="T24" s="116"/>
      <c r="U24" s="116"/>
      <c r="V24" s="116"/>
      <c r="W24" s="121"/>
      <c r="X24" s="121"/>
      <c r="Y24" s="116"/>
      <c r="Z24" s="116"/>
      <c r="AA24" s="116"/>
      <c r="AB24" s="116"/>
      <c r="AC24" s="116"/>
      <c r="AD24" s="116"/>
      <c r="AE24" s="116"/>
      <c r="AF24" s="116"/>
      <c r="AG24" s="116"/>
      <c r="AH24" s="116"/>
      <c r="AI24" s="116"/>
      <c r="AJ24" s="116">
        <v>2</v>
      </c>
      <c r="AK24" s="116">
        <v>0</v>
      </c>
    </row>
    <row r="25" spans="1:46" s="237" customFormat="1" ht="18.600000000000001" customHeight="1" x14ac:dyDescent="0.3">
      <c r="A25" s="68" t="s">
        <v>40</v>
      </c>
      <c r="B25" s="68" t="s">
        <v>41</v>
      </c>
      <c r="C25" s="239" t="s">
        <v>189</v>
      </c>
      <c r="D25" s="282"/>
      <c r="E25" s="282"/>
      <c r="F25" s="282"/>
      <c r="G25" s="282"/>
      <c r="H25" s="282"/>
      <c r="I25" s="282"/>
      <c r="J25" s="282"/>
      <c r="K25" s="282"/>
      <c r="L25" s="282"/>
      <c r="M25" s="282"/>
      <c r="N25" s="282"/>
      <c r="O25" s="282"/>
      <c r="P25" s="282"/>
      <c r="Q25" s="282"/>
      <c r="R25" s="282"/>
      <c r="S25" s="282"/>
      <c r="T25" s="282"/>
      <c r="U25" s="282"/>
      <c r="V25" s="282"/>
      <c r="W25" s="283"/>
      <c r="X25" s="283"/>
      <c r="Y25" s="282"/>
      <c r="Z25" s="282"/>
      <c r="AA25" s="282"/>
      <c r="AB25" s="282"/>
      <c r="AC25" s="282"/>
      <c r="AD25" s="282"/>
      <c r="AE25" s="282"/>
      <c r="AF25" s="282"/>
      <c r="AG25" s="282"/>
      <c r="AH25" s="282"/>
      <c r="AI25" s="282"/>
      <c r="AJ25" s="282">
        <v>52</v>
      </c>
      <c r="AK25" s="282">
        <v>0</v>
      </c>
      <c r="AL25" s="2"/>
      <c r="AM25" s="2"/>
      <c r="AN25" s="2"/>
      <c r="AO25" s="2"/>
      <c r="AP25" s="2"/>
      <c r="AQ25" s="2"/>
      <c r="AR25" s="2"/>
      <c r="AS25" s="2"/>
      <c r="AT25" s="2"/>
    </row>
    <row r="26" spans="1:46" s="2" customFormat="1" ht="18.600000000000001" customHeight="1" x14ac:dyDescent="0.3">
      <c r="A26" s="115"/>
      <c r="B26" s="115"/>
      <c r="C26" s="115"/>
      <c r="D26" s="116"/>
      <c r="E26" s="116"/>
      <c r="F26" s="116"/>
      <c r="G26" s="116"/>
      <c r="H26" s="116"/>
      <c r="I26" s="116"/>
      <c r="J26" s="116"/>
      <c r="K26" s="116"/>
      <c r="L26" s="116"/>
      <c r="M26" s="116"/>
      <c r="N26" s="116"/>
      <c r="O26" s="116"/>
      <c r="P26" s="116"/>
      <c r="Q26" s="116"/>
      <c r="R26" s="116"/>
      <c r="S26" s="116"/>
      <c r="T26" s="116"/>
      <c r="U26" s="116"/>
      <c r="V26" s="116"/>
      <c r="W26" s="121"/>
      <c r="X26" s="121"/>
      <c r="Y26" s="116"/>
      <c r="Z26" s="116"/>
      <c r="AA26" s="116"/>
      <c r="AB26" s="116"/>
      <c r="AC26" s="116"/>
      <c r="AD26" s="116"/>
      <c r="AE26" s="116"/>
      <c r="AF26" s="116"/>
      <c r="AG26" s="116"/>
      <c r="AH26" s="116"/>
      <c r="AI26" s="116"/>
      <c r="AJ26" s="116"/>
      <c r="AK26" s="116"/>
    </row>
    <row r="27" spans="1:46" s="2" customFormat="1" ht="18.600000000000001" customHeight="1" x14ac:dyDescent="0.3">
      <c r="A27" s="270" t="s">
        <v>192</v>
      </c>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row>
    <row r="28" spans="1:46" s="2" customFormat="1" ht="18.600000000000001" customHeight="1" x14ac:dyDescent="0.3">
      <c r="A28" s="115" t="s">
        <v>40</v>
      </c>
      <c r="B28" s="115" t="s">
        <v>41</v>
      </c>
      <c r="C28" s="115" t="s">
        <v>185</v>
      </c>
      <c r="D28" s="116"/>
      <c r="E28" s="116"/>
      <c r="F28" s="116"/>
      <c r="G28" s="116"/>
      <c r="H28" s="116"/>
      <c r="I28" s="116"/>
      <c r="J28" s="116"/>
      <c r="K28" s="116"/>
      <c r="L28" s="116"/>
      <c r="M28" s="116"/>
      <c r="N28" s="116"/>
      <c r="O28" s="116"/>
      <c r="P28" s="116"/>
      <c r="Q28" s="116"/>
      <c r="R28" s="116"/>
      <c r="S28" s="116"/>
      <c r="T28" s="116"/>
      <c r="U28" s="116"/>
      <c r="V28" s="116"/>
      <c r="W28" s="121"/>
      <c r="X28" s="121"/>
      <c r="Y28" s="116"/>
      <c r="Z28" s="116"/>
      <c r="AA28" s="116"/>
      <c r="AB28" s="116"/>
      <c r="AC28" s="116"/>
      <c r="AD28" s="116"/>
      <c r="AE28" s="116"/>
      <c r="AF28" s="116"/>
      <c r="AG28" s="116"/>
      <c r="AH28" s="116"/>
      <c r="AI28" s="116"/>
      <c r="AJ28" s="116">
        <v>46</v>
      </c>
      <c r="AK28" s="116">
        <v>2</v>
      </c>
    </row>
    <row r="29" spans="1:46" s="2" customFormat="1" ht="18.600000000000001" customHeight="1" x14ac:dyDescent="0.3">
      <c r="A29" s="35" t="s">
        <v>40</v>
      </c>
      <c r="B29" s="35" t="s">
        <v>41</v>
      </c>
      <c r="C29" s="234" t="s">
        <v>186</v>
      </c>
      <c r="D29" s="274"/>
      <c r="E29" s="274"/>
      <c r="F29" s="274"/>
      <c r="G29" s="274"/>
      <c r="H29" s="274"/>
      <c r="I29" s="274"/>
      <c r="J29" s="274"/>
      <c r="K29" s="274"/>
      <c r="L29" s="274"/>
      <c r="M29" s="274"/>
      <c r="N29" s="274"/>
      <c r="O29" s="274"/>
      <c r="P29" s="274"/>
      <c r="Q29" s="274"/>
      <c r="R29" s="274"/>
      <c r="S29" s="274"/>
      <c r="T29" s="274"/>
      <c r="U29" s="274"/>
      <c r="V29" s="274"/>
      <c r="W29" s="275"/>
      <c r="X29" s="275"/>
      <c r="Y29" s="274"/>
      <c r="Z29" s="274"/>
      <c r="AA29" s="274"/>
      <c r="AB29" s="274"/>
      <c r="AC29" s="274"/>
      <c r="AD29" s="274"/>
      <c r="AE29" s="274"/>
      <c r="AF29" s="274"/>
      <c r="AG29" s="274"/>
      <c r="AH29" s="274"/>
      <c r="AI29" s="274"/>
      <c r="AJ29" s="274">
        <v>19</v>
      </c>
      <c r="AK29" s="274">
        <v>5</v>
      </c>
    </row>
    <row r="30" spans="1:46" ht="18.600000000000001" customHeight="1" x14ac:dyDescent="0.25">
      <c r="A30" s="122" t="s">
        <v>40</v>
      </c>
      <c r="B30" s="122" t="s">
        <v>41</v>
      </c>
      <c r="C30" s="122" t="s">
        <v>187</v>
      </c>
      <c r="D30" s="123"/>
      <c r="E30" s="123"/>
      <c r="F30" s="123"/>
      <c r="G30" s="123"/>
      <c r="H30" s="123"/>
      <c r="I30" s="123"/>
      <c r="J30" s="123"/>
      <c r="K30" s="123"/>
      <c r="L30" s="123"/>
      <c r="M30" s="123"/>
      <c r="N30" s="123"/>
      <c r="O30" s="123"/>
      <c r="P30" s="123"/>
      <c r="Q30" s="123"/>
      <c r="R30" s="123"/>
      <c r="S30" s="123"/>
      <c r="T30" s="123"/>
      <c r="U30" s="123"/>
      <c r="V30" s="124"/>
      <c r="W30" s="124"/>
      <c r="X30" s="130"/>
      <c r="Y30" s="124"/>
      <c r="Z30" s="124"/>
      <c r="AA30" s="124"/>
      <c r="AB30" s="124"/>
      <c r="AC30" s="124"/>
      <c r="AD30" s="124"/>
      <c r="AE30" s="124"/>
      <c r="AF30" s="124"/>
      <c r="AG30" s="124"/>
      <c r="AH30" s="124"/>
      <c r="AI30" s="124"/>
      <c r="AJ30" s="124">
        <v>221</v>
      </c>
      <c r="AK30" s="124">
        <v>69</v>
      </c>
    </row>
    <row r="31" spans="1:46" ht="18.600000000000001" customHeight="1" x14ac:dyDescent="0.25">
      <c r="A31" s="81" t="s">
        <v>40</v>
      </c>
      <c r="B31" s="81" t="s">
        <v>41</v>
      </c>
      <c r="C31" s="81" t="s">
        <v>188</v>
      </c>
      <c r="D31" s="64"/>
      <c r="E31" s="64"/>
      <c r="F31" s="64"/>
      <c r="G31" s="64"/>
      <c r="H31" s="64"/>
      <c r="I31" s="64"/>
      <c r="J31" s="64"/>
      <c r="K31" s="64"/>
      <c r="L31" s="64"/>
      <c r="M31" s="64"/>
      <c r="N31" s="64"/>
      <c r="O31" s="64"/>
      <c r="P31" s="64"/>
      <c r="Q31" s="64"/>
      <c r="R31" s="64"/>
      <c r="S31" s="64"/>
      <c r="T31" s="64"/>
      <c r="U31" s="64"/>
      <c r="V31" s="82"/>
      <c r="W31" s="82"/>
      <c r="X31" s="127"/>
      <c r="Y31" s="82"/>
      <c r="Z31" s="82"/>
      <c r="AA31" s="82"/>
      <c r="AB31" s="82"/>
      <c r="AC31" s="82"/>
      <c r="AD31" s="82"/>
      <c r="AE31" s="82"/>
      <c r="AF31" s="82"/>
      <c r="AG31" s="82"/>
      <c r="AH31" s="82"/>
      <c r="AI31" s="37"/>
      <c r="AJ31" s="37">
        <v>24</v>
      </c>
      <c r="AK31" s="37">
        <v>16</v>
      </c>
    </row>
    <row r="32" spans="1:46" ht="18.600000000000001" customHeight="1" x14ac:dyDescent="0.2">
      <c r="A32" s="126" t="s">
        <v>40</v>
      </c>
      <c r="B32" s="126" t="s">
        <v>41</v>
      </c>
      <c r="C32" s="126" t="s">
        <v>189</v>
      </c>
      <c r="D32" s="284"/>
      <c r="E32" s="284"/>
      <c r="F32" s="284"/>
      <c r="G32" s="284"/>
      <c r="H32" s="284"/>
      <c r="I32" s="284"/>
      <c r="J32" s="284"/>
      <c r="K32" s="284"/>
      <c r="L32" s="284"/>
      <c r="M32" s="284"/>
      <c r="N32" s="284"/>
      <c r="O32" s="284"/>
      <c r="P32" s="284"/>
      <c r="Q32" s="284"/>
      <c r="R32" s="284"/>
      <c r="S32" s="284"/>
      <c r="T32" s="284"/>
      <c r="U32" s="284"/>
      <c r="V32" s="129"/>
      <c r="W32" s="129"/>
      <c r="X32" s="129"/>
      <c r="Y32" s="129"/>
      <c r="Z32" s="129"/>
      <c r="AA32" s="129"/>
      <c r="AB32" s="129"/>
      <c r="AC32" s="129"/>
      <c r="AD32" s="129"/>
      <c r="AE32" s="129"/>
      <c r="AF32" s="129"/>
      <c r="AG32" s="129"/>
      <c r="AH32" s="129"/>
      <c r="AI32" s="272"/>
      <c r="AJ32" s="272">
        <v>309</v>
      </c>
      <c r="AK32" s="272">
        <v>92.2</v>
      </c>
    </row>
    <row r="33" spans="1:37" ht="18.600000000000001" customHeight="1" x14ac:dyDescent="0.25">
      <c r="A33" s="81"/>
      <c r="B33" s="81"/>
      <c r="C33" s="81"/>
      <c r="D33" s="64"/>
      <c r="E33" s="64"/>
      <c r="F33" s="64"/>
      <c r="G33" s="64"/>
      <c r="H33" s="64"/>
      <c r="I33" s="64"/>
      <c r="J33" s="64"/>
      <c r="K33" s="64"/>
      <c r="L33" s="64"/>
      <c r="M33" s="64"/>
      <c r="N33" s="64"/>
      <c r="O33" s="64"/>
      <c r="P33" s="64"/>
      <c r="Q33" s="64"/>
      <c r="R33" s="64"/>
      <c r="S33" s="64"/>
      <c r="T33" s="64"/>
      <c r="U33" s="64"/>
      <c r="V33" s="82"/>
      <c r="W33" s="82"/>
      <c r="X33" s="82"/>
      <c r="Y33" s="82"/>
      <c r="Z33" s="82"/>
      <c r="AA33" s="82"/>
      <c r="AB33" s="82"/>
      <c r="AC33" s="82"/>
      <c r="AD33" s="82"/>
      <c r="AE33" s="82"/>
      <c r="AF33" s="82"/>
      <c r="AG33" s="82"/>
      <c r="AH33" s="82"/>
      <c r="AI33" s="117"/>
      <c r="AJ33" s="117"/>
      <c r="AK33" s="117"/>
    </row>
    <row r="34" spans="1:37" ht="18.600000000000001" customHeight="1" x14ac:dyDescent="0.3">
      <c r="A34" s="270" t="s">
        <v>360</v>
      </c>
      <c r="B34" s="271"/>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row>
    <row r="35" spans="1:37" ht="18.600000000000001" customHeight="1" x14ac:dyDescent="0.25">
      <c r="A35" s="81" t="s">
        <v>40</v>
      </c>
      <c r="B35" s="81" t="s">
        <v>41</v>
      </c>
      <c r="C35" s="81" t="s">
        <v>185</v>
      </c>
      <c r="D35" s="64"/>
      <c r="E35" s="64"/>
      <c r="F35" s="64"/>
      <c r="G35" s="64"/>
      <c r="H35" s="64"/>
      <c r="I35" s="64"/>
      <c r="J35" s="64"/>
      <c r="K35" s="64"/>
      <c r="L35" s="64"/>
      <c r="M35" s="64"/>
      <c r="N35" s="64"/>
      <c r="O35" s="64"/>
      <c r="P35" s="64"/>
      <c r="Q35" s="64"/>
      <c r="R35" s="64"/>
      <c r="S35" s="64"/>
      <c r="T35" s="64"/>
      <c r="U35" s="64"/>
      <c r="V35" s="82"/>
      <c r="W35" s="82"/>
      <c r="X35" s="127"/>
      <c r="Y35" s="82"/>
      <c r="Z35" s="82"/>
      <c r="AA35" s="82"/>
      <c r="AB35" s="82"/>
      <c r="AC35" s="82"/>
      <c r="AD35" s="82"/>
      <c r="AE35" s="82"/>
      <c r="AF35" s="82"/>
      <c r="AG35" s="82"/>
      <c r="AH35" s="82"/>
      <c r="AI35" s="286"/>
      <c r="AJ35" s="286">
        <v>392</v>
      </c>
      <c r="AK35" s="286">
        <v>36</v>
      </c>
    </row>
    <row r="36" spans="1:37" ht="18.600000000000001" customHeight="1" x14ac:dyDescent="0.25">
      <c r="A36" s="122" t="s">
        <v>40</v>
      </c>
      <c r="B36" s="122" t="s">
        <v>41</v>
      </c>
      <c r="C36" s="122" t="s">
        <v>186</v>
      </c>
      <c r="D36" s="123"/>
      <c r="E36" s="123"/>
      <c r="F36" s="123"/>
      <c r="G36" s="123"/>
      <c r="H36" s="123"/>
      <c r="I36" s="123"/>
      <c r="J36" s="123"/>
      <c r="K36" s="123"/>
      <c r="L36" s="123"/>
      <c r="M36" s="123"/>
      <c r="N36" s="123"/>
      <c r="O36" s="123"/>
      <c r="P36" s="123"/>
      <c r="Q36" s="123"/>
      <c r="R36" s="123"/>
      <c r="S36" s="123"/>
      <c r="T36" s="123"/>
      <c r="U36" s="123"/>
      <c r="V36" s="124"/>
      <c r="W36" s="124"/>
      <c r="X36" s="287"/>
      <c r="Y36" s="124"/>
      <c r="Z36" s="124"/>
      <c r="AA36" s="287"/>
      <c r="AB36" s="287"/>
      <c r="AC36" s="287"/>
      <c r="AD36" s="287"/>
      <c r="AE36" s="287"/>
      <c r="AF36" s="287"/>
      <c r="AG36" s="287"/>
      <c r="AH36" s="287"/>
      <c r="AI36" s="119"/>
      <c r="AJ36" s="119">
        <v>1</v>
      </c>
      <c r="AK36" s="119">
        <v>1</v>
      </c>
    </row>
    <row r="37" spans="1:37" ht="18.600000000000001" customHeight="1" x14ac:dyDescent="0.25">
      <c r="A37" s="81" t="s">
        <v>40</v>
      </c>
      <c r="B37" s="81" t="s">
        <v>41</v>
      </c>
      <c r="C37" s="81" t="s">
        <v>187</v>
      </c>
      <c r="D37" s="64"/>
      <c r="E37" s="64"/>
      <c r="F37" s="64"/>
      <c r="G37" s="64"/>
      <c r="H37" s="64"/>
      <c r="I37" s="64"/>
      <c r="J37" s="64"/>
      <c r="K37" s="64"/>
      <c r="L37" s="64"/>
      <c r="M37" s="64"/>
      <c r="N37" s="64"/>
      <c r="O37" s="64"/>
      <c r="P37" s="64"/>
      <c r="Q37" s="64"/>
      <c r="R37" s="64"/>
      <c r="S37" s="64"/>
      <c r="T37" s="64"/>
      <c r="U37" s="64"/>
      <c r="V37" s="82"/>
      <c r="W37" s="82"/>
      <c r="X37" s="82"/>
      <c r="Y37" s="82"/>
      <c r="Z37" s="82"/>
      <c r="AA37" s="82"/>
      <c r="AB37" s="82"/>
      <c r="AC37" s="82"/>
      <c r="AD37" s="82"/>
      <c r="AE37" s="82"/>
      <c r="AF37" s="82"/>
      <c r="AG37" s="82"/>
      <c r="AH37" s="82"/>
      <c r="AI37" s="37"/>
      <c r="AJ37" s="37">
        <v>0</v>
      </c>
      <c r="AK37" s="37">
        <v>8</v>
      </c>
    </row>
    <row r="38" spans="1:37" ht="18.600000000000001" customHeight="1" x14ac:dyDescent="0.25">
      <c r="A38" s="122" t="s">
        <v>40</v>
      </c>
      <c r="B38" s="122" t="s">
        <v>41</v>
      </c>
      <c r="C38" s="122" t="s">
        <v>188</v>
      </c>
      <c r="D38" s="123"/>
      <c r="E38" s="123"/>
      <c r="F38" s="123"/>
      <c r="G38" s="123"/>
      <c r="H38" s="123"/>
      <c r="I38" s="123"/>
      <c r="J38" s="123"/>
      <c r="K38" s="123"/>
      <c r="L38" s="123"/>
      <c r="M38" s="123"/>
      <c r="N38" s="123"/>
      <c r="O38" s="123"/>
      <c r="P38" s="123"/>
      <c r="Q38" s="123"/>
      <c r="R38" s="123"/>
      <c r="S38" s="123"/>
      <c r="T38" s="123"/>
      <c r="U38" s="123"/>
      <c r="V38" s="124"/>
      <c r="W38" s="124"/>
      <c r="X38" s="130"/>
      <c r="Y38" s="124"/>
      <c r="Z38" s="124"/>
      <c r="AA38" s="124"/>
      <c r="AB38" s="124"/>
      <c r="AC38" s="124"/>
      <c r="AD38" s="124"/>
      <c r="AE38" s="124"/>
      <c r="AF38" s="124"/>
      <c r="AG38" s="124"/>
      <c r="AH38" s="124"/>
      <c r="AI38" s="116"/>
      <c r="AJ38" s="116">
        <v>14</v>
      </c>
      <c r="AK38" s="116">
        <v>20</v>
      </c>
    </row>
    <row r="39" spans="1:37" ht="18.600000000000001" customHeight="1" x14ac:dyDescent="0.2">
      <c r="A39" s="76" t="s">
        <v>40</v>
      </c>
      <c r="B39" s="76" t="s">
        <v>41</v>
      </c>
      <c r="C39" s="76" t="s">
        <v>189</v>
      </c>
      <c r="D39" s="285"/>
      <c r="E39" s="285"/>
      <c r="F39" s="285"/>
      <c r="G39" s="285"/>
      <c r="H39" s="285"/>
      <c r="I39" s="285"/>
      <c r="J39" s="285"/>
      <c r="K39" s="285"/>
      <c r="L39" s="285"/>
      <c r="M39" s="285"/>
      <c r="N39" s="285"/>
      <c r="O39" s="285"/>
      <c r="P39" s="285"/>
      <c r="Q39" s="285"/>
      <c r="R39" s="285"/>
      <c r="S39" s="285"/>
      <c r="T39" s="285"/>
      <c r="U39" s="285"/>
      <c r="V39" s="77"/>
      <c r="W39" s="77"/>
      <c r="X39" s="135"/>
      <c r="Y39" s="77"/>
      <c r="Z39" s="77"/>
      <c r="AA39" s="77"/>
      <c r="AB39" s="77"/>
      <c r="AC39" s="77"/>
      <c r="AD39" s="77"/>
      <c r="AE39" s="77"/>
      <c r="AF39" s="47"/>
      <c r="AG39" s="47"/>
      <c r="AH39" s="47"/>
      <c r="AI39" s="47"/>
      <c r="AJ39" s="47">
        <v>407</v>
      </c>
      <c r="AK39" s="47">
        <v>65</v>
      </c>
    </row>
    <row r="40" spans="1:37" ht="18.600000000000001" customHeight="1" x14ac:dyDescent="0.25">
      <c r="A40" s="126"/>
      <c r="B40" s="126"/>
      <c r="C40" s="126"/>
      <c r="D40" s="123"/>
      <c r="E40" s="123"/>
      <c r="F40" s="123"/>
      <c r="G40" s="123"/>
      <c r="H40" s="123"/>
      <c r="I40" s="123"/>
      <c r="J40" s="123"/>
      <c r="K40" s="123"/>
      <c r="L40" s="123"/>
      <c r="M40" s="123"/>
      <c r="N40" s="123"/>
      <c r="O40" s="123"/>
      <c r="P40" s="123"/>
      <c r="Q40" s="123"/>
      <c r="R40" s="123"/>
      <c r="S40" s="123"/>
      <c r="T40" s="123"/>
      <c r="U40" s="123"/>
      <c r="V40" s="124"/>
      <c r="W40" s="124"/>
      <c r="X40" s="261"/>
      <c r="Y40" s="124"/>
      <c r="Z40" s="124"/>
      <c r="AA40" s="261"/>
      <c r="AB40" s="261"/>
      <c r="AC40" s="261"/>
      <c r="AD40" s="261"/>
      <c r="AE40" s="261"/>
      <c r="AF40" s="116"/>
      <c r="AG40" s="272"/>
      <c r="AH40" s="272"/>
      <c r="AI40" s="272"/>
      <c r="AJ40" s="272"/>
      <c r="AK40" s="272"/>
    </row>
    <row r="41" spans="1:37" ht="18.600000000000001" customHeight="1" x14ac:dyDescent="0.3">
      <c r="A41" s="270" t="s">
        <v>193</v>
      </c>
      <c r="B41" s="271"/>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row>
    <row r="42" spans="1:37" ht="18.600000000000001" customHeight="1" x14ac:dyDescent="0.25">
      <c r="A42" s="122" t="s">
        <v>40</v>
      </c>
      <c r="B42" s="122" t="s">
        <v>41</v>
      </c>
      <c r="C42" s="122" t="s">
        <v>185</v>
      </c>
      <c r="D42" s="123"/>
      <c r="E42" s="123"/>
      <c r="F42" s="123"/>
      <c r="G42" s="123"/>
      <c r="H42" s="123"/>
      <c r="I42" s="123"/>
      <c r="J42" s="123"/>
      <c r="K42" s="123"/>
      <c r="L42" s="123"/>
      <c r="M42" s="123"/>
      <c r="N42" s="123"/>
      <c r="O42" s="123"/>
      <c r="P42" s="123"/>
      <c r="Q42" s="123"/>
      <c r="R42" s="123"/>
      <c r="S42" s="123"/>
      <c r="T42" s="123"/>
      <c r="U42" s="123"/>
      <c r="V42" s="124"/>
      <c r="W42" s="124"/>
      <c r="X42" s="130"/>
      <c r="Y42" s="124"/>
      <c r="Z42" s="124"/>
      <c r="AA42" s="116"/>
      <c r="AB42" s="116"/>
      <c r="AC42" s="116"/>
      <c r="AD42" s="116"/>
      <c r="AE42" s="116"/>
      <c r="AF42" s="116"/>
      <c r="AG42" s="116"/>
      <c r="AH42" s="116"/>
      <c r="AI42" s="116"/>
      <c r="AJ42" s="116">
        <v>2</v>
      </c>
      <c r="AK42" s="116">
        <v>0</v>
      </c>
    </row>
    <row r="43" spans="1:37" ht="18.600000000000001" customHeight="1" x14ac:dyDescent="0.25">
      <c r="A43" s="81" t="s">
        <v>40</v>
      </c>
      <c r="B43" s="81" t="s">
        <v>41</v>
      </c>
      <c r="C43" s="81" t="s">
        <v>186</v>
      </c>
      <c r="D43" s="64"/>
      <c r="E43" s="64"/>
      <c r="F43" s="64"/>
      <c r="G43" s="64"/>
      <c r="H43" s="64"/>
      <c r="I43" s="64"/>
      <c r="J43" s="64"/>
      <c r="K43" s="64"/>
      <c r="L43" s="64"/>
      <c r="M43" s="64"/>
      <c r="N43" s="64"/>
      <c r="O43" s="64"/>
      <c r="P43" s="64"/>
      <c r="Q43" s="64"/>
      <c r="R43" s="64"/>
      <c r="S43" s="64"/>
      <c r="T43" s="64"/>
      <c r="U43" s="64"/>
      <c r="V43" s="82"/>
      <c r="W43" s="82"/>
      <c r="X43" s="127"/>
      <c r="Y43" s="82"/>
      <c r="Z43" s="82"/>
      <c r="AA43" s="37"/>
      <c r="AB43" s="37"/>
      <c r="AC43" s="37"/>
      <c r="AD43" s="37"/>
      <c r="AE43" s="37"/>
      <c r="AF43" s="37"/>
      <c r="AG43" s="37"/>
      <c r="AH43" s="37"/>
      <c r="AI43" s="37"/>
      <c r="AJ43" s="37">
        <v>16</v>
      </c>
      <c r="AK43" s="37">
        <v>13</v>
      </c>
    </row>
    <row r="44" spans="1:37" ht="18.600000000000001" customHeight="1" x14ac:dyDescent="0.25">
      <c r="A44" s="131" t="s">
        <v>40</v>
      </c>
      <c r="B44" s="131" t="s">
        <v>41</v>
      </c>
      <c r="C44" s="132" t="s">
        <v>187</v>
      </c>
      <c r="D44" s="123"/>
      <c r="E44" s="123"/>
      <c r="F44" s="123"/>
      <c r="G44" s="123"/>
      <c r="H44" s="123"/>
      <c r="I44" s="123"/>
      <c r="J44" s="123"/>
      <c r="K44" s="123"/>
      <c r="L44" s="123"/>
      <c r="M44" s="123"/>
      <c r="N44" s="123"/>
      <c r="O44" s="123"/>
      <c r="P44" s="123"/>
      <c r="Q44" s="123"/>
      <c r="R44" s="123"/>
      <c r="S44" s="123"/>
      <c r="T44" s="123"/>
      <c r="U44" s="123"/>
      <c r="V44" s="124"/>
      <c r="W44" s="124"/>
      <c r="X44" s="123"/>
      <c r="Y44" s="124"/>
      <c r="Z44" s="124"/>
      <c r="AA44" s="123"/>
      <c r="AB44" s="123"/>
      <c r="AC44" s="123"/>
      <c r="AD44" s="123"/>
      <c r="AE44" s="123"/>
      <c r="AF44" s="123"/>
      <c r="AG44" s="123"/>
      <c r="AH44" s="123"/>
      <c r="AI44" s="123"/>
      <c r="AJ44" s="123">
        <v>75</v>
      </c>
      <c r="AK44" s="123">
        <v>40</v>
      </c>
    </row>
    <row r="45" spans="1:37" s="2" customFormat="1" ht="18.600000000000001" customHeight="1" x14ac:dyDescent="0.25">
      <c r="A45" s="81" t="s">
        <v>40</v>
      </c>
      <c r="B45" s="81" t="s">
        <v>41</v>
      </c>
      <c r="C45" s="81" t="s">
        <v>188</v>
      </c>
      <c r="D45" s="64"/>
      <c r="E45" s="64"/>
      <c r="F45" s="64"/>
      <c r="G45" s="64"/>
      <c r="H45" s="64"/>
      <c r="I45" s="64"/>
      <c r="J45" s="64"/>
      <c r="K45" s="64"/>
      <c r="L45" s="64"/>
      <c r="M45" s="64"/>
      <c r="N45" s="64"/>
      <c r="O45" s="64"/>
      <c r="P45" s="64"/>
      <c r="Q45" s="64"/>
      <c r="R45" s="64"/>
      <c r="S45" s="64"/>
      <c r="T45" s="64"/>
      <c r="U45" s="64"/>
      <c r="V45" s="82"/>
      <c r="W45" s="82"/>
      <c r="X45" s="127"/>
      <c r="Y45" s="82"/>
      <c r="Z45" s="82"/>
      <c r="AA45" s="37"/>
      <c r="AB45" s="37"/>
      <c r="AC45" s="37"/>
      <c r="AD45" s="37"/>
      <c r="AE45" s="37"/>
      <c r="AF45" s="37"/>
      <c r="AG45" s="37"/>
      <c r="AH45" s="37"/>
      <c r="AI45" s="37"/>
      <c r="AJ45" s="37">
        <v>15</v>
      </c>
      <c r="AK45" s="37">
        <v>19</v>
      </c>
    </row>
    <row r="46" spans="1:37" ht="18.600000000000001" customHeight="1" x14ac:dyDescent="0.2">
      <c r="A46" s="288" t="s">
        <v>40</v>
      </c>
      <c r="B46" s="288" t="s">
        <v>41</v>
      </c>
      <c r="C46" s="289" t="s">
        <v>189</v>
      </c>
      <c r="D46" s="284"/>
      <c r="E46" s="284"/>
      <c r="F46" s="284"/>
      <c r="G46" s="284"/>
      <c r="H46" s="284"/>
      <c r="I46" s="284"/>
      <c r="J46" s="284"/>
      <c r="K46" s="284"/>
      <c r="L46" s="284"/>
      <c r="M46" s="284"/>
      <c r="N46" s="284"/>
      <c r="O46" s="284"/>
      <c r="P46" s="284"/>
      <c r="Q46" s="284"/>
      <c r="R46" s="284"/>
      <c r="S46" s="284"/>
      <c r="T46" s="284"/>
      <c r="U46" s="284"/>
      <c r="V46" s="129"/>
      <c r="W46" s="129"/>
      <c r="X46" s="284"/>
      <c r="Y46" s="129"/>
      <c r="Z46" s="129"/>
      <c r="AA46" s="284"/>
      <c r="AB46" s="284"/>
      <c r="AC46" s="284"/>
      <c r="AD46" s="284"/>
      <c r="AE46" s="284"/>
      <c r="AF46" s="284"/>
      <c r="AG46" s="284"/>
      <c r="AH46" s="284"/>
      <c r="AI46" s="284"/>
      <c r="AJ46" s="284">
        <v>108</v>
      </c>
      <c r="AK46" s="284">
        <v>72</v>
      </c>
    </row>
    <row r="47" spans="1:37" ht="18.600000000000001" customHeight="1" x14ac:dyDescent="0.25">
      <c r="A47" s="81"/>
      <c r="B47" s="81"/>
      <c r="C47" s="81"/>
      <c r="D47" s="64"/>
      <c r="E47" s="64"/>
      <c r="F47" s="64"/>
      <c r="G47" s="64"/>
      <c r="H47" s="64"/>
      <c r="I47" s="64"/>
      <c r="J47" s="64"/>
      <c r="K47" s="64"/>
      <c r="L47" s="64"/>
      <c r="M47" s="64"/>
      <c r="N47" s="64"/>
      <c r="O47" s="64"/>
      <c r="P47" s="64"/>
      <c r="Q47" s="64"/>
      <c r="R47" s="64"/>
      <c r="S47" s="64"/>
      <c r="T47" s="64"/>
      <c r="U47" s="64"/>
      <c r="V47" s="82"/>
      <c r="W47" s="82"/>
      <c r="X47" s="127"/>
      <c r="Y47" s="82"/>
      <c r="Z47" s="82"/>
      <c r="AA47" s="37"/>
      <c r="AB47" s="37"/>
      <c r="AC47" s="37"/>
      <c r="AD47" s="37"/>
      <c r="AE47" s="37"/>
      <c r="AF47" s="37"/>
      <c r="AG47" s="37"/>
      <c r="AH47" s="37"/>
      <c r="AI47" s="37"/>
      <c r="AJ47" s="37"/>
      <c r="AK47" s="37"/>
    </row>
    <row r="48" spans="1:37" ht="18.600000000000001" customHeight="1" x14ac:dyDescent="0.3">
      <c r="A48" s="270" t="s">
        <v>194</v>
      </c>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row>
    <row r="49" spans="1:38" ht="18.600000000000001" customHeight="1" x14ac:dyDescent="0.25">
      <c r="A49" s="122" t="s">
        <v>40</v>
      </c>
      <c r="B49" s="122" t="s">
        <v>41</v>
      </c>
      <c r="C49" s="122" t="s">
        <v>185</v>
      </c>
      <c r="D49" s="123"/>
      <c r="E49" s="123"/>
      <c r="F49" s="123"/>
      <c r="G49" s="123"/>
      <c r="H49" s="123"/>
      <c r="I49" s="123"/>
      <c r="J49" s="123"/>
      <c r="K49" s="123"/>
      <c r="L49" s="123"/>
      <c r="M49" s="123"/>
      <c r="N49" s="123"/>
      <c r="O49" s="123"/>
      <c r="P49" s="123"/>
      <c r="Q49" s="123"/>
      <c r="R49" s="123"/>
      <c r="S49" s="123"/>
      <c r="T49" s="123"/>
      <c r="U49" s="123"/>
      <c r="V49" s="124"/>
      <c r="W49" s="124"/>
      <c r="X49" s="124"/>
      <c r="Y49" s="124"/>
      <c r="Z49" s="124"/>
      <c r="AA49" s="124"/>
      <c r="AB49" s="124"/>
      <c r="AC49" s="124"/>
      <c r="AD49" s="124"/>
      <c r="AE49" s="124"/>
      <c r="AF49" s="124"/>
      <c r="AG49" s="124"/>
      <c r="AH49" s="124"/>
      <c r="AI49" s="124"/>
      <c r="AJ49" s="124">
        <v>0</v>
      </c>
      <c r="AK49" s="124">
        <v>0</v>
      </c>
    </row>
    <row r="50" spans="1:38" ht="18.600000000000001" customHeight="1" x14ac:dyDescent="0.25">
      <c r="A50" s="81" t="s">
        <v>40</v>
      </c>
      <c r="B50" s="81" t="s">
        <v>41</v>
      </c>
      <c r="C50" s="81" t="s">
        <v>186</v>
      </c>
      <c r="D50" s="64"/>
      <c r="E50" s="64"/>
      <c r="F50" s="64"/>
      <c r="G50" s="64"/>
      <c r="H50" s="64"/>
      <c r="I50" s="64"/>
      <c r="J50" s="64"/>
      <c r="K50" s="64"/>
      <c r="L50" s="64"/>
      <c r="M50" s="64"/>
      <c r="N50" s="64"/>
      <c r="O50" s="64"/>
      <c r="P50" s="64"/>
      <c r="Q50" s="64"/>
      <c r="R50" s="64"/>
      <c r="S50" s="64"/>
      <c r="T50" s="64"/>
      <c r="U50" s="64"/>
      <c r="V50" s="82"/>
      <c r="W50" s="82"/>
      <c r="X50" s="290"/>
      <c r="Y50" s="82"/>
      <c r="Z50" s="82"/>
      <c r="AA50" s="290"/>
      <c r="AB50" s="290"/>
      <c r="AC50" s="290"/>
      <c r="AD50" s="290"/>
      <c r="AE50" s="290"/>
      <c r="AF50" s="290"/>
      <c r="AG50" s="290"/>
      <c r="AH50" s="290"/>
      <c r="AI50" s="279"/>
      <c r="AJ50" s="279">
        <v>2</v>
      </c>
      <c r="AK50" s="279">
        <v>0</v>
      </c>
    </row>
    <row r="51" spans="1:38" ht="18.600000000000001" customHeight="1" x14ac:dyDescent="0.25">
      <c r="A51" s="122" t="s">
        <v>40</v>
      </c>
      <c r="B51" s="122" t="s">
        <v>41</v>
      </c>
      <c r="C51" s="122" t="s">
        <v>187</v>
      </c>
      <c r="D51" s="123"/>
      <c r="E51" s="123"/>
      <c r="F51" s="123"/>
      <c r="G51" s="123"/>
      <c r="H51" s="123"/>
      <c r="I51" s="123"/>
      <c r="J51" s="123"/>
      <c r="K51" s="123"/>
      <c r="L51" s="123"/>
      <c r="M51" s="123"/>
      <c r="N51" s="123"/>
      <c r="O51" s="123"/>
      <c r="P51" s="123"/>
      <c r="Q51" s="123"/>
      <c r="R51" s="123"/>
      <c r="S51" s="123"/>
      <c r="T51" s="123"/>
      <c r="U51" s="123"/>
      <c r="V51" s="124"/>
      <c r="W51" s="124"/>
      <c r="X51" s="130"/>
      <c r="Y51" s="124"/>
      <c r="Z51" s="124"/>
      <c r="AA51" s="124"/>
      <c r="AB51" s="124"/>
      <c r="AC51" s="124"/>
      <c r="AD51" s="124"/>
      <c r="AE51" s="124"/>
      <c r="AF51" s="124"/>
      <c r="AG51" s="124"/>
      <c r="AH51" s="124"/>
      <c r="AI51" s="124"/>
      <c r="AJ51" s="124">
        <v>14</v>
      </c>
      <c r="AK51" s="124">
        <v>0</v>
      </c>
    </row>
    <row r="52" spans="1:38" ht="18.600000000000001" customHeight="1" x14ac:dyDescent="0.25">
      <c r="A52" s="81" t="s">
        <v>40</v>
      </c>
      <c r="B52" s="81" t="s">
        <v>41</v>
      </c>
      <c r="C52" s="81" t="s">
        <v>188</v>
      </c>
      <c r="D52" s="64"/>
      <c r="E52" s="64"/>
      <c r="F52" s="64"/>
      <c r="G52" s="64"/>
      <c r="H52" s="64"/>
      <c r="I52" s="64"/>
      <c r="J52" s="64"/>
      <c r="K52" s="64"/>
      <c r="L52" s="64"/>
      <c r="M52" s="64"/>
      <c r="N52" s="64"/>
      <c r="O52" s="64"/>
      <c r="P52" s="64"/>
      <c r="Q52" s="64"/>
      <c r="R52" s="64"/>
      <c r="S52" s="64"/>
      <c r="T52" s="64"/>
      <c r="U52" s="64"/>
      <c r="V52" s="82"/>
      <c r="W52" s="82"/>
      <c r="X52" s="290"/>
      <c r="Y52" s="82"/>
      <c r="Z52" s="82"/>
      <c r="AA52" s="290"/>
      <c r="AB52" s="290"/>
      <c r="AC52" s="290"/>
      <c r="AD52" s="290"/>
      <c r="AE52" s="290"/>
      <c r="AF52" s="290"/>
      <c r="AG52" s="290"/>
      <c r="AH52" s="290"/>
      <c r="AI52" s="279"/>
      <c r="AJ52" s="279">
        <v>1</v>
      </c>
      <c r="AK52" s="279">
        <v>0</v>
      </c>
    </row>
    <row r="53" spans="1:38" ht="18.600000000000001" customHeight="1" x14ac:dyDescent="0.2">
      <c r="A53" s="126" t="s">
        <v>40</v>
      </c>
      <c r="B53" s="126" t="s">
        <v>41</v>
      </c>
      <c r="C53" s="126" t="s">
        <v>189</v>
      </c>
      <c r="D53" s="284"/>
      <c r="E53" s="284"/>
      <c r="F53" s="284"/>
      <c r="G53" s="284"/>
      <c r="H53" s="284"/>
      <c r="I53" s="284"/>
      <c r="J53" s="284"/>
      <c r="K53" s="284"/>
      <c r="L53" s="284"/>
      <c r="M53" s="284"/>
      <c r="N53" s="284"/>
      <c r="O53" s="284"/>
      <c r="P53" s="284"/>
      <c r="Q53" s="284"/>
      <c r="R53" s="284"/>
      <c r="S53" s="284"/>
      <c r="T53" s="284"/>
      <c r="U53" s="284"/>
      <c r="V53" s="129"/>
      <c r="W53" s="129"/>
      <c r="X53" s="129"/>
      <c r="Y53" s="129"/>
      <c r="Z53" s="129"/>
      <c r="AA53" s="129"/>
      <c r="AB53" s="129"/>
      <c r="AC53" s="129"/>
      <c r="AD53" s="129"/>
      <c r="AE53" s="129"/>
      <c r="AF53" s="129"/>
      <c r="AG53" s="129"/>
      <c r="AH53" s="129"/>
      <c r="AI53" s="291"/>
      <c r="AJ53" s="291">
        <v>17</v>
      </c>
      <c r="AK53" s="291">
        <v>0</v>
      </c>
      <c r="AL53" s="292"/>
    </row>
    <row r="54" spans="1:38" ht="18.600000000000001" customHeight="1" x14ac:dyDescent="0.25">
      <c r="A54" s="76"/>
      <c r="B54" s="76"/>
      <c r="C54" s="76"/>
      <c r="D54" s="64"/>
      <c r="E54" s="64"/>
      <c r="F54" s="64"/>
      <c r="G54" s="64"/>
      <c r="H54" s="64"/>
      <c r="I54" s="64"/>
      <c r="J54" s="64"/>
      <c r="K54" s="64"/>
      <c r="L54" s="64"/>
      <c r="M54" s="64"/>
      <c r="N54" s="64"/>
      <c r="O54" s="64"/>
      <c r="P54" s="64"/>
      <c r="Q54" s="64"/>
      <c r="R54" s="64"/>
      <c r="S54" s="64"/>
      <c r="T54" s="64"/>
      <c r="U54" s="64"/>
      <c r="V54" s="82"/>
      <c r="W54" s="82"/>
      <c r="X54" s="135"/>
      <c r="Y54" s="82"/>
      <c r="Z54" s="82"/>
      <c r="AA54" s="77"/>
      <c r="AB54" s="77"/>
      <c r="AC54" s="77"/>
      <c r="AD54" s="77"/>
      <c r="AE54" s="77"/>
      <c r="AF54" s="77"/>
      <c r="AG54" s="77"/>
      <c r="AH54" s="77"/>
      <c r="AI54" s="77"/>
      <c r="AJ54" s="77"/>
      <c r="AK54" s="77"/>
    </row>
    <row r="55" spans="1:38" ht="18.600000000000001" customHeight="1" x14ac:dyDescent="0.3">
      <c r="A55" s="270" t="s">
        <v>195</v>
      </c>
      <c r="B55" s="271"/>
      <c r="C55" s="271"/>
      <c r="D55" s="271"/>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row>
    <row r="56" spans="1:38" ht="18.600000000000001" customHeight="1" x14ac:dyDescent="0.25">
      <c r="A56" s="81" t="s">
        <v>40</v>
      </c>
      <c r="B56" s="81" t="s">
        <v>41</v>
      </c>
      <c r="C56" s="81" t="s">
        <v>185</v>
      </c>
      <c r="D56" s="64"/>
      <c r="E56" s="64"/>
      <c r="F56" s="64"/>
      <c r="G56" s="64"/>
      <c r="H56" s="64"/>
      <c r="I56" s="64"/>
      <c r="J56" s="64"/>
      <c r="K56" s="64"/>
      <c r="L56" s="64"/>
      <c r="M56" s="64"/>
      <c r="N56" s="64"/>
      <c r="O56" s="64"/>
      <c r="P56" s="64"/>
      <c r="Q56" s="64"/>
      <c r="R56" s="64"/>
      <c r="S56" s="64"/>
      <c r="T56" s="64"/>
      <c r="U56" s="64"/>
      <c r="V56" s="82"/>
      <c r="W56" s="82"/>
      <c r="X56" s="290"/>
      <c r="Y56" s="82"/>
      <c r="Z56" s="82"/>
      <c r="AA56" s="290"/>
      <c r="AB56" s="290"/>
      <c r="AC56" s="290"/>
      <c r="AD56" s="290"/>
      <c r="AE56" s="290"/>
      <c r="AF56" s="37"/>
      <c r="AG56" s="37"/>
      <c r="AH56" s="37"/>
      <c r="AI56" s="37"/>
      <c r="AJ56" s="37">
        <v>394</v>
      </c>
      <c r="AK56" s="37">
        <v>36</v>
      </c>
    </row>
    <row r="57" spans="1:38" ht="18.600000000000001" customHeight="1" x14ac:dyDescent="0.25">
      <c r="A57" s="122" t="s">
        <v>40</v>
      </c>
      <c r="B57" s="122" t="s">
        <v>41</v>
      </c>
      <c r="C57" s="122" t="s">
        <v>186</v>
      </c>
      <c r="D57" s="123"/>
      <c r="E57" s="123"/>
      <c r="F57" s="123"/>
      <c r="G57" s="123"/>
      <c r="H57" s="123"/>
      <c r="I57" s="123"/>
      <c r="J57" s="123"/>
      <c r="K57" s="123"/>
      <c r="L57" s="123"/>
      <c r="M57" s="123"/>
      <c r="N57" s="123"/>
      <c r="O57" s="123"/>
      <c r="P57" s="123"/>
      <c r="Q57" s="123"/>
      <c r="R57" s="123"/>
      <c r="S57" s="123"/>
      <c r="T57" s="123"/>
      <c r="U57" s="123"/>
      <c r="V57" s="124"/>
      <c r="W57" s="124"/>
      <c r="X57" s="124"/>
      <c r="Y57" s="124"/>
      <c r="Z57" s="124"/>
      <c r="AA57" s="124"/>
      <c r="AB57" s="124"/>
      <c r="AC57" s="124"/>
      <c r="AD57" s="124"/>
      <c r="AE57" s="124"/>
      <c r="AF57" s="124"/>
      <c r="AG57" s="124"/>
      <c r="AH57" s="124"/>
      <c r="AI57" s="124"/>
      <c r="AJ57" s="124">
        <v>19</v>
      </c>
      <c r="AK57" s="124">
        <v>14</v>
      </c>
    </row>
    <row r="58" spans="1:38" ht="18.600000000000001" customHeight="1" x14ac:dyDescent="0.25">
      <c r="A58" s="81" t="s">
        <v>40</v>
      </c>
      <c r="B58" s="81" t="s">
        <v>41</v>
      </c>
      <c r="C58" s="81" t="s">
        <v>187</v>
      </c>
      <c r="D58" s="64"/>
      <c r="E58" s="64"/>
      <c r="F58" s="64"/>
      <c r="G58" s="64"/>
      <c r="H58" s="64"/>
      <c r="I58" s="64"/>
      <c r="J58" s="64"/>
      <c r="K58" s="64"/>
      <c r="L58" s="64"/>
      <c r="M58" s="64"/>
      <c r="N58" s="64"/>
      <c r="O58" s="64"/>
      <c r="P58" s="64"/>
      <c r="Q58" s="64"/>
      <c r="R58" s="64"/>
      <c r="S58" s="64"/>
      <c r="T58" s="64"/>
      <c r="U58" s="64"/>
      <c r="V58" s="82"/>
      <c r="W58" s="82"/>
      <c r="X58" s="127"/>
      <c r="Y58" s="82"/>
      <c r="Z58" s="82"/>
      <c r="AA58" s="37"/>
      <c r="AB58" s="37"/>
      <c r="AC58" s="37"/>
      <c r="AD58" s="37"/>
      <c r="AE58" s="37"/>
      <c r="AF58" s="37"/>
      <c r="AG58" s="37"/>
      <c r="AH58" s="37"/>
      <c r="AI58" s="37"/>
      <c r="AJ58" s="37">
        <v>89</v>
      </c>
      <c r="AK58" s="37">
        <v>48</v>
      </c>
    </row>
    <row r="59" spans="1:38" ht="18.600000000000001" customHeight="1" x14ac:dyDescent="0.25">
      <c r="A59" s="122" t="s">
        <v>40</v>
      </c>
      <c r="B59" s="122" t="s">
        <v>41</v>
      </c>
      <c r="C59" s="122" t="s">
        <v>188</v>
      </c>
      <c r="D59" s="123"/>
      <c r="E59" s="123"/>
      <c r="F59" s="123"/>
      <c r="G59" s="123"/>
      <c r="H59" s="123"/>
      <c r="I59" s="123"/>
      <c r="J59" s="123"/>
      <c r="K59" s="123"/>
      <c r="L59" s="123"/>
      <c r="M59" s="123"/>
      <c r="N59" s="123"/>
      <c r="O59" s="123"/>
      <c r="P59" s="123"/>
      <c r="Q59" s="123"/>
      <c r="R59" s="123"/>
      <c r="S59" s="123"/>
      <c r="T59" s="123"/>
      <c r="U59" s="123"/>
      <c r="V59" s="124"/>
      <c r="W59" s="124"/>
      <c r="X59" s="130"/>
      <c r="Y59" s="124"/>
      <c r="Z59" s="124"/>
      <c r="AA59" s="116"/>
      <c r="AB59" s="116"/>
      <c r="AC59" s="116"/>
      <c r="AD59" s="116"/>
      <c r="AE59" s="116"/>
      <c r="AF59" s="116"/>
      <c r="AG59" s="116"/>
      <c r="AH59" s="116"/>
      <c r="AI59" s="116"/>
      <c r="AJ59" s="116">
        <v>30</v>
      </c>
      <c r="AK59" s="116">
        <v>39</v>
      </c>
    </row>
    <row r="60" spans="1:38" ht="18.600000000000001" customHeight="1" x14ac:dyDescent="0.2">
      <c r="A60" s="16" t="s">
        <v>40</v>
      </c>
      <c r="B60" s="16" t="s">
        <v>41</v>
      </c>
      <c r="C60" s="293" t="s">
        <v>189</v>
      </c>
      <c r="D60" s="285"/>
      <c r="E60" s="285"/>
      <c r="F60" s="285"/>
      <c r="G60" s="285"/>
      <c r="H60" s="285"/>
      <c r="I60" s="285"/>
      <c r="J60" s="285"/>
      <c r="K60" s="285"/>
      <c r="L60" s="285"/>
      <c r="M60" s="285"/>
      <c r="N60" s="285"/>
      <c r="O60" s="285"/>
      <c r="P60" s="285"/>
      <c r="Q60" s="285"/>
      <c r="R60" s="285"/>
      <c r="S60" s="285"/>
      <c r="T60" s="285"/>
      <c r="U60" s="285"/>
      <c r="V60" s="77"/>
      <c r="W60" s="77"/>
      <c r="X60" s="285"/>
      <c r="Y60" s="77"/>
      <c r="Z60" s="77"/>
      <c r="AA60" s="285"/>
      <c r="AB60" s="285"/>
      <c r="AC60" s="285"/>
      <c r="AD60" s="285"/>
      <c r="AE60" s="285"/>
      <c r="AF60" s="285"/>
      <c r="AG60" s="285"/>
      <c r="AH60" s="285"/>
      <c r="AI60" s="285"/>
      <c r="AJ60" s="285">
        <v>532</v>
      </c>
      <c r="AK60" s="285">
        <v>137</v>
      </c>
    </row>
    <row r="61" spans="1:38" s="2" customFormat="1" ht="18.600000000000001" customHeight="1" x14ac:dyDescent="0.25">
      <c r="A61" s="122"/>
      <c r="B61" s="122"/>
      <c r="C61" s="122"/>
      <c r="D61" s="123"/>
      <c r="E61" s="123"/>
      <c r="F61" s="123"/>
      <c r="G61" s="123"/>
      <c r="H61" s="123"/>
      <c r="I61" s="123"/>
      <c r="J61" s="123"/>
      <c r="K61" s="123"/>
      <c r="L61" s="123"/>
      <c r="M61" s="123"/>
      <c r="N61" s="123"/>
      <c r="O61" s="123"/>
      <c r="P61" s="123"/>
      <c r="Q61" s="123"/>
      <c r="R61" s="123"/>
      <c r="S61" s="123"/>
      <c r="T61" s="123"/>
      <c r="U61" s="123"/>
      <c r="V61" s="124"/>
      <c r="W61" s="124"/>
      <c r="X61" s="130"/>
      <c r="Y61" s="124"/>
      <c r="Z61" s="124"/>
      <c r="AA61" s="116"/>
      <c r="AB61" s="116"/>
      <c r="AC61" s="116"/>
      <c r="AD61" s="116"/>
      <c r="AE61" s="116"/>
      <c r="AF61" s="116"/>
      <c r="AG61" s="116"/>
      <c r="AH61" s="116"/>
      <c r="AI61" s="116"/>
      <c r="AJ61" s="116"/>
      <c r="AK61" s="116"/>
    </row>
    <row r="62" spans="1:38" ht="18.600000000000001" customHeight="1" x14ac:dyDescent="0.3">
      <c r="A62" s="270" t="s">
        <v>196</v>
      </c>
      <c r="B62" s="271"/>
      <c r="C62" s="271"/>
      <c r="D62" s="271"/>
      <c r="E62" s="271"/>
      <c r="F62" s="271"/>
      <c r="G62" s="271"/>
      <c r="H62" s="271"/>
      <c r="I62" s="271"/>
      <c r="J62" s="271"/>
      <c r="K62" s="271"/>
      <c r="L62" s="271"/>
      <c r="M62" s="271"/>
      <c r="N62" s="271"/>
      <c r="O62" s="271"/>
      <c r="P62" s="271"/>
      <c r="Q62" s="271"/>
      <c r="R62" s="271"/>
      <c r="S62" s="271"/>
      <c r="T62" s="271"/>
      <c r="U62" s="271"/>
      <c r="V62" s="271"/>
      <c r="W62" s="271"/>
      <c r="X62" s="271"/>
      <c r="Y62" s="271"/>
      <c r="Z62" s="271"/>
      <c r="AA62" s="271"/>
      <c r="AB62" s="271"/>
      <c r="AC62" s="271"/>
      <c r="AD62" s="271"/>
      <c r="AE62" s="271"/>
      <c r="AF62" s="271"/>
      <c r="AG62" s="271"/>
      <c r="AH62" s="271"/>
      <c r="AI62" s="271"/>
      <c r="AJ62" s="271"/>
      <c r="AK62" s="271"/>
    </row>
    <row r="63" spans="1:38" ht="18.600000000000001" customHeight="1" x14ac:dyDescent="0.25">
      <c r="A63" s="122" t="s">
        <v>40</v>
      </c>
      <c r="B63" s="122" t="s">
        <v>41</v>
      </c>
      <c r="C63" s="122" t="s">
        <v>185</v>
      </c>
      <c r="D63" s="123"/>
      <c r="E63" s="123"/>
      <c r="F63" s="123"/>
      <c r="G63" s="123"/>
      <c r="H63" s="123"/>
      <c r="I63" s="123"/>
      <c r="J63" s="123"/>
      <c r="K63" s="123"/>
      <c r="L63" s="123"/>
      <c r="M63" s="123"/>
      <c r="N63" s="123"/>
      <c r="O63" s="123"/>
      <c r="P63" s="123"/>
      <c r="Q63" s="123"/>
      <c r="R63" s="123"/>
      <c r="S63" s="123"/>
      <c r="T63" s="123"/>
      <c r="U63" s="123"/>
      <c r="V63" s="124"/>
      <c r="W63" s="124"/>
      <c r="X63" s="124"/>
      <c r="Y63" s="124"/>
      <c r="Z63" s="124"/>
      <c r="AA63" s="124"/>
      <c r="AB63" s="124"/>
      <c r="AC63" s="124"/>
      <c r="AD63" s="124"/>
      <c r="AE63" s="124"/>
      <c r="AF63" s="124"/>
      <c r="AG63" s="124"/>
      <c r="AH63" s="124"/>
      <c r="AI63" s="124"/>
      <c r="AJ63" s="124">
        <v>727</v>
      </c>
      <c r="AK63" s="124">
        <v>266</v>
      </c>
    </row>
    <row r="64" spans="1:38" ht="18.600000000000001" customHeight="1" x14ac:dyDescent="0.25">
      <c r="A64" s="81" t="s">
        <v>40</v>
      </c>
      <c r="B64" s="81" t="s">
        <v>41</v>
      </c>
      <c r="C64" s="81" t="s">
        <v>188</v>
      </c>
      <c r="D64" s="64"/>
      <c r="E64" s="64"/>
      <c r="F64" s="64"/>
      <c r="G64" s="64"/>
      <c r="H64" s="64"/>
      <c r="I64" s="64"/>
      <c r="J64" s="64"/>
      <c r="K64" s="64"/>
      <c r="L64" s="64"/>
      <c r="M64" s="64"/>
      <c r="N64" s="64"/>
      <c r="O64" s="64"/>
      <c r="P64" s="64"/>
      <c r="Q64" s="64"/>
      <c r="R64" s="64"/>
      <c r="S64" s="64"/>
      <c r="T64" s="64"/>
      <c r="U64" s="64"/>
      <c r="V64" s="82"/>
      <c r="W64" s="82"/>
      <c r="X64" s="82"/>
      <c r="Y64" s="82"/>
      <c r="Z64" s="82"/>
      <c r="AA64" s="82"/>
      <c r="AB64" s="82"/>
      <c r="AC64" s="82"/>
      <c r="AD64" s="82"/>
      <c r="AE64" s="82"/>
      <c r="AF64" s="82"/>
      <c r="AG64" s="82"/>
      <c r="AH64" s="82"/>
      <c r="AI64" s="82"/>
      <c r="AJ64" s="82">
        <v>0</v>
      </c>
      <c r="AK64" s="82">
        <v>0</v>
      </c>
    </row>
    <row r="65" spans="1:37" ht="18.600000000000001" customHeight="1" x14ac:dyDescent="0.2">
      <c r="A65" s="126" t="s">
        <v>40</v>
      </c>
      <c r="B65" s="126" t="s">
        <v>41</v>
      </c>
      <c r="C65" s="126" t="s">
        <v>189</v>
      </c>
      <c r="D65" s="284"/>
      <c r="E65" s="284"/>
      <c r="F65" s="284"/>
      <c r="G65" s="284"/>
      <c r="H65" s="284"/>
      <c r="I65" s="284"/>
      <c r="J65" s="284"/>
      <c r="K65" s="284"/>
      <c r="L65" s="284"/>
      <c r="M65" s="284"/>
      <c r="N65" s="284"/>
      <c r="O65" s="284"/>
      <c r="P65" s="284"/>
      <c r="Q65" s="284"/>
      <c r="R65" s="284"/>
      <c r="S65" s="284"/>
      <c r="T65" s="284"/>
      <c r="U65" s="284"/>
      <c r="V65" s="129"/>
      <c r="W65" s="129"/>
      <c r="X65" s="129"/>
      <c r="Y65" s="129"/>
      <c r="Z65" s="129"/>
      <c r="AA65" s="129"/>
      <c r="AB65" s="129"/>
      <c r="AC65" s="129"/>
      <c r="AD65" s="129"/>
      <c r="AE65" s="129"/>
      <c r="AF65" s="129"/>
      <c r="AG65" s="129"/>
      <c r="AH65" s="129"/>
      <c r="AI65" s="129"/>
      <c r="AJ65" s="129">
        <v>727</v>
      </c>
      <c r="AK65" s="129">
        <v>266</v>
      </c>
    </row>
    <row r="66" spans="1:37" ht="18.600000000000001" customHeight="1" x14ac:dyDescent="0.25">
      <c r="A66" s="76"/>
      <c r="B66" s="76"/>
      <c r="C66" s="76"/>
      <c r="D66" s="64"/>
      <c r="E66" s="64"/>
      <c r="F66" s="64"/>
      <c r="G66" s="64"/>
      <c r="H66" s="64"/>
      <c r="I66" s="64"/>
      <c r="J66" s="64"/>
      <c r="K66" s="64"/>
      <c r="L66" s="64"/>
      <c r="M66" s="64"/>
      <c r="N66" s="64"/>
      <c r="O66" s="64"/>
      <c r="P66" s="64"/>
      <c r="Q66" s="64"/>
      <c r="R66" s="64"/>
      <c r="S66" s="64"/>
      <c r="T66" s="64"/>
      <c r="U66" s="64"/>
      <c r="V66" s="82"/>
      <c r="W66" s="82"/>
      <c r="X66" s="82"/>
      <c r="Y66" s="82"/>
      <c r="Z66" s="82"/>
      <c r="AA66" s="82"/>
      <c r="AB66" s="82"/>
      <c r="AC66" s="82"/>
      <c r="AD66" s="133"/>
      <c r="AE66" s="133"/>
      <c r="AF66" s="133"/>
      <c r="AG66" s="133"/>
      <c r="AH66" s="133"/>
      <c r="AI66" s="133"/>
      <c r="AJ66" s="133"/>
      <c r="AK66" s="133"/>
    </row>
    <row r="67" spans="1:37" ht="18.600000000000001" customHeight="1" x14ac:dyDescent="0.3">
      <c r="A67" s="270" t="s">
        <v>197</v>
      </c>
      <c r="B67" s="271"/>
      <c r="C67" s="271"/>
      <c r="D67" s="271"/>
      <c r="E67" s="271"/>
      <c r="F67" s="271"/>
      <c r="G67" s="271"/>
      <c r="H67" s="271"/>
      <c r="I67" s="271"/>
      <c r="J67" s="271"/>
      <c r="K67" s="271"/>
      <c r="L67" s="271"/>
      <c r="M67" s="271"/>
      <c r="N67" s="271"/>
      <c r="O67" s="271"/>
      <c r="P67" s="271"/>
      <c r="Q67" s="271"/>
      <c r="R67" s="271"/>
      <c r="S67" s="271"/>
      <c r="T67" s="271"/>
      <c r="U67" s="271"/>
      <c r="V67" s="271"/>
      <c r="W67" s="271"/>
      <c r="X67" s="271"/>
      <c r="Y67" s="271"/>
      <c r="Z67" s="271"/>
      <c r="AA67" s="271"/>
      <c r="AB67" s="271"/>
      <c r="AC67" s="271"/>
      <c r="AD67" s="271"/>
      <c r="AE67" s="271"/>
      <c r="AF67" s="271"/>
      <c r="AG67" s="271"/>
      <c r="AH67" s="271"/>
      <c r="AI67" s="271"/>
      <c r="AJ67" s="271"/>
      <c r="AK67" s="271"/>
    </row>
    <row r="68" spans="1:37" ht="18.600000000000001" customHeight="1" x14ac:dyDescent="0.25">
      <c r="A68" s="81" t="s">
        <v>40</v>
      </c>
      <c r="B68" s="81" t="s">
        <v>41</v>
      </c>
      <c r="C68" s="81" t="s">
        <v>185</v>
      </c>
      <c r="D68" s="64"/>
      <c r="E68" s="64"/>
      <c r="F68" s="64"/>
      <c r="G68" s="64"/>
      <c r="H68" s="64"/>
      <c r="I68" s="64"/>
      <c r="J68" s="64"/>
      <c r="K68" s="64"/>
      <c r="L68" s="64"/>
      <c r="M68" s="64"/>
      <c r="N68" s="64"/>
      <c r="O68" s="64"/>
      <c r="P68" s="64"/>
      <c r="Q68" s="64"/>
      <c r="R68" s="64"/>
      <c r="S68" s="64"/>
      <c r="T68" s="64"/>
      <c r="U68" s="64"/>
      <c r="V68" s="82"/>
      <c r="W68" s="82"/>
      <c r="X68" s="82"/>
      <c r="Y68" s="82"/>
      <c r="Z68" s="82"/>
      <c r="AA68" s="82"/>
      <c r="AB68" s="82"/>
      <c r="AC68" s="82"/>
      <c r="AD68" s="279"/>
      <c r="AE68" s="279"/>
      <c r="AF68" s="279"/>
      <c r="AG68" s="279"/>
      <c r="AH68" s="279"/>
      <c r="AI68" s="279"/>
      <c r="AJ68" s="279">
        <v>230</v>
      </c>
      <c r="AK68" s="279">
        <v>31</v>
      </c>
    </row>
    <row r="69" spans="1:37" ht="18.600000000000001" customHeight="1" x14ac:dyDescent="0.25">
      <c r="A69" s="122" t="s">
        <v>40</v>
      </c>
      <c r="B69" s="122" t="s">
        <v>41</v>
      </c>
      <c r="C69" s="122" t="s">
        <v>188</v>
      </c>
      <c r="D69" s="123"/>
      <c r="E69" s="123"/>
      <c r="F69" s="123"/>
      <c r="G69" s="123"/>
      <c r="H69" s="123"/>
      <c r="I69" s="123"/>
      <c r="J69" s="123"/>
      <c r="K69" s="123"/>
      <c r="L69" s="123"/>
      <c r="M69" s="123"/>
      <c r="N69" s="123"/>
      <c r="O69" s="123"/>
      <c r="P69" s="123"/>
      <c r="Q69" s="123"/>
      <c r="R69" s="123"/>
      <c r="S69" s="123"/>
      <c r="T69" s="123"/>
      <c r="U69" s="123"/>
      <c r="V69" s="124"/>
      <c r="W69" s="124"/>
      <c r="X69" s="124"/>
      <c r="Y69" s="124"/>
      <c r="Z69" s="124"/>
      <c r="AA69" s="124"/>
      <c r="AB69" s="124"/>
      <c r="AC69" s="124"/>
      <c r="AD69" s="134"/>
      <c r="AE69" s="134"/>
      <c r="AF69" s="134"/>
      <c r="AG69" s="134"/>
      <c r="AH69" s="134"/>
      <c r="AI69" s="134"/>
      <c r="AJ69" s="134">
        <v>29</v>
      </c>
      <c r="AK69" s="134">
        <v>24</v>
      </c>
    </row>
    <row r="70" spans="1:37" ht="18.600000000000001" customHeight="1" x14ac:dyDescent="0.25">
      <c r="A70" s="76" t="s">
        <v>40</v>
      </c>
      <c r="B70" s="76" t="s">
        <v>41</v>
      </c>
      <c r="C70" s="76" t="s">
        <v>189</v>
      </c>
      <c r="D70" s="64"/>
      <c r="E70" s="64"/>
      <c r="F70" s="64"/>
      <c r="G70" s="64"/>
      <c r="H70" s="64"/>
      <c r="I70" s="64"/>
      <c r="J70" s="64"/>
      <c r="K70" s="64"/>
      <c r="L70" s="64"/>
      <c r="M70" s="64"/>
      <c r="N70" s="64"/>
      <c r="O70" s="64"/>
      <c r="P70" s="64"/>
      <c r="Q70" s="64"/>
      <c r="R70" s="64"/>
      <c r="S70" s="64"/>
      <c r="T70" s="64"/>
      <c r="U70" s="64"/>
      <c r="V70" s="82"/>
      <c r="W70" s="82"/>
      <c r="X70" s="82"/>
      <c r="Y70" s="82"/>
      <c r="Z70" s="82"/>
      <c r="AA70" s="82"/>
      <c r="AB70" s="82"/>
      <c r="AC70" s="82"/>
      <c r="AD70" s="77"/>
      <c r="AE70" s="77"/>
      <c r="AF70" s="77"/>
      <c r="AG70" s="77"/>
      <c r="AH70" s="77"/>
      <c r="AI70" s="77"/>
      <c r="AJ70" s="77">
        <v>259</v>
      </c>
      <c r="AK70" s="77">
        <v>55</v>
      </c>
    </row>
    <row r="71" spans="1:37" ht="18.600000000000001" customHeight="1" x14ac:dyDescent="0.25">
      <c r="A71" s="122"/>
      <c r="B71" s="122"/>
      <c r="C71" s="122"/>
      <c r="D71" s="123"/>
      <c r="E71" s="123"/>
      <c r="F71" s="123"/>
      <c r="G71" s="123"/>
      <c r="H71" s="123"/>
      <c r="I71" s="123"/>
      <c r="J71" s="123"/>
      <c r="K71" s="123"/>
      <c r="L71" s="123"/>
      <c r="M71" s="123"/>
      <c r="N71" s="123"/>
      <c r="O71" s="123"/>
      <c r="P71" s="123"/>
      <c r="Q71" s="123"/>
      <c r="R71" s="123"/>
      <c r="S71" s="123"/>
      <c r="T71" s="123"/>
      <c r="U71" s="123"/>
      <c r="V71" s="124"/>
      <c r="W71" s="124"/>
      <c r="X71" s="124"/>
      <c r="Y71" s="124"/>
      <c r="Z71" s="124"/>
      <c r="AA71" s="124"/>
      <c r="AB71" s="124"/>
      <c r="AC71" s="124"/>
      <c r="AD71" s="124"/>
      <c r="AE71" s="124"/>
      <c r="AF71" s="116"/>
      <c r="AG71" s="116"/>
      <c r="AH71" s="116"/>
      <c r="AI71" s="116"/>
      <c r="AJ71" s="116"/>
      <c r="AK71" s="116"/>
    </row>
    <row r="72" spans="1:37" ht="18.600000000000001" customHeight="1" x14ac:dyDescent="0.3">
      <c r="A72" s="270" t="s">
        <v>198</v>
      </c>
      <c r="B72" s="271"/>
      <c r="C72" s="271"/>
      <c r="D72" s="271"/>
      <c r="E72" s="271"/>
      <c r="F72" s="271"/>
      <c r="G72" s="271"/>
      <c r="H72" s="271"/>
      <c r="I72" s="271"/>
      <c r="J72" s="271"/>
      <c r="K72" s="271"/>
      <c r="L72" s="271"/>
      <c r="M72" s="271"/>
      <c r="N72" s="271"/>
      <c r="O72" s="271"/>
      <c r="P72" s="271"/>
      <c r="Q72" s="271"/>
      <c r="R72" s="271"/>
      <c r="S72" s="271"/>
      <c r="T72" s="271"/>
      <c r="U72" s="271"/>
      <c r="V72" s="271"/>
      <c r="W72" s="271"/>
      <c r="X72" s="271"/>
      <c r="Y72" s="271"/>
      <c r="Z72" s="271"/>
      <c r="AA72" s="271"/>
      <c r="AB72" s="271"/>
      <c r="AC72" s="271"/>
      <c r="AD72" s="271"/>
      <c r="AE72" s="271"/>
      <c r="AF72" s="271"/>
      <c r="AG72" s="271"/>
      <c r="AH72" s="271"/>
      <c r="AI72" s="271"/>
      <c r="AJ72" s="271"/>
      <c r="AK72" s="271"/>
    </row>
    <row r="73" spans="1:37" ht="18.600000000000001" customHeight="1" x14ac:dyDescent="0.25">
      <c r="A73" s="122" t="s">
        <v>40</v>
      </c>
      <c r="B73" s="122" t="s">
        <v>41</v>
      </c>
      <c r="C73" s="122" t="s">
        <v>185</v>
      </c>
      <c r="D73" s="123"/>
      <c r="E73" s="123"/>
      <c r="F73" s="123"/>
      <c r="G73" s="123"/>
      <c r="H73" s="123"/>
      <c r="I73" s="123"/>
      <c r="J73" s="123"/>
      <c r="K73" s="123"/>
      <c r="L73" s="123"/>
      <c r="M73" s="123"/>
      <c r="N73" s="123"/>
      <c r="O73" s="123"/>
      <c r="P73" s="123"/>
      <c r="Q73" s="123"/>
      <c r="R73" s="123"/>
      <c r="S73" s="123"/>
      <c r="T73" s="123"/>
      <c r="U73" s="123"/>
      <c r="V73" s="124"/>
      <c r="W73" s="124"/>
      <c r="X73" s="124"/>
      <c r="Y73" s="124"/>
      <c r="Z73" s="124"/>
      <c r="AA73" s="124"/>
      <c r="AB73" s="124"/>
      <c r="AC73" s="124"/>
      <c r="AD73" s="124"/>
      <c r="AE73" s="124"/>
      <c r="AF73" s="124"/>
      <c r="AG73" s="124"/>
      <c r="AH73" s="124"/>
      <c r="AI73" s="124"/>
      <c r="AJ73" s="124">
        <v>957</v>
      </c>
      <c r="AK73" s="124">
        <v>297</v>
      </c>
    </row>
    <row r="74" spans="1:37" ht="18.600000000000001" customHeight="1" x14ac:dyDescent="0.25">
      <c r="A74" s="81" t="s">
        <v>40</v>
      </c>
      <c r="B74" s="81" t="s">
        <v>41</v>
      </c>
      <c r="C74" s="81" t="s">
        <v>188</v>
      </c>
      <c r="D74" s="64"/>
      <c r="E74" s="64"/>
      <c r="F74" s="64"/>
      <c r="G74" s="64"/>
      <c r="H74" s="64"/>
      <c r="I74" s="64"/>
      <c r="J74" s="64"/>
      <c r="K74" s="64"/>
      <c r="L74" s="64"/>
      <c r="M74" s="64"/>
      <c r="N74" s="64"/>
      <c r="O74" s="64"/>
      <c r="P74" s="64"/>
      <c r="Q74" s="64"/>
      <c r="R74" s="64"/>
      <c r="S74" s="64"/>
      <c r="T74" s="64"/>
      <c r="U74" s="64"/>
      <c r="V74" s="82"/>
      <c r="W74" s="82"/>
      <c r="X74" s="82"/>
      <c r="Y74" s="82"/>
      <c r="Z74" s="82"/>
      <c r="AA74" s="82"/>
      <c r="AB74" s="82"/>
      <c r="AC74" s="82"/>
      <c r="AD74" s="37"/>
      <c r="AE74" s="37"/>
      <c r="AF74" s="37"/>
      <c r="AG74" s="37"/>
      <c r="AH74" s="37"/>
      <c r="AI74" s="37"/>
      <c r="AJ74" s="37">
        <v>29</v>
      </c>
      <c r="AK74" s="37">
        <v>24</v>
      </c>
    </row>
    <row r="75" spans="1:37" ht="18.600000000000001" customHeight="1" x14ac:dyDescent="0.2">
      <c r="A75" s="126" t="s">
        <v>40</v>
      </c>
      <c r="B75" s="126" t="s">
        <v>41</v>
      </c>
      <c r="C75" s="126" t="s">
        <v>189</v>
      </c>
      <c r="D75" s="284"/>
      <c r="E75" s="284"/>
      <c r="F75" s="284"/>
      <c r="G75" s="284"/>
      <c r="H75" s="284"/>
      <c r="I75" s="284"/>
      <c r="J75" s="284"/>
      <c r="K75" s="284"/>
      <c r="L75" s="284"/>
      <c r="M75" s="284"/>
      <c r="N75" s="284"/>
      <c r="O75" s="284"/>
      <c r="P75" s="284"/>
      <c r="Q75" s="284"/>
      <c r="R75" s="284"/>
      <c r="S75" s="284"/>
      <c r="T75" s="284"/>
      <c r="U75" s="284"/>
      <c r="V75" s="129"/>
      <c r="W75" s="129"/>
      <c r="X75" s="129"/>
      <c r="Y75" s="129"/>
      <c r="Z75" s="129"/>
      <c r="AA75" s="129"/>
      <c r="AB75" s="129"/>
      <c r="AC75" s="129"/>
      <c r="AD75" s="272"/>
      <c r="AE75" s="272"/>
      <c r="AF75" s="272"/>
      <c r="AG75" s="272"/>
      <c r="AH75" s="272"/>
      <c r="AI75" s="272"/>
      <c r="AJ75" s="272">
        <v>986</v>
      </c>
      <c r="AK75" s="272">
        <v>321</v>
      </c>
    </row>
    <row r="76" spans="1:37" ht="18.600000000000001" customHeight="1" x14ac:dyDescent="0.25">
      <c r="A76" s="18"/>
      <c r="B76" s="18"/>
      <c r="C76" s="63"/>
      <c r="D76" s="64"/>
      <c r="E76" s="64"/>
      <c r="F76" s="64"/>
      <c r="G76" s="64"/>
      <c r="H76" s="64"/>
      <c r="I76" s="64"/>
      <c r="J76" s="64"/>
      <c r="K76" s="64"/>
      <c r="L76" s="64"/>
      <c r="M76" s="64"/>
      <c r="N76" s="64"/>
      <c r="O76" s="64"/>
      <c r="P76" s="64"/>
      <c r="Q76" s="64"/>
      <c r="R76" s="64"/>
      <c r="S76" s="64"/>
      <c r="T76" s="64"/>
      <c r="U76" s="64"/>
      <c r="V76" s="82"/>
      <c r="W76" s="82"/>
      <c r="X76" s="82"/>
      <c r="Y76" s="82"/>
      <c r="Z76" s="82"/>
      <c r="AA76" s="82"/>
      <c r="AB76" s="82"/>
      <c r="AC76" s="82"/>
      <c r="AD76" s="64"/>
      <c r="AE76" s="64"/>
      <c r="AF76" s="64"/>
      <c r="AG76" s="64"/>
      <c r="AH76" s="64"/>
      <c r="AI76" s="64"/>
      <c r="AJ76" s="64"/>
      <c r="AK76" s="64"/>
    </row>
    <row r="77" spans="1:37" s="2" customFormat="1" ht="18.600000000000001" customHeight="1" x14ac:dyDescent="0.3">
      <c r="A77" s="270" t="s">
        <v>199</v>
      </c>
      <c r="B77" s="271"/>
      <c r="C77" s="271"/>
      <c r="D77" s="271"/>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J77" s="271"/>
      <c r="AK77" s="271"/>
    </row>
    <row r="78" spans="1:37" ht="18.600000000000001" customHeight="1" x14ac:dyDescent="0.25">
      <c r="A78" s="81" t="s">
        <v>40</v>
      </c>
      <c r="B78" s="81" t="s">
        <v>41</v>
      </c>
      <c r="C78" s="81" t="s">
        <v>185</v>
      </c>
      <c r="D78" s="64"/>
      <c r="E78" s="64"/>
      <c r="F78" s="64"/>
      <c r="G78" s="64"/>
      <c r="H78" s="64"/>
      <c r="I78" s="64"/>
      <c r="J78" s="64"/>
      <c r="K78" s="64"/>
      <c r="L78" s="64"/>
      <c r="M78" s="64"/>
      <c r="N78" s="64"/>
      <c r="O78" s="64"/>
      <c r="P78" s="64"/>
      <c r="Q78" s="64"/>
      <c r="R78" s="64"/>
      <c r="S78" s="64"/>
      <c r="T78" s="64"/>
      <c r="U78" s="64"/>
      <c r="V78" s="82"/>
      <c r="W78" s="82"/>
      <c r="X78" s="82"/>
      <c r="Y78" s="82"/>
      <c r="Z78" s="82"/>
      <c r="AA78" s="82"/>
      <c r="AB78" s="82"/>
      <c r="AC78" s="82"/>
      <c r="AD78" s="82"/>
      <c r="AE78" s="82"/>
      <c r="AF78" s="82"/>
      <c r="AG78" s="82"/>
      <c r="AH78" s="82"/>
      <c r="AI78" s="82"/>
      <c r="AJ78" s="82">
        <v>11</v>
      </c>
      <c r="AK78" s="82">
        <v>0</v>
      </c>
    </row>
    <row r="79" spans="1:37" ht="18.600000000000001" customHeight="1" x14ac:dyDescent="0.25">
      <c r="A79" s="122" t="s">
        <v>40</v>
      </c>
      <c r="B79" s="122" t="s">
        <v>41</v>
      </c>
      <c r="C79" s="122" t="s">
        <v>186</v>
      </c>
      <c r="D79" s="123"/>
      <c r="E79" s="123"/>
      <c r="F79" s="123"/>
      <c r="G79" s="123"/>
      <c r="H79" s="123"/>
      <c r="I79" s="123"/>
      <c r="J79" s="123"/>
      <c r="K79" s="123"/>
      <c r="L79" s="123"/>
      <c r="M79" s="123"/>
      <c r="N79" s="123"/>
      <c r="O79" s="123"/>
      <c r="P79" s="123"/>
      <c r="Q79" s="123"/>
      <c r="R79" s="123"/>
      <c r="S79" s="123"/>
      <c r="T79" s="123"/>
      <c r="U79" s="123"/>
      <c r="V79" s="124"/>
      <c r="W79" s="124"/>
      <c r="X79" s="124"/>
      <c r="Y79" s="124"/>
      <c r="Z79" s="124"/>
      <c r="AA79" s="124"/>
      <c r="AB79" s="124"/>
      <c r="AC79" s="124"/>
      <c r="AD79" s="124"/>
      <c r="AE79" s="124"/>
      <c r="AF79" s="124"/>
      <c r="AG79" s="124"/>
      <c r="AH79" s="124"/>
      <c r="AI79" s="124"/>
      <c r="AJ79" s="124">
        <v>54</v>
      </c>
      <c r="AK79" s="124">
        <v>17</v>
      </c>
    </row>
    <row r="80" spans="1:37" ht="18.600000000000001" customHeight="1" x14ac:dyDescent="0.25">
      <c r="A80" s="81" t="s">
        <v>40</v>
      </c>
      <c r="B80" s="81" t="s">
        <v>41</v>
      </c>
      <c r="C80" s="81" t="s">
        <v>188</v>
      </c>
      <c r="D80" s="64"/>
      <c r="E80" s="64"/>
      <c r="F80" s="64"/>
      <c r="G80" s="64"/>
      <c r="H80" s="64"/>
      <c r="I80" s="64"/>
      <c r="J80" s="64"/>
      <c r="K80" s="64"/>
      <c r="L80" s="64"/>
      <c r="M80" s="64"/>
      <c r="N80" s="64"/>
      <c r="O80" s="64"/>
      <c r="P80" s="64"/>
      <c r="Q80" s="64"/>
      <c r="R80" s="64"/>
      <c r="S80" s="64"/>
      <c r="T80" s="64"/>
      <c r="U80" s="64"/>
      <c r="V80" s="82"/>
      <c r="W80" s="82"/>
      <c r="X80" s="82"/>
      <c r="Y80" s="82"/>
      <c r="Z80" s="82"/>
      <c r="AA80" s="82"/>
      <c r="AB80" s="82"/>
      <c r="AC80" s="82"/>
      <c r="AD80" s="82"/>
      <c r="AE80" s="82"/>
      <c r="AF80" s="82"/>
      <c r="AG80" s="82"/>
      <c r="AH80" s="82"/>
      <c r="AI80" s="82"/>
      <c r="AJ80" s="82">
        <v>0</v>
      </c>
      <c r="AK80" s="82">
        <v>0</v>
      </c>
    </row>
    <row r="81" spans="1:37" ht="18.600000000000001" customHeight="1" x14ac:dyDescent="0.2">
      <c r="A81" s="126" t="s">
        <v>40</v>
      </c>
      <c r="B81" s="126" t="s">
        <v>41</v>
      </c>
      <c r="C81" s="126" t="s">
        <v>189</v>
      </c>
      <c r="D81" s="284"/>
      <c r="E81" s="284"/>
      <c r="F81" s="284"/>
      <c r="G81" s="284"/>
      <c r="H81" s="284"/>
      <c r="I81" s="284"/>
      <c r="J81" s="284"/>
      <c r="K81" s="284"/>
      <c r="L81" s="284"/>
      <c r="M81" s="284"/>
      <c r="N81" s="284"/>
      <c r="O81" s="284"/>
      <c r="P81" s="284"/>
      <c r="Q81" s="284"/>
      <c r="R81" s="284"/>
      <c r="S81" s="284"/>
      <c r="T81" s="284"/>
      <c r="U81" s="284"/>
      <c r="V81" s="129"/>
      <c r="W81" s="129"/>
      <c r="X81" s="129"/>
      <c r="Y81" s="129"/>
      <c r="Z81" s="129"/>
      <c r="AA81" s="129"/>
      <c r="AB81" s="129"/>
      <c r="AC81" s="129"/>
      <c r="AD81" s="129"/>
      <c r="AE81" s="129"/>
      <c r="AF81" s="129"/>
      <c r="AG81" s="129"/>
      <c r="AH81" s="129"/>
      <c r="AI81" s="129"/>
      <c r="AJ81" s="129">
        <v>0</v>
      </c>
      <c r="AK81" s="129">
        <v>17</v>
      </c>
    </row>
    <row r="82" spans="1:37" ht="18.600000000000001" customHeight="1" x14ac:dyDescent="0.25">
      <c r="A82" s="76"/>
      <c r="B82" s="76"/>
      <c r="C82" s="76"/>
      <c r="D82" s="64"/>
      <c r="E82" s="64"/>
      <c r="F82" s="64"/>
      <c r="G82" s="64"/>
      <c r="H82" s="64"/>
      <c r="I82" s="64"/>
      <c r="J82" s="64"/>
      <c r="K82" s="64"/>
      <c r="L82" s="64"/>
      <c r="M82" s="64"/>
      <c r="N82" s="64"/>
      <c r="O82" s="64"/>
      <c r="P82" s="64"/>
      <c r="Q82" s="64"/>
      <c r="R82" s="64"/>
      <c r="S82" s="64"/>
      <c r="T82" s="64"/>
      <c r="U82" s="64"/>
      <c r="V82" s="82"/>
      <c r="W82" s="82"/>
      <c r="X82" s="260"/>
      <c r="Y82" s="82"/>
      <c r="Z82" s="82"/>
      <c r="AA82" s="260"/>
      <c r="AB82" s="260"/>
      <c r="AC82" s="260"/>
      <c r="AD82" s="260"/>
      <c r="AE82" s="260"/>
      <c r="AF82" s="260"/>
      <c r="AG82" s="260"/>
      <c r="AH82" s="260"/>
      <c r="AI82" s="133"/>
      <c r="AJ82" s="133"/>
      <c r="AK82" s="133"/>
    </row>
    <row r="83" spans="1:37" ht="18.600000000000001" customHeight="1" x14ac:dyDescent="0.3">
      <c r="A83" s="270" t="s">
        <v>200</v>
      </c>
      <c r="B83" s="271"/>
      <c r="C83" s="271"/>
      <c r="D83" s="271"/>
      <c r="E83" s="271"/>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row>
    <row r="84" spans="1:37" ht="18.600000000000001" customHeight="1" x14ac:dyDescent="0.25">
      <c r="A84" s="81" t="s">
        <v>40</v>
      </c>
      <c r="B84" s="81" t="s">
        <v>41</v>
      </c>
      <c r="C84" s="81" t="s">
        <v>185</v>
      </c>
      <c r="D84" s="64"/>
      <c r="E84" s="64"/>
      <c r="F84" s="64"/>
      <c r="G84" s="64"/>
      <c r="H84" s="64"/>
      <c r="I84" s="64"/>
      <c r="J84" s="64"/>
      <c r="K84" s="64"/>
      <c r="L84" s="64"/>
      <c r="M84" s="64"/>
      <c r="N84" s="64"/>
      <c r="O84" s="64"/>
      <c r="P84" s="64"/>
      <c r="Q84" s="64"/>
      <c r="R84" s="64"/>
      <c r="S84" s="64"/>
      <c r="T84" s="64"/>
      <c r="U84" s="64"/>
      <c r="V84" s="82"/>
      <c r="W84" s="82"/>
      <c r="X84" s="260"/>
      <c r="Y84" s="82"/>
      <c r="Z84" s="82"/>
      <c r="AA84" s="260"/>
      <c r="AB84" s="260"/>
      <c r="AC84" s="260"/>
      <c r="AD84" s="260"/>
      <c r="AE84" s="260"/>
      <c r="AF84" s="260"/>
      <c r="AG84" s="260"/>
      <c r="AH84" s="260"/>
      <c r="AI84" s="133"/>
      <c r="AJ84" s="133">
        <v>0</v>
      </c>
      <c r="AK84" s="133">
        <v>18</v>
      </c>
    </row>
    <row r="85" spans="1:37" ht="18.600000000000001" customHeight="1" x14ac:dyDescent="0.25">
      <c r="A85" s="122" t="s">
        <v>40</v>
      </c>
      <c r="B85" s="122" t="s">
        <v>41</v>
      </c>
      <c r="C85" s="122" t="s">
        <v>186</v>
      </c>
      <c r="D85" s="123"/>
      <c r="E85" s="123"/>
      <c r="F85" s="123"/>
      <c r="G85" s="123"/>
      <c r="H85" s="123"/>
      <c r="I85" s="123"/>
      <c r="J85" s="123"/>
      <c r="K85" s="123"/>
      <c r="L85" s="123"/>
      <c r="M85" s="123"/>
      <c r="N85" s="123"/>
      <c r="O85" s="123"/>
      <c r="P85" s="123"/>
      <c r="Q85" s="123"/>
      <c r="R85" s="123"/>
      <c r="S85" s="123"/>
      <c r="T85" s="123"/>
      <c r="U85" s="123"/>
      <c r="V85" s="124"/>
      <c r="W85" s="124"/>
      <c r="X85" s="124"/>
      <c r="Y85" s="124"/>
      <c r="Z85" s="124"/>
      <c r="AA85" s="124"/>
      <c r="AB85" s="124"/>
      <c r="AC85" s="124"/>
      <c r="AD85" s="124"/>
      <c r="AE85" s="124"/>
      <c r="AF85" s="124"/>
      <c r="AG85" s="124"/>
      <c r="AH85" s="124"/>
      <c r="AI85" s="134"/>
      <c r="AJ85" s="134">
        <v>0</v>
      </c>
      <c r="AK85" s="134">
        <v>2</v>
      </c>
    </row>
    <row r="86" spans="1:37" ht="18.600000000000001" customHeight="1" x14ac:dyDescent="0.25">
      <c r="A86" s="81" t="s">
        <v>40</v>
      </c>
      <c r="B86" s="81" t="s">
        <v>41</v>
      </c>
      <c r="C86" s="81" t="s">
        <v>188</v>
      </c>
      <c r="D86" s="64"/>
      <c r="E86" s="64"/>
      <c r="F86" s="64"/>
      <c r="G86" s="64"/>
      <c r="H86" s="64"/>
      <c r="I86" s="64"/>
      <c r="J86" s="64"/>
      <c r="K86" s="64"/>
      <c r="L86" s="64"/>
      <c r="M86" s="64"/>
      <c r="N86" s="64"/>
      <c r="O86" s="64"/>
      <c r="P86" s="64"/>
      <c r="Q86" s="64"/>
      <c r="R86" s="64"/>
      <c r="S86" s="64"/>
      <c r="T86" s="64"/>
      <c r="U86" s="64"/>
      <c r="V86" s="82"/>
      <c r="W86" s="82"/>
      <c r="X86" s="135"/>
      <c r="Y86" s="82"/>
      <c r="Z86" s="82"/>
      <c r="AA86" s="77"/>
      <c r="AB86" s="77"/>
      <c r="AC86" s="77"/>
      <c r="AD86" s="77"/>
      <c r="AE86" s="77"/>
      <c r="AF86" s="77"/>
      <c r="AG86" s="77"/>
      <c r="AH86" s="77"/>
      <c r="AI86" s="77"/>
      <c r="AJ86" s="82">
        <v>15</v>
      </c>
      <c r="AK86" s="82">
        <v>0</v>
      </c>
    </row>
    <row r="87" spans="1:37" ht="18.600000000000001" customHeight="1" x14ac:dyDescent="0.2">
      <c r="A87" s="126" t="s">
        <v>40</v>
      </c>
      <c r="B87" s="126" t="s">
        <v>41</v>
      </c>
      <c r="C87" s="126" t="s">
        <v>189</v>
      </c>
      <c r="D87" s="284"/>
      <c r="E87" s="284"/>
      <c r="F87" s="284"/>
      <c r="G87" s="284"/>
      <c r="H87" s="284"/>
      <c r="I87" s="284"/>
      <c r="J87" s="284"/>
      <c r="K87" s="284"/>
      <c r="L87" s="284"/>
      <c r="M87" s="284"/>
      <c r="N87" s="284"/>
      <c r="O87" s="284"/>
      <c r="P87" s="284"/>
      <c r="Q87" s="284"/>
      <c r="R87" s="284"/>
      <c r="S87" s="284"/>
      <c r="T87" s="284"/>
      <c r="U87" s="284"/>
      <c r="V87" s="129"/>
      <c r="W87" s="129"/>
      <c r="X87" s="128"/>
      <c r="Y87" s="129"/>
      <c r="Z87" s="129"/>
      <c r="AA87" s="129"/>
      <c r="AB87" s="129"/>
      <c r="AC87" s="129"/>
      <c r="AD87" s="129"/>
      <c r="AE87" s="129"/>
      <c r="AF87" s="272"/>
      <c r="AG87" s="272"/>
      <c r="AH87" s="272"/>
      <c r="AI87" s="272"/>
      <c r="AJ87" s="272">
        <v>15</v>
      </c>
      <c r="AK87" s="272">
        <v>19.7</v>
      </c>
    </row>
    <row r="88" spans="1:37" ht="18.600000000000001" customHeight="1" x14ac:dyDescent="0.25">
      <c r="A88" s="76"/>
      <c r="B88" s="76"/>
      <c r="C88" s="76"/>
      <c r="D88" s="64"/>
      <c r="E88" s="64"/>
      <c r="F88" s="64"/>
      <c r="G88" s="64"/>
      <c r="H88" s="64"/>
      <c r="I88" s="64"/>
      <c r="J88" s="64"/>
      <c r="K88" s="64"/>
      <c r="L88" s="64"/>
      <c r="M88" s="64"/>
      <c r="N88" s="64"/>
      <c r="O88" s="64"/>
      <c r="P88" s="64"/>
      <c r="Q88" s="64"/>
      <c r="R88" s="64"/>
      <c r="S88" s="64"/>
      <c r="T88" s="64"/>
      <c r="U88" s="64"/>
      <c r="V88" s="82"/>
      <c r="W88" s="82"/>
      <c r="X88" s="260"/>
      <c r="Y88" s="82"/>
      <c r="Z88" s="82"/>
      <c r="AA88" s="260"/>
      <c r="AB88" s="260"/>
      <c r="AC88" s="260"/>
      <c r="AD88" s="260"/>
      <c r="AE88" s="260"/>
      <c r="AF88" s="37"/>
      <c r="AG88" s="47"/>
      <c r="AH88" s="47"/>
      <c r="AI88" s="47"/>
      <c r="AJ88" s="47"/>
      <c r="AK88" s="47"/>
    </row>
    <row r="89" spans="1:37" ht="18.600000000000001" customHeight="1" x14ac:dyDescent="0.3">
      <c r="A89" s="270" t="s">
        <v>201</v>
      </c>
      <c r="B89" s="271"/>
      <c r="C89" s="271"/>
      <c r="D89" s="271"/>
      <c r="E89" s="271"/>
      <c r="F89" s="271"/>
      <c r="G89" s="271"/>
      <c r="H89" s="271"/>
      <c r="I89" s="271"/>
      <c r="J89" s="271"/>
      <c r="K89" s="271"/>
      <c r="L89" s="271"/>
      <c r="M89" s="271"/>
      <c r="N89" s="271"/>
      <c r="O89" s="271"/>
      <c r="P89" s="271"/>
      <c r="Q89" s="271"/>
      <c r="R89" s="271"/>
      <c r="S89" s="271"/>
      <c r="T89" s="271"/>
      <c r="U89" s="271"/>
      <c r="V89" s="271"/>
      <c r="W89" s="271"/>
      <c r="X89" s="271"/>
      <c r="Y89" s="271"/>
      <c r="Z89" s="271"/>
      <c r="AA89" s="271"/>
      <c r="AB89" s="271"/>
      <c r="AC89" s="271"/>
      <c r="AD89" s="271"/>
      <c r="AE89" s="271"/>
      <c r="AF89" s="271"/>
      <c r="AG89" s="271"/>
      <c r="AH89" s="271"/>
      <c r="AI89" s="271"/>
      <c r="AJ89" s="271"/>
      <c r="AK89" s="271"/>
    </row>
    <row r="90" spans="1:37" ht="18.600000000000001" customHeight="1" x14ac:dyDescent="0.25">
      <c r="A90" s="81" t="s">
        <v>40</v>
      </c>
      <c r="B90" s="81" t="s">
        <v>41</v>
      </c>
      <c r="C90" s="81" t="s">
        <v>185</v>
      </c>
      <c r="D90" s="64"/>
      <c r="E90" s="64"/>
      <c r="F90" s="64"/>
      <c r="G90" s="64"/>
      <c r="H90" s="64"/>
      <c r="I90" s="64"/>
      <c r="J90" s="64"/>
      <c r="K90" s="64"/>
      <c r="L90" s="64"/>
      <c r="M90" s="64"/>
      <c r="N90" s="64"/>
      <c r="O90" s="64"/>
      <c r="P90" s="64"/>
      <c r="Q90" s="64"/>
      <c r="R90" s="64"/>
      <c r="S90" s="64"/>
      <c r="T90" s="64"/>
      <c r="U90" s="64"/>
      <c r="V90" s="82"/>
      <c r="W90" s="82"/>
      <c r="X90" s="127"/>
      <c r="Y90" s="82"/>
      <c r="Z90" s="82"/>
      <c r="AA90" s="37"/>
      <c r="AB90" s="37"/>
      <c r="AC90" s="37"/>
      <c r="AD90" s="37"/>
      <c r="AE90" s="37"/>
      <c r="AF90" s="37"/>
      <c r="AG90" s="37"/>
      <c r="AH90" s="37"/>
      <c r="AI90" s="37"/>
      <c r="AJ90" s="37">
        <v>1408</v>
      </c>
      <c r="AK90" s="37">
        <v>353</v>
      </c>
    </row>
    <row r="91" spans="1:37" ht="18.600000000000001" customHeight="1" x14ac:dyDescent="0.25">
      <c r="A91" s="122" t="s">
        <v>40</v>
      </c>
      <c r="B91" s="122" t="s">
        <v>41</v>
      </c>
      <c r="C91" s="122" t="s">
        <v>186</v>
      </c>
      <c r="D91" s="123"/>
      <c r="E91" s="123"/>
      <c r="F91" s="123"/>
      <c r="G91" s="123"/>
      <c r="H91" s="123"/>
      <c r="I91" s="123"/>
      <c r="J91" s="123"/>
      <c r="K91" s="123"/>
      <c r="L91" s="123"/>
      <c r="M91" s="123"/>
      <c r="N91" s="123"/>
      <c r="O91" s="123"/>
      <c r="P91" s="123"/>
      <c r="Q91" s="123"/>
      <c r="R91" s="123"/>
      <c r="S91" s="123"/>
      <c r="T91" s="123"/>
      <c r="U91" s="123"/>
      <c r="V91" s="124"/>
      <c r="W91" s="124"/>
      <c r="X91" s="130"/>
      <c r="Y91" s="124"/>
      <c r="Z91" s="124"/>
      <c r="AA91" s="116"/>
      <c r="AB91" s="116"/>
      <c r="AC91" s="116"/>
      <c r="AD91" s="116"/>
      <c r="AE91" s="116"/>
      <c r="AF91" s="116"/>
      <c r="AG91" s="116"/>
      <c r="AH91" s="116"/>
      <c r="AI91" s="116"/>
      <c r="AJ91" s="116">
        <v>92</v>
      </c>
      <c r="AK91" s="116">
        <v>38</v>
      </c>
    </row>
    <row r="92" spans="1:37" ht="18.600000000000001" customHeight="1" x14ac:dyDescent="0.25">
      <c r="A92" s="81" t="s">
        <v>40</v>
      </c>
      <c r="B92" s="81" t="s">
        <v>41</v>
      </c>
      <c r="C92" s="81" t="s">
        <v>187</v>
      </c>
      <c r="D92" s="64"/>
      <c r="E92" s="64"/>
      <c r="F92" s="64"/>
      <c r="G92" s="64"/>
      <c r="H92" s="64"/>
      <c r="I92" s="64"/>
      <c r="J92" s="64"/>
      <c r="K92" s="64"/>
      <c r="L92" s="64"/>
      <c r="M92" s="64"/>
      <c r="N92" s="64"/>
      <c r="O92" s="64"/>
      <c r="P92" s="64"/>
      <c r="Q92" s="64"/>
      <c r="R92" s="64"/>
      <c r="S92" s="64"/>
      <c r="T92" s="64"/>
      <c r="U92" s="64"/>
      <c r="V92" s="82"/>
      <c r="W92" s="82"/>
      <c r="X92" s="82"/>
      <c r="Y92" s="82"/>
      <c r="Z92" s="82"/>
      <c r="AA92" s="82"/>
      <c r="AB92" s="82"/>
      <c r="AC92" s="64"/>
      <c r="AD92" s="82"/>
      <c r="AE92" s="82"/>
      <c r="AF92" s="82"/>
      <c r="AG92" s="82"/>
      <c r="AH92" s="82"/>
      <c r="AI92" s="82"/>
      <c r="AJ92" s="82">
        <v>310</v>
      </c>
      <c r="AK92" s="82">
        <v>117</v>
      </c>
    </row>
    <row r="93" spans="1:37" s="2" customFormat="1" ht="18.600000000000001" customHeight="1" x14ac:dyDescent="0.25">
      <c r="A93" s="122" t="s">
        <v>40</v>
      </c>
      <c r="B93" s="122" t="s">
        <v>41</v>
      </c>
      <c r="C93" s="122" t="s">
        <v>188</v>
      </c>
      <c r="D93" s="123"/>
      <c r="E93" s="123"/>
      <c r="F93" s="123"/>
      <c r="G93" s="123"/>
      <c r="H93" s="123"/>
      <c r="I93" s="123"/>
      <c r="J93" s="123"/>
      <c r="K93" s="123"/>
      <c r="L93" s="123"/>
      <c r="M93" s="123"/>
      <c r="N93" s="123"/>
      <c r="O93" s="123"/>
      <c r="P93" s="123"/>
      <c r="Q93" s="123"/>
      <c r="R93" s="123"/>
      <c r="S93" s="123"/>
      <c r="T93" s="123"/>
      <c r="U93" s="123"/>
      <c r="V93" s="124"/>
      <c r="W93" s="124"/>
      <c r="X93" s="130"/>
      <c r="Y93" s="124"/>
      <c r="Z93" s="124"/>
      <c r="AA93" s="116"/>
      <c r="AB93" s="116"/>
      <c r="AC93" s="116"/>
      <c r="AD93" s="116"/>
      <c r="AE93" s="116"/>
      <c r="AF93" s="116"/>
      <c r="AG93" s="116"/>
      <c r="AH93" s="116"/>
      <c r="AI93" s="116"/>
      <c r="AJ93" s="116">
        <v>98</v>
      </c>
      <c r="AK93" s="116">
        <v>79</v>
      </c>
    </row>
    <row r="94" spans="1:37" s="2" customFormat="1" ht="18.600000000000001" customHeight="1" x14ac:dyDescent="0.2">
      <c r="A94" s="68" t="s">
        <v>40</v>
      </c>
      <c r="B94" s="68" t="s">
        <v>41</v>
      </c>
      <c r="C94" s="68" t="s">
        <v>202</v>
      </c>
      <c r="D94" s="47"/>
      <c r="E94" s="47"/>
      <c r="F94" s="47"/>
      <c r="G94" s="47"/>
      <c r="H94" s="47"/>
      <c r="I94" s="47"/>
      <c r="J94" s="47"/>
      <c r="K94" s="47"/>
      <c r="L94" s="47"/>
      <c r="M94" s="294"/>
      <c r="N94" s="294"/>
      <c r="O94" s="294"/>
      <c r="P94" s="294"/>
      <c r="Q94" s="294"/>
      <c r="R94" s="294"/>
      <c r="S94" s="294"/>
      <c r="T94" s="294"/>
      <c r="U94" s="294"/>
      <c r="V94" s="294"/>
      <c r="W94" s="77"/>
      <c r="X94" s="77"/>
      <c r="Y94" s="294"/>
      <c r="Z94" s="77"/>
      <c r="AA94" s="77"/>
      <c r="AB94" s="77"/>
      <c r="AC94" s="77"/>
      <c r="AD94" s="77"/>
      <c r="AE94" s="77"/>
      <c r="AF94" s="77"/>
      <c r="AG94" s="77"/>
      <c r="AH94" s="77"/>
      <c r="AI94" s="77"/>
      <c r="AJ94" s="77">
        <v>1908</v>
      </c>
      <c r="AK94" s="77">
        <v>587</v>
      </c>
    </row>
    <row r="95" spans="1:37" ht="18.600000000000001" customHeight="1" x14ac:dyDescent="0.3">
      <c r="F95" s="4"/>
      <c r="I95" s="4"/>
      <c r="L95" s="4"/>
      <c r="O95" s="4"/>
      <c r="R95" s="4"/>
      <c r="U95" s="4"/>
      <c r="X95" s="4"/>
      <c r="AA95" s="4"/>
      <c r="AB95" s="4"/>
      <c r="AD95" s="4"/>
      <c r="AE95" s="4"/>
      <c r="AG95" s="4"/>
      <c r="AH95" s="4"/>
      <c r="AJ95" s="4"/>
    </row>
    <row r="96" spans="1:37" ht="18.600000000000001" customHeight="1" x14ac:dyDescent="0.3">
      <c r="F96" s="4"/>
      <c r="I96" s="4"/>
      <c r="L96" s="4"/>
      <c r="O96" s="4"/>
      <c r="R96" s="4"/>
      <c r="U96" s="4"/>
      <c r="X96" s="4"/>
      <c r="AA96" s="4"/>
      <c r="AB96" s="4"/>
      <c r="AD96" s="4"/>
      <c r="AE96" s="4"/>
      <c r="AG96" s="4"/>
      <c r="AH96" s="4"/>
      <c r="AJ96" s="4"/>
    </row>
    <row r="97" spans="6:36" ht="18.600000000000001" customHeight="1" x14ac:dyDescent="0.3">
      <c r="F97" s="4"/>
      <c r="I97" s="4"/>
      <c r="L97" s="4"/>
      <c r="O97" s="4"/>
      <c r="R97" s="4"/>
      <c r="U97" s="4"/>
      <c r="X97" s="4"/>
      <c r="AA97" s="4"/>
      <c r="AB97" s="4"/>
      <c r="AD97" s="4"/>
      <c r="AE97" s="4"/>
      <c r="AG97" s="4"/>
      <c r="AH97" s="4"/>
      <c r="AJ97" s="4"/>
    </row>
    <row r="98" spans="6:36" ht="18.600000000000001" customHeight="1" x14ac:dyDescent="0.3">
      <c r="F98" s="4"/>
      <c r="I98" s="4"/>
      <c r="L98" s="4"/>
      <c r="O98" s="4"/>
      <c r="R98" s="4"/>
      <c r="U98" s="4"/>
      <c r="X98" s="4"/>
      <c r="AA98" s="4"/>
      <c r="AB98" s="4"/>
      <c r="AD98" s="4"/>
      <c r="AE98" s="4"/>
      <c r="AG98" s="4"/>
      <c r="AH98" s="4"/>
      <c r="AJ98" s="4"/>
    </row>
    <row r="99" spans="6:36" ht="18.600000000000001" customHeight="1" x14ac:dyDescent="0.3">
      <c r="F99" s="4"/>
      <c r="I99" s="4"/>
      <c r="L99" s="4"/>
      <c r="O99" s="4"/>
      <c r="R99" s="4"/>
      <c r="U99" s="4"/>
      <c r="X99" s="4"/>
      <c r="AA99" s="4"/>
      <c r="AB99" s="4"/>
      <c r="AD99" s="4"/>
      <c r="AE99" s="4"/>
      <c r="AG99" s="4"/>
      <c r="AH99" s="4"/>
      <c r="AJ99" s="4"/>
    </row>
    <row r="100" spans="6:36" ht="18.600000000000001" customHeight="1" x14ac:dyDescent="0.3">
      <c r="F100" s="4"/>
      <c r="I100" s="4"/>
      <c r="L100" s="4"/>
      <c r="O100" s="4"/>
      <c r="R100" s="4"/>
      <c r="U100" s="4"/>
      <c r="X100" s="4"/>
      <c r="AA100" s="4"/>
      <c r="AB100" s="4"/>
      <c r="AD100" s="4"/>
      <c r="AE100" s="4"/>
      <c r="AG100" s="4"/>
      <c r="AH100" s="4"/>
      <c r="AJ100" s="4"/>
    </row>
    <row r="101" spans="6:36" ht="18.600000000000001" customHeight="1" x14ac:dyDescent="0.3">
      <c r="F101" s="4"/>
      <c r="I101" s="4"/>
      <c r="L101" s="4"/>
      <c r="O101" s="4"/>
      <c r="R101" s="4"/>
      <c r="U101" s="4"/>
      <c r="X101" s="4"/>
      <c r="AA101" s="4"/>
      <c r="AB101" s="4"/>
      <c r="AD101" s="4"/>
      <c r="AE101" s="4"/>
      <c r="AG101" s="4"/>
      <c r="AH101" s="4"/>
      <c r="AJ101" s="4"/>
    </row>
    <row r="102" spans="6:36" ht="18.600000000000001" customHeight="1" x14ac:dyDescent="0.3">
      <c r="F102" s="4"/>
      <c r="I102" s="4"/>
      <c r="L102" s="4"/>
      <c r="O102" s="4"/>
      <c r="R102" s="4"/>
      <c r="U102" s="4"/>
      <c r="X102" s="4"/>
      <c r="AA102" s="4"/>
      <c r="AB102" s="4"/>
      <c r="AD102" s="4"/>
      <c r="AE102" s="4"/>
      <c r="AG102" s="4"/>
      <c r="AH102" s="4"/>
      <c r="AJ102" s="4"/>
    </row>
    <row r="103" spans="6:36" ht="18.600000000000001" customHeight="1" x14ac:dyDescent="0.3">
      <c r="F103" s="4"/>
      <c r="I103" s="4"/>
      <c r="L103" s="4"/>
      <c r="O103" s="4"/>
      <c r="R103" s="4"/>
      <c r="U103" s="4"/>
      <c r="X103" s="4"/>
      <c r="AA103" s="4"/>
      <c r="AB103" s="4"/>
      <c r="AD103" s="4"/>
      <c r="AE103" s="4"/>
      <c r="AG103" s="4"/>
      <c r="AH103" s="4"/>
      <c r="AJ103" s="4"/>
    </row>
    <row r="104" spans="6:36" ht="18.600000000000001" customHeight="1" x14ac:dyDescent="0.3">
      <c r="F104" s="4"/>
      <c r="I104" s="4"/>
      <c r="L104" s="4"/>
      <c r="O104" s="4"/>
      <c r="R104" s="4"/>
      <c r="U104" s="4"/>
      <c r="X104" s="4"/>
      <c r="AA104" s="4"/>
      <c r="AB104" s="4"/>
      <c r="AD104" s="4"/>
      <c r="AE104" s="4"/>
      <c r="AG104" s="4"/>
      <c r="AH104" s="4"/>
      <c r="AJ104" s="4"/>
    </row>
    <row r="105" spans="6:36" ht="18.600000000000001" customHeight="1" x14ac:dyDescent="0.3">
      <c r="F105" s="4"/>
      <c r="I105" s="4"/>
      <c r="L105" s="4"/>
      <c r="O105" s="4"/>
      <c r="R105" s="4"/>
      <c r="U105" s="4"/>
      <c r="X105" s="4"/>
      <c r="AA105" s="4"/>
      <c r="AB105" s="4"/>
      <c r="AD105" s="4"/>
      <c r="AE105" s="4"/>
      <c r="AG105" s="4"/>
      <c r="AH105" s="4"/>
      <c r="AJ105" s="4"/>
    </row>
    <row r="106" spans="6:36" ht="18.600000000000001" customHeight="1" x14ac:dyDescent="0.3">
      <c r="F106" s="4"/>
      <c r="I106" s="4"/>
      <c r="L106" s="4"/>
      <c r="O106" s="4"/>
      <c r="R106" s="4"/>
      <c r="U106" s="4"/>
      <c r="X106" s="4"/>
      <c r="AA106" s="4"/>
      <c r="AB106" s="4"/>
      <c r="AD106" s="4"/>
      <c r="AE106" s="4"/>
      <c r="AG106" s="4"/>
      <c r="AH106" s="4"/>
      <c r="AJ106" s="4"/>
    </row>
    <row r="107" spans="6:36" ht="18.600000000000001" customHeight="1" x14ac:dyDescent="0.3">
      <c r="F107" s="4"/>
      <c r="I107" s="4"/>
      <c r="L107" s="4"/>
      <c r="O107" s="4"/>
      <c r="R107" s="4"/>
      <c r="U107" s="4"/>
      <c r="X107" s="4"/>
      <c r="AA107" s="4"/>
      <c r="AB107" s="4"/>
      <c r="AD107" s="4"/>
      <c r="AE107" s="4"/>
      <c r="AG107" s="4"/>
      <c r="AH107" s="4"/>
      <c r="AJ107" s="4"/>
    </row>
    <row r="108" spans="6:36" ht="18.600000000000001" customHeight="1" x14ac:dyDescent="0.3">
      <c r="F108" s="4"/>
      <c r="I108" s="4"/>
      <c r="L108" s="4"/>
      <c r="O108" s="4"/>
      <c r="R108" s="4"/>
      <c r="U108" s="4"/>
      <c r="X108" s="4"/>
      <c r="AA108" s="4"/>
      <c r="AB108" s="4"/>
      <c r="AD108" s="4"/>
      <c r="AE108" s="4"/>
      <c r="AG108" s="4"/>
      <c r="AH108" s="4"/>
      <c r="AJ108" s="4"/>
    </row>
    <row r="109" spans="6:36" ht="18.600000000000001" customHeight="1" x14ac:dyDescent="0.3">
      <c r="F109" s="4"/>
      <c r="I109" s="4"/>
      <c r="L109" s="4"/>
      <c r="O109" s="4"/>
      <c r="R109" s="4"/>
      <c r="U109" s="4"/>
      <c r="X109" s="4"/>
      <c r="AA109" s="4"/>
      <c r="AB109" s="4"/>
      <c r="AD109" s="4"/>
      <c r="AE109" s="4"/>
      <c r="AG109" s="4"/>
      <c r="AH109" s="4"/>
      <c r="AJ109" s="4"/>
    </row>
    <row r="110" spans="6:36" ht="18.600000000000001" customHeight="1" x14ac:dyDescent="0.3">
      <c r="F110" s="4"/>
      <c r="I110" s="4"/>
      <c r="L110" s="4"/>
      <c r="O110" s="4"/>
      <c r="R110" s="4"/>
      <c r="U110" s="4"/>
      <c r="X110" s="4"/>
      <c r="AA110" s="4"/>
      <c r="AB110" s="4"/>
      <c r="AD110" s="4"/>
      <c r="AE110" s="4"/>
      <c r="AG110" s="4"/>
      <c r="AH110" s="4"/>
      <c r="AJ110" s="4"/>
    </row>
    <row r="111" spans="6:36" ht="18.600000000000001" customHeight="1" x14ac:dyDescent="0.3">
      <c r="F111" s="4"/>
      <c r="I111" s="4"/>
      <c r="L111" s="4"/>
      <c r="O111" s="4"/>
      <c r="R111" s="4"/>
      <c r="U111" s="4"/>
      <c r="X111" s="4"/>
      <c r="AA111" s="4"/>
      <c r="AB111" s="4"/>
      <c r="AD111" s="4"/>
      <c r="AE111" s="4"/>
      <c r="AG111" s="4"/>
      <c r="AH111" s="4"/>
      <c r="AJ111" s="4"/>
    </row>
    <row r="112" spans="6:36" ht="18.600000000000001" customHeight="1" x14ac:dyDescent="0.3">
      <c r="F112" s="4"/>
      <c r="I112" s="4"/>
      <c r="L112" s="4"/>
      <c r="O112" s="4"/>
      <c r="R112" s="4"/>
      <c r="U112" s="4"/>
      <c r="X112" s="4"/>
      <c r="AA112" s="4"/>
      <c r="AB112" s="4"/>
      <c r="AD112" s="4"/>
      <c r="AE112" s="4"/>
      <c r="AG112" s="4"/>
      <c r="AH112" s="4"/>
      <c r="AJ112" s="4"/>
    </row>
    <row r="113" spans="6:36" ht="18.600000000000001" customHeight="1" x14ac:dyDescent="0.3">
      <c r="F113" s="4"/>
      <c r="I113" s="4"/>
      <c r="L113" s="4"/>
      <c r="O113" s="4"/>
      <c r="R113" s="4"/>
      <c r="U113" s="4"/>
      <c r="X113" s="4"/>
      <c r="AA113" s="4"/>
      <c r="AB113" s="4"/>
      <c r="AD113" s="4"/>
      <c r="AE113" s="4"/>
      <c r="AG113" s="4"/>
      <c r="AH113" s="4"/>
      <c r="AJ113" s="4"/>
    </row>
    <row r="114" spans="6:36" ht="18.600000000000001" customHeight="1" x14ac:dyDescent="0.3">
      <c r="F114" s="4"/>
      <c r="I114" s="4"/>
      <c r="L114" s="4"/>
      <c r="O114" s="4"/>
      <c r="R114" s="4"/>
      <c r="U114" s="4"/>
      <c r="X114" s="4"/>
      <c r="AA114" s="4"/>
      <c r="AB114" s="4"/>
      <c r="AD114" s="4"/>
      <c r="AE114" s="4"/>
      <c r="AG114" s="4"/>
      <c r="AH114" s="4"/>
      <c r="AJ114" s="4"/>
    </row>
    <row r="115" spans="6:36" ht="18.600000000000001" customHeight="1" x14ac:dyDescent="0.3">
      <c r="F115" s="4"/>
      <c r="I115" s="4"/>
      <c r="L115" s="4"/>
      <c r="O115" s="4"/>
      <c r="R115" s="4"/>
      <c r="U115" s="4"/>
      <c r="X115" s="4"/>
      <c r="AA115" s="4"/>
      <c r="AB115" s="4"/>
      <c r="AD115" s="4"/>
      <c r="AE115" s="4"/>
      <c r="AG115" s="4"/>
      <c r="AH115" s="4"/>
      <c r="AJ115" s="4"/>
    </row>
    <row r="116" spans="6:36" ht="18.600000000000001" customHeight="1" x14ac:dyDescent="0.3">
      <c r="F116" s="4"/>
      <c r="I116" s="4"/>
      <c r="L116" s="4"/>
      <c r="O116" s="4"/>
      <c r="R116" s="4"/>
      <c r="U116" s="4"/>
      <c r="X116" s="4"/>
      <c r="AA116" s="4"/>
      <c r="AB116" s="4"/>
      <c r="AD116" s="4"/>
      <c r="AE116" s="4"/>
      <c r="AG116" s="4"/>
      <c r="AH116" s="4"/>
      <c r="AJ116" s="4"/>
    </row>
    <row r="117" spans="6:36" ht="18.600000000000001" customHeight="1" x14ac:dyDescent="0.3">
      <c r="F117" s="4"/>
      <c r="I117" s="4"/>
      <c r="L117" s="4"/>
      <c r="O117" s="4"/>
      <c r="R117" s="4"/>
      <c r="U117" s="4"/>
      <c r="X117" s="4"/>
      <c r="AA117" s="4"/>
      <c r="AB117" s="4"/>
      <c r="AD117" s="4"/>
      <c r="AE117" s="4"/>
      <c r="AG117" s="4"/>
      <c r="AH117" s="4"/>
      <c r="AJ117" s="4"/>
    </row>
    <row r="118" spans="6:36" ht="18.600000000000001" customHeight="1" x14ac:dyDescent="0.3">
      <c r="F118" s="4"/>
      <c r="I118" s="4"/>
      <c r="L118" s="4"/>
      <c r="O118" s="4"/>
      <c r="R118" s="4"/>
      <c r="U118" s="4"/>
      <c r="X118" s="4"/>
      <c r="AA118" s="4"/>
      <c r="AB118" s="4"/>
      <c r="AD118" s="4"/>
      <c r="AE118" s="4"/>
      <c r="AG118" s="4"/>
      <c r="AH118" s="4"/>
      <c r="AJ118" s="4"/>
    </row>
    <row r="119" spans="6:36" ht="18.600000000000001" customHeight="1" x14ac:dyDescent="0.3">
      <c r="F119" s="4"/>
      <c r="I119" s="4"/>
      <c r="L119" s="4"/>
      <c r="O119" s="4"/>
      <c r="R119" s="4"/>
      <c r="U119" s="4"/>
      <c r="X119" s="4"/>
      <c r="AA119" s="4"/>
      <c r="AB119" s="4"/>
      <c r="AD119" s="4"/>
      <c r="AE119" s="4"/>
      <c r="AG119" s="4"/>
      <c r="AH119" s="4"/>
      <c r="AJ119" s="4"/>
    </row>
    <row r="120" spans="6:36" x14ac:dyDescent="0.3">
      <c r="F120" s="4"/>
      <c r="I120" s="4"/>
      <c r="L120" s="4"/>
      <c r="O120" s="4"/>
      <c r="R120" s="4"/>
      <c r="U120" s="4"/>
      <c r="X120" s="4"/>
      <c r="AA120" s="4"/>
      <c r="AB120" s="4"/>
      <c r="AD120" s="4"/>
      <c r="AE120" s="4"/>
      <c r="AG120" s="4"/>
      <c r="AH120" s="4"/>
      <c r="AJ120" s="4"/>
    </row>
    <row r="121" spans="6:36" x14ac:dyDescent="0.3">
      <c r="F121" s="4"/>
      <c r="I121" s="4"/>
      <c r="L121" s="4"/>
      <c r="O121" s="4"/>
      <c r="R121" s="4"/>
      <c r="U121" s="4"/>
      <c r="X121" s="4"/>
      <c r="AA121" s="4"/>
      <c r="AB121" s="4"/>
      <c r="AD121" s="4"/>
      <c r="AE121" s="4"/>
      <c r="AG121" s="4"/>
      <c r="AH121" s="4"/>
      <c r="AJ121" s="4"/>
    </row>
    <row r="122" spans="6:36" x14ac:dyDescent="0.3">
      <c r="F122" s="4"/>
      <c r="I122" s="4"/>
      <c r="L122" s="4"/>
      <c r="O122" s="4"/>
      <c r="R122" s="4"/>
      <c r="U122" s="4"/>
      <c r="X122" s="4"/>
      <c r="AA122" s="4"/>
      <c r="AB122" s="4"/>
      <c r="AD122" s="4"/>
      <c r="AE122" s="4"/>
      <c r="AG122" s="4"/>
      <c r="AH122" s="4"/>
      <c r="AJ122" s="4"/>
    </row>
    <row r="123" spans="6:36" x14ac:dyDescent="0.3">
      <c r="F123" s="4"/>
      <c r="I123" s="4"/>
      <c r="L123" s="4"/>
      <c r="O123" s="4"/>
      <c r="R123" s="4"/>
      <c r="U123" s="4"/>
      <c r="X123" s="4"/>
      <c r="AA123" s="4"/>
      <c r="AB123" s="4"/>
      <c r="AD123" s="4"/>
      <c r="AE123" s="4"/>
      <c r="AG123" s="4"/>
      <c r="AH123" s="4"/>
      <c r="AJ123" s="4"/>
    </row>
    <row r="124" spans="6:36" x14ac:dyDescent="0.3">
      <c r="F124" s="4"/>
      <c r="I124" s="4"/>
      <c r="L124" s="4"/>
      <c r="O124" s="4"/>
      <c r="R124" s="4"/>
      <c r="U124" s="4"/>
      <c r="X124" s="4"/>
      <c r="AA124" s="4"/>
      <c r="AB124" s="4"/>
      <c r="AD124" s="4"/>
      <c r="AE124" s="4"/>
      <c r="AG124" s="4"/>
      <c r="AH124" s="4"/>
      <c r="AJ124" s="4"/>
    </row>
    <row r="125" spans="6:36" x14ac:dyDescent="0.3">
      <c r="F125" s="4"/>
      <c r="I125" s="4"/>
      <c r="L125" s="4"/>
      <c r="O125" s="4"/>
      <c r="R125" s="4"/>
      <c r="U125" s="4"/>
      <c r="X125" s="4"/>
      <c r="AA125" s="4"/>
      <c r="AB125" s="4"/>
      <c r="AD125" s="4"/>
      <c r="AE125" s="4"/>
      <c r="AG125" s="4"/>
      <c r="AH125" s="4"/>
      <c r="AJ125" s="4"/>
    </row>
    <row r="126" spans="6:36" x14ac:dyDescent="0.3">
      <c r="F126" s="4"/>
      <c r="I126" s="4"/>
      <c r="L126" s="4"/>
      <c r="O126" s="4"/>
      <c r="R126" s="4"/>
      <c r="U126" s="4"/>
      <c r="X126" s="4"/>
      <c r="AA126" s="4"/>
      <c r="AB126" s="4"/>
      <c r="AD126" s="4"/>
      <c r="AE126" s="4"/>
      <c r="AG126" s="4"/>
      <c r="AH126" s="4"/>
      <c r="AJ126" s="4"/>
    </row>
    <row r="127" spans="6:36" x14ac:dyDescent="0.3">
      <c r="F127" s="4"/>
      <c r="I127" s="4"/>
      <c r="L127" s="4"/>
      <c r="O127" s="4"/>
      <c r="R127" s="4"/>
      <c r="U127" s="4"/>
      <c r="X127" s="4"/>
      <c r="AA127" s="4"/>
      <c r="AB127" s="4"/>
      <c r="AD127" s="4"/>
      <c r="AE127" s="4"/>
      <c r="AG127" s="4"/>
      <c r="AH127" s="4"/>
      <c r="AJ127" s="4"/>
    </row>
    <row r="128" spans="6:36" x14ac:dyDescent="0.3">
      <c r="F128" s="4"/>
      <c r="I128" s="4"/>
      <c r="L128" s="4"/>
      <c r="O128" s="4"/>
      <c r="R128" s="4"/>
      <c r="U128" s="4"/>
      <c r="X128" s="4"/>
      <c r="AA128" s="4"/>
      <c r="AB128" s="4"/>
      <c r="AD128" s="4"/>
      <c r="AE128" s="4"/>
      <c r="AG128" s="4"/>
      <c r="AH128" s="4"/>
      <c r="AJ128" s="4"/>
    </row>
    <row r="129" spans="6:36" x14ac:dyDescent="0.3">
      <c r="F129" s="4"/>
      <c r="I129" s="4"/>
      <c r="L129" s="4"/>
      <c r="O129" s="4"/>
      <c r="R129" s="4"/>
      <c r="U129" s="4"/>
      <c r="X129" s="4"/>
      <c r="AA129" s="4"/>
      <c r="AB129" s="4"/>
      <c r="AD129" s="4"/>
      <c r="AE129" s="4"/>
      <c r="AG129" s="4"/>
      <c r="AH129" s="4"/>
      <c r="AJ129" s="4"/>
    </row>
    <row r="130" spans="6:36" x14ac:dyDescent="0.3">
      <c r="F130" s="4"/>
      <c r="I130" s="4"/>
      <c r="L130" s="4"/>
      <c r="O130" s="4"/>
      <c r="R130" s="4"/>
      <c r="U130" s="4"/>
      <c r="X130" s="4"/>
      <c r="AA130" s="4"/>
      <c r="AB130" s="4"/>
      <c r="AD130" s="4"/>
      <c r="AE130" s="4"/>
      <c r="AG130" s="4"/>
      <c r="AH130" s="4"/>
      <c r="AJ130" s="4"/>
    </row>
    <row r="131" spans="6:36" x14ac:dyDescent="0.3">
      <c r="F131" s="4"/>
      <c r="I131" s="4"/>
      <c r="L131" s="4"/>
      <c r="O131" s="4"/>
      <c r="R131" s="4"/>
      <c r="U131" s="4"/>
      <c r="X131" s="4"/>
      <c r="AA131" s="4"/>
      <c r="AB131" s="4"/>
      <c r="AD131" s="4"/>
      <c r="AE131" s="4"/>
      <c r="AG131" s="4"/>
      <c r="AH131" s="4"/>
      <c r="AJ131" s="4"/>
    </row>
    <row r="132" spans="6:36" x14ac:dyDescent="0.3">
      <c r="F132" s="4"/>
      <c r="I132" s="4"/>
      <c r="L132" s="4"/>
      <c r="O132" s="4"/>
      <c r="R132" s="4"/>
      <c r="U132" s="4"/>
      <c r="X132" s="4"/>
      <c r="AA132" s="4"/>
      <c r="AB132" s="4"/>
      <c r="AD132" s="4"/>
      <c r="AE132" s="4"/>
      <c r="AG132" s="4"/>
      <c r="AH132" s="4"/>
      <c r="AJ132" s="4"/>
    </row>
    <row r="133" spans="6:36" x14ac:dyDescent="0.3">
      <c r="F133" s="4"/>
      <c r="I133" s="4"/>
      <c r="L133" s="4"/>
      <c r="O133" s="4"/>
      <c r="R133" s="4"/>
      <c r="U133" s="4"/>
      <c r="X133" s="4"/>
      <c r="AA133" s="4"/>
      <c r="AB133" s="4"/>
      <c r="AD133" s="4"/>
      <c r="AE133" s="4"/>
      <c r="AG133" s="4"/>
      <c r="AH133" s="4"/>
      <c r="AJ133" s="4"/>
    </row>
    <row r="134" spans="6:36" x14ac:dyDescent="0.3">
      <c r="F134" s="4"/>
      <c r="I134" s="4"/>
      <c r="L134" s="4"/>
      <c r="O134" s="4"/>
      <c r="R134" s="4"/>
      <c r="U134" s="4"/>
      <c r="X134" s="4"/>
      <c r="AA134" s="4"/>
      <c r="AB134" s="4"/>
      <c r="AD134" s="4"/>
      <c r="AE134" s="4"/>
      <c r="AG134" s="4"/>
      <c r="AH134" s="4"/>
      <c r="AJ134" s="4"/>
    </row>
    <row r="135" spans="6:36" x14ac:dyDescent="0.3">
      <c r="F135" s="4"/>
      <c r="I135" s="4"/>
      <c r="L135" s="4"/>
      <c r="O135" s="4"/>
      <c r="R135" s="4"/>
      <c r="U135" s="4"/>
      <c r="X135" s="4"/>
      <c r="AA135" s="4"/>
      <c r="AB135" s="4"/>
      <c r="AD135" s="4"/>
      <c r="AE135" s="4"/>
      <c r="AG135" s="4"/>
      <c r="AH135" s="4"/>
      <c r="AJ135" s="4"/>
    </row>
    <row r="136" spans="6:36" x14ac:dyDescent="0.3">
      <c r="F136" s="4"/>
      <c r="I136" s="4"/>
      <c r="L136" s="4"/>
      <c r="O136" s="4"/>
      <c r="R136" s="4"/>
      <c r="U136" s="4"/>
      <c r="X136" s="4"/>
      <c r="AA136" s="4"/>
      <c r="AB136" s="4"/>
      <c r="AD136" s="4"/>
      <c r="AE136" s="4"/>
      <c r="AG136" s="4"/>
      <c r="AH136" s="4"/>
      <c r="AJ136" s="4"/>
    </row>
    <row r="137" spans="6:36" x14ac:dyDescent="0.3">
      <c r="F137" s="4"/>
      <c r="I137" s="4"/>
      <c r="L137" s="4"/>
      <c r="O137" s="4"/>
      <c r="R137" s="4"/>
      <c r="U137" s="4"/>
      <c r="X137" s="4"/>
      <c r="AA137" s="4"/>
      <c r="AB137" s="4"/>
      <c r="AD137" s="4"/>
      <c r="AE137" s="4"/>
      <c r="AG137" s="4"/>
      <c r="AH137" s="4"/>
      <c r="AJ137" s="4"/>
    </row>
    <row r="138" spans="6:36" x14ac:dyDescent="0.3">
      <c r="F138" s="4"/>
      <c r="I138" s="4"/>
      <c r="L138" s="4"/>
      <c r="O138" s="4"/>
      <c r="R138" s="4"/>
      <c r="U138" s="4"/>
      <c r="X138" s="4"/>
      <c r="AA138" s="4"/>
      <c r="AB138" s="4"/>
      <c r="AD138" s="4"/>
      <c r="AE138" s="4"/>
      <c r="AG138" s="4"/>
      <c r="AH138" s="4"/>
      <c r="AJ138" s="4"/>
    </row>
    <row r="139" spans="6:36" x14ac:dyDescent="0.3">
      <c r="F139" s="4"/>
      <c r="I139" s="4"/>
      <c r="L139" s="4"/>
      <c r="O139" s="4"/>
      <c r="R139" s="4"/>
      <c r="U139" s="4"/>
      <c r="X139" s="4"/>
      <c r="AA139" s="4"/>
      <c r="AB139" s="4"/>
      <c r="AD139" s="4"/>
      <c r="AE139" s="4"/>
      <c r="AG139" s="4"/>
      <c r="AH139" s="4"/>
      <c r="AJ139" s="4"/>
    </row>
    <row r="140" spans="6:36" x14ac:dyDescent="0.3">
      <c r="F140" s="4"/>
      <c r="I140" s="4"/>
      <c r="L140" s="4"/>
      <c r="O140" s="4"/>
      <c r="R140" s="4"/>
      <c r="U140" s="4"/>
      <c r="X140" s="4"/>
      <c r="AA140" s="4"/>
      <c r="AB140" s="4"/>
      <c r="AD140" s="4"/>
      <c r="AE140" s="4"/>
      <c r="AG140" s="4"/>
      <c r="AH140" s="4"/>
      <c r="AJ140" s="4"/>
    </row>
    <row r="141" spans="6:36" x14ac:dyDescent="0.3">
      <c r="F141" s="4"/>
      <c r="I141" s="4"/>
      <c r="L141" s="4"/>
      <c r="O141" s="4"/>
      <c r="R141" s="4"/>
      <c r="U141" s="4"/>
      <c r="X141" s="4"/>
      <c r="AA141" s="4"/>
      <c r="AB141" s="4"/>
      <c r="AD141" s="4"/>
      <c r="AE141" s="4"/>
      <c r="AG141" s="4"/>
      <c r="AH141" s="4"/>
      <c r="AJ141" s="4"/>
    </row>
    <row r="142" spans="6:36" x14ac:dyDescent="0.3">
      <c r="F142" s="4"/>
      <c r="I142" s="4"/>
      <c r="L142" s="4"/>
      <c r="O142" s="4"/>
      <c r="R142" s="4"/>
      <c r="U142" s="4"/>
      <c r="X142" s="4"/>
      <c r="AA142" s="4"/>
      <c r="AB142" s="4"/>
      <c r="AD142" s="4"/>
      <c r="AE142" s="4"/>
      <c r="AG142" s="4"/>
      <c r="AH142" s="4"/>
      <c r="AJ142" s="4"/>
    </row>
    <row r="143" spans="6:36" x14ac:dyDescent="0.3">
      <c r="F143" s="4"/>
      <c r="I143" s="4"/>
      <c r="L143" s="4"/>
      <c r="O143" s="4"/>
      <c r="R143" s="4"/>
      <c r="U143" s="4"/>
      <c r="X143" s="4"/>
      <c r="AA143" s="4"/>
      <c r="AB143" s="4"/>
      <c r="AD143" s="4"/>
      <c r="AE143" s="4"/>
      <c r="AG143" s="4"/>
      <c r="AH143" s="4"/>
      <c r="AJ143" s="4"/>
    </row>
    <row r="144" spans="6:36" x14ac:dyDescent="0.3">
      <c r="F144" s="4"/>
      <c r="I144" s="4"/>
      <c r="L144" s="4"/>
      <c r="O144" s="4"/>
      <c r="R144" s="4"/>
      <c r="U144" s="4"/>
      <c r="X144" s="4"/>
      <c r="AA144" s="4"/>
      <c r="AB144" s="4"/>
      <c r="AD144" s="4"/>
      <c r="AE144" s="4"/>
      <c r="AG144" s="4"/>
      <c r="AH144" s="4"/>
      <c r="AJ144" s="4"/>
    </row>
    <row r="145" spans="6:36" x14ac:dyDescent="0.3">
      <c r="F145" s="4"/>
      <c r="I145" s="4"/>
      <c r="L145" s="4"/>
      <c r="O145" s="4"/>
      <c r="R145" s="4"/>
      <c r="U145" s="4"/>
      <c r="X145" s="4"/>
      <c r="AA145" s="4"/>
      <c r="AB145" s="4"/>
      <c r="AD145" s="4"/>
      <c r="AE145" s="4"/>
      <c r="AG145" s="4"/>
      <c r="AH145" s="4"/>
      <c r="AJ145" s="4"/>
    </row>
    <row r="146" spans="6:36" x14ac:dyDescent="0.3">
      <c r="F146" s="4"/>
      <c r="I146" s="4"/>
      <c r="L146" s="4"/>
      <c r="O146" s="4"/>
      <c r="R146" s="4"/>
      <c r="U146" s="4"/>
      <c r="X146" s="4"/>
      <c r="AA146" s="4"/>
      <c r="AB146" s="4"/>
      <c r="AD146" s="4"/>
      <c r="AE146" s="4"/>
      <c r="AG146" s="4"/>
      <c r="AH146" s="4"/>
      <c r="AJ146" s="4"/>
    </row>
    <row r="147" spans="6:36" x14ac:dyDescent="0.3">
      <c r="F147" s="4"/>
      <c r="I147" s="4"/>
      <c r="L147" s="4"/>
      <c r="O147" s="4"/>
      <c r="R147" s="4"/>
      <c r="U147" s="4"/>
      <c r="X147" s="4"/>
      <c r="AA147" s="4"/>
      <c r="AB147" s="4"/>
      <c r="AD147" s="4"/>
      <c r="AE147" s="4"/>
      <c r="AG147" s="4"/>
      <c r="AH147" s="4"/>
      <c r="AJ147" s="4"/>
    </row>
    <row r="148" spans="6:36" x14ac:dyDescent="0.3">
      <c r="F148" s="4"/>
      <c r="I148" s="4"/>
      <c r="L148" s="4"/>
      <c r="O148" s="4"/>
      <c r="R148" s="4"/>
      <c r="U148" s="4"/>
      <c r="X148" s="4"/>
      <c r="AA148" s="4"/>
      <c r="AB148" s="4"/>
      <c r="AD148" s="4"/>
      <c r="AE148" s="4"/>
      <c r="AG148" s="4"/>
      <c r="AH148" s="4"/>
      <c r="AJ148" s="4"/>
    </row>
    <row r="149" spans="6:36" x14ac:dyDescent="0.3">
      <c r="F149" s="4"/>
      <c r="I149" s="4"/>
      <c r="L149" s="4"/>
      <c r="O149" s="4"/>
      <c r="R149" s="4"/>
      <c r="U149" s="4"/>
      <c r="X149" s="4"/>
      <c r="AA149" s="4"/>
      <c r="AB149" s="4"/>
      <c r="AD149" s="4"/>
      <c r="AE149" s="4"/>
      <c r="AG149" s="4"/>
      <c r="AH149" s="4"/>
      <c r="AJ149" s="4"/>
    </row>
    <row r="150" spans="6:36" x14ac:dyDescent="0.3">
      <c r="F150" s="4"/>
      <c r="I150" s="4"/>
      <c r="L150" s="4"/>
      <c r="O150" s="4"/>
      <c r="R150" s="4"/>
      <c r="U150" s="4"/>
      <c r="X150" s="4"/>
      <c r="AA150" s="4"/>
      <c r="AB150" s="4"/>
      <c r="AD150" s="4"/>
      <c r="AE150" s="4"/>
      <c r="AG150" s="4"/>
      <c r="AH150" s="4"/>
      <c r="AJ150" s="4"/>
    </row>
    <row r="151" spans="6:36" x14ac:dyDescent="0.3">
      <c r="F151" s="4"/>
      <c r="I151" s="4"/>
      <c r="L151" s="4"/>
      <c r="O151" s="4"/>
      <c r="R151" s="4"/>
      <c r="U151" s="4"/>
      <c r="X151" s="4"/>
      <c r="AA151" s="4"/>
      <c r="AB151" s="4"/>
      <c r="AD151" s="4"/>
      <c r="AE151" s="4"/>
      <c r="AG151" s="4"/>
      <c r="AH151" s="4"/>
      <c r="AJ151" s="4"/>
    </row>
    <row r="152" spans="6:36" x14ac:dyDescent="0.3">
      <c r="F152" s="4"/>
      <c r="I152" s="4"/>
      <c r="L152" s="4"/>
      <c r="O152" s="4"/>
      <c r="R152" s="4"/>
      <c r="U152" s="4"/>
      <c r="X152" s="4"/>
      <c r="AA152" s="4"/>
      <c r="AB152" s="4"/>
      <c r="AD152" s="4"/>
      <c r="AE152" s="4"/>
      <c r="AG152" s="4"/>
      <c r="AH152" s="4"/>
      <c r="AJ152" s="4"/>
    </row>
    <row r="153" spans="6:36" x14ac:dyDescent="0.3">
      <c r="F153" s="4"/>
      <c r="I153" s="4"/>
      <c r="L153" s="4"/>
      <c r="O153" s="4"/>
      <c r="R153" s="4"/>
      <c r="U153" s="4"/>
      <c r="X153" s="4"/>
      <c r="AA153" s="4"/>
      <c r="AB153" s="4"/>
      <c r="AD153" s="4"/>
      <c r="AE153" s="4"/>
      <c r="AG153" s="4"/>
      <c r="AH153" s="4"/>
      <c r="AJ153" s="4"/>
    </row>
    <row r="154" spans="6:36" x14ac:dyDescent="0.3">
      <c r="F154" s="4"/>
      <c r="I154" s="4"/>
      <c r="L154" s="4"/>
      <c r="O154" s="4"/>
      <c r="R154" s="4"/>
      <c r="U154" s="4"/>
      <c r="X154" s="4"/>
      <c r="AA154" s="4"/>
      <c r="AB154" s="4"/>
      <c r="AD154" s="4"/>
      <c r="AE154" s="4"/>
      <c r="AG154" s="4"/>
      <c r="AH154" s="4"/>
      <c r="AJ154" s="4"/>
    </row>
    <row r="155" spans="6:36" x14ac:dyDescent="0.3">
      <c r="F155" s="4"/>
      <c r="I155" s="4"/>
      <c r="L155" s="4"/>
      <c r="O155" s="4"/>
      <c r="R155" s="4"/>
      <c r="U155" s="4"/>
      <c r="X155" s="4"/>
      <c r="AA155" s="4"/>
      <c r="AB155" s="4"/>
      <c r="AD155" s="4"/>
      <c r="AE155" s="4"/>
      <c r="AG155" s="4"/>
      <c r="AH155" s="4"/>
      <c r="AJ155" s="4"/>
    </row>
    <row r="156" spans="6:36" x14ac:dyDescent="0.3">
      <c r="F156" s="4"/>
      <c r="I156" s="4"/>
      <c r="L156" s="4"/>
      <c r="O156" s="4"/>
      <c r="R156" s="4"/>
      <c r="U156" s="4"/>
      <c r="X156" s="4"/>
      <c r="AA156" s="4"/>
      <c r="AB156" s="4"/>
      <c r="AD156" s="4"/>
      <c r="AE156" s="4"/>
      <c r="AG156" s="4"/>
      <c r="AH156" s="4"/>
      <c r="AJ156" s="4"/>
    </row>
    <row r="157" spans="6:36" x14ac:dyDescent="0.3">
      <c r="F157" s="4"/>
      <c r="I157" s="4"/>
      <c r="L157" s="4"/>
      <c r="O157" s="4"/>
      <c r="R157" s="4"/>
      <c r="U157" s="4"/>
      <c r="X157" s="4"/>
      <c r="AA157" s="4"/>
      <c r="AB157" s="4"/>
      <c r="AD157" s="4"/>
      <c r="AE157" s="4"/>
      <c r="AG157" s="4"/>
      <c r="AH157" s="4"/>
      <c r="AJ157" s="4"/>
    </row>
    <row r="158" spans="6:36" x14ac:dyDescent="0.3">
      <c r="F158" s="4"/>
      <c r="I158" s="4"/>
      <c r="L158" s="4"/>
      <c r="O158" s="4"/>
      <c r="R158" s="4"/>
      <c r="U158" s="4"/>
      <c r="X158" s="4"/>
      <c r="AA158" s="4"/>
      <c r="AB158" s="4"/>
      <c r="AD158" s="4"/>
      <c r="AE158" s="4"/>
      <c r="AG158" s="4"/>
      <c r="AH158" s="4"/>
      <c r="AJ158" s="4"/>
    </row>
    <row r="159" spans="6:36" x14ac:dyDescent="0.3">
      <c r="F159" s="4"/>
      <c r="I159" s="4"/>
      <c r="L159" s="4"/>
      <c r="O159" s="4"/>
      <c r="R159" s="4"/>
      <c r="U159" s="4"/>
      <c r="X159" s="4"/>
      <c r="AA159" s="4"/>
      <c r="AB159" s="4"/>
      <c r="AD159" s="4"/>
      <c r="AE159" s="4"/>
      <c r="AG159" s="4"/>
      <c r="AH159" s="4"/>
      <c r="AJ159" s="4"/>
    </row>
    <row r="160" spans="6:36" x14ac:dyDescent="0.3">
      <c r="F160" s="4"/>
      <c r="I160" s="4"/>
      <c r="L160" s="4"/>
      <c r="O160" s="4"/>
      <c r="R160" s="4"/>
      <c r="U160" s="4"/>
      <c r="X160" s="4"/>
      <c r="AA160" s="4"/>
      <c r="AB160" s="4"/>
      <c r="AD160" s="4"/>
      <c r="AE160" s="4"/>
      <c r="AG160" s="4"/>
      <c r="AH160" s="4"/>
      <c r="AJ160" s="4"/>
    </row>
    <row r="161" spans="6:36" x14ac:dyDescent="0.3">
      <c r="F161" s="4"/>
      <c r="I161" s="4"/>
      <c r="L161" s="4"/>
      <c r="O161" s="4"/>
      <c r="R161" s="4"/>
      <c r="U161" s="4"/>
      <c r="X161" s="4"/>
      <c r="AA161" s="4"/>
      <c r="AB161" s="4"/>
      <c r="AD161" s="4"/>
      <c r="AE161" s="4"/>
      <c r="AG161" s="4"/>
      <c r="AH161" s="4"/>
      <c r="AJ161" s="4"/>
    </row>
    <row r="162" spans="6:36" x14ac:dyDescent="0.3">
      <c r="F162" s="4"/>
      <c r="I162" s="4"/>
      <c r="L162" s="4"/>
      <c r="O162" s="4"/>
      <c r="R162" s="4"/>
      <c r="U162" s="4"/>
      <c r="X162" s="4"/>
      <c r="AA162" s="4"/>
      <c r="AB162" s="4"/>
      <c r="AD162" s="4"/>
      <c r="AE162" s="4"/>
      <c r="AG162" s="4"/>
      <c r="AH162" s="4"/>
      <c r="AJ162" s="4"/>
    </row>
    <row r="163" spans="6:36" x14ac:dyDescent="0.3">
      <c r="F163" s="4"/>
      <c r="I163" s="4"/>
      <c r="L163" s="4"/>
      <c r="O163" s="4"/>
      <c r="R163" s="4"/>
      <c r="U163" s="4"/>
      <c r="X163" s="4"/>
      <c r="AA163" s="4"/>
      <c r="AB163" s="4"/>
      <c r="AD163" s="4"/>
      <c r="AE163" s="4"/>
      <c r="AG163" s="4"/>
      <c r="AH163" s="4"/>
      <c r="AJ163" s="4"/>
    </row>
    <row r="164" spans="6:36" x14ac:dyDescent="0.3">
      <c r="F164" s="4"/>
      <c r="I164" s="4"/>
      <c r="L164" s="4"/>
      <c r="O164" s="4"/>
      <c r="R164" s="4"/>
      <c r="U164" s="4"/>
      <c r="X164" s="4"/>
      <c r="AA164" s="4"/>
      <c r="AB164" s="4"/>
      <c r="AD164" s="4"/>
      <c r="AE164" s="4"/>
      <c r="AG164" s="4"/>
      <c r="AH164" s="4"/>
      <c r="AJ164" s="4"/>
    </row>
    <row r="165" spans="6:36" x14ac:dyDescent="0.3">
      <c r="F165" s="4"/>
      <c r="I165" s="4"/>
      <c r="L165" s="4"/>
      <c r="O165" s="4"/>
      <c r="R165" s="4"/>
      <c r="U165" s="4"/>
      <c r="X165" s="4"/>
      <c r="AA165" s="4"/>
      <c r="AB165" s="4"/>
      <c r="AD165" s="4"/>
      <c r="AE165" s="4"/>
      <c r="AG165" s="4"/>
      <c r="AH165" s="4"/>
      <c r="AJ165" s="4"/>
    </row>
    <row r="166" spans="6:36" x14ac:dyDescent="0.3">
      <c r="F166" s="4"/>
      <c r="I166" s="4"/>
      <c r="L166" s="4"/>
      <c r="O166" s="4"/>
      <c r="R166" s="4"/>
      <c r="U166" s="4"/>
      <c r="X166" s="4"/>
      <c r="AA166" s="4"/>
      <c r="AB166" s="4"/>
      <c r="AD166" s="4"/>
      <c r="AE166" s="4"/>
      <c r="AG166" s="4"/>
      <c r="AH166" s="4"/>
      <c r="AJ166" s="4"/>
    </row>
    <row r="167" spans="6:36" x14ac:dyDescent="0.3">
      <c r="F167" s="4"/>
      <c r="I167" s="4"/>
      <c r="L167" s="4"/>
      <c r="O167" s="4"/>
      <c r="R167" s="4"/>
      <c r="U167" s="4"/>
      <c r="X167" s="4"/>
      <c r="AA167" s="4"/>
      <c r="AB167" s="4"/>
      <c r="AD167" s="4"/>
      <c r="AE167" s="4"/>
      <c r="AG167" s="4"/>
      <c r="AH167" s="4"/>
      <c r="AJ167" s="4"/>
    </row>
    <row r="168" spans="6:36" x14ac:dyDescent="0.3">
      <c r="F168" s="4"/>
      <c r="I168" s="4"/>
      <c r="L168" s="4"/>
      <c r="O168" s="4"/>
      <c r="R168" s="4"/>
      <c r="U168" s="4"/>
      <c r="X168" s="4"/>
      <c r="AA168" s="4"/>
      <c r="AB168" s="4"/>
      <c r="AD168" s="4"/>
      <c r="AE168" s="4"/>
      <c r="AG168" s="4"/>
      <c r="AH168" s="4"/>
      <c r="AJ168" s="4"/>
    </row>
    <row r="169" spans="6:36" x14ac:dyDescent="0.3">
      <c r="F169" s="4"/>
      <c r="I169" s="4"/>
      <c r="L169" s="4"/>
      <c r="O169" s="4"/>
      <c r="R169" s="4"/>
      <c r="U169" s="4"/>
      <c r="X169" s="4"/>
      <c r="AA169" s="4"/>
      <c r="AB169" s="4"/>
      <c r="AD169" s="4"/>
      <c r="AE169" s="4"/>
      <c r="AG169" s="4"/>
      <c r="AH169" s="4"/>
      <c r="AJ169" s="4"/>
    </row>
    <row r="170" spans="6:36" x14ac:dyDescent="0.3">
      <c r="F170" s="4"/>
      <c r="I170" s="4"/>
      <c r="L170" s="4"/>
      <c r="O170" s="4"/>
      <c r="R170" s="4"/>
      <c r="U170" s="4"/>
      <c r="X170" s="4"/>
      <c r="AA170" s="4"/>
      <c r="AB170" s="4"/>
      <c r="AD170" s="4"/>
      <c r="AE170" s="4"/>
      <c r="AG170" s="4"/>
      <c r="AH170" s="4"/>
      <c r="AJ170" s="4"/>
    </row>
    <row r="171" spans="6:36" x14ac:dyDescent="0.3">
      <c r="F171" s="4"/>
      <c r="I171" s="4"/>
      <c r="L171" s="4"/>
      <c r="O171" s="4"/>
      <c r="R171" s="4"/>
      <c r="U171" s="4"/>
      <c r="X171" s="4"/>
      <c r="AA171" s="4"/>
      <c r="AB171" s="4"/>
      <c r="AD171" s="4"/>
      <c r="AE171" s="4"/>
      <c r="AG171" s="4"/>
      <c r="AH171" s="4"/>
      <c r="AJ171" s="4"/>
    </row>
    <row r="172" spans="6:36" x14ac:dyDescent="0.3">
      <c r="F172" s="4"/>
      <c r="I172" s="4"/>
      <c r="L172" s="4"/>
      <c r="O172" s="4"/>
      <c r="R172" s="4"/>
      <c r="U172" s="4"/>
      <c r="X172" s="4"/>
      <c r="AA172" s="4"/>
      <c r="AB172" s="4"/>
      <c r="AD172" s="4"/>
      <c r="AE172" s="4"/>
      <c r="AG172" s="4"/>
      <c r="AH172" s="4"/>
      <c r="AJ172" s="4"/>
    </row>
    <row r="173" spans="6:36" x14ac:dyDescent="0.3">
      <c r="F173" s="4"/>
      <c r="I173" s="4"/>
      <c r="L173" s="4"/>
      <c r="O173" s="4"/>
      <c r="R173" s="4"/>
      <c r="U173" s="4"/>
      <c r="X173" s="4"/>
      <c r="AA173" s="4"/>
      <c r="AB173" s="4"/>
      <c r="AD173" s="4"/>
      <c r="AE173" s="4"/>
      <c r="AG173" s="4"/>
      <c r="AH173" s="4"/>
      <c r="AJ173" s="4"/>
    </row>
    <row r="174" spans="6:36" x14ac:dyDescent="0.3">
      <c r="F174" s="4"/>
      <c r="I174" s="4"/>
      <c r="L174" s="4"/>
      <c r="O174" s="4"/>
      <c r="R174" s="4"/>
      <c r="U174" s="4"/>
      <c r="X174" s="4"/>
      <c r="AA174" s="4"/>
      <c r="AB174" s="4"/>
      <c r="AD174" s="4"/>
      <c r="AE174" s="4"/>
      <c r="AG174" s="4"/>
      <c r="AH174" s="4"/>
      <c r="AJ174" s="4"/>
    </row>
    <row r="175" spans="6:36" x14ac:dyDescent="0.3">
      <c r="F175" s="4"/>
      <c r="I175" s="4"/>
      <c r="L175" s="4"/>
      <c r="O175" s="4"/>
      <c r="R175" s="4"/>
      <c r="U175" s="4"/>
      <c r="X175" s="4"/>
      <c r="AA175" s="4"/>
      <c r="AB175" s="4"/>
      <c r="AD175" s="4"/>
      <c r="AE175" s="4"/>
      <c r="AG175" s="4"/>
      <c r="AH175" s="4"/>
      <c r="AJ175" s="4"/>
    </row>
    <row r="176" spans="6:36" x14ac:dyDescent="0.3">
      <c r="F176" s="4"/>
      <c r="I176" s="4"/>
      <c r="L176" s="4"/>
      <c r="O176" s="4"/>
      <c r="R176" s="4"/>
      <c r="U176" s="4"/>
      <c r="X176" s="4"/>
      <c r="AA176" s="4"/>
      <c r="AB176" s="4"/>
      <c r="AD176" s="4"/>
      <c r="AE176" s="4"/>
      <c r="AG176" s="4"/>
      <c r="AH176" s="4"/>
      <c r="AJ176" s="4"/>
    </row>
    <row r="177" spans="6:36" x14ac:dyDescent="0.3">
      <c r="F177" s="4"/>
      <c r="I177" s="4"/>
      <c r="L177" s="4"/>
      <c r="O177" s="4"/>
      <c r="R177" s="4"/>
      <c r="U177" s="4"/>
      <c r="X177" s="4"/>
      <c r="AA177" s="4"/>
      <c r="AB177" s="4"/>
      <c r="AD177" s="4"/>
      <c r="AE177" s="4"/>
      <c r="AG177" s="4"/>
      <c r="AH177" s="4"/>
      <c r="AJ177" s="4"/>
    </row>
    <row r="178" spans="6:36" x14ac:dyDescent="0.3">
      <c r="F178" s="4"/>
      <c r="I178" s="4"/>
      <c r="L178" s="4"/>
      <c r="O178" s="4"/>
      <c r="R178" s="4"/>
      <c r="U178" s="4"/>
      <c r="X178" s="4"/>
      <c r="AA178" s="4"/>
      <c r="AB178" s="4"/>
      <c r="AD178" s="4"/>
      <c r="AE178" s="4"/>
      <c r="AG178" s="4"/>
      <c r="AH178" s="4"/>
      <c r="AJ178" s="4"/>
    </row>
    <row r="179" spans="6:36" x14ac:dyDescent="0.3">
      <c r="F179" s="4"/>
      <c r="I179" s="4"/>
      <c r="L179" s="4"/>
      <c r="O179" s="4"/>
      <c r="R179" s="4"/>
      <c r="U179" s="4"/>
      <c r="X179" s="4"/>
      <c r="AA179" s="4"/>
      <c r="AB179" s="4"/>
      <c r="AD179" s="4"/>
      <c r="AE179" s="4"/>
      <c r="AG179" s="4"/>
      <c r="AH179" s="4"/>
      <c r="AJ179" s="4"/>
    </row>
    <row r="180" spans="6:36" x14ac:dyDescent="0.3">
      <c r="F180" s="4"/>
      <c r="I180" s="4"/>
      <c r="L180" s="4"/>
      <c r="O180" s="4"/>
      <c r="R180" s="4"/>
      <c r="U180" s="4"/>
      <c r="X180" s="4"/>
      <c r="AA180" s="4"/>
      <c r="AB180" s="4"/>
      <c r="AD180" s="4"/>
      <c r="AE180" s="4"/>
      <c r="AG180" s="4"/>
      <c r="AH180" s="4"/>
      <c r="AJ180" s="4"/>
    </row>
    <row r="181" spans="6:36" x14ac:dyDescent="0.3">
      <c r="F181" s="4"/>
      <c r="I181" s="4"/>
      <c r="L181" s="4"/>
      <c r="O181" s="4"/>
      <c r="R181" s="4"/>
      <c r="U181" s="4"/>
      <c r="X181" s="4"/>
      <c r="AA181" s="4"/>
      <c r="AB181" s="4"/>
      <c r="AD181" s="4"/>
      <c r="AE181" s="4"/>
      <c r="AG181" s="4"/>
      <c r="AH181" s="4"/>
      <c r="AJ181" s="4"/>
    </row>
    <row r="182" spans="6:36" x14ac:dyDescent="0.3">
      <c r="F182" s="4"/>
      <c r="I182" s="4"/>
      <c r="L182" s="4"/>
      <c r="O182" s="4"/>
      <c r="R182" s="4"/>
      <c r="U182" s="4"/>
      <c r="X182" s="4"/>
      <c r="AA182" s="4"/>
      <c r="AB182" s="4"/>
      <c r="AD182" s="4"/>
      <c r="AE182" s="4"/>
      <c r="AG182" s="4"/>
      <c r="AH182" s="4"/>
      <c r="AJ182" s="4"/>
    </row>
    <row r="183" spans="6:36" x14ac:dyDescent="0.3">
      <c r="F183" s="4"/>
      <c r="I183" s="4"/>
      <c r="L183" s="4"/>
      <c r="O183" s="4"/>
      <c r="R183" s="4"/>
      <c r="U183" s="4"/>
      <c r="X183" s="4"/>
      <c r="AA183" s="4"/>
      <c r="AB183" s="4"/>
      <c r="AD183" s="4"/>
      <c r="AE183" s="4"/>
      <c r="AG183" s="4"/>
      <c r="AH183" s="4"/>
      <c r="AJ183" s="4"/>
    </row>
    <row r="184" spans="6:36" x14ac:dyDescent="0.3">
      <c r="F184" s="4"/>
      <c r="I184" s="4"/>
      <c r="L184" s="4"/>
      <c r="O184" s="4"/>
      <c r="R184" s="4"/>
      <c r="U184" s="4"/>
      <c r="X184" s="4"/>
      <c r="AA184" s="4"/>
      <c r="AB184" s="4"/>
      <c r="AD184" s="4"/>
      <c r="AE184" s="4"/>
      <c r="AG184" s="4"/>
      <c r="AH184" s="4"/>
      <c r="AJ184" s="4"/>
    </row>
    <row r="185" spans="6:36" x14ac:dyDescent="0.3">
      <c r="F185" s="4"/>
      <c r="I185" s="4"/>
      <c r="L185" s="4"/>
      <c r="O185" s="4"/>
      <c r="R185" s="4"/>
      <c r="U185" s="4"/>
      <c r="X185" s="4"/>
      <c r="AA185" s="4"/>
      <c r="AB185" s="4"/>
      <c r="AD185" s="4"/>
      <c r="AE185" s="4"/>
      <c r="AG185" s="4"/>
      <c r="AH185" s="4"/>
      <c r="AJ185" s="4"/>
    </row>
    <row r="186" spans="6:36" x14ac:dyDescent="0.3">
      <c r="F186" s="4"/>
      <c r="I186" s="4"/>
      <c r="L186" s="4"/>
      <c r="O186" s="4"/>
      <c r="R186" s="4"/>
      <c r="U186" s="4"/>
      <c r="X186" s="4"/>
      <c r="AA186" s="4"/>
      <c r="AB186" s="4"/>
      <c r="AD186" s="4"/>
      <c r="AE186" s="4"/>
      <c r="AG186" s="4"/>
      <c r="AH186" s="4"/>
      <c r="AJ186" s="4"/>
    </row>
    <row r="187" spans="6:36" x14ac:dyDescent="0.3">
      <c r="F187" s="4"/>
      <c r="I187" s="4"/>
      <c r="L187" s="4"/>
      <c r="O187" s="4"/>
      <c r="R187" s="4"/>
      <c r="U187" s="4"/>
      <c r="X187" s="4"/>
      <c r="AA187" s="4"/>
      <c r="AB187" s="4"/>
      <c r="AD187" s="4"/>
      <c r="AE187" s="4"/>
      <c r="AG187" s="4"/>
      <c r="AH187" s="4"/>
      <c r="AJ187" s="4"/>
    </row>
    <row r="188" spans="6:36" x14ac:dyDescent="0.3">
      <c r="F188" s="4"/>
      <c r="I188" s="4"/>
      <c r="L188" s="4"/>
      <c r="O188" s="4"/>
      <c r="R188" s="4"/>
      <c r="U188" s="4"/>
      <c r="X188" s="4"/>
      <c r="AA188" s="4"/>
      <c r="AB188" s="4"/>
      <c r="AD188" s="4"/>
      <c r="AE188" s="4"/>
      <c r="AG188" s="4"/>
      <c r="AH188" s="4"/>
      <c r="AJ188" s="4"/>
    </row>
    <row r="189" spans="6:36" x14ac:dyDescent="0.3">
      <c r="F189" s="4"/>
      <c r="I189" s="4"/>
      <c r="L189" s="4"/>
      <c r="O189" s="4"/>
      <c r="R189" s="4"/>
      <c r="U189" s="4"/>
      <c r="X189" s="4"/>
      <c r="AA189" s="4"/>
      <c r="AB189" s="4"/>
      <c r="AD189" s="4"/>
      <c r="AE189" s="4"/>
      <c r="AG189" s="4"/>
      <c r="AH189" s="4"/>
      <c r="AJ189" s="4"/>
    </row>
    <row r="190" spans="6:36" x14ac:dyDescent="0.3">
      <c r="F190" s="4"/>
      <c r="I190" s="4"/>
      <c r="L190" s="4"/>
      <c r="O190" s="4"/>
      <c r="R190" s="4"/>
      <c r="U190" s="4"/>
      <c r="X190" s="4"/>
      <c r="AA190" s="4"/>
      <c r="AB190" s="4"/>
      <c r="AD190" s="4"/>
      <c r="AE190" s="4"/>
      <c r="AG190" s="4"/>
      <c r="AH190" s="4"/>
      <c r="AJ190" s="4"/>
    </row>
    <row r="191" spans="6:36" x14ac:dyDescent="0.3">
      <c r="F191" s="4"/>
      <c r="I191" s="4"/>
      <c r="L191" s="4"/>
      <c r="O191" s="4"/>
      <c r="R191" s="4"/>
      <c r="U191" s="4"/>
      <c r="X191" s="4"/>
      <c r="AA191" s="4"/>
      <c r="AB191" s="4"/>
      <c r="AD191" s="4"/>
      <c r="AE191" s="4"/>
      <c r="AG191" s="4"/>
      <c r="AH191" s="4"/>
      <c r="AJ191" s="4"/>
    </row>
    <row r="192" spans="6:36" x14ac:dyDescent="0.3">
      <c r="F192" s="4"/>
      <c r="I192" s="4"/>
      <c r="L192" s="4"/>
      <c r="O192" s="4"/>
      <c r="R192" s="4"/>
      <c r="U192" s="4"/>
      <c r="X192" s="4"/>
      <c r="AA192" s="4"/>
      <c r="AB192" s="4"/>
      <c r="AD192" s="4"/>
      <c r="AE192" s="4"/>
      <c r="AG192" s="4"/>
      <c r="AH192" s="4"/>
      <c r="AJ192" s="4"/>
    </row>
    <row r="193" spans="6:36" x14ac:dyDescent="0.3">
      <c r="F193" s="4"/>
      <c r="I193" s="4"/>
      <c r="L193" s="4"/>
      <c r="O193" s="4"/>
      <c r="R193" s="4"/>
      <c r="U193" s="4"/>
      <c r="X193" s="4"/>
      <c r="AA193" s="4"/>
      <c r="AB193" s="4"/>
      <c r="AD193" s="4"/>
      <c r="AE193" s="4"/>
      <c r="AG193" s="4"/>
      <c r="AH193" s="4"/>
      <c r="AJ193" s="4"/>
    </row>
    <row r="194" spans="6:36" x14ac:dyDescent="0.3">
      <c r="F194" s="4"/>
      <c r="I194" s="4"/>
      <c r="L194" s="4"/>
      <c r="O194" s="4"/>
      <c r="R194" s="4"/>
      <c r="U194" s="4"/>
      <c r="X194" s="4"/>
      <c r="AA194" s="4"/>
      <c r="AB194" s="4"/>
      <c r="AD194" s="4"/>
      <c r="AE194" s="4"/>
      <c r="AG194" s="4"/>
      <c r="AH194" s="4"/>
      <c r="AJ194" s="4"/>
    </row>
    <row r="195" spans="6:36" x14ac:dyDescent="0.3">
      <c r="F195" s="4"/>
      <c r="I195" s="4"/>
      <c r="L195" s="4"/>
      <c r="O195" s="4"/>
      <c r="R195" s="4"/>
      <c r="U195" s="4"/>
      <c r="X195" s="4"/>
      <c r="AA195" s="4"/>
      <c r="AB195" s="4"/>
      <c r="AD195" s="4"/>
      <c r="AE195" s="4"/>
      <c r="AG195" s="4"/>
      <c r="AH195" s="4"/>
      <c r="AJ195" s="4"/>
    </row>
    <row r="196" spans="6:36" x14ac:dyDescent="0.3">
      <c r="F196" s="4"/>
      <c r="I196" s="4"/>
      <c r="L196" s="4"/>
      <c r="O196" s="4"/>
      <c r="R196" s="4"/>
      <c r="U196" s="4"/>
      <c r="X196" s="4"/>
      <c r="AA196" s="4"/>
      <c r="AB196" s="4"/>
      <c r="AD196" s="4"/>
      <c r="AE196" s="4"/>
      <c r="AG196" s="4"/>
      <c r="AH196" s="4"/>
      <c r="AJ196" s="4"/>
    </row>
    <row r="197" spans="6:36" x14ac:dyDescent="0.3">
      <c r="F197" s="4"/>
      <c r="I197" s="4"/>
      <c r="L197" s="4"/>
      <c r="O197" s="4"/>
      <c r="R197" s="4"/>
      <c r="U197" s="4"/>
      <c r="X197" s="4"/>
      <c r="AA197" s="4"/>
      <c r="AB197" s="4"/>
      <c r="AD197" s="4"/>
      <c r="AE197" s="4"/>
      <c r="AG197" s="4"/>
      <c r="AH197" s="4"/>
      <c r="AJ197" s="4"/>
    </row>
    <row r="198" spans="6:36" x14ac:dyDescent="0.3">
      <c r="F198" s="4"/>
      <c r="I198" s="4"/>
      <c r="L198" s="4"/>
      <c r="O198" s="4"/>
      <c r="R198" s="4"/>
      <c r="U198" s="4"/>
      <c r="X198" s="4"/>
      <c r="AA198" s="4"/>
      <c r="AB198" s="4"/>
      <c r="AD198" s="4"/>
      <c r="AE198" s="4"/>
      <c r="AG198" s="4"/>
      <c r="AH198" s="4"/>
      <c r="AJ198" s="4"/>
    </row>
    <row r="199" spans="6:36" x14ac:dyDescent="0.3">
      <c r="F199" s="4"/>
      <c r="I199" s="4"/>
      <c r="L199" s="4"/>
      <c r="O199" s="4"/>
      <c r="R199" s="4"/>
      <c r="U199" s="4"/>
      <c r="X199" s="4"/>
      <c r="AA199" s="4"/>
      <c r="AB199" s="4"/>
      <c r="AD199" s="4"/>
      <c r="AE199" s="4"/>
      <c r="AG199" s="4"/>
      <c r="AH199" s="4"/>
      <c r="AJ199" s="4"/>
    </row>
    <row r="200" spans="6:36" x14ac:dyDescent="0.3">
      <c r="F200" s="4"/>
      <c r="I200" s="4"/>
      <c r="L200" s="4"/>
      <c r="O200" s="4"/>
      <c r="R200" s="4"/>
      <c r="U200" s="4"/>
      <c r="X200" s="4"/>
      <c r="AA200" s="4"/>
      <c r="AB200" s="4"/>
      <c r="AD200" s="4"/>
      <c r="AE200" s="4"/>
      <c r="AG200" s="4"/>
      <c r="AH200" s="4"/>
      <c r="AJ200" s="4"/>
    </row>
    <row r="201" spans="6:36" x14ac:dyDescent="0.3">
      <c r="F201" s="4"/>
      <c r="I201" s="4"/>
      <c r="L201" s="4"/>
      <c r="O201" s="4"/>
      <c r="R201" s="4"/>
      <c r="U201" s="4"/>
      <c r="X201" s="4"/>
      <c r="AA201" s="4"/>
      <c r="AB201" s="4"/>
      <c r="AD201" s="4"/>
      <c r="AE201" s="4"/>
      <c r="AG201" s="4"/>
      <c r="AH201" s="4"/>
      <c r="AJ201" s="4"/>
    </row>
    <row r="202" spans="6:36" x14ac:dyDescent="0.3">
      <c r="F202" s="4"/>
      <c r="I202" s="4"/>
      <c r="L202" s="4"/>
      <c r="O202" s="4"/>
      <c r="R202" s="4"/>
      <c r="U202" s="4"/>
      <c r="X202" s="4"/>
      <c r="AA202" s="4"/>
      <c r="AB202" s="4"/>
      <c r="AD202" s="4"/>
      <c r="AE202" s="4"/>
      <c r="AG202" s="4"/>
      <c r="AH202" s="4"/>
      <c r="AJ202" s="4"/>
    </row>
    <row r="203" spans="6:36" x14ac:dyDescent="0.3">
      <c r="F203" s="4"/>
      <c r="I203" s="4"/>
      <c r="L203" s="4"/>
      <c r="O203" s="4"/>
      <c r="R203" s="4"/>
      <c r="U203" s="4"/>
      <c r="X203" s="4"/>
      <c r="AA203" s="4"/>
      <c r="AB203" s="4"/>
      <c r="AD203" s="4"/>
      <c r="AE203" s="4"/>
      <c r="AG203" s="4"/>
      <c r="AH203" s="4"/>
      <c r="AJ203" s="4"/>
    </row>
    <row r="204" spans="6:36" x14ac:dyDescent="0.3">
      <c r="F204" s="4"/>
      <c r="I204" s="4"/>
      <c r="L204" s="4"/>
      <c r="O204" s="4"/>
      <c r="R204" s="4"/>
      <c r="U204" s="4"/>
      <c r="X204" s="4"/>
      <c r="AA204" s="4"/>
      <c r="AB204" s="4"/>
      <c r="AD204" s="4"/>
      <c r="AE204" s="4"/>
      <c r="AG204" s="4"/>
      <c r="AH204" s="4"/>
      <c r="AJ204" s="4"/>
    </row>
    <row r="205" spans="6:36" x14ac:dyDescent="0.3">
      <c r="F205" s="4"/>
      <c r="I205" s="4"/>
      <c r="L205" s="4"/>
      <c r="O205" s="4"/>
      <c r="R205" s="4"/>
      <c r="U205" s="4"/>
      <c r="X205" s="4"/>
      <c r="AA205" s="4"/>
      <c r="AB205" s="4"/>
      <c r="AD205" s="4"/>
      <c r="AE205" s="4"/>
      <c r="AG205" s="4"/>
      <c r="AH205" s="4"/>
      <c r="AJ205" s="4"/>
    </row>
    <row r="206" spans="6:36" x14ac:dyDescent="0.3">
      <c r="F206" s="4"/>
      <c r="I206" s="4"/>
      <c r="L206" s="4"/>
      <c r="O206" s="4"/>
      <c r="R206" s="4"/>
      <c r="U206" s="4"/>
      <c r="X206" s="4"/>
      <c r="AA206" s="4"/>
      <c r="AB206" s="4"/>
      <c r="AD206" s="4"/>
      <c r="AE206" s="4"/>
      <c r="AG206" s="4"/>
      <c r="AH206" s="4"/>
      <c r="AJ206" s="4"/>
    </row>
    <row r="207" spans="6:36" x14ac:dyDescent="0.3">
      <c r="F207" s="4"/>
      <c r="I207" s="4"/>
      <c r="L207" s="4"/>
      <c r="O207" s="4"/>
      <c r="R207" s="4"/>
      <c r="U207" s="4"/>
      <c r="X207" s="4"/>
      <c r="AA207" s="4"/>
      <c r="AB207" s="4"/>
      <c r="AD207" s="4"/>
      <c r="AE207" s="4"/>
      <c r="AG207" s="4"/>
      <c r="AH207" s="4"/>
      <c r="AJ207" s="4"/>
    </row>
    <row r="208" spans="6:36" x14ac:dyDescent="0.3">
      <c r="F208" s="4"/>
      <c r="I208" s="4"/>
      <c r="L208" s="4"/>
      <c r="O208" s="4"/>
      <c r="R208" s="4"/>
      <c r="U208" s="4"/>
      <c r="X208" s="4"/>
      <c r="AA208" s="4"/>
      <c r="AB208" s="4"/>
      <c r="AD208" s="4"/>
      <c r="AE208" s="4"/>
      <c r="AG208" s="4"/>
      <c r="AH208" s="4"/>
      <c r="AJ208" s="4"/>
    </row>
    <row r="209" spans="6:36" x14ac:dyDescent="0.3">
      <c r="F209" s="4"/>
      <c r="I209" s="4"/>
      <c r="L209" s="4"/>
      <c r="O209" s="4"/>
      <c r="R209" s="4"/>
      <c r="U209" s="4"/>
      <c r="X209" s="4"/>
      <c r="AA209" s="4"/>
      <c r="AB209" s="4"/>
      <c r="AD209" s="4"/>
      <c r="AE209" s="4"/>
      <c r="AG209" s="4"/>
      <c r="AH209" s="4"/>
      <c r="AJ209" s="4"/>
    </row>
    <row r="210" spans="6:36" x14ac:dyDescent="0.3">
      <c r="F210" s="4"/>
      <c r="I210" s="4"/>
      <c r="L210" s="4"/>
      <c r="O210" s="4"/>
      <c r="R210" s="4"/>
      <c r="U210" s="4"/>
      <c r="X210" s="4"/>
      <c r="AA210" s="4"/>
      <c r="AB210" s="4"/>
      <c r="AD210" s="4"/>
      <c r="AE210" s="4"/>
      <c r="AG210" s="4"/>
      <c r="AH210" s="4"/>
      <c r="AJ210" s="4"/>
    </row>
    <row r="211" spans="6:36" x14ac:dyDescent="0.3">
      <c r="F211" s="4"/>
      <c r="I211" s="4"/>
      <c r="L211" s="4"/>
      <c r="O211" s="4"/>
      <c r="R211" s="4"/>
      <c r="U211" s="4"/>
      <c r="X211" s="4"/>
      <c r="AA211" s="4"/>
      <c r="AB211" s="4"/>
      <c r="AD211" s="4"/>
      <c r="AE211" s="4"/>
      <c r="AG211" s="4"/>
      <c r="AH211" s="4"/>
      <c r="AJ211" s="4"/>
    </row>
    <row r="212" spans="6:36" x14ac:dyDescent="0.3">
      <c r="F212" s="4"/>
      <c r="I212" s="4"/>
      <c r="L212" s="4"/>
      <c r="O212" s="4"/>
      <c r="R212" s="4"/>
      <c r="U212" s="4"/>
      <c r="X212" s="4"/>
      <c r="AA212" s="4"/>
      <c r="AB212" s="4"/>
      <c r="AD212" s="4"/>
      <c r="AE212" s="4"/>
      <c r="AG212" s="4"/>
      <c r="AH212" s="4"/>
      <c r="AJ212" s="4"/>
    </row>
    <row r="213" spans="6:36" x14ac:dyDescent="0.3">
      <c r="F213" s="4"/>
      <c r="I213" s="4"/>
      <c r="L213" s="4"/>
      <c r="O213" s="4"/>
      <c r="R213" s="4"/>
      <c r="U213" s="4"/>
      <c r="X213" s="4"/>
      <c r="AA213" s="4"/>
      <c r="AB213" s="4"/>
      <c r="AD213" s="4"/>
      <c r="AE213" s="4"/>
      <c r="AG213" s="4"/>
      <c r="AH213" s="4"/>
      <c r="AJ213" s="4"/>
    </row>
    <row r="214" spans="6:36" x14ac:dyDescent="0.3">
      <c r="F214" s="4"/>
      <c r="I214" s="4"/>
      <c r="L214" s="4"/>
      <c r="O214" s="4"/>
      <c r="R214" s="4"/>
      <c r="U214" s="4"/>
      <c r="X214" s="4"/>
      <c r="AA214" s="4"/>
      <c r="AB214" s="4"/>
      <c r="AD214" s="4"/>
      <c r="AE214" s="4"/>
      <c r="AG214" s="4"/>
      <c r="AH214" s="4"/>
      <c r="AJ214" s="4"/>
    </row>
    <row r="215" spans="6:36" x14ac:dyDescent="0.3">
      <c r="F215" s="4"/>
      <c r="I215" s="4"/>
      <c r="L215" s="4"/>
      <c r="O215" s="4"/>
      <c r="R215" s="4"/>
      <c r="U215" s="4"/>
      <c r="X215" s="4"/>
      <c r="AA215" s="4"/>
      <c r="AB215" s="4"/>
      <c r="AD215" s="4"/>
      <c r="AE215" s="4"/>
      <c r="AG215" s="4"/>
      <c r="AH215" s="4"/>
      <c r="AJ215" s="4"/>
    </row>
    <row r="216" spans="6:36" x14ac:dyDescent="0.3">
      <c r="F216" s="4"/>
      <c r="I216" s="4"/>
      <c r="L216" s="4"/>
      <c r="O216" s="4"/>
      <c r="R216" s="4"/>
      <c r="U216" s="4"/>
      <c r="X216" s="4"/>
      <c r="AA216" s="4"/>
      <c r="AB216" s="4"/>
      <c r="AD216" s="4"/>
      <c r="AE216" s="4"/>
      <c r="AG216" s="4"/>
      <c r="AH216" s="4"/>
      <c r="AJ216" s="4"/>
    </row>
    <row r="217" spans="6:36" x14ac:dyDescent="0.3">
      <c r="F217" s="4"/>
      <c r="I217" s="4"/>
      <c r="L217" s="4"/>
      <c r="O217" s="4"/>
      <c r="R217" s="4"/>
      <c r="U217" s="4"/>
      <c r="X217" s="4"/>
      <c r="AA217" s="4"/>
      <c r="AB217" s="4"/>
      <c r="AD217" s="4"/>
      <c r="AE217" s="4"/>
      <c r="AG217" s="4"/>
      <c r="AH217" s="4"/>
      <c r="AJ217" s="4"/>
    </row>
    <row r="218" spans="6:36" x14ac:dyDescent="0.3">
      <c r="F218" s="4"/>
      <c r="I218" s="4"/>
      <c r="L218" s="4"/>
      <c r="O218" s="4"/>
      <c r="R218" s="4"/>
      <c r="U218" s="4"/>
      <c r="X218" s="4"/>
      <c r="AA218" s="4"/>
      <c r="AB218" s="4"/>
      <c r="AD218" s="4"/>
      <c r="AE218" s="4"/>
      <c r="AG218" s="4"/>
      <c r="AH218" s="4"/>
      <c r="AJ218" s="4"/>
    </row>
    <row r="219" spans="6:36" x14ac:dyDescent="0.3">
      <c r="F219" s="4"/>
      <c r="I219" s="4"/>
      <c r="L219" s="4"/>
      <c r="O219" s="4"/>
      <c r="R219" s="4"/>
      <c r="U219" s="4"/>
      <c r="X219" s="4"/>
      <c r="AA219" s="4"/>
      <c r="AB219" s="4"/>
      <c r="AD219" s="4"/>
      <c r="AE219" s="4"/>
      <c r="AG219" s="4"/>
      <c r="AH219" s="4"/>
      <c r="AJ219" s="4"/>
    </row>
    <row r="220" spans="6:36" x14ac:dyDescent="0.3">
      <c r="F220" s="4"/>
      <c r="I220" s="4"/>
      <c r="L220" s="4"/>
      <c r="O220" s="4"/>
      <c r="R220" s="4"/>
      <c r="U220" s="4"/>
      <c r="X220" s="4"/>
      <c r="AA220" s="4"/>
      <c r="AB220" s="4"/>
      <c r="AD220" s="4"/>
      <c r="AE220" s="4"/>
      <c r="AG220" s="4"/>
      <c r="AH220" s="4"/>
      <c r="AJ220" s="4"/>
    </row>
    <row r="221" spans="6:36" x14ac:dyDescent="0.3">
      <c r="F221" s="4"/>
      <c r="I221" s="4"/>
      <c r="L221" s="4"/>
      <c r="O221" s="4"/>
      <c r="R221" s="4"/>
      <c r="U221" s="4"/>
      <c r="X221" s="4"/>
      <c r="AA221" s="4"/>
      <c r="AB221" s="4"/>
      <c r="AD221" s="4"/>
      <c r="AE221" s="4"/>
      <c r="AG221" s="4"/>
      <c r="AH221" s="4"/>
      <c r="AJ221" s="4"/>
    </row>
    <row r="222" spans="6:36" x14ac:dyDescent="0.3">
      <c r="F222" s="4"/>
      <c r="I222" s="4"/>
      <c r="L222" s="4"/>
      <c r="O222" s="4"/>
      <c r="R222" s="4"/>
      <c r="U222" s="4"/>
      <c r="X222" s="4"/>
      <c r="AA222" s="4"/>
      <c r="AB222" s="4"/>
      <c r="AD222" s="4"/>
      <c r="AE222" s="4"/>
      <c r="AG222" s="4"/>
      <c r="AH222" s="4"/>
      <c r="AJ222" s="4"/>
    </row>
    <row r="223" spans="6:36" x14ac:dyDescent="0.3">
      <c r="F223" s="4"/>
      <c r="I223" s="4"/>
      <c r="L223" s="4"/>
      <c r="O223" s="4"/>
      <c r="R223" s="4"/>
      <c r="U223" s="4"/>
      <c r="X223" s="4"/>
      <c r="AA223" s="4"/>
      <c r="AB223" s="4"/>
      <c r="AD223" s="4"/>
      <c r="AE223" s="4"/>
      <c r="AG223" s="4"/>
      <c r="AH223" s="4"/>
      <c r="AJ223" s="4"/>
    </row>
    <row r="224" spans="6:36" x14ac:dyDescent="0.3">
      <c r="F224" s="4"/>
      <c r="I224" s="4"/>
      <c r="L224" s="4"/>
      <c r="O224" s="4"/>
      <c r="R224" s="4"/>
      <c r="U224" s="4"/>
      <c r="X224" s="4"/>
      <c r="AA224" s="4"/>
      <c r="AB224" s="4"/>
      <c r="AD224" s="4"/>
      <c r="AE224" s="4"/>
      <c r="AG224" s="4"/>
      <c r="AH224" s="4"/>
      <c r="AJ224" s="4"/>
    </row>
    <row r="225" spans="6:36" x14ac:dyDescent="0.3">
      <c r="F225" s="4"/>
      <c r="I225" s="4"/>
      <c r="L225" s="4"/>
      <c r="O225" s="4"/>
      <c r="R225" s="4"/>
      <c r="U225" s="4"/>
      <c r="X225" s="4"/>
      <c r="AA225" s="4"/>
      <c r="AB225" s="4"/>
      <c r="AD225" s="4"/>
      <c r="AE225" s="4"/>
      <c r="AG225" s="4"/>
      <c r="AH225" s="4"/>
      <c r="AJ225" s="4"/>
    </row>
    <row r="226" spans="6:36" x14ac:dyDescent="0.3">
      <c r="F226" s="4"/>
      <c r="I226" s="4"/>
      <c r="L226" s="4"/>
      <c r="O226" s="4"/>
      <c r="R226" s="4"/>
      <c r="U226" s="4"/>
      <c r="X226" s="4"/>
      <c r="AA226" s="4"/>
      <c r="AB226" s="4"/>
      <c r="AD226" s="4"/>
      <c r="AE226" s="4"/>
      <c r="AG226" s="4"/>
      <c r="AH226" s="4"/>
      <c r="AJ226" s="4"/>
    </row>
    <row r="227" spans="6:36" x14ac:dyDescent="0.3">
      <c r="F227" s="4"/>
      <c r="I227" s="4"/>
      <c r="L227" s="4"/>
      <c r="O227" s="4"/>
      <c r="R227" s="4"/>
      <c r="U227" s="4"/>
      <c r="X227" s="4"/>
      <c r="AA227" s="4"/>
      <c r="AB227" s="4"/>
      <c r="AD227" s="4"/>
      <c r="AE227" s="4"/>
      <c r="AG227" s="4"/>
      <c r="AH227" s="4"/>
      <c r="AJ227" s="4"/>
    </row>
    <row r="228" spans="6:36" x14ac:dyDescent="0.3">
      <c r="F228" s="4"/>
      <c r="I228" s="4"/>
      <c r="L228" s="4"/>
      <c r="O228" s="4"/>
      <c r="R228" s="4"/>
      <c r="U228" s="4"/>
      <c r="X228" s="4"/>
      <c r="AA228" s="4"/>
      <c r="AB228" s="4"/>
      <c r="AD228" s="4"/>
      <c r="AE228" s="4"/>
      <c r="AG228" s="4"/>
      <c r="AH228" s="4"/>
      <c r="AJ228" s="4"/>
    </row>
    <row r="229" spans="6:36" x14ac:dyDescent="0.3">
      <c r="F229" s="4"/>
      <c r="I229" s="4"/>
      <c r="L229" s="4"/>
      <c r="O229" s="4"/>
      <c r="R229" s="4"/>
      <c r="U229" s="4"/>
      <c r="X229" s="4"/>
      <c r="AA229" s="4"/>
      <c r="AB229" s="4"/>
      <c r="AD229" s="4"/>
      <c r="AE229" s="4"/>
      <c r="AG229" s="4"/>
      <c r="AH229" s="4"/>
      <c r="AJ229" s="4"/>
    </row>
    <row r="230" spans="6:36" x14ac:dyDescent="0.3">
      <c r="F230" s="4"/>
      <c r="I230" s="4"/>
      <c r="L230" s="4"/>
      <c r="O230" s="4"/>
      <c r="R230" s="4"/>
      <c r="U230" s="4"/>
      <c r="X230" s="4"/>
      <c r="AA230" s="4"/>
      <c r="AB230" s="4"/>
      <c r="AD230" s="4"/>
      <c r="AE230" s="4"/>
      <c r="AG230" s="4"/>
      <c r="AH230" s="4"/>
      <c r="AJ230" s="4"/>
    </row>
    <row r="231" spans="6:36" x14ac:dyDescent="0.3">
      <c r="F231" s="4"/>
      <c r="I231" s="4"/>
      <c r="L231" s="4"/>
      <c r="O231" s="4"/>
      <c r="R231" s="4"/>
      <c r="U231" s="4"/>
      <c r="X231" s="4"/>
      <c r="AA231" s="4"/>
      <c r="AB231" s="4"/>
      <c r="AD231" s="4"/>
      <c r="AE231" s="4"/>
      <c r="AG231" s="4"/>
      <c r="AH231" s="4"/>
      <c r="AJ231" s="4"/>
    </row>
    <row r="232" spans="6:36" x14ac:dyDescent="0.3">
      <c r="F232" s="4"/>
      <c r="I232" s="4"/>
      <c r="L232" s="4"/>
      <c r="O232" s="4"/>
      <c r="R232" s="4"/>
      <c r="U232" s="4"/>
      <c r="X232" s="4"/>
      <c r="AA232" s="4"/>
      <c r="AB232" s="4"/>
      <c r="AD232" s="4"/>
      <c r="AE232" s="4"/>
      <c r="AG232" s="4"/>
      <c r="AH232" s="4"/>
      <c r="AJ232" s="4"/>
    </row>
    <row r="233" spans="6:36" x14ac:dyDescent="0.3">
      <c r="F233" s="4"/>
      <c r="I233" s="4"/>
      <c r="L233" s="4"/>
      <c r="O233" s="4"/>
      <c r="R233" s="4"/>
      <c r="U233" s="4"/>
      <c r="X233" s="4"/>
      <c r="AA233" s="4"/>
      <c r="AB233" s="4"/>
      <c r="AD233" s="4"/>
      <c r="AE233" s="4"/>
      <c r="AG233" s="4"/>
      <c r="AH233" s="4"/>
      <c r="AJ233" s="4"/>
    </row>
    <row r="234" spans="6:36" x14ac:dyDescent="0.3">
      <c r="F234" s="4"/>
      <c r="I234" s="4"/>
      <c r="L234" s="4"/>
      <c r="O234" s="4"/>
      <c r="R234" s="4"/>
      <c r="U234" s="4"/>
      <c r="X234" s="4"/>
      <c r="AA234" s="4"/>
      <c r="AB234" s="4"/>
      <c r="AD234" s="4"/>
      <c r="AE234" s="4"/>
      <c r="AG234" s="4"/>
      <c r="AH234" s="4"/>
      <c r="AJ234" s="4"/>
    </row>
    <row r="235" spans="6:36" x14ac:dyDescent="0.3">
      <c r="F235" s="4"/>
      <c r="I235" s="4"/>
      <c r="L235" s="4"/>
      <c r="O235" s="4"/>
      <c r="R235" s="4"/>
      <c r="U235" s="4"/>
      <c r="X235" s="4"/>
      <c r="AA235" s="4"/>
      <c r="AB235" s="4"/>
      <c r="AD235" s="4"/>
      <c r="AE235" s="4"/>
      <c r="AG235" s="4"/>
      <c r="AH235" s="4"/>
      <c r="AJ235" s="4"/>
    </row>
    <row r="236" spans="6:36" x14ac:dyDescent="0.3">
      <c r="F236" s="4"/>
      <c r="I236" s="4"/>
      <c r="L236" s="4"/>
      <c r="O236" s="4"/>
      <c r="R236" s="4"/>
      <c r="U236" s="4"/>
      <c r="X236" s="4"/>
      <c r="AA236" s="4"/>
      <c r="AB236" s="4"/>
      <c r="AD236" s="4"/>
      <c r="AE236" s="4"/>
      <c r="AG236" s="4"/>
      <c r="AH236" s="4"/>
      <c r="AJ236" s="4"/>
    </row>
    <row r="237" spans="6:36" x14ac:dyDescent="0.3">
      <c r="F237" s="4"/>
      <c r="I237" s="4"/>
      <c r="L237" s="4"/>
      <c r="O237" s="4"/>
      <c r="R237" s="4"/>
      <c r="U237" s="4"/>
      <c r="X237" s="4"/>
      <c r="AA237" s="4"/>
      <c r="AB237" s="4"/>
      <c r="AD237" s="4"/>
      <c r="AE237" s="4"/>
      <c r="AG237" s="4"/>
      <c r="AH237" s="4"/>
      <c r="AJ237" s="4"/>
    </row>
    <row r="238" spans="6:36" x14ac:dyDescent="0.3">
      <c r="F238" s="4"/>
      <c r="I238" s="4"/>
      <c r="L238" s="4"/>
      <c r="O238" s="4"/>
      <c r="R238" s="4"/>
      <c r="U238" s="4"/>
      <c r="X238" s="4"/>
      <c r="AA238" s="4"/>
      <c r="AB238" s="4"/>
      <c r="AD238" s="4"/>
      <c r="AE238" s="4"/>
      <c r="AG238" s="4"/>
      <c r="AH238" s="4"/>
      <c r="AJ238" s="4"/>
    </row>
    <row r="239" spans="6:36" x14ac:dyDescent="0.3">
      <c r="F239" s="4"/>
      <c r="I239" s="4"/>
      <c r="L239" s="4"/>
      <c r="O239" s="4"/>
      <c r="R239" s="4"/>
      <c r="U239" s="4"/>
      <c r="X239" s="4"/>
      <c r="AA239" s="4"/>
      <c r="AB239" s="4"/>
      <c r="AD239" s="4"/>
      <c r="AE239" s="4"/>
      <c r="AG239" s="4"/>
      <c r="AH239" s="4"/>
      <c r="AJ239" s="4"/>
    </row>
    <row r="240" spans="6:36" x14ac:dyDescent="0.3">
      <c r="F240" s="4"/>
      <c r="I240" s="4"/>
      <c r="L240" s="4"/>
      <c r="O240" s="4"/>
      <c r="R240" s="4"/>
      <c r="U240" s="4"/>
      <c r="X240" s="4"/>
      <c r="AA240" s="4"/>
      <c r="AB240" s="4"/>
      <c r="AD240" s="4"/>
      <c r="AE240" s="4"/>
      <c r="AG240" s="4"/>
      <c r="AH240" s="4"/>
      <c r="AJ240" s="4"/>
    </row>
    <row r="241" spans="6:36" x14ac:dyDescent="0.3">
      <c r="F241" s="4"/>
      <c r="I241" s="4"/>
      <c r="L241" s="4"/>
      <c r="O241" s="4"/>
      <c r="R241" s="4"/>
      <c r="U241" s="4"/>
      <c r="X241" s="4"/>
      <c r="AA241" s="4"/>
      <c r="AB241" s="4"/>
      <c r="AD241" s="4"/>
      <c r="AE241" s="4"/>
      <c r="AG241" s="4"/>
      <c r="AH241" s="4"/>
      <c r="AJ241" s="4"/>
    </row>
    <row r="242" spans="6:36" x14ac:dyDescent="0.3">
      <c r="F242" s="4"/>
      <c r="I242" s="4"/>
      <c r="L242" s="4"/>
      <c r="O242" s="4"/>
      <c r="R242" s="4"/>
      <c r="U242" s="4"/>
      <c r="X242" s="4"/>
      <c r="AA242" s="4"/>
      <c r="AB242" s="4"/>
      <c r="AD242" s="4"/>
      <c r="AE242" s="4"/>
      <c r="AG242" s="4"/>
      <c r="AH242" s="4"/>
      <c r="AJ242" s="4"/>
    </row>
    <row r="243" spans="6:36" x14ac:dyDescent="0.3">
      <c r="F243" s="4"/>
      <c r="I243" s="4"/>
      <c r="L243" s="4"/>
      <c r="O243" s="4"/>
      <c r="R243" s="4"/>
      <c r="U243" s="4"/>
      <c r="X243" s="4"/>
      <c r="AA243" s="4"/>
      <c r="AB243" s="4"/>
      <c r="AD243" s="4"/>
      <c r="AE243" s="4"/>
      <c r="AG243" s="4"/>
      <c r="AH243" s="4"/>
      <c r="AJ243" s="4"/>
    </row>
    <row r="244" spans="6:36" x14ac:dyDescent="0.3">
      <c r="F244" s="4"/>
      <c r="I244" s="4"/>
      <c r="L244" s="4"/>
      <c r="O244" s="4"/>
      <c r="R244" s="4"/>
      <c r="U244" s="4"/>
      <c r="X244" s="4"/>
      <c r="AA244" s="4"/>
      <c r="AB244" s="4"/>
      <c r="AD244" s="4"/>
      <c r="AE244" s="4"/>
      <c r="AG244" s="4"/>
      <c r="AH244" s="4"/>
      <c r="AJ244" s="4"/>
    </row>
    <row r="245" spans="6:36" x14ac:dyDescent="0.3">
      <c r="F245" s="4"/>
      <c r="I245" s="4"/>
      <c r="L245" s="4"/>
      <c r="O245" s="4"/>
      <c r="R245" s="4"/>
      <c r="U245" s="4"/>
      <c r="X245" s="4"/>
      <c r="AA245" s="4"/>
      <c r="AB245" s="4"/>
      <c r="AD245" s="4"/>
      <c r="AE245" s="4"/>
      <c r="AG245" s="4"/>
      <c r="AH245" s="4"/>
      <c r="AJ245" s="4"/>
    </row>
    <row r="246" spans="6:36" x14ac:dyDescent="0.3">
      <c r="F246" s="4"/>
      <c r="I246" s="4"/>
      <c r="L246" s="4"/>
      <c r="O246" s="4"/>
      <c r="R246" s="4"/>
      <c r="U246" s="4"/>
      <c r="X246" s="4"/>
      <c r="AA246" s="4"/>
      <c r="AB246" s="4"/>
      <c r="AD246" s="4"/>
      <c r="AE246" s="4"/>
      <c r="AG246" s="4"/>
      <c r="AH246" s="4"/>
      <c r="AJ246" s="4"/>
    </row>
    <row r="247" spans="6:36" x14ac:dyDescent="0.3">
      <c r="F247" s="4"/>
      <c r="I247" s="4"/>
      <c r="L247" s="4"/>
      <c r="O247" s="4"/>
      <c r="R247" s="4"/>
      <c r="U247" s="4"/>
      <c r="X247" s="4"/>
      <c r="AA247" s="4"/>
      <c r="AB247" s="4"/>
      <c r="AD247" s="4"/>
      <c r="AE247" s="4"/>
      <c r="AG247" s="4"/>
      <c r="AH247" s="4"/>
      <c r="AJ247" s="4"/>
    </row>
    <row r="248" spans="6:36" x14ac:dyDescent="0.3">
      <c r="F248" s="4"/>
      <c r="I248" s="4"/>
      <c r="L248" s="4"/>
      <c r="O248" s="4"/>
      <c r="R248" s="4"/>
      <c r="U248" s="4"/>
      <c r="X248" s="4"/>
      <c r="AA248" s="4"/>
      <c r="AB248" s="4"/>
      <c r="AD248" s="4"/>
      <c r="AE248" s="4"/>
      <c r="AG248" s="4"/>
      <c r="AH248" s="4"/>
      <c r="AJ248" s="4"/>
    </row>
    <row r="249" spans="6:36" x14ac:dyDescent="0.3">
      <c r="F249" s="4"/>
      <c r="I249" s="4"/>
      <c r="L249" s="4"/>
      <c r="O249" s="4"/>
      <c r="R249" s="4"/>
      <c r="U249" s="4"/>
      <c r="X249" s="4"/>
      <c r="AA249" s="4"/>
      <c r="AB249" s="4"/>
      <c r="AD249" s="4"/>
      <c r="AE249" s="4"/>
      <c r="AG249" s="4"/>
      <c r="AH249" s="4"/>
      <c r="AJ249" s="4"/>
    </row>
    <row r="250" spans="6:36" x14ac:dyDescent="0.3">
      <c r="F250" s="4"/>
      <c r="I250" s="4"/>
      <c r="L250" s="4"/>
      <c r="O250" s="4"/>
      <c r="R250" s="4"/>
      <c r="U250" s="4"/>
      <c r="X250" s="4"/>
      <c r="AA250" s="4"/>
      <c r="AB250" s="4"/>
      <c r="AD250" s="4"/>
      <c r="AE250" s="4"/>
      <c r="AG250" s="4"/>
      <c r="AH250" s="4"/>
      <c r="AJ250" s="4"/>
    </row>
    <row r="251" spans="6:36" x14ac:dyDescent="0.3">
      <c r="F251" s="4"/>
      <c r="I251" s="4"/>
      <c r="L251" s="4"/>
      <c r="O251" s="4"/>
      <c r="R251" s="4"/>
      <c r="U251" s="4"/>
      <c r="X251" s="4"/>
      <c r="AA251" s="4"/>
      <c r="AB251" s="4"/>
      <c r="AD251" s="4"/>
      <c r="AE251" s="4"/>
      <c r="AG251" s="4"/>
      <c r="AH251" s="4"/>
      <c r="AJ251" s="4"/>
    </row>
    <row r="252" spans="6:36" x14ac:dyDescent="0.3">
      <c r="F252" s="4"/>
      <c r="I252" s="4"/>
      <c r="L252" s="4"/>
      <c r="O252" s="4"/>
      <c r="R252" s="4"/>
      <c r="U252" s="4"/>
      <c r="X252" s="4"/>
      <c r="AA252" s="4"/>
      <c r="AB252" s="4"/>
      <c r="AD252" s="4"/>
      <c r="AE252" s="4"/>
      <c r="AG252" s="4"/>
      <c r="AH252" s="4"/>
      <c r="AJ252" s="4"/>
    </row>
    <row r="253" spans="6:36" x14ac:dyDescent="0.3">
      <c r="F253" s="4"/>
      <c r="I253" s="4"/>
      <c r="L253" s="4"/>
      <c r="O253" s="4"/>
      <c r="R253" s="4"/>
      <c r="U253" s="4"/>
      <c r="X253" s="4"/>
      <c r="AA253" s="4"/>
      <c r="AB253" s="4"/>
      <c r="AD253" s="4"/>
      <c r="AE253" s="4"/>
      <c r="AG253" s="4"/>
      <c r="AH253" s="4"/>
      <c r="AJ253" s="4"/>
    </row>
    <row r="254" spans="6:36" x14ac:dyDescent="0.3">
      <c r="F254" s="4"/>
      <c r="I254" s="4"/>
      <c r="L254" s="4"/>
      <c r="O254" s="4"/>
      <c r="R254" s="4"/>
      <c r="U254" s="4"/>
      <c r="X254" s="4"/>
      <c r="AA254" s="4"/>
      <c r="AB254" s="4"/>
      <c r="AD254" s="4"/>
      <c r="AE254" s="4"/>
      <c r="AG254" s="4"/>
      <c r="AH254" s="4"/>
      <c r="AJ254" s="4"/>
    </row>
    <row r="255" spans="6:36" x14ac:dyDescent="0.3">
      <c r="F255" s="4"/>
      <c r="I255" s="4"/>
      <c r="L255" s="4"/>
      <c r="O255" s="4"/>
      <c r="R255" s="4"/>
      <c r="U255" s="4"/>
      <c r="X255" s="4"/>
      <c r="AA255" s="4"/>
      <c r="AB255" s="4"/>
      <c r="AD255" s="4"/>
      <c r="AE255" s="4"/>
      <c r="AG255" s="4"/>
      <c r="AH255" s="4"/>
      <c r="AJ255" s="4"/>
    </row>
    <row r="256" spans="6:36" x14ac:dyDescent="0.3">
      <c r="F256" s="4"/>
      <c r="I256" s="4"/>
      <c r="L256" s="4"/>
      <c r="O256" s="4"/>
      <c r="R256" s="4"/>
      <c r="U256" s="4"/>
      <c r="X256" s="4"/>
      <c r="AA256" s="4"/>
      <c r="AB256" s="4"/>
      <c r="AD256" s="4"/>
      <c r="AE256" s="4"/>
      <c r="AG256" s="4"/>
      <c r="AH256" s="4"/>
      <c r="AJ256" s="4"/>
    </row>
    <row r="257" spans="6:36" x14ac:dyDescent="0.3">
      <c r="F257" s="4"/>
      <c r="I257" s="4"/>
      <c r="L257" s="4"/>
      <c r="O257" s="4"/>
      <c r="R257" s="4"/>
      <c r="U257" s="4"/>
      <c r="X257" s="4"/>
      <c r="AA257" s="4"/>
      <c r="AB257" s="4"/>
      <c r="AD257" s="4"/>
      <c r="AE257" s="4"/>
      <c r="AG257" s="4"/>
      <c r="AH257" s="4"/>
      <c r="AJ257" s="4"/>
    </row>
    <row r="258" spans="6:36" x14ac:dyDescent="0.3">
      <c r="F258" s="4"/>
      <c r="I258" s="4"/>
      <c r="L258" s="4"/>
      <c r="O258" s="4"/>
      <c r="R258" s="4"/>
      <c r="U258" s="4"/>
      <c r="X258" s="4"/>
      <c r="AA258" s="4"/>
      <c r="AB258" s="4"/>
      <c r="AD258" s="4"/>
      <c r="AE258" s="4"/>
      <c r="AG258" s="4"/>
      <c r="AH258" s="4"/>
      <c r="AJ258" s="4"/>
    </row>
    <row r="259" spans="6:36" x14ac:dyDescent="0.3">
      <c r="F259" s="4"/>
      <c r="I259" s="4"/>
      <c r="L259" s="4"/>
      <c r="O259" s="4"/>
      <c r="R259" s="4"/>
      <c r="U259" s="4"/>
      <c r="X259" s="4"/>
      <c r="AA259" s="4"/>
      <c r="AB259" s="4"/>
      <c r="AD259" s="4"/>
      <c r="AE259" s="4"/>
      <c r="AG259" s="4"/>
      <c r="AH259" s="4"/>
      <c r="AJ259" s="4"/>
    </row>
    <row r="260" spans="6:36" x14ac:dyDescent="0.3">
      <c r="F260" s="4"/>
      <c r="I260" s="4"/>
      <c r="L260" s="4"/>
      <c r="O260" s="4"/>
      <c r="R260" s="4"/>
      <c r="U260" s="4"/>
      <c r="X260" s="4"/>
      <c r="AA260" s="4"/>
      <c r="AB260" s="4"/>
      <c r="AD260" s="4"/>
      <c r="AE260" s="4"/>
      <c r="AG260" s="4"/>
      <c r="AH260" s="4"/>
      <c r="AJ260" s="4"/>
    </row>
    <row r="261" spans="6:36" x14ac:dyDescent="0.3">
      <c r="F261" s="4"/>
      <c r="I261" s="4"/>
      <c r="L261" s="4"/>
      <c r="O261" s="4"/>
      <c r="R261" s="4"/>
      <c r="U261" s="4"/>
      <c r="X261" s="4"/>
      <c r="AA261" s="4"/>
      <c r="AB261" s="4"/>
      <c r="AD261" s="4"/>
      <c r="AE261" s="4"/>
      <c r="AG261" s="4"/>
      <c r="AH261" s="4"/>
      <c r="AJ261" s="4"/>
    </row>
    <row r="262" spans="6:36" x14ac:dyDescent="0.3">
      <c r="F262" s="4"/>
      <c r="I262" s="4"/>
      <c r="L262" s="4"/>
      <c r="O262" s="4"/>
      <c r="R262" s="4"/>
      <c r="U262" s="4"/>
      <c r="X262" s="4"/>
      <c r="AA262" s="4"/>
      <c r="AB262" s="4"/>
      <c r="AD262" s="4"/>
      <c r="AE262" s="4"/>
      <c r="AG262" s="4"/>
      <c r="AH262" s="4"/>
      <c r="AJ262" s="4"/>
    </row>
    <row r="263" spans="6:36" x14ac:dyDescent="0.3">
      <c r="F263" s="4"/>
      <c r="I263" s="4"/>
      <c r="L263" s="4"/>
      <c r="O263" s="4"/>
      <c r="R263" s="4"/>
      <c r="U263" s="4"/>
      <c r="X263" s="4"/>
      <c r="AA263" s="4"/>
      <c r="AB263" s="4"/>
      <c r="AD263" s="4"/>
      <c r="AE263" s="4"/>
      <c r="AG263" s="4"/>
      <c r="AH263" s="4"/>
      <c r="AJ263" s="4"/>
    </row>
    <row r="264" spans="6:36" x14ac:dyDescent="0.3">
      <c r="F264" s="4"/>
      <c r="I264" s="4"/>
      <c r="L264" s="4"/>
      <c r="O264" s="4"/>
      <c r="R264" s="4"/>
      <c r="U264" s="4"/>
      <c r="X264" s="4"/>
      <c r="AA264" s="4"/>
      <c r="AB264" s="4"/>
      <c r="AD264" s="4"/>
      <c r="AE264" s="4"/>
      <c r="AG264" s="4"/>
      <c r="AH264" s="4"/>
      <c r="AJ264" s="4"/>
    </row>
    <row r="265" spans="6:36" x14ac:dyDescent="0.3">
      <c r="F265" s="4"/>
      <c r="I265" s="4"/>
      <c r="L265" s="4"/>
      <c r="O265" s="4"/>
      <c r="R265" s="4"/>
      <c r="U265" s="4"/>
      <c r="X265" s="4"/>
      <c r="AA265" s="4"/>
      <c r="AB265" s="4"/>
      <c r="AD265" s="4"/>
      <c r="AE265" s="4"/>
      <c r="AG265" s="4"/>
      <c r="AH265" s="4"/>
      <c r="AJ265" s="4"/>
    </row>
    <row r="266" spans="6:36" x14ac:dyDescent="0.3">
      <c r="F266" s="4"/>
      <c r="I266" s="4"/>
      <c r="L266" s="4"/>
      <c r="O266" s="4"/>
      <c r="R266" s="4"/>
      <c r="U266" s="4"/>
      <c r="X266" s="4"/>
      <c r="AA266" s="4"/>
      <c r="AB266" s="4"/>
      <c r="AD266" s="4"/>
      <c r="AE266" s="4"/>
      <c r="AG266" s="4"/>
      <c r="AH266" s="4"/>
      <c r="AJ266" s="4"/>
    </row>
    <row r="267" spans="6:36" x14ac:dyDescent="0.3">
      <c r="F267" s="4"/>
      <c r="I267" s="4"/>
      <c r="L267" s="4"/>
      <c r="O267" s="4"/>
      <c r="R267" s="4"/>
      <c r="U267" s="4"/>
      <c r="X267" s="4"/>
      <c r="AA267" s="4"/>
      <c r="AB267" s="4"/>
      <c r="AD267" s="4"/>
      <c r="AE267" s="4"/>
      <c r="AG267" s="4"/>
      <c r="AH267" s="4"/>
      <c r="AJ267" s="4"/>
    </row>
    <row r="268" spans="6:36" x14ac:dyDescent="0.3">
      <c r="F268" s="4"/>
      <c r="I268" s="4"/>
      <c r="L268" s="4"/>
      <c r="O268" s="4"/>
      <c r="R268" s="4"/>
      <c r="U268" s="4"/>
      <c r="X268" s="4"/>
      <c r="AA268" s="4"/>
      <c r="AB268" s="4"/>
      <c r="AD268" s="4"/>
      <c r="AE268" s="4"/>
      <c r="AG268" s="4"/>
      <c r="AH268" s="4"/>
      <c r="AJ268" s="4"/>
    </row>
    <row r="269" spans="6:36" x14ac:dyDescent="0.3">
      <c r="F269" s="4"/>
      <c r="I269" s="4"/>
      <c r="L269" s="4"/>
      <c r="O269" s="4"/>
      <c r="R269" s="4"/>
      <c r="U269" s="4"/>
      <c r="X269" s="4"/>
      <c r="AA269" s="4"/>
      <c r="AB269" s="4"/>
      <c r="AD269" s="4"/>
      <c r="AE269" s="4"/>
      <c r="AG269" s="4"/>
      <c r="AH269" s="4"/>
      <c r="AJ269" s="4"/>
    </row>
    <row r="270" spans="6:36" x14ac:dyDescent="0.3">
      <c r="F270" s="4"/>
      <c r="I270" s="4"/>
      <c r="L270" s="4"/>
      <c r="O270" s="4"/>
      <c r="R270" s="4"/>
      <c r="U270" s="4"/>
      <c r="X270" s="4"/>
      <c r="AA270" s="4"/>
      <c r="AB270" s="4"/>
      <c r="AD270" s="4"/>
      <c r="AE270" s="4"/>
      <c r="AG270" s="4"/>
      <c r="AH270" s="4"/>
      <c r="AJ270" s="4"/>
    </row>
    <row r="271" spans="6:36" x14ac:dyDescent="0.3">
      <c r="F271" s="4"/>
      <c r="I271" s="4"/>
      <c r="L271" s="4"/>
      <c r="O271" s="4"/>
      <c r="R271" s="4"/>
      <c r="U271" s="4"/>
      <c r="X271" s="4"/>
      <c r="AA271" s="4"/>
      <c r="AB271" s="4"/>
      <c r="AD271" s="4"/>
      <c r="AE271" s="4"/>
      <c r="AG271" s="4"/>
      <c r="AH271" s="4"/>
      <c r="AJ271" s="4"/>
    </row>
    <row r="272" spans="6:36" x14ac:dyDescent="0.3">
      <c r="F272" s="4"/>
      <c r="I272" s="4"/>
      <c r="L272" s="4"/>
      <c r="O272" s="4"/>
      <c r="R272" s="4"/>
      <c r="U272" s="4"/>
      <c r="X272" s="4"/>
      <c r="AA272" s="4"/>
      <c r="AB272" s="4"/>
      <c r="AD272" s="4"/>
      <c r="AE272" s="4"/>
      <c r="AG272" s="4"/>
      <c r="AH272" s="4"/>
      <c r="AJ272" s="4"/>
    </row>
    <row r="273" spans="6:36" x14ac:dyDescent="0.3">
      <c r="F273" s="4"/>
      <c r="I273" s="4"/>
      <c r="L273" s="4"/>
      <c r="O273" s="4"/>
      <c r="R273" s="4"/>
      <c r="U273" s="4"/>
      <c r="X273" s="4"/>
      <c r="AA273" s="4"/>
      <c r="AB273" s="4"/>
      <c r="AD273" s="4"/>
      <c r="AE273" s="4"/>
      <c r="AG273" s="4"/>
      <c r="AH273" s="4"/>
      <c r="AJ273" s="4"/>
    </row>
    <row r="274" spans="6:36" x14ac:dyDescent="0.3">
      <c r="F274" s="4"/>
      <c r="I274" s="4"/>
      <c r="L274" s="4"/>
      <c r="O274" s="4"/>
      <c r="R274" s="4"/>
      <c r="U274" s="4"/>
      <c r="X274" s="4"/>
      <c r="AA274" s="4"/>
      <c r="AB274" s="4"/>
      <c r="AD274" s="4"/>
      <c r="AE274" s="4"/>
      <c r="AG274" s="4"/>
      <c r="AH274" s="4"/>
      <c r="AJ274" s="4"/>
    </row>
    <row r="275" spans="6:36" x14ac:dyDescent="0.3">
      <c r="F275" s="4"/>
      <c r="I275" s="4"/>
      <c r="L275" s="4"/>
      <c r="O275" s="4"/>
      <c r="R275" s="4"/>
      <c r="U275" s="4"/>
      <c r="X275" s="4"/>
      <c r="AA275" s="4"/>
      <c r="AB275" s="4"/>
      <c r="AD275" s="4"/>
      <c r="AE275" s="4"/>
      <c r="AG275" s="4"/>
      <c r="AH275" s="4"/>
      <c r="AJ275" s="4"/>
    </row>
    <row r="276" spans="6:36" x14ac:dyDescent="0.3">
      <c r="F276" s="4"/>
      <c r="I276" s="4"/>
      <c r="L276" s="4"/>
      <c r="O276" s="4"/>
      <c r="R276" s="4"/>
      <c r="U276" s="4"/>
      <c r="X276" s="4"/>
      <c r="AA276" s="4"/>
      <c r="AB276" s="4"/>
      <c r="AD276" s="4"/>
      <c r="AE276" s="4"/>
      <c r="AG276" s="4"/>
      <c r="AH276" s="4"/>
      <c r="AJ276" s="4"/>
    </row>
    <row r="277" spans="6:36" x14ac:dyDescent="0.3">
      <c r="F277" s="4"/>
      <c r="I277" s="4"/>
      <c r="L277" s="4"/>
      <c r="O277" s="4"/>
      <c r="R277" s="4"/>
      <c r="U277" s="4"/>
      <c r="X277" s="4"/>
      <c r="AA277" s="4"/>
      <c r="AB277" s="4"/>
      <c r="AD277" s="4"/>
      <c r="AE277" s="4"/>
      <c r="AG277" s="4"/>
      <c r="AH277" s="4"/>
      <c r="AJ277" s="4"/>
    </row>
    <row r="278" spans="6:36" x14ac:dyDescent="0.3">
      <c r="F278" s="4"/>
      <c r="I278" s="4"/>
      <c r="L278" s="4"/>
      <c r="O278" s="4"/>
      <c r="R278" s="4"/>
      <c r="U278" s="4"/>
      <c r="X278" s="4"/>
      <c r="AA278" s="4"/>
      <c r="AB278" s="4"/>
      <c r="AD278" s="4"/>
      <c r="AE278" s="4"/>
      <c r="AG278" s="4"/>
      <c r="AH278" s="4"/>
      <c r="AJ278" s="4"/>
    </row>
    <row r="279" spans="6:36" x14ac:dyDescent="0.3">
      <c r="F279" s="4"/>
      <c r="I279" s="4"/>
      <c r="L279" s="4"/>
      <c r="O279" s="4"/>
      <c r="R279" s="4"/>
      <c r="U279" s="4"/>
      <c r="X279" s="4"/>
      <c r="AA279" s="4"/>
      <c r="AB279" s="4"/>
      <c r="AD279" s="4"/>
      <c r="AE279" s="4"/>
      <c r="AG279" s="4"/>
      <c r="AH279" s="4"/>
      <c r="AJ279" s="4"/>
    </row>
    <row r="280" spans="6:36" x14ac:dyDescent="0.3">
      <c r="F280" s="4"/>
      <c r="I280" s="4"/>
      <c r="L280" s="4"/>
      <c r="O280" s="4"/>
      <c r="R280" s="4"/>
      <c r="U280" s="4"/>
      <c r="X280" s="4"/>
      <c r="AA280" s="4"/>
      <c r="AB280" s="4"/>
      <c r="AD280" s="4"/>
      <c r="AE280" s="4"/>
      <c r="AG280" s="4"/>
      <c r="AH280" s="4"/>
      <c r="AJ280" s="4"/>
    </row>
    <row r="281" spans="6:36" x14ac:dyDescent="0.3">
      <c r="F281" s="4"/>
      <c r="I281" s="4"/>
      <c r="L281" s="4"/>
      <c r="O281" s="4"/>
      <c r="R281" s="4"/>
      <c r="U281" s="4"/>
      <c r="X281" s="4"/>
      <c r="AA281" s="4"/>
      <c r="AB281" s="4"/>
      <c r="AD281" s="4"/>
      <c r="AE281" s="4"/>
      <c r="AG281" s="4"/>
      <c r="AH281" s="4"/>
      <c r="AJ281" s="4"/>
    </row>
    <row r="282" spans="6:36" x14ac:dyDescent="0.3">
      <c r="F282" s="4"/>
      <c r="I282" s="4"/>
      <c r="L282" s="4"/>
      <c r="O282" s="4"/>
      <c r="R282" s="4"/>
      <c r="U282" s="4"/>
      <c r="X282" s="4"/>
      <c r="AA282" s="4"/>
      <c r="AB282" s="4"/>
      <c r="AD282" s="4"/>
      <c r="AE282" s="4"/>
      <c r="AG282" s="4"/>
      <c r="AH282" s="4"/>
      <c r="AJ282" s="4"/>
    </row>
    <row r="283" spans="6:36" x14ac:dyDescent="0.3">
      <c r="F283" s="4"/>
      <c r="I283" s="4"/>
      <c r="L283" s="4"/>
      <c r="O283" s="4"/>
      <c r="R283" s="4"/>
      <c r="U283" s="4"/>
      <c r="X283" s="4"/>
      <c r="AA283" s="4"/>
      <c r="AB283" s="4"/>
      <c r="AD283" s="4"/>
      <c r="AE283" s="4"/>
      <c r="AG283" s="4"/>
      <c r="AH283" s="4"/>
      <c r="AJ283" s="4"/>
    </row>
    <row r="284" spans="6:36" x14ac:dyDescent="0.3">
      <c r="F284" s="4"/>
      <c r="I284" s="4"/>
      <c r="L284" s="4"/>
      <c r="O284" s="4"/>
      <c r="R284" s="4"/>
      <c r="U284" s="4"/>
      <c r="X284" s="4"/>
      <c r="AA284" s="4"/>
      <c r="AB284" s="4"/>
      <c r="AD284" s="4"/>
      <c r="AE284" s="4"/>
      <c r="AG284" s="4"/>
      <c r="AH284" s="4"/>
      <c r="AJ284" s="4"/>
    </row>
    <row r="285" spans="6:36" x14ac:dyDescent="0.3">
      <c r="F285" s="4"/>
      <c r="I285" s="4"/>
      <c r="L285" s="4"/>
      <c r="O285" s="4"/>
      <c r="R285" s="4"/>
      <c r="U285" s="4"/>
      <c r="X285" s="4"/>
      <c r="AA285" s="4"/>
      <c r="AB285" s="4"/>
      <c r="AD285" s="4"/>
      <c r="AE285" s="4"/>
      <c r="AG285" s="4"/>
      <c r="AH285" s="4"/>
      <c r="AJ285" s="4"/>
    </row>
    <row r="286" spans="6:36" x14ac:dyDescent="0.3">
      <c r="F286" s="4"/>
      <c r="I286" s="4"/>
      <c r="L286" s="4"/>
      <c r="O286" s="4"/>
      <c r="R286" s="4"/>
      <c r="U286" s="4"/>
      <c r="X286" s="4"/>
      <c r="AA286" s="4"/>
      <c r="AB286" s="4"/>
      <c r="AD286" s="4"/>
      <c r="AE286" s="4"/>
      <c r="AG286" s="4"/>
      <c r="AH286" s="4"/>
      <c r="AJ286" s="4"/>
    </row>
    <row r="287" spans="6:36" x14ac:dyDescent="0.3">
      <c r="F287" s="4"/>
      <c r="I287" s="4"/>
      <c r="L287" s="4"/>
      <c r="O287" s="4"/>
      <c r="R287" s="4"/>
      <c r="U287" s="4"/>
      <c r="X287" s="4"/>
      <c r="AA287" s="4"/>
      <c r="AB287" s="4"/>
      <c r="AD287" s="4"/>
      <c r="AE287" s="4"/>
      <c r="AG287" s="4"/>
      <c r="AH287" s="4"/>
      <c r="AJ287" s="4"/>
    </row>
    <row r="288" spans="6:36" x14ac:dyDescent="0.3">
      <c r="F288" s="4"/>
      <c r="I288" s="4"/>
      <c r="L288" s="4"/>
      <c r="O288" s="4"/>
      <c r="R288" s="4"/>
      <c r="U288" s="4"/>
      <c r="X288" s="4"/>
      <c r="AA288" s="4"/>
      <c r="AB288" s="4"/>
      <c r="AD288" s="4"/>
      <c r="AE288" s="4"/>
      <c r="AG288" s="4"/>
      <c r="AH288" s="4"/>
      <c r="AJ288" s="4"/>
    </row>
    <row r="289" spans="6:36" x14ac:dyDescent="0.3">
      <c r="F289" s="4"/>
      <c r="I289" s="4"/>
      <c r="L289" s="4"/>
      <c r="O289" s="4"/>
      <c r="R289" s="4"/>
      <c r="U289" s="4"/>
      <c r="X289" s="4"/>
      <c r="AA289" s="4"/>
      <c r="AB289" s="4"/>
      <c r="AD289" s="4"/>
      <c r="AE289" s="4"/>
      <c r="AG289" s="4"/>
      <c r="AH289" s="4"/>
      <c r="AJ289" s="4"/>
    </row>
    <row r="290" spans="6:36" x14ac:dyDescent="0.3">
      <c r="F290" s="4"/>
      <c r="I290" s="4"/>
      <c r="L290" s="4"/>
      <c r="O290" s="4"/>
      <c r="R290" s="4"/>
      <c r="U290" s="4"/>
      <c r="X290" s="4"/>
      <c r="AA290" s="4"/>
      <c r="AB290" s="4"/>
      <c r="AD290" s="4"/>
      <c r="AE290" s="4"/>
      <c r="AG290" s="4"/>
      <c r="AH290" s="4"/>
      <c r="AJ290" s="4"/>
    </row>
    <row r="291" spans="6:36" x14ac:dyDescent="0.3">
      <c r="F291" s="4"/>
      <c r="I291" s="4"/>
      <c r="L291" s="4"/>
      <c r="O291" s="4"/>
      <c r="R291" s="4"/>
      <c r="U291" s="4"/>
      <c r="X291" s="4"/>
      <c r="AA291" s="4"/>
      <c r="AB291" s="4"/>
      <c r="AD291" s="4"/>
      <c r="AE291" s="4"/>
      <c r="AG291" s="4"/>
      <c r="AH291" s="4"/>
      <c r="AJ291" s="4"/>
    </row>
    <row r="292" spans="6:36" x14ac:dyDescent="0.3">
      <c r="F292" s="4"/>
      <c r="I292" s="4"/>
      <c r="L292" s="4"/>
      <c r="O292" s="4"/>
      <c r="R292" s="4"/>
      <c r="U292" s="4"/>
      <c r="X292" s="4"/>
      <c r="AA292" s="4"/>
      <c r="AB292" s="4"/>
      <c r="AD292" s="4"/>
      <c r="AE292" s="4"/>
      <c r="AG292" s="4"/>
      <c r="AH292" s="4"/>
      <c r="AJ292" s="4"/>
    </row>
    <row r="293" spans="6:36" x14ac:dyDescent="0.3">
      <c r="F293" s="4"/>
      <c r="I293" s="4"/>
      <c r="L293" s="4"/>
      <c r="O293" s="4"/>
      <c r="R293" s="4"/>
      <c r="U293" s="4"/>
      <c r="X293" s="4"/>
      <c r="AA293" s="4"/>
      <c r="AB293" s="4"/>
      <c r="AD293" s="4"/>
      <c r="AE293" s="4"/>
      <c r="AG293" s="4"/>
      <c r="AH293" s="4"/>
      <c r="AJ293" s="4"/>
    </row>
    <row r="294" spans="6:36" x14ac:dyDescent="0.3">
      <c r="F294" s="4"/>
      <c r="I294" s="4"/>
      <c r="L294" s="4"/>
      <c r="O294" s="4"/>
      <c r="R294" s="4"/>
      <c r="U294" s="4"/>
      <c r="X294" s="4"/>
      <c r="AA294" s="4"/>
      <c r="AB294" s="4"/>
      <c r="AD294" s="4"/>
      <c r="AE294" s="4"/>
      <c r="AG294" s="4"/>
      <c r="AH294" s="4"/>
      <c r="AJ294" s="4"/>
    </row>
    <row r="295" spans="6:36" x14ac:dyDescent="0.3">
      <c r="F295" s="4"/>
      <c r="I295" s="4"/>
      <c r="L295" s="4"/>
      <c r="O295" s="4"/>
      <c r="R295" s="4"/>
      <c r="U295" s="4"/>
      <c r="X295" s="4"/>
      <c r="AA295" s="4"/>
      <c r="AB295" s="4"/>
      <c r="AD295" s="4"/>
      <c r="AE295" s="4"/>
      <c r="AG295" s="4"/>
      <c r="AH295" s="4"/>
      <c r="AJ295" s="4"/>
    </row>
    <row r="296" spans="6:36" x14ac:dyDescent="0.3">
      <c r="F296" s="4"/>
      <c r="I296" s="4"/>
      <c r="L296" s="4"/>
      <c r="O296" s="4"/>
      <c r="R296" s="4"/>
      <c r="U296" s="4"/>
      <c r="X296" s="4"/>
      <c r="AA296" s="4"/>
      <c r="AB296" s="4"/>
      <c r="AD296" s="4"/>
      <c r="AE296" s="4"/>
      <c r="AG296" s="4"/>
      <c r="AH296" s="4"/>
      <c r="AJ296" s="4"/>
    </row>
    <row r="297" spans="6:36" x14ac:dyDescent="0.3">
      <c r="F297" s="4"/>
      <c r="I297" s="4"/>
      <c r="L297" s="4"/>
      <c r="O297" s="4"/>
      <c r="R297" s="4"/>
      <c r="U297" s="4"/>
      <c r="X297" s="4"/>
      <c r="AA297" s="4"/>
      <c r="AB297" s="4"/>
      <c r="AD297" s="4"/>
      <c r="AE297" s="4"/>
      <c r="AG297" s="4"/>
      <c r="AH297" s="4"/>
      <c r="AJ297" s="4"/>
    </row>
    <row r="298" spans="6:36" x14ac:dyDescent="0.3">
      <c r="F298" s="4"/>
      <c r="I298" s="4"/>
      <c r="L298" s="4"/>
      <c r="O298" s="4"/>
      <c r="R298" s="4"/>
      <c r="U298" s="4"/>
      <c r="X298" s="4"/>
      <c r="AA298" s="4"/>
      <c r="AB298" s="4"/>
      <c r="AD298" s="4"/>
      <c r="AE298" s="4"/>
      <c r="AG298" s="4"/>
      <c r="AH298" s="4"/>
      <c r="AJ298" s="4"/>
    </row>
    <row r="299" spans="6:36" x14ac:dyDescent="0.3">
      <c r="F299" s="4"/>
      <c r="I299" s="4"/>
      <c r="L299" s="4"/>
      <c r="O299" s="4"/>
      <c r="R299" s="4"/>
      <c r="U299" s="4"/>
      <c r="X299" s="4"/>
      <c r="AA299" s="4"/>
      <c r="AB299" s="4"/>
      <c r="AD299" s="4"/>
      <c r="AE299" s="4"/>
      <c r="AG299" s="4"/>
      <c r="AH299" s="4"/>
      <c r="AJ299" s="4"/>
    </row>
    <row r="300" spans="6:36" x14ac:dyDescent="0.3">
      <c r="F300" s="4"/>
      <c r="I300" s="4"/>
      <c r="L300" s="4"/>
      <c r="O300" s="4"/>
      <c r="R300" s="4"/>
      <c r="U300" s="4"/>
      <c r="X300" s="4"/>
      <c r="AA300" s="4"/>
      <c r="AB300" s="4"/>
      <c r="AD300" s="4"/>
      <c r="AE300" s="4"/>
      <c r="AG300" s="4"/>
      <c r="AH300" s="4"/>
      <c r="AJ300" s="4"/>
    </row>
    <row r="301" spans="6:36" x14ac:dyDescent="0.3">
      <c r="F301" s="4"/>
      <c r="I301" s="4"/>
      <c r="L301" s="4"/>
      <c r="O301" s="4"/>
      <c r="R301" s="4"/>
      <c r="U301" s="4"/>
      <c r="X301" s="4"/>
      <c r="AA301" s="4"/>
      <c r="AB301" s="4"/>
      <c r="AD301" s="4"/>
      <c r="AE301" s="4"/>
      <c r="AG301" s="4"/>
      <c r="AH301" s="4"/>
      <c r="AJ301" s="4"/>
    </row>
    <row r="302" spans="6:36" x14ac:dyDescent="0.3">
      <c r="F302" s="4"/>
      <c r="I302" s="4"/>
      <c r="L302" s="4"/>
      <c r="O302" s="4"/>
      <c r="R302" s="4"/>
      <c r="U302" s="4"/>
      <c r="X302" s="4"/>
      <c r="AA302" s="4"/>
      <c r="AB302" s="4"/>
      <c r="AD302" s="4"/>
      <c r="AE302" s="4"/>
      <c r="AG302" s="4"/>
      <c r="AH302" s="4"/>
      <c r="AJ302" s="4"/>
    </row>
    <row r="303" spans="6:36" x14ac:dyDescent="0.3">
      <c r="F303" s="4"/>
      <c r="I303" s="4"/>
      <c r="L303" s="4"/>
      <c r="O303" s="4"/>
      <c r="R303" s="4"/>
      <c r="U303" s="4"/>
      <c r="X303" s="4"/>
      <c r="AA303" s="4"/>
      <c r="AB303" s="4"/>
      <c r="AD303" s="4"/>
      <c r="AE303" s="4"/>
      <c r="AG303" s="4"/>
      <c r="AH303" s="4"/>
      <c r="AJ303" s="4"/>
    </row>
    <row r="304" spans="6:36" x14ac:dyDescent="0.3">
      <c r="F304" s="4"/>
      <c r="I304" s="4"/>
      <c r="L304" s="4"/>
      <c r="O304" s="4"/>
      <c r="R304" s="4"/>
      <c r="U304" s="4"/>
      <c r="X304" s="4"/>
      <c r="AA304" s="4"/>
      <c r="AB304" s="4"/>
      <c r="AD304" s="4"/>
      <c r="AE304" s="4"/>
      <c r="AG304" s="4"/>
      <c r="AH304" s="4"/>
      <c r="AJ304" s="4"/>
    </row>
    <row r="305" spans="6:36" x14ac:dyDescent="0.3">
      <c r="F305" s="4"/>
      <c r="I305" s="4"/>
      <c r="L305" s="4"/>
      <c r="O305" s="4"/>
      <c r="R305" s="4"/>
      <c r="U305" s="4"/>
      <c r="X305" s="4"/>
      <c r="AA305" s="4"/>
      <c r="AB305" s="4"/>
      <c r="AD305" s="4"/>
      <c r="AE305" s="4"/>
      <c r="AG305" s="4"/>
      <c r="AH305" s="4"/>
      <c r="AJ305" s="4"/>
    </row>
    <row r="306" spans="6:36" x14ac:dyDescent="0.3">
      <c r="F306" s="4"/>
      <c r="I306" s="4"/>
      <c r="L306" s="4"/>
      <c r="O306" s="4"/>
      <c r="R306" s="4"/>
      <c r="U306" s="4"/>
      <c r="X306" s="4"/>
      <c r="AA306" s="4"/>
      <c r="AB306" s="4"/>
      <c r="AD306" s="4"/>
      <c r="AE306" s="4"/>
      <c r="AG306" s="4"/>
      <c r="AH306" s="4"/>
      <c r="AJ306" s="4"/>
    </row>
    <row r="307" spans="6:36" x14ac:dyDescent="0.3">
      <c r="F307" s="4"/>
      <c r="I307" s="4"/>
      <c r="L307" s="4"/>
      <c r="O307" s="4"/>
      <c r="R307" s="4"/>
      <c r="U307" s="4"/>
      <c r="X307" s="4"/>
      <c r="AA307" s="4"/>
      <c r="AB307" s="4"/>
      <c r="AD307" s="4"/>
      <c r="AE307" s="4"/>
      <c r="AG307" s="4"/>
      <c r="AH307" s="4"/>
      <c r="AJ307" s="4"/>
    </row>
    <row r="308" spans="6:36" x14ac:dyDescent="0.3">
      <c r="F308" s="4"/>
      <c r="I308" s="4"/>
      <c r="L308" s="4"/>
      <c r="O308" s="4"/>
      <c r="R308" s="4"/>
      <c r="U308" s="4"/>
      <c r="X308" s="4"/>
      <c r="AA308" s="4"/>
      <c r="AB308" s="4"/>
      <c r="AD308" s="4"/>
      <c r="AE308" s="4"/>
      <c r="AG308" s="4"/>
      <c r="AH308" s="4"/>
      <c r="AJ308" s="4"/>
    </row>
    <row r="309" spans="6:36" x14ac:dyDescent="0.3">
      <c r="F309" s="4"/>
      <c r="I309" s="4"/>
      <c r="L309" s="4"/>
      <c r="O309" s="4"/>
      <c r="R309" s="4"/>
      <c r="U309" s="4"/>
      <c r="X309" s="4"/>
      <c r="AA309" s="4"/>
      <c r="AB309" s="4"/>
      <c r="AD309" s="4"/>
      <c r="AE309" s="4"/>
      <c r="AG309" s="4"/>
      <c r="AH309" s="4"/>
      <c r="AJ309" s="4"/>
    </row>
    <row r="310" spans="6:36" x14ac:dyDescent="0.3">
      <c r="F310" s="4"/>
      <c r="I310" s="4"/>
      <c r="L310" s="4"/>
      <c r="O310" s="4"/>
      <c r="R310" s="4"/>
      <c r="U310" s="4"/>
      <c r="X310" s="4"/>
      <c r="AA310" s="4"/>
      <c r="AB310" s="4"/>
      <c r="AD310" s="4"/>
      <c r="AE310" s="4"/>
      <c r="AG310" s="4"/>
      <c r="AH310" s="4"/>
      <c r="AJ310" s="4"/>
    </row>
    <row r="311" spans="6:36" x14ac:dyDescent="0.3">
      <c r="F311" s="4"/>
      <c r="I311" s="4"/>
      <c r="L311" s="4"/>
      <c r="O311" s="4"/>
      <c r="R311" s="4"/>
      <c r="U311" s="4"/>
      <c r="X311" s="4"/>
      <c r="AA311" s="4"/>
      <c r="AB311" s="4"/>
      <c r="AD311" s="4"/>
      <c r="AE311" s="4"/>
      <c r="AG311" s="4"/>
      <c r="AH311" s="4"/>
      <c r="AJ311" s="4"/>
    </row>
    <row r="312" spans="6:36" x14ac:dyDescent="0.3">
      <c r="F312" s="4"/>
      <c r="I312" s="4"/>
      <c r="L312" s="4"/>
      <c r="O312" s="4"/>
      <c r="R312" s="4"/>
      <c r="U312" s="4"/>
      <c r="X312" s="4"/>
      <c r="AA312" s="4"/>
      <c r="AB312" s="4"/>
      <c r="AD312" s="4"/>
      <c r="AE312" s="4"/>
      <c r="AG312" s="4"/>
      <c r="AH312" s="4"/>
      <c r="AJ312" s="4"/>
    </row>
    <row r="313" spans="6:36" x14ac:dyDescent="0.3">
      <c r="F313" s="4"/>
      <c r="I313" s="4"/>
      <c r="L313" s="4"/>
      <c r="O313" s="4"/>
      <c r="R313" s="4"/>
      <c r="U313" s="4"/>
      <c r="X313" s="4"/>
      <c r="AA313" s="4"/>
      <c r="AB313" s="4"/>
      <c r="AD313" s="4"/>
      <c r="AE313" s="4"/>
      <c r="AG313" s="4"/>
      <c r="AH313" s="4"/>
      <c r="AJ313" s="4"/>
    </row>
    <row r="314" spans="6:36" x14ac:dyDescent="0.3">
      <c r="F314" s="4"/>
      <c r="I314" s="4"/>
      <c r="L314" s="4"/>
      <c r="O314" s="4"/>
      <c r="R314" s="4"/>
      <c r="U314" s="4"/>
      <c r="X314" s="4"/>
      <c r="AA314" s="4"/>
      <c r="AB314" s="4"/>
      <c r="AD314" s="4"/>
      <c r="AE314" s="4"/>
      <c r="AG314" s="4"/>
      <c r="AH314" s="4"/>
      <c r="AJ314" s="4"/>
    </row>
    <row r="315" spans="6:36" x14ac:dyDescent="0.3">
      <c r="F315" s="4"/>
      <c r="I315" s="4"/>
      <c r="L315" s="4"/>
      <c r="O315" s="4"/>
      <c r="R315" s="4"/>
      <c r="U315" s="4"/>
      <c r="X315" s="4"/>
      <c r="AA315" s="4"/>
      <c r="AB315" s="4"/>
      <c r="AD315" s="4"/>
      <c r="AE315" s="4"/>
      <c r="AG315" s="4"/>
      <c r="AH315" s="4"/>
      <c r="AJ315" s="4"/>
    </row>
    <row r="316" spans="6:36" x14ac:dyDescent="0.3">
      <c r="F316" s="4"/>
      <c r="I316" s="4"/>
      <c r="L316" s="4"/>
      <c r="O316" s="4"/>
      <c r="R316" s="4"/>
      <c r="U316" s="4"/>
      <c r="X316" s="4"/>
      <c r="AA316" s="4"/>
      <c r="AB316" s="4"/>
      <c r="AD316" s="4"/>
      <c r="AE316" s="4"/>
      <c r="AG316" s="4"/>
      <c r="AH316" s="4"/>
      <c r="AJ316" s="4"/>
    </row>
    <row r="317" spans="6:36" x14ac:dyDescent="0.3">
      <c r="F317" s="4"/>
      <c r="I317" s="4"/>
      <c r="L317" s="4"/>
      <c r="O317" s="4"/>
      <c r="R317" s="4"/>
      <c r="U317" s="4"/>
      <c r="X317" s="4"/>
      <c r="AA317" s="4"/>
      <c r="AB317" s="4"/>
      <c r="AD317" s="4"/>
      <c r="AE317" s="4"/>
      <c r="AG317" s="4"/>
      <c r="AH317" s="4"/>
      <c r="AJ317" s="4"/>
    </row>
    <row r="318" spans="6:36" x14ac:dyDescent="0.3">
      <c r="F318" s="4"/>
      <c r="I318" s="4"/>
      <c r="L318" s="4"/>
      <c r="O318" s="4"/>
      <c r="R318" s="4"/>
      <c r="U318" s="4"/>
      <c r="X318" s="4"/>
      <c r="AA318" s="4"/>
      <c r="AB318" s="4"/>
      <c r="AD318" s="4"/>
      <c r="AE318" s="4"/>
      <c r="AG318" s="4"/>
      <c r="AH318" s="4"/>
      <c r="AJ318" s="4"/>
    </row>
    <row r="319" spans="6:36" x14ac:dyDescent="0.3">
      <c r="F319" s="4"/>
      <c r="I319" s="4"/>
      <c r="L319" s="4"/>
      <c r="O319" s="4"/>
      <c r="R319" s="4"/>
      <c r="U319" s="4"/>
      <c r="X319" s="4"/>
      <c r="AA319" s="4"/>
      <c r="AB319" s="4"/>
      <c r="AD319" s="4"/>
      <c r="AE319" s="4"/>
      <c r="AG319" s="4"/>
      <c r="AH319" s="4"/>
      <c r="AJ319" s="4"/>
    </row>
    <row r="320" spans="6:36" x14ac:dyDescent="0.3">
      <c r="F320" s="4"/>
      <c r="I320" s="4"/>
      <c r="L320" s="4"/>
      <c r="O320" s="4"/>
      <c r="R320" s="4"/>
      <c r="U320" s="4"/>
      <c r="X320" s="4"/>
      <c r="AA320" s="4"/>
      <c r="AB320" s="4"/>
      <c r="AD320" s="4"/>
      <c r="AE320" s="4"/>
      <c r="AG320" s="4"/>
      <c r="AH320" s="4"/>
      <c r="AJ320" s="4"/>
    </row>
    <row r="321" spans="6:36" x14ac:dyDescent="0.3">
      <c r="F321" s="4"/>
      <c r="I321" s="4"/>
      <c r="L321" s="4"/>
      <c r="O321" s="4"/>
      <c r="R321" s="4"/>
      <c r="U321" s="4"/>
      <c r="X321" s="4"/>
      <c r="AA321" s="4"/>
      <c r="AB321" s="4"/>
      <c r="AD321" s="4"/>
      <c r="AE321" s="4"/>
      <c r="AG321" s="4"/>
      <c r="AH321" s="4"/>
      <c r="AJ321" s="4"/>
    </row>
    <row r="322" spans="6:36" x14ac:dyDescent="0.3">
      <c r="F322" s="4"/>
      <c r="I322" s="4"/>
      <c r="L322" s="4"/>
      <c r="O322" s="4"/>
      <c r="R322" s="4"/>
      <c r="U322" s="4"/>
      <c r="X322" s="4"/>
      <c r="AA322" s="4"/>
      <c r="AB322" s="4"/>
      <c r="AD322" s="4"/>
      <c r="AE322" s="4"/>
      <c r="AG322" s="4"/>
      <c r="AH322" s="4"/>
      <c r="AJ322" s="4"/>
    </row>
    <row r="323" spans="6:36" x14ac:dyDescent="0.3">
      <c r="F323" s="4"/>
      <c r="I323" s="4"/>
      <c r="L323" s="4"/>
      <c r="O323" s="4"/>
      <c r="R323" s="4"/>
      <c r="U323" s="4"/>
      <c r="X323" s="4"/>
      <c r="AA323" s="4"/>
      <c r="AB323" s="4"/>
      <c r="AD323" s="4"/>
      <c r="AE323" s="4"/>
      <c r="AG323" s="4"/>
      <c r="AH323" s="4"/>
      <c r="AJ323" s="4"/>
    </row>
    <row r="324" spans="6:36" x14ac:dyDescent="0.3">
      <c r="F324" s="4"/>
      <c r="I324" s="4"/>
      <c r="L324" s="4"/>
      <c r="O324" s="4"/>
      <c r="R324" s="4"/>
      <c r="U324" s="4"/>
      <c r="X324" s="4"/>
      <c r="AA324" s="4"/>
      <c r="AB324" s="4"/>
      <c r="AD324" s="4"/>
      <c r="AE324" s="4"/>
      <c r="AG324" s="4"/>
      <c r="AH324" s="4"/>
      <c r="AJ324" s="4"/>
    </row>
    <row r="325" spans="6:36" x14ac:dyDescent="0.3">
      <c r="F325" s="4"/>
      <c r="I325" s="4"/>
      <c r="L325" s="4"/>
      <c r="O325" s="4"/>
      <c r="R325" s="4"/>
      <c r="U325" s="4"/>
      <c r="X325" s="4"/>
      <c r="AA325" s="4"/>
      <c r="AB325" s="4"/>
      <c r="AD325" s="4"/>
      <c r="AE325" s="4"/>
      <c r="AG325" s="4"/>
      <c r="AH325" s="4"/>
      <c r="AJ325" s="4"/>
    </row>
    <row r="326" spans="6:36" x14ac:dyDescent="0.3">
      <c r="F326" s="4"/>
      <c r="I326" s="4"/>
      <c r="L326" s="4"/>
      <c r="O326" s="4"/>
      <c r="R326" s="4"/>
      <c r="U326" s="4"/>
      <c r="X326" s="4"/>
      <c r="AA326" s="4"/>
      <c r="AB326" s="4"/>
      <c r="AD326" s="4"/>
      <c r="AE326" s="4"/>
      <c r="AG326" s="4"/>
      <c r="AH326" s="4"/>
      <c r="AJ326" s="4"/>
    </row>
    <row r="327" spans="6:36" x14ac:dyDescent="0.3">
      <c r="F327" s="4"/>
      <c r="I327" s="4"/>
      <c r="L327" s="4"/>
      <c r="O327" s="4"/>
      <c r="R327" s="4"/>
      <c r="U327" s="4"/>
      <c r="X327" s="4"/>
      <c r="AA327" s="4"/>
      <c r="AB327" s="4"/>
      <c r="AD327" s="4"/>
      <c r="AE327" s="4"/>
      <c r="AG327" s="4"/>
      <c r="AH327" s="4"/>
      <c r="AJ327" s="4"/>
    </row>
    <row r="328" spans="6:36" x14ac:dyDescent="0.3">
      <c r="F328" s="4"/>
      <c r="I328" s="4"/>
      <c r="L328" s="4"/>
      <c r="O328" s="4"/>
      <c r="R328" s="4"/>
      <c r="U328" s="4"/>
      <c r="X328" s="4"/>
      <c r="AA328" s="4"/>
      <c r="AB328" s="4"/>
      <c r="AD328" s="4"/>
      <c r="AE328" s="4"/>
      <c r="AG328" s="4"/>
      <c r="AH328" s="4"/>
      <c r="AJ328" s="4"/>
    </row>
    <row r="329" spans="6:36" x14ac:dyDescent="0.3">
      <c r="F329" s="4"/>
      <c r="I329" s="4"/>
      <c r="L329" s="4"/>
      <c r="O329" s="4"/>
      <c r="R329" s="4"/>
      <c r="U329" s="4"/>
      <c r="X329" s="4"/>
      <c r="AA329" s="4"/>
      <c r="AB329" s="4"/>
      <c r="AD329" s="4"/>
      <c r="AE329" s="4"/>
      <c r="AG329" s="4"/>
      <c r="AH329" s="4"/>
      <c r="AJ329" s="4"/>
    </row>
    <row r="330" spans="6:36" x14ac:dyDescent="0.3">
      <c r="F330" s="4"/>
      <c r="I330" s="4"/>
      <c r="L330" s="4"/>
      <c r="O330" s="4"/>
      <c r="R330" s="4"/>
      <c r="U330" s="4"/>
      <c r="X330" s="4"/>
      <c r="AA330" s="4"/>
      <c r="AB330" s="4"/>
      <c r="AD330" s="4"/>
      <c r="AE330" s="4"/>
      <c r="AG330" s="4"/>
      <c r="AH330" s="4"/>
      <c r="AJ330" s="4"/>
    </row>
    <row r="331" spans="6:36" x14ac:dyDescent="0.3">
      <c r="F331" s="4"/>
      <c r="I331" s="4"/>
      <c r="L331" s="4"/>
      <c r="O331" s="4"/>
      <c r="R331" s="4"/>
      <c r="U331" s="4"/>
      <c r="X331" s="4"/>
      <c r="AA331" s="4"/>
      <c r="AB331" s="4"/>
      <c r="AD331" s="4"/>
      <c r="AE331" s="4"/>
      <c r="AG331" s="4"/>
      <c r="AH331" s="4"/>
      <c r="AJ331" s="4"/>
    </row>
    <row r="332" spans="6:36" x14ac:dyDescent="0.3">
      <c r="F332" s="4"/>
      <c r="I332" s="4"/>
      <c r="L332" s="4"/>
      <c r="O332" s="4"/>
      <c r="R332" s="4"/>
      <c r="U332" s="4"/>
      <c r="X332" s="4"/>
      <c r="AA332" s="4"/>
      <c r="AB332" s="4"/>
      <c r="AD332" s="4"/>
      <c r="AE332" s="4"/>
      <c r="AG332" s="4"/>
      <c r="AH332" s="4"/>
      <c r="AJ332" s="4"/>
    </row>
    <row r="333" spans="6:36" x14ac:dyDescent="0.3">
      <c r="F333" s="4"/>
      <c r="I333" s="4"/>
      <c r="L333" s="4"/>
      <c r="O333" s="4"/>
      <c r="R333" s="4"/>
      <c r="U333" s="4"/>
      <c r="X333" s="4"/>
      <c r="AA333" s="4"/>
      <c r="AB333" s="4"/>
      <c r="AD333" s="4"/>
      <c r="AE333" s="4"/>
      <c r="AG333" s="4"/>
      <c r="AH333" s="4"/>
      <c r="AJ333" s="4"/>
    </row>
    <row r="334" spans="6:36" x14ac:dyDescent="0.3">
      <c r="F334" s="4"/>
      <c r="I334" s="4"/>
      <c r="L334" s="4"/>
      <c r="O334" s="4"/>
      <c r="R334" s="4"/>
      <c r="U334" s="4"/>
      <c r="X334" s="4"/>
      <c r="AA334" s="4"/>
      <c r="AB334" s="4"/>
      <c r="AD334" s="4"/>
      <c r="AE334" s="4"/>
      <c r="AG334" s="4"/>
      <c r="AH334" s="4"/>
      <c r="AJ334" s="4"/>
    </row>
    <row r="335" spans="6:36" x14ac:dyDescent="0.3">
      <c r="F335" s="4"/>
      <c r="I335" s="4"/>
      <c r="L335" s="4"/>
      <c r="O335" s="4"/>
      <c r="R335" s="4"/>
      <c r="U335" s="4"/>
      <c r="X335" s="4"/>
      <c r="AA335" s="4"/>
      <c r="AB335" s="4"/>
      <c r="AD335" s="4"/>
      <c r="AE335" s="4"/>
      <c r="AG335" s="4"/>
      <c r="AH335" s="4"/>
      <c r="AJ335" s="4"/>
    </row>
    <row r="336" spans="6:36" x14ac:dyDescent="0.3">
      <c r="F336" s="4"/>
      <c r="I336" s="4"/>
      <c r="L336" s="4"/>
      <c r="O336" s="4"/>
      <c r="R336" s="4"/>
      <c r="U336" s="4"/>
      <c r="X336" s="4"/>
      <c r="AA336" s="4"/>
      <c r="AB336" s="4"/>
      <c r="AD336" s="4"/>
      <c r="AE336" s="4"/>
      <c r="AG336" s="4"/>
      <c r="AH336" s="4"/>
      <c r="AJ336" s="4"/>
    </row>
    <row r="337" spans="6:36" x14ac:dyDescent="0.3">
      <c r="F337" s="4"/>
      <c r="I337" s="4"/>
      <c r="L337" s="4"/>
      <c r="O337" s="4"/>
      <c r="R337" s="4"/>
      <c r="U337" s="4"/>
      <c r="X337" s="4"/>
      <c r="AA337" s="4"/>
      <c r="AB337" s="4"/>
      <c r="AD337" s="4"/>
      <c r="AE337" s="4"/>
      <c r="AG337" s="4"/>
      <c r="AH337" s="4"/>
      <c r="AJ337" s="4"/>
    </row>
    <row r="338" spans="6:36" x14ac:dyDescent="0.3">
      <c r="F338" s="4"/>
      <c r="I338" s="4"/>
      <c r="L338" s="4"/>
      <c r="O338" s="4"/>
      <c r="R338" s="4"/>
      <c r="U338" s="4"/>
      <c r="X338" s="4"/>
      <c r="AA338" s="4"/>
      <c r="AB338" s="4"/>
      <c r="AD338" s="4"/>
      <c r="AE338" s="4"/>
      <c r="AG338" s="4"/>
      <c r="AH338" s="4"/>
      <c r="AJ338" s="4"/>
    </row>
    <row r="339" spans="6:36" x14ac:dyDescent="0.3">
      <c r="F339" s="4"/>
      <c r="I339" s="4"/>
      <c r="L339" s="4"/>
      <c r="O339" s="4"/>
      <c r="R339" s="4"/>
      <c r="U339" s="4"/>
      <c r="X339" s="4"/>
      <c r="AA339" s="4"/>
      <c r="AB339" s="4"/>
      <c r="AD339" s="4"/>
      <c r="AE339" s="4"/>
      <c r="AG339" s="4"/>
      <c r="AH339" s="4"/>
      <c r="AJ339" s="4"/>
    </row>
    <row r="340" spans="6:36" x14ac:dyDescent="0.3">
      <c r="F340" s="4"/>
      <c r="I340" s="4"/>
      <c r="L340" s="4"/>
      <c r="O340" s="4"/>
      <c r="R340" s="4"/>
      <c r="U340" s="4"/>
      <c r="X340" s="4"/>
      <c r="AA340" s="4"/>
      <c r="AB340" s="4"/>
      <c r="AD340" s="4"/>
      <c r="AE340" s="4"/>
      <c r="AG340" s="4"/>
      <c r="AH340" s="4"/>
      <c r="AJ340" s="4"/>
    </row>
    <row r="341" spans="6:36" x14ac:dyDescent="0.3">
      <c r="F341" s="4"/>
      <c r="I341" s="4"/>
      <c r="L341" s="4"/>
      <c r="O341" s="4"/>
      <c r="R341" s="4"/>
      <c r="U341" s="4"/>
      <c r="X341" s="4"/>
      <c r="AA341" s="4"/>
      <c r="AB341" s="4"/>
      <c r="AD341" s="4"/>
      <c r="AE341" s="4"/>
      <c r="AG341" s="4"/>
      <c r="AH341" s="4"/>
      <c r="AJ341" s="4"/>
    </row>
    <row r="342" spans="6:36" x14ac:dyDescent="0.3">
      <c r="F342" s="4"/>
      <c r="I342" s="4"/>
      <c r="L342" s="4"/>
      <c r="O342" s="4"/>
      <c r="R342" s="4"/>
      <c r="U342" s="4"/>
      <c r="X342" s="4"/>
      <c r="AA342" s="4"/>
      <c r="AB342" s="4"/>
      <c r="AD342" s="4"/>
      <c r="AE342" s="4"/>
      <c r="AG342" s="4"/>
      <c r="AH342" s="4"/>
      <c r="AJ342" s="4"/>
    </row>
    <row r="343" spans="6:36" x14ac:dyDescent="0.3">
      <c r="F343" s="4"/>
      <c r="I343" s="4"/>
      <c r="L343" s="4"/>
      <c r="O343" s="4"/>
      <c r="R343" s="4"/>
      <c r="U343" s="4"/>
      <c r="X343" s="4"/>
      <c r="AA343" s="4"/>
      <c r="AB343" s="4"/>
      <c r="AD343" s="4"/>
      <c r="AE343" s="4"/>
      <c r="AG343" s="4"/>
      <c r="AH343" s="4"/>
      <c r="AJ343" s="4"/>
    </row>
    <row r="344" spans="6:36" x14ac:dyDescent="0.3">
      <c r="F344" s="4"/>
      <c r="I344" s="4"/>
      <c r="L344" s="4"/>
      <c r="O344" s="4"/>
      <c r="R344" s="4"/>
      <c r="U344" s="4"/>
      <c r="X344" s="4"/>
      <c r="AA344" s="4"/>
      <c r="AB344" s="4"/>
      <c r="AD344" s="4"/>
      <c r="AE344" s="4"/>
      <c r="AG344" s="4"/>
      <c r="AH344" s="4"/>
      <c r="AJ344" s="4"/>
    </row>
    <row r="345" spans="6:36" x14ac:dyDescent="0.3">
      <c r="F345" s="4"/>
      <c r="I345" s="4"/>
      <c r="L345" s="4"/>
      <c r="O345" s="4"/>
      <c r="R345" s="4"/>
      <c r="U345" s="4"/>
      <c r="X345" s="4"/>
      <c r="AA345" s="4"/>
      <c r="AB345" s="4"/>
      <c r="AD345" s="4"/>
      <c r="AE345" s="4"/>
      <c r="AG345" s="4"/>
      <c r="AH345" s="4"/>
      <c r="AJ345" s="4"/>
    </row>
    <row r="346" spans="6:36" x14ac:dyDescent="0.3">
      <c r="F346" s="4"/>
      <c r="I346" s="4"/>
      <c r="L346" s="4"/>
      <c r="O346" s="4"/>
      <c r="R346" s="4"/>
      <c r="U346" s="4"/>
      <c r="X346" s="4"/>
      <c r="AA346" s="4"/>
      <c r="AB346" s="4"/>
      <c r="AD346" s="4"/>
      <c r="AE346" s="4"/>
      <c r="AG346" s="4"/>
      <c r="AH346" s="4"/>
      <c r="AJ346" s="4"/>
    </row>
    <row r="347" spans="6:36" x14ac:dyDescent="0.3">
      <c r="F347" s="4"/>
      <c r="I347" s="4"/>
      <c r="L347" s="4"/>
      <c r="O347" s="4"/>
      <c r="R347" s="4"/>
      <c r="U347" s="4"/>
      <c r="X347" s="4"/>
      <c r="AA347" s="4"/>
      <c r="AB347" s="4"/>
      <c r="AD347" s="4"/>
      <c r="AE347" s="4"/>
      <c r="AG347" s="4"/>
      <c r="AH347" s="4"/>
      <c r="AJ347" s="4"/>
    </row>
    <row r="348" spans="6:36" x14ac:dyDescent="0.3">
      <c r="F348" s="4"/>
      <c r="I348" s="4"/>
      <c r="L348" s="4"/>
      <c r="O348" s="4"/>
      <c r="R348" s="4"/>
      <c r="U348" s="4"/>
      <c r="X348" s="4"/>
      <c r="AA348" s="4"/>
      <c r="AB348" s="4"/>
      <c r="AD348" s="4"/>
      <c r="AE348" s="4"/>
      <c r="AG348" s="4"/>
      <c r="AH348" s="4"/>
      <c r="AJ348" s="4"/>
    </row>
    <row r="349" spans="6:36" x14ac:dyDescent="0.3">
      <c r="F349" s="4"/>
      <c r="I349" s="4"/>
      <c r="L349" s="4"/>
      <c r="O349" s="4"/>
      <c r="R349" s="4"/>
      <c r="U349" s="4"/>
      <c r="X349" s="4"/>
      <c r="AA349" s="4"/>
      <c r="AB349" s="4"/>
      <c r="AD349" s="4"/>
      <c r="AE349" s="4"/>
      <c r="AG349" s="4"/>
      <c r="AH349" s="4"/>
      <c r="AJ349" s="4"/>
    </row>
    <row r="350" spans="6:36" x14ac:dyDescent="0.3">
      <c r="F350" s="4"/>
      <c r="I350" s="4"/>
      <c r="L350" s="4"/>
      <c r="O350" s="4"/>
      <c r="R350" s="4"/>
      <c r="U350" s="4"/>
      <c r="X350" s="4"/>
      <c r="AA350" s="4"/>
      <c r="AB350" s="4"/>
      <c r="AD350" s="4"/>
      <c r="AE350" s="4"/>
      <c r="AG350" s="4"/>
      <c r="AH350" s="4"/>
      <c r="AJ350" s="4"/>
    </row>
    <row r="351" spans="6:36" x14ac:dyDescent="0.3">
      <c r="F351" s="4"/>
      <c r="I351" s="4"/>
      <c r="L351" s="4"/>
      <c r="O351" s="4"/>
      <c r="R351" s="4"/>
      <c r="U351" s="4"/>
      <c r="X351" s="4"/>
      <c r="AA351" s="4"/>
      <c r="AB351" s="4"/>
      <c r="AD351" s="4"/>
      <c r="AE351" s="4"/>
      <c r="AG351" s="4"/>
      <c r="AH351" s="4"/>
      <c r="AJ351" s="4"/>
    </row>
    <row r="352" spans="6:36" x14ac:dyDescent="0.3">
      <c r="F352" s="4"/>
      <c r="I352" s="4"/>
      <c r="L352" s="4"/>
      <c r="O352" s="4"/>
      <c r="R352" s="4"/>
      <c r="U352" s="4"/>
      <c r="X352" s="4"/>
      <c r="AA352" s="4"/>
      <c r="AB352" s="4"/>
      <c r="AD352" s="4"/>
      <c r="AE352" s="4"/>
      <c r="AG352" s="4"/>
      <c r="AH352" s="4"/>
      <c r="AJ352" s="4"/>
    </row>
    <row r="353" spans="6:36" x14ac:dyDescent="0.3">
      <c r="F353" s="4"/>
      <c r="I353" s="4"/>
      <c r="L353" s="4"/>
      <c r="O353" s="4"/>
      <c r="R353" s="4"/>
      <c r="U353" s="4"/>
      <c r="X353" s="4"/>
      <c r="AA353" s="4"/>
      <c r="AB353" s="4"/>
      <c r="AD353" s="4"/>
      <c r="AE353" s="4"/>
      <c r="AG353" s="4"/>
      <c r="AH353" s="4"/>
      <c r="AJ353" s="4"/>
    </row>
    <row r="354" spans="6:36" x14ac:dyDescent="0.3">
      <c r="F354" s="4"/>
      <c r="I354" s="4"/>
      <c r="L354" s="4"/>
      <c r="O354" s="4"/>
      <c r="R354" s="4"/>
      <c r="U354" s="4"/>
      <c r="X354" s="4"/>
      <c r="AA354" s="4"/>
      <c r="AB354" s="4"/>
      <c r="AD354" s="4"/>
      <c r="AE354" s="4"/>
      <c r="AG354" s="4"/>
      <c r="AH354" s="4"/>
      <c r="AJ354" s="4"/>
    </row>
    <row r="355" spans="6:36" x14ac:dyDescent="0.3">
      <c r="F355" s="4"/>
      <c r="I355" s="4"/>
      <c r="L355" s="4"/>
      <c r="O355" s="4"/>
      <c r="R355" s="4"/>
      <c r="U355" s="4"/>
      <c r="X355" s="4"/>
      <c r="AA355" s="4"/>
      <c r="AB355" s="4"/>
      <c r="AD355" s="4"/>
      <c r="AE355" s="4"/>
      <c r="AG355" s="4"/>
      <c r="AH355" s="4"/>
      <c r="AJ355" s="4"/>
    </row>
    <row r="356" spans="6:36" x14ac:dyDescent="0.3">
      <c r="F356" s="4"/>
      <c r="I356" s="4"/>
      <c r="L356" s="4"/>
      <c r="O356" s="4"/>
      <c r="R356" s="4"/>
      <c r="U356" s="4"/>
      <c r="X356" s="4"/>
      <c r="AA356" s="4"/>
      <c r="AB356" s="4"/>
      <c r="AD356" s="4"/>
      <c r="AE356" s="4"/>
      <c r="AG356" s="4"/>
      <c r="AH356" s="4"/>
      <c r="AJ356" s="4"/>
    </row>
    <row r="357" spans="6:36" x14ac:dyDescent="0.3">
      <c r="F357" s="4"/>
      <c r="I357" s="4"/>
      <c r="L357" s="4"/>
      <c r="O357" s="4"/>
      <c r="R357" s="4"/>
      <c r="U357" s="4"/>
      <c r="X357" s="4"/>
      <c r="AA357" s="4"/>
      <c r="AB357" s="4"/>
      <c r="AD357" s="4"/>
      <c r="AE357" s="4"/>
      <c r="AG357" s="4"/>
      <c r="AH357" s="4"/>
      <c r="AJ357" s="4"/>
    </row>
    <row r="358" spans="6:36" x14ac:dyDescent="0.3">
      <c r="F358" s="4"/>
      <c r="I358" s="4"/>
      <c r="L358" s="4"/>
      <c r="O358" s="4"/>
      <c r="R358" s="4"/>
      <c r="U358" s="4"/>
      <c r="X358" s="4"/>
      <c r="AA358" s="4"/>
      <c r="AB358" s="4"/>
      <c r="AD358" s="4"/>
      <c r="AE358" s="4"/>
      <c r="AG358" s="4"/>
      <c r="AH358" s="4"/>
      <c r="AJ358" s="4"/>
    </row>
    <row r="359" spans="6:36" x14ac:dyDescent="0.3">
      <c r="F359" s="4"/>
      <c r="I359" s="4"/>
      <c r="L359" s="4"/>
      <c r="O359" s="4"/>
      <c r="R359" s="4"/>
      <c r="U359" s="4"/>
      <c r="X359" s="4"/>
      <c r="AA359" s="4"/>
      <c r="AB359" s="4"/>
      <c r="AD359" s="4"/>
      <c r="AE359" s="4"/>
      <c r="AG359" s="4"/>
      <c r="AH359" s="4"/>
      <c r="AJ359" s="4"/>
    </row>
    <row r="360" spans="6:36" x14ac:dyDescent="0.3">
      <c r="F360" s="4"/>
      <c r="I360" s="4"/>
      <c r="L360" s="4"/>
      <c r="O360" s="4"/>
      <c r="R360" s="4"/>
      <c r="U360" s="4"/>
      <c r="X360" s="4"/>
      <c r="AA360" s="4"/>
      <c r="AB360" s="4"/>
      <c r="AD360" s="4"/>
      <c r="AE360" s="4"/>
      <c r="AG360" s="4"/>
      <c r="AH360" s="4"/>
      <c r="AJ360" s="4"/>
    </row>
    <row r="361" spans="6:36" x14ac:dyDescent="0.3">
      <c r="F361" s="4"/>
      <c r="I361" s="4"/>
      <c r="L361" s="4"/>
      <c r="O361" s="4"/>
      <c r="R361" s="4"/>
      <c r="U361" s="4"/>
      <c r="X361" s="4"/>
      <c r="AA361" s="4"/>
      <c r="AB361" s="4"/>
      <c r="AD361" s="4"/>
      <c r="AE361" s="4"/>
      <c r="AG361" s="4"/>
      <c r="AH361" s="4"/>
      <c r="AJ361" s="4"/>
    </row>
    <row r="362" spans="6:36" x14ac:dyDescent="0.3">
      <c r="F362" s="4"/>
      <c r="I362" s="4"/>
      <c r="L362" s="4"/>
      <c r="O362" s="4"/>
      <c r="R362" s="4"/>
      <c r="U362" s="4"/>
      <c r="X362" s="4"/>
      <c r="AA362" s="4"/>
      <c r="AB362" s="4"/>
      <c r="AD362" s="4"/>
      <c r="AE362" s="4"/>
      <c r="AG362" s="4"/>
      <c r="AH362" s="4"/>
      <c r="AJ362" s="4"/>
    </row>
    <row r="363" spans="6:36" x14ac:dyDescent="0.3">
      <c r="F363" s="4"/>
      <c r="I363" s="4"/>
      <c r="L363" s="4"/>
      <c r="O363" s="4"/>
      <c r="R363" s="4"/>
      <c r="U363" s="4"/>
      <c r="X363" s="4"/>
      <c r="AA363" s="4"/>
      <c r="AB363" s="4"/>
      <c r="AD363" s="4"/>
      <c r="AE363" s="4"/>
      <c r="AG363" s="4"/>
      <c r="AH363" s="4"/>
      <c r="AJ363" s="4"/>
    </row>
    <row r="364" spans="6:36" x14ac:dyDescent="0.3">
      <c r="F364" s="4"/>
      <c r="I364" s="4"/>
      <c r="L364" s="4"/>
      <c r="O364" s="4"/>
      <c r="R364" s="4"/>
      <c r="U364" s="4"/>
      <c r="X364" s="4"/>
      <c r="AA364" s="4"/>
      <c r="AB364" s="4"/>
      <c r="AD364" s="4"/>
      <c r="AE364" s="4"/>
      <c r="AG364" s="4"/>
      <c r="AH364" s="4"/>
      <c r="AJ364" s="4"/>
    </row>
    <row r="365" spans="6:36" x14ac:dyDescent="0.3">
      <c r="F365" s="4"/>
      <c r="I365" s="4"/>
      <c r="L365" s="4"/>
      <c r="O365" s="4"/>
      <c r="R365" s="4"/>
      <c r="U365" s="4"/>
      <c r="X365" s="4"/>
      <c r="AA365" s="4"/>
      <c r="AB365" s="4"/>
      <c r="AD365" s="4"/>
      <c r="AE365" s="4"/>
      <c r="AG365" s="4"/>
      <c r="AH365" s="4"/>
      <c r="AJ365" s="4"/>
    </row>
    <row r="366" spans="6:36" x14ac:dyDescent="0.3">
      <c r="F366" s="4"/>
      <c r="I366" s="4"/>
      <c r="L366" s="4"/>
      <c r="O366" s="4"/>
      <c r="R366" s="4"/>
      <c r="U366" s="4"/>
      <c r="X366" s="4"/>
      <c r="AA366" s="4"/>
      <c r="AB366" s="4"/>
      <c r="AD366" s="4"/>
      <c r="AE366" s="4"/>
      <c r="AG366" s="4"/>
      <c r="AH366" s="4"/>
      <c r="AJ366" s="4"/>
    </row>
    <row r="367" spans="6:36" x14ac:dyDescent="0.3">
      <c r="F367" s="4"/>
      <c r="I367" s="4"/>
      <c r="L367" s="4"/>
      <c r="O367" s="4"/>
      <c r="R367" s="4"/>
      <c r="U367" s="4"/>
      <c r="X367" s="4"/>
      <c r="AA367" s="4"/>
      <c r="AB367" s="4"/>
      <c r="AD367" s="4"/>
      <c r="AE367" s="4"/>
      <c r="AG367" s="4"/>
      <c r="AH367" s="4"/>
      <c r="AJ367" s="4"/>
    </row>
    <row r="368" spans="6:36" x14ac:dyDescent="0.3">
      <c r="F368" s="4"/>
      <c r="I368" s="4"/>
      <c r="L368" s="4"/>
      <c r="O368" s="4"/>
      <c r="R368" s="4"/>
      <c r="U368" s="4"/>
      <c r="X368" s="4"/>
      <c r="AA368" s="4"/>
      <c r="AB368" s="4"/>
      <c r="AD368" s="4"/>
      <c r="AE368" s="4"/>
      <c r="AG368" s="4"/>
      <c r="AH368" s="4"/>
      <c r="AJ368" s="4"/>
    </row>
    <row r="369" spans="6:36" x14ac:dyDescent="0.3">
      <c r="F369" s="4"/>
      <c r="I369" s="4"/>
      <c r="L369" s="4"/>
      <c r="O369" s="4"/>
      <c r="R369" s="4"/>
      <c r="U369" s="4"/>
      <c r="X369" s="4"/>
      <c r="AA369" s="4"/>
      <c r="AB369" s="4"/>
      <c r="AD369" s="4"/>
      <c r="AE369" s="4"/>
      <c r="AG369" s="4"/>
      <c r="AH369" s="4"/>
      <c r="AJ369" s="4"/>
    </row>
    <row r="370" spans="6:36" x14ac:dyDescent="0.3">
      <c r="F370" s="4"/>
      <c r="I370" s="4"/>
      <c r="L370" s="4"/>
      <c r="O370" s="4"/>
      <c r="R370" s="4"/>
      <c r="U370" s="4"/>
      <c r="X370" s="4"/>
      <c r="AA370" s="4"/>
      <c r="AB370" s="4"/>
      <c r="AD370" s="4"/>
      <c r="AE370" s="4"/>
      <c r="AG370" s="4"/>
      <c r="AH370" s="4"/>
      <c r="AJ370" s="4"/>
    </row>
    <row r="371" spans="6:36" x14ac:dyDescent="0.3">
      <c r="F371" s="4"/>
      <c r="I371" s="4"/>
      <c r="L371" s="4"/>
      <c r="O371" s="4"/>
      <c r="R371" s="4"/>
      <c r="U371" s="4"/>
      <c r="X371" s="4"/>
      <c r="AA371" s="4"/>
      <c r="AB371" s="4"/>
      <c r="AD371" s="4"/>
      <c r="AE371" s="4"/>
      <c r="AG371" s="4"/>
      <c r="AH371" s="4"/>
      <c r="AJ371" s="4"/>
    </row>
    <row r="372" spans="6:36" x14ac:dyDescent="0.3">
      <c r="F372" s="4"/>
      <c r="I372" s="4"/>
      <c r="L372" s="4"/>
      <c r="O372" s="4"/>
      <c r="R372" s="4"/>
      <c r="U372" s="4"/>
      <c r="X372" s="4"/>
      <c r="AA372" s="4"/>
      <c r="AB372" s="4"/>
      <c r="AD372" s="4"/>
      <c r="AE372" s="4"/>
      <c r="AG372" s="4"/>
      <c r="AH372" s="4"/>
      <c r="AJ372" s="4"/>
    </row>
    <row r="373" spans="6:36" x14ac:dyDescent="0.3">
      <c r="F373" s="4"/>
      <c r="I373" s="4"/>
      <c r="L373" s="4"/>
      <c r="O373" s="4"/>
      <c r="R373" s="4"/>
      <c r="U373" s="4"/>
      <c r="X373" s="4"/>
      <c r="AA373" s="4"/>
      <c r="AB373" s="4"/>
      <c r="AD373" s="4"/>
      <c r="AE373" s="4"/>
      <c r="AG373" s="4"/>
      <c r="AH373" s="4"/>
      <c r="AJ373" s="4"/>
    </row>
    <row r="374" spans="6:36" x14ac:dyDescent="0.3">
      <c r="F374" s="4"/>
      <c r="I374" s="4"/>
      <c r="L374" s="4"/>
      <c r="O374" s="4"/>
      <c r="R374" s="4"/>
      <c r="U374" s="4"/>
      <c r="X374" s="4"/>
      <c r="AA374" s="4"/>
      <c r="AB374" s="4"/>
      <c r="AD374" s="4"/>
      <c r="AE374" s="4"/>
      <c r="AG374" s="4"/>
      <c r="AH374" s="4"/>
      <c r="AJ374" s="4"/>
    </row>
    <row r="375" spans="6:36" x14ac:dyDescent="0.3">
      <c r="F375" s="4"/>
      <c r="I375" s="4"/>
      <c r="L375" s="4"/>
      <c r="O375" s="4"/>
      <c r="R375" s="4"/>
      <c r="U375" s="4"/>
      <c r="X375" s="4"/>
      <c r="AA375" s="4"/>
      <c r="AB375" s="4"/>
      <c r="AD375" s="4"/>
      <c r="AE375" s="4"/>
      <c r="AG375" s="4"/>
      <c r="AH375" s="4"/>
      <c r="AJ375" s="4"/>
    </row>
    <row r="376" spans="6:36" x14ac:dyDescent="0.3">
      <c r="F376" s="4"/>
      <c r="I376" s="4"/>
      <c r="L376" s="4"/>
      <c r="O376" s="4"/>
      <c r="R376" s="4"/>
      <c r="U376" s="4"/>
      <c r="X376" s="4"/>
      <c r="AA376" s="4"/>
      <c r="AB376" s="4"/>
      <c r="AD376" s="4"/>
      <c r="AE376" s="4"/>
      <c r="AG376" s="4"/>
      <c r="AH376" s="4"/>
      <c r="AJ376" s="4"/>
    </row>
    <row r="377" spans="6:36" x14ac:dyDescent="0.3">
      <c r="F377" s="4"/>
      <c r="I377" s="4"/>
      <c r="L377" s="4"/>
      <c r="O377" s="4"/>
      <c r="R377" s="4"/>
      <c r="U377" s="4"/>
      <c r="X377" s="4"/>
      <c r="AA377" s="4"/>
      <c r="AB377" s="4"/>
      <c r="AD377" s="4"/>
      <c r="AE377" s="4"/>
      <c r="AG377" s="4"/>
      <c r="AH377" s="4"/>
      <c r="AJ377" s="4"/>
    </row>
    <row r="378" spans="6:36" x14ac:dyDescent="0.3">
      <c r="F378" s="4"/>
      <c r="I378" s="4"/>
      <c r="L378" s="4"/>
      <c r="O378" s="4"/>
      <c r="R378" s="4"/>
      <c r="U378" s="4"/>
      <c r="X378" s="4"/>
      <c r="AA378" s="4"/>
      <c r="AB378" s="4"/>
      <c r="AD378" s="4"/>
      <c r="AE378" s="4"/>
      <c r="AG378" s="4"/>
      <c r="AH378" s="4"/>
      <c r="AJ378" s="4"/>
    </row>
    <row r="379" spans="6:36" x14ac:dyDescent="0.3">
      <c r="F379" s="4"/>
      <c r="I379" s="4"/>
      <c r="L379" s="4"/>
      <c r="O379" s="4"/>
      <c r="R379" s="4"/>
      <c r="U379" s="4"/>
      <c r="X379" s="4"/>
      <c r="AA379" s="4"/>
      <c r="AB379" s="4"/>
      <c r="AD379" s="4"/>
      <c r="AE379" s="4"/>
      <c r="AG379" s="4"/>
      <c r="AH379" s="4"/>
      <c r="AJ379" s="4"/>
    </row>
    <row r="380" spans="6:36" x14ac:dyDescent="0.3">
      <c r="F380" s="4"/>
      <c r="I380" s="4"/>
      <c r="L380" s="4"/>
      <c r="O380" s="4"/>
      <c r="R380" s="4"/>
      <c r="U380" s="4"/>
      <c r="X380" s="4"/>
      <c r="AA380" s="4"/>
      <c r="AB380" s="4"/>
      <c r="AD380" s="4"/>
      <c r="AE380" s="4"/>
      <c r="AG380" s="4"/>
      <c r="AH380" s="4"/>
      <c r="AJ380" s="4"/>
    </row>
    <row r="381" spans="6:36" x14ac:dyDescent="0.3">
      <c r="F381" s="4"/>
      <c r="I381" s="4"/>
      <c r="L381" s="4"/>
      <c r="O381" s="4"/>
      <c r="R381" s="4"/>
      <c r="U381" s="4"/>
      <c r="X381" s="4"/>
      <c r="AA381" s="4"/>
      <c r="AB381" s="4"/>
      <c r="AD381" s="4"/>
      <c r="AE381" s="4"/>
      <c r="AG381" s="4"/>
      <c r="AH381" s="4"/>
      <c r="AJ381" s="4"/>
    </row>
    <row r="382" spans="6:36" x14ac:dyDescent="0.3">
      <c r="F382" s="4"/>
      <c r="I382" s="4"/>
      <c r="L382" s="4"/>
      <c r="O382" s="4"/>
      <c r="R382" s="4"/>
      <c r="U382" s="4"/>
      <c r="X382" s="4"/>
      <c r="AA382" s="4"/>
      <c r="AB382" s="4"/>
      <c r="AD382" s="4"/>
      <c r="AE382" s="4"/>
      <c r="AG382" s="4"/>
      <c r="AH382" s="4"/>
      <c r="AJ382" s="4"/>
    </row>
    <row r="383" spans="6:36" x14ac:dyDescent="0.3">
      <c r="F383" s="4"/>
      <c r="I383" s="4"/>
      <c r="L383" s="4"/>
      <c r="O383" s="4"/>
      <c r="R383" s="4"/>
      <c r="U383" s="4"/>
      <c r="X383" s="4"/>
      <c r="AA383" s="4"/>
      <c r="AB383" s="4"/>
      <c r="AD383" s="4"/>
      <c r="AE383" s="4"/>
      <c r="AG383" s="4"/>
      <c r="AH383" s="4"/>
      <c r="AJ383" s="4"/>
    </row>
    <row r="384" spans="6:36" x14ac:dyDescent="0.3">
      <c r="F384" s="4"/>
      <c r="I384" s="4"/>
      <c r="L384" s="4"/>
      <c r="O384" s="4"/>
      <c r="R384" s="4"/>
      <c r="U384" s="4"/>
      <c r="X384" s="4"/>
      <c r="AA384" s="4"/>
      <c r="AB384" s="4"/>
      <c r="AD384" s="4"/>
      <c r="AE384" s="4"/>
      <c r="AG384" s="4"/>
      <c r="AH384" s="4"/>
      <c r="AJ384" s="4"/>
    </row>
    <row r="385" spans="6:36" x14ac:dyDescent="0.3">
      <c r="F385" s="4"/>
      <c r="I385" s="4"/>
      <c r="L385" s="4"/>
      <c r="O385" s="4"/>
      <c r="R385" s="4"/>
      <c r="U385" s="4"/>
      <c r="X385" s="4"/>
      <c r="AA385" s="4"/>
      <c r="AB385" s="4"/>
      <c r="AD385" s="4"/>
      <c r="AE385" s="4"/>
      <c r="AG385" s="4"/>
      <c r="AH385" s="4"/>
      <c r="AJ385" s="4"/>
    </row>
    <row r="386" spans="6:36" x14ac:dyDescent="0.3">
      <c r="F386" s="4"/>
      <c r="I386" s="4"/>
      <c r="L386" s="4"/>
      <c r="O386" s="4"/>
      <c r="R386" s="4"/>
      <c r="U386" s="4"/>
      <c r="X386" s="4"/>
      <c r="AA386" s="4"/>
      <c r="AB386" s="4"/>
      <c r="AD386" s="4"/>
      <c r="AE386" s="4"/>
      <c r="AG386" s="4"/>
      <c r="AH386" s="4"/>
      <c r="AJ386" s="4"/>
    </row>
    <row r="387" spans="6:36" x14ac:dyDescent="0.3">
      <c r="F387" s="4"/>
      <c r="I387" s="4"/>
      <c r="L387" s="4"/>
      <c r="O387" s="4"/>
      <c r="R387" s="4"/>
      <c r="U387" s="4"/>
      <c r="X387" s="4"/>
      <c r="AA387" s="4"/>
      <c r="AB387" s="4"/>
      <c r="AD387" s="4"/>
      <c r="AE387" s="4"/>
      <c r="AG387" s="4"/>
      <c r="AH387" s="4"/>
      <c r="AJ387" s="4"/>
    </row>
    <row r="388" spans="6:36" x14ac:dyDescent="0.3">
      <c r="F388" s="4"/>
      <c r="I388" s="4"/>
      <c r="L388" s="4"/>
      <c r="O388" s="4"/>
      <c r="R388" s="4"/>
      <c r="U388" s="4"/>
      <c r="X388" s="4"/>
      <c r="AA388" s="4"/>
      <c r="AB388" s="4"/>
      <c r="AD388" s="4"/>
      <c r="AE388" s="4"/>
      <c r="AG388" s="4"/>
      <c r="AH388" s="4"/>
      <c r="AJ388" s="4"/>
    </row>
    <row r="389" spans="6:36" x14ac:dyDescent="0.3">
      <c r="F389" s="4"/>
      <c r="I389" s="4"/>
      <c r="L389" s="4"/>
      <c r="O389" s="4"/>
      <c r="R389" s="4"/>
      <c r="U389" s="4"/>
      <c r="X389" s="4"/>
      <c r="AA389" s="4"/>
      <c r="AB389" s="4"/>
      <c r="AD389" s="4"/>
      <c r="AE389" s="4"/>
      <c r="AG389" s="4"/>
      <c r="AH389" s="4"/>
      <c r="AJ389" s="4"/>
    </row>
    <row r="390" spans="6:36" x14ac:dyDescent="0.3">
      <c r="F390" s="4"/>
      <c r="I390" s="4"/>
      <c r="L390" s="4"/>
      <c r="O390" s="4"/>
      <c r="R390" s="4"/>
      <c r="U390" s="4"/>
      <c r="X390" s="4"/>
      <c r="AA390" s="4"/>
      <c r="AB390" s="4"/>
      <c r="AD390" s="4"/>
      <c r="AE390" s="4"/>
      <c r="AG390" s="4"/>
      <c r="AH390" s="4"/>
      <c r="AJ390" s="4"/>
    </row>
    <row r="391" spans="6:36" x14ac:dyDescent="0.3">
      <c r="F391" s="4"/>
      <c r="I391" s="4"/>
      <c r="L391" s="4"/>
      <c r="O391" s="4"/>
      <c r="R391" s="4"/>
      <c r="U391" s="4"/>
      <c r="X391" s="4"/>
      <c r="AA391" s="4"/>
      <c r="AB391" s="4"/>
      <c r="AD391" s="4"/>
      <c r="AE391" s="4"/>
      <c r="AG391" s="4"/>
      <c r="AH391" s="4"/>
      <c r="AJ391" s="4"/>
    </row>
    <row r="392" spans="6:36" x14ac:dyDescent="0.3">
      <c r="F392" s="4"/>
      <c r="I392" s="4"/>
      <c r="L392" s="4"/>
      <c r="O392" s="4"/>
      <c r="R392" s="4"/>
      <c r="U392" s="4"/>
      <c r="X392" s="4"/>
      <c r="AA392" s="4"/>
      <c r="AB392" s="4"/>
      <c r="AD392" s="4"/>
      <c r="AE392" s="4"/>
      <c r="AG392" s="4"/>
      <c r="AH392" s="4"/>
      <c r="AJ392" s="4"/>
    </row>
    <row r="393" spans="6:36" x14ac:dyDescent="0.3">
      <c r="F393" s="4"/>
      <c r="I393" s="4"/>
      <c r="L393" s="4"/>
      <c r="O393" s="4"/>
      <c r="R393" s="4"/>
      <c r="U393" s="4"/>
      <c r="X393" s="4"/>
      <c r="AA393" s="4"/>
      <c r="AB393" s="4"/>
      <c r="AD393" s="4"/>
      <c r="AE393" s="4"/>
      <c r="AG393" s="4"/>
      <c r="AH393" s="4"/>
      <c r="AJ393" s="4"/>
    </row>
    <row r="394" spans="6:36" x14ac:dyDescent="0.3">
      <c r="F394" s="4"/>
      <c r="I394" s="4"/>
      <c r="L394" s="4"/>
      <c r="O394" s="4"/>
      <c r="R394" s="4"/>
      <c r="U394" s="4"/>
      <c r="X394" s="4"/>
      <c r="AA394" s="4"/>
      <c r="AB394" s="4"/>
      <c r="AD394" s="4"/>
      <c r="AE394" s="4"/>
      <c r="AG394" s="4"/>
      <c r="AH394" s="4"/>
      <c r="AJ394" s="4"/>
    </row>
    <row r="395" spans="6:36" x14ac:dyDescent="0.3">
      <c r="F395" s="4"/>
      <c r="I395" s="4"/>
      <c r="L395" s="4"/>
      <c r="O395" s="4"/>
      <c r="R395" s="4"/>
      <c r="U395" s="4"/>
      <c r="X395" s="4"/>
      <c r="AA395" s="4"/>
      <c r="AB395" s="4"/>
      <c r="AD395" s="4"/>
      <c r="AE395" s="4"/>
      <c r="AG395" s="4"/>
      <c r="AH395" s="4"/>
      <c r="AJ395" s="4"/>
    </row>
    <row r="396" spans="6:36" x14ac:dyDescent="0.3">
      <c r="F396" s="4"/>
      <c r="I396" s="4"/>
      <c r="L396" s="4"/>
      <c r="O396" s="4"/>
      <c r="R396" s="4"/>
      <c r="U396" s="4"/>
      <c r="X396" s="4"/>
      <c r="AA396" s="4"/>
      <c r="AB396" s="4"/>
      <c r="AD396" s="4"/>
      <c r="AE396" s="4"/>
      <c r="AG396" s="4"/>
      <c r="AH396" s="4"/>
      <c r="AJ396" s="4"/>
    </row>
    <row r="397" spans="6:36" x14ac:dyDescent="0.3">
      <c r="F397" s="4"/>
      <c r="I397" s="4"/>
      <c r="L397" s="4"/>
      <c r="O397" s="4"/>
      <c r="R397" s="4"/>
      <c r="U397" s="4"/>
      <c r="X397" s="4"/>
      <c r="AA397" s="4"/>
      <c r="AB397" s="4"/>
      <c r="AD397" s="4"/>
      <c r="AE397" s="4"/>
      <c r="AG397" s="4"/>
      <c r="AH397" s="4"/>
      <c r="AJ397" s="4"/>
    </row>
    <row r="398" spans="6:36" x14ac:dyDescent="0.3">
      <c r="F398" s="4"/>
      <c r="I398" s="4"/>
      <c r="L398" s="4"/>
      <c r="O398" s="4"/>
      <c r="R398" s="4"/>
      <c r="U398" s="4"/>
      <c r="X398" s="4"/>
      <c r="AA398" s="4"/>
      <c r="AB398" s="4"/>
      <c r="AD398" s="4"/>
      <c r="AE398" s="4"/>
      <c r="AG398" s="4"/>
      <c r="AH398" s="4"/>
      <c r="AJ398" s="4"/>
    </row>
    <row r="399" spans="6:36" x14ac:dyDescent="0.3">
      <c r="F399" s="4"/>
      <c r="I399" s="4"/>
      <c r="L399" s="4"/>
      <c r="O399" s="4"/>
      <c r="R399" s="4"/>
      <c r="U399" s="4"/>
      <c r="X399" s="4"/>
      <c r="AA399" s="4"/>
      <c r="AB399" s="4"/>
      <c r="AD399" s="4"/>
      <c r="AE399" s="4"/>
      <c r="AG399" s="4"/>
      <c r="AH399" s="4"/>
      <c r="AJ399" s="4"/>
    </row>
    <row r="400" spans="6:36" x14ac:dyDescent="0.3">
      <c r="F400" s="4"/>
      <c r="I400" s="4"/>
      <c r="L400" s="4"/>
      <c r="O400" s="4"/>
      <c r="R400" s="4"/>
      <c r="U400" s="4"/>
      <c r="X400" s="4"/>
      <c r="AA400" s="4"/>
      <c r="AB400" s="4"/>
      <c r="AD400" s="4"/>
      <c r="AE400" s="4"/>
      <c r="AG400" s="4"/>
      <c r="AH400" s="4"/>
      <c r="AJ400" s="4"/>
    </row>
    <row r="401" spans="6:36" x14ac:dyDescent="0.3">
      <c r="F401" s="4"/>
      <c r="I401" s="4"/>
      <c r="L401" s="4"/>
      <c r="O401" s="4"/>
      <c r="R401" s="4"/>
      <c r="U401" s="4"/>
      <c r="X401" s="4"/>
      <c r="AA401" s="4"/>
      <c r="AB401" s="4"/>
      <c r="AD401" s="4"/>
      <c r="AE401" s="4"/>
      <c r="AG401" s="4"/>
      <c r="AH401" s="4"/>
      <c r="AJ401" s="4"/>
    </row>
    <row r="402" spans="6:36" x14ac:dyDescent="0.3">
      <c r="F402" s="4"/>
      <c r="I402" s="4"/>
      <c r="L402" s="4"/>
      <c r="O402" s="4"/>
      <c r="R402" s="4"/>
      <c r="U402" s="4"/>
      <c r="X402" s="4"/>
      <c r="AA402" s="4"/>
      <c r="AB402" s="4"/>
      <c r="AD402" s="4"/>
      <c r="AE402" s="4"/>
      <c r="AG402" s="4"/>
      <c r="AH402" s="4"/>
      <c r="AJ402" s="4"/>
    </row>
    <row r="403" spans="6:36" x14ac:dyDescent="0.3">
      <c r="F403" s="4"/>
      <c r="I403" s="4"/>
      <c r="L403" s="4"/>
      <c r="O403" s="4"/>
      <c r="R403" s="4"/>
      <c r="U403" s="4"/>
      <c r="X403" s="4"/>
      <c r="AA403" s="4"/>
      <c r="AB403" s="4"/>
      <c r="AD403" s="4"/>
      <c r="AE403" s="4"/>
      <c r="AG403" s="4"/>
      <c r="AH403" s="4"/>
      <c r="AJ403" s="4"/>
    </row>
    <row r="404" spans="6:36" x14ac:dyDescent="0.3">
      <c r="F404" s="4"/>
      <c r="I404" s="4"/>
      <c r="L404" s="4"/>
      <c r="O404" s="4"/>
      <c r="R404" s="4"/>
      <c r="U404" s="4"/>
      <c r="X404" s="4"/>
      <c r="AA404" s="4"/>
      <c r="AB404" s="4"/>
      <c r="AD404" s="4"/>
      <c r="AE404" s="4"/>
      <c r="AG404" s="4"/>
      <c r="AH404" s="4"/>
      <c r="AJ404" s="4"/>
    </row>
    <row r="405" spans="6:36" x14ac:dyDescent="0.3">
      <c r="F405" s="4"/>
      <c r="I405" s="4"/>
      <c r="L405" s="4"/>
      <c r="O405" s="4"/>
      <c r="R405" s="4"/>
      <c r="U405" s="4"/>
      <c r="X405" s="4"/>
      <c r="AA405" s="4"/>
      <c r="AB405" s="4"/>
      <c r="AD405" s="4"/>
      <c r="AE405" s="4"/>
      <c r="AG405" s="4"/>
      <c r="AH405" s="4"/>
      <c r="AJ405" s="4"/>
    </row>
    <row r="406" spans="6:36" x14ac:dyDescent="0.3">
      <c r="F406" s="4"/>
      <c r="I406" s="4"/>
      <c r="L406" s="4"/>
      <c r="O406" s="4"/>
      <c r="R406" s="4"/>
      <c r="U406" s="4"/>
      <c r="X406" s="4"/>
      <c r="AA406" s="4"/>
      <c r="AB406" s="4"/>
      <c r="AD406" s="4"/>
      <c r="AE406" s="4"/>
      <c r="AG406" s="4"/>
      <c r="AH406" s="4"/>
      <c r="AJ406" s="4"/>
    </row>
    <row r="407" spans="6:36" x14ac:dyDescent="0.3">
      <c r="F407" s="4"/>
      <c r="I407" s="4"/>
      <c r="L407" s="4"/>
      <c r="O407" s="4"/>
      <c r="R407" s="4"/>
      <c r="U407" s="4"/>
      <c r="X407" s="4"/>
      <c r="AA407" s="4"/>
      <c r="AB407" s="4"/>
      <c r="AD407" s="4"/>
      <c r="AE407" s="4"/>
      <c r="AG407" s="4"/>
      <c r="AH407" s="4"/>
      <c r="AJ407" s="4"/>
    </row>
    <row r="408" spans="6:36" x14ac:dyDescent="0.3">
      <c r="F408" s="4"/>
      <c r="I408" s="4"/>
      <c r="L408" s="4"/>
      <c r="O408" s="4"/>
      <c r="R408" s="4"/>
      <c r="U408" s="4"/>
      <c r="X408" s="4"/>
      <c r="AA408" s="4"/>
      <c r="AB408" s="4"/>
      <c r="AD408" s="4"/>
      <c r="AE408" s="4"/>
      <c r="AG408" s="4"/>
      <c r="AH408" s="4"/>
      <c r="AJ408" s="4"/>
    </row>
    <row r="409" spans="6:36" x14ac:dyDescent="0.3">
      <c r="F409" s="4"/>
      <c r="I409" s="4"/>
      <c r="L409" s="4"/>
      <c r="O409" s="4"/>
      <c r="R409" s="4"/>
      <c r="U409" s="4"/>
      <c r="X409" s="4"/>
      <c r="AA409" s="4"/>
      <c r="AB409" s="4"/>
      <c r="AD409" s="4"/>
      <c r="AE409" s="4"/>
      <c r="AG409" s="4"/>
      <c r="AH409" s="4"/>
      <c r="AJ409" s="4"/>
    </row>
    <row r="410" spans="6:36" x14ac:dyDescent="0.3">
      <c r="F410" s="4"/>
      <c r="I410" s="4"/>
      <c r="L410" s="4"/>
      <c r="O410" s="4"/>
      <c r="R410" s="4"/>
      <c r="U410" s="4"/>
      <c r="X410" s="4"/>
      <c r="AA410" s="4"/>
      <c r="AB410" s="4"/>
      <c r="AD410" s="4"/>
      <c r="AE410" s="4"/>
      <c r="AG410" s="4"/>
      <c r="AH410" s="4"/>
      <c r="AJ410" s="4"/>
    </row>
    <row r="411" spans="6:36" x14ac:dyDescent="0.3">
      <c r="F411" s="4"/>
      <c r="I411" s="4"/>
      <c r="L411" s="4"/>
      <c r="O411" s="4"/>
      <c r="R411" s="4"/>
      <c r="U411" s="4"/>
      <c r="X411" s="4"/>
      <c r="AA411" s="4"/>
      <c r="AB411" s="4"/>
      <c r="AD411" s="4"/>
      <c r="AE411" s="4"/>
      <c r="AG411" s="4"/>
      <c r="AH411" s="4"/>
      <c r="AJ411" s="4"/>
    </row>
    <row r="412" spans="6:36" x14ac:dyDescent="0.3">
      <c r="F412" s="4"/>
      <c r="I412" s="4"/>
      <c r="L412" s="4"/>
      <c r="O412" s="4"/>
      <c r="R412" s="4"/>
      <c r="U412" s="4"/>
      <c r="X412" s="4"/>
      <c r="AA412" s="4"/>
      <c r="AB412" s="4"/>
      <c r="AD412" s="4"/>
      <c r="AE412" s="4"/>
      <c r="AG412" s="4"/>
      <c r="AH412" s="4"/>
      <c r="AJ412" s="4"/>
    </row>
    <row r="413" spans="6:36" x14ac:dyDescent="0.3">
      <c r="F413" s="4"/>
      <c r="I413" s="4"/>
      <c r="L413" s="4"/>
      <c r="O413" s="4"/>
      <c r="R413" s="4"/>
      <c r="U413" s="4"/>
      <c r="X413" s="4"/>
      <c r="AA413" s="4"/>
      <c r="AB413" s="4"/>
      <c r="AD413" s="4"/>
      <c r="AE413" s="4"/>
      <c r="AG413" s="4"/>
      <c r="AH413" s="4"/>
      <c r="AJ413" s="4"/>
    </row>
    <row r="414" spans="6:36" x14ac:dyDescent="0.3">
      <c r="F414" s="4"/>
      <c r="I414" s="4"/>
      <c r="L414" s="4"/>
      <c r="O414" s="4"/>
      <c r="R414" s="4"/>
      <c r="U414" s="4"/>
      <c r="X414" s="4"/>
      <c r="AA414" s="4"/>
      <c r="AB414" s="4"/>
      <c r="AD414" s="4"/>
      <c r="AE414" s="4"/>
      <c r="AG414" s="4"/>
      <c r="AH414" s="4"/>
      <c r="AJ414" s="4"/>
    </row>
    <row r="415" spans="6:36" x14ac:dyDescent="0.3">
      <c r="F415" s="4"/>
      <c r="I415" s="4"/>
      <c r="L415" s="4"/>
      <c r="O415" s="4"/>
      <c r="R415" s="4"/>
      <c r="U415" s="4"/>
      <c r="X415" s="4"/>
      <c r="AA415" s="4"/>
      <c r="AB415" s="4"/>
      <c r="AD415" s="4"/>
      <c r="AE415" s="4"/>
      <c r="AG415" s="4"/>
      <c r="AH415" s="4"/>
      <c r="AJ415" s="4"/>
    </row>
    <row r="416" spans="6:36" x14ac:dyDescent="0.3">
      <c r="F416" s="4"/>
      <c r="I416" s="4"/>
      <c r="L416" s="4"/>
      <c r="O416" s="4"/>
      <c r="R416" s="4"/>
      <c r="U416" s="4"/>
      <c r="X416" s="4"/>
      <c r="AA416" s="4"/>
      <c r="AB416" s="4"/>
      <c r="AD416" s="4"/>
      <c r="AE416" s="4"/>
      <c r="AG416" s="4"/>
      <c r="AH416" s="4"/>
      <c r="AJ416" s="4"/>
    </row>
    <row r="417" spans="6:36" x14ac:dyDescent="0.3">
      <c r="F417" s="4"/>
      <c r="I417" s="4"/>
      <c r="L417" s="4"/>
      <c r="O417" s="4"/>
      <c r="R417" s="4"/>
      <c r="U417" s="4"/>
      <c r="X417" s="4"/>
      <c r="AA417" s="4"/>
      <c r="AB417" s="4"/>
      <c r="AD417" s="4"/>
      <c r="AE417" s="4"/>
      <c r="AG417" s="4"/>
      <c r="AH417" s="4"/>
      <c r="AJ417" s="4"/>
    </row>
    <row r="418" spans="6:36" x14ac:dyDescent="0.3">
      <c r="F418" s="4"/>
      <c r="I418" s="4"/>
      <c r="L418" s="4"/>
      <c r="O418" s="4"/>
      <c r="R418" s="4"/>
      <c r="U418" s="4"/>
      <c r="X418" s="4"/>
      <c r="AA418" s="4"/>
      <c r="AB418" s="4"/>
      <c r="AD418" s="4"/>
      <c r="AE418" s="4"/>
      <c r="AG418" s="4"/>
      <c r="AH418" s="4"/>
      <c r="AJ418" s="4"/>
    </row>
    <row r="419" spans="6:36" x14ac:dyDescent="0.3">
      <c r="F419" s="4"/>
      <c r="I419" s="4"/>
      <c r="L419" s="4"/>
      <c r="O419" s="4"/>
      <c r="R419" s="4"/>
      <c r="U419" s="4"/>
      <c r="X419" s="4"/>
      <c r="AA419" s="4"/>
      <c r="AB419" s="4"/>
      <c r="AD419" s="4"/>
      <c r="AE419" s="4"/>
      <c r="AG419" s="4"/>
      <c r="AH419" s="4"/>
      <c r="AJ419" s="4"/>
    </row>
    <row r="420" spans="6:36" x14ac:dyDescent="0.3">
      <c r="F420" s="4"/>
      <c r="I420" s="4"/>
      <c r="L420" s="4"/>
      <c r="O420" s="4"/>
      <c r="R420" s="4"/>
      <c r="U420" s="4"/>
      <c r="X420" s="4"/>
      <c r="AA420" s="4"/>
      <c r="AB420" s="4"/>
      <c r="AD420" s="4"/>
      <c r="AE420" s="4"/>
      <c r="AG420" s="4"/>
      <c r="AH420" s="4"/>
      <c r="AJ420" s="4"/>
    </row>
    <row r="421" spans="6:36" x14ac:dyDescent="0.3">
      <c r="F421" s="4"/>
      <c r="I421" s="4"/>
      <c r="L421" s="4"/>
      <c r="O421" s="4"/>
      <c r="R421" s="4"/>
      <c r="U421" s="4"/>
      <c r="X421" s="4"/>
      <c r="AA421" s="4"/>
      <c r="AB421" s="4"/>
      <c r="AD421" s="4"/>
      <c r="AE421" s="4"/>
      <c r="AG421" s="4"/>
      <c r="AH421" s="4"/>
      <c r="AJ421" s="4"/>
    </row>
    <row r="422" spans="6:36" x14ac:dyDescent="0.3">
      <c r="F422" s="4"/>
      <c r="I422" s="4"/>
      <c r="L422" s="4"/>
      <c r="O422" s="4"/>
      <c r="R422" s="4"/>
      <c r="U422" s="4"/>
      <c r="X422" s="4"/>
      <c r="AA422" s="4"/>
      <c r="AB422" s="4"/>
      <c r="AD422" s="4"/>
      <c r="AE422" s="4"/>
      <c r="AG422" s="4"/>
      <c r="AH422" s="4"/>
      <c r="AJ422" s="4"/>
    </row>
    <row r="423" spans="6:36" x14ac:dyDescent="0.3">
      <c r="F423" s="4"/>
      <c r="I423" s="4"/>
      <c r="L423" s="4"/>
      <c r="O423" s="4"/>
      <c r="R423" s="4"/>
      <c r="U423" s="4"/>
      <c r="X423" s="4"/>
      <c r="AA423" s="4"/>
      <c r="AB423" s="4"/>
      <c r="AD423" s="4"/>
      <c r="AE423" s="4"/>
      <c r="AG423" s="4"/>
      <c r="AH423" s="4"/>
      <c r="AJ423" s="4"/>
    </row>
    <row r="424" spans="6:36" x14ac:dyDescent="0.3">
      <c r="F424" s="4"/>
      <c r="I424" s="4"/>
      <c r="L424" s="4"/>
      <c r="O424" s="4"/>
      <c r="R424" s="4"/>
      <c r="U424" s="4"/>
      <c r="X424" s="4"/>
      <c r="AA424" s="4"/>
      <c r="AB424" s="4"/>
      <c r="AD424" s="4"/>
      <c r="AE424" s="4"/>
      <c r="AG424" s="4"/>
      <c r="AH424" s="4"/>
      <c r="AJ424" s="4"/>
    </row>
    <row r="425" spans="6:36" x14ac:dyDescent="0.3">
      <c r="F425" s="4"/>
      <c r="I425" s="4"/>
      <c r="L425" s="4"/>
      <c r="O425" s="4"/>
      <c r="R425" s="4"/>
      <c r="U425" s="4"/>
      <c r="X425" s="4"/>
      <c r="AA425" s="4"/>
      <c r="AB425" s="4"/>
      <c r="AD425" s="4"/>
      <c r="AE425" s="4"/>
      <c r="AG425" s="4"/>
      <c r="AH425" s="4"/>
      <c r="AJ425" s="4"/>
    </row>
    <row r="426" spans="6:36" x14ac:dyDescent="0.3">
      <c r="F426" s="4"/>
      <c r="I426" s="4"/>
      <c r="L426" s="4"/>
      <c r="O426" s="4"/>
      <c r="R426" s="4"/>
      <c r="U426" s="4"/>
      <c r="X426" s="4"/>
      <c r="AA426" s="4"/>
      <c r="AB426" s="4"/>
      <c r="AD426" s="4"/>
      <c r="AE426" s="4"/>
      <c r="AG426" s="4"/>
      <c r="AH426" s="4"/>
      <c r="AJ426" s="4"/>
    </row>
    <row r="427" spans="6:36" x14ac:dyDescent="0.3">
      <c r="F427" s="4"/>
      <c r="I427" s="4"/>
      <c r="L427" s="4"/>
      <c r="O427" s="4"/>
      <c r="R427" s="4"/>
      <c r="U427" s="4"/>
      <c r="X427" s="4"/>
      <c r="AA427" s="4"/>
      <c r="AB427" s="4"/>
      <c r="AD427" s="4"/>
      <c r="AE427" s="4"/>
      <c r="AG427" s="4"/>
      <c r="AH427" s="4"/>
      <c r="AJ427" s="4"/>
    </row>
    <row r="428" spans="6:36" x14ac:dyDescent="0.3">
      <c r="F428" s="4"/>
      <c r="I428" s="4"/>
      <c r="L428" s="4"/>
      <c r="O428" s="4"/>
      <c r="R428" s="4"/>
      <c r="U428" s="4"/>
      <c r="X428" s="4"/>
      <c r="AA428" s="4"/>
      <c r="AB428" s="4"/>
      <c r="AD428" s="4"/>
      <c r="AE428" s="4"/>
      <c r="AG428" s="4"/>
      <c r="AH428" s="4"/>
      <c r="AJ428" s="4"/>
    </row>
    <row r="429" spans="6:36" x14ac:dyDescent="0.3">
      <c r="F429" s="4"/>
      <c r="I429" s="4"/>
      <c r="L429" s="4"/>
      <c r="O429" s="4"/>
      <c r="R429" s="4"/>
      <c r="U429" s="4"/>
      <c r="X429" s="4"/>
      <c r="AA429" s="4"/>
      <c r="AB429" s="4"/>
      <c r="AD429" s="4"/>
      <c r="AE429" s="4"/>
      <c r="AG429" s="4"/>
      <c r="AH429" s="4"/>
      <c r="AJ429" s="4"/>
    </row>
    <row r="430" spans="6:36" x14ac:dyDescent="0.3">
      <c r="F430" s="4"/>
      <c r="I430" s="4"/>
      <c r="L430" s="4"/>
      <c r="O430" s="4"/>
      <c r="R430" s="4"/>
      <c r="U430" s="4"/>
      <c r="X430" s="4"/>
      <c r="AA430" s="4"/>
      <c r="AB430" s="4"/>
      <c r="AD430" s="4"/>
      <c r="AE430" s="4"/>
      <c r="AG430" s="4"/>
      <c r="AH430" s="4"/>
      <c r="AJ430" s="4"/>
    </row>
    <row r="431" spans="6:36" x14ac:dyDescent="0.3">
      <c r="F431" s="4"/>
      <c r="I431" s="4"/>
      <c r="L431" s="4"/>
      <c r="O431" s="4"/>
      <c r="R431" s="4"/>
      <c r="U431" s="4"/>
      <c r="X431" s="4"/>
      <c r="AA431" s="4"/>
      <c r="AB431" s="4"/>
      <c r="AD431" s="4"/>
      <c r="AE431" s="4"/>
      <c r="AG431" s="4"/>
      <c r="AH431" s="4"/>
      <c r="AJ431" s="4"/>
    </row>
    <row r="432" spans="6:36" x14ac:dyDescent="0.3">
      <c r="F432" s="4"/>
      <c r="I432" s="4"/>
      <c r="L432" s="4"/>
      <c r="O432" s="4"/>
      <c r="R432" s="4"/>
      <c r="U432" s="4"/>
      <c r="X432" s="4"/>
      <c r="AA432" s="4"/>
      <c r="AB432" s="4"/>
      <c r="AD432" s="4"/>
      <c r="AE432" s="4"/>
      <c r="AG432" s="4"/>
      <c r="AH432" s="4"/>
      <c r="AJ432" s="4"/>
    </row>
    <row r="433" spans="6:36" x14ac:dyDescent="0.3">
      <c r="F433" s="4"/>
      <c r="I433" s="4"/>
      <c r="L433" s="4"/>
      <c r="O433" s="4"/>
      <c r="R433" s="4"/>
      <c r="U433" s="4"/>
      <c r="X433" s="4"/>
      <c r="AA433" s="4"/>
      <c r="AB433" s="4"/>
      <c r="AD433" s="4"/>
      <c r="AE433" s="4"/>
      <c r="AG433" s="4"/>
      <c r="AH433" s="4"/>
      <c r="AJ433" s="4"/>
    </row>
    <row r="434" spans="6:36" x14ac:dyDescent="0.3">
      <c r="F434" s="4"/>
      <c r="I434" s="4"/>
      <c r="L434" s="4"/>
      <c r="O434" s="4"/>
      <c r="R434" s="4"/>
      <c r="U434" s="4"/>
      <c r="X434" s="4"/>
      <c r="AA434" s="4"/>
      <c r="AB434" s="4"/>
      <c r="AD434" s="4"/>
      <c r="AE434" s="4"/>
      <c r="AG434" s="4"/>
      <c r="AH434" s="4"/>
      <c r="AJ434" s="4"/>
    </row>
    <row r="435" spans="6:36" x14ac:dyDescent="0.3">
      <c r="F435" s="4"/>
      <c r="I435" s="4"/>
      <c r="L435" s="4"/>
      <c r="O435" s="4"/>
      <c r="R435" s="4"/>
      <c r="U435" s="4"/>
      <c r="X435" s="4"/>
      <c r="AA435" s="4"/>
      <c r="AB435" s="4"/>
      <c r="AD435" s="4"/>
      <c r="AE435" s="4"/>
      <c r="AG435" s="4"/>
      <c r="AH435" s="4"/>
      <c r="AJ435" s="4"/>
    </row>
    <row r="436" spans="6:36" x14ac:dyDescent="0.3">
      <c r="F436" s="4"/>
      <c r="I436" s="4"/>
      <c r="L436" s="4"/>
      <c r="O436" s="4"/>
      <c r="R436" s="4"/>
      <c r="U436" s="4"/>
      <c r="X436" s="4"/>
      <c r="AA436" s="4"/>
      <c r="AB436" s="4"/>
      <c r="AD436" s="4"/>
      <c r="AE436" s="4"/>
      <c r="AG436" s="4"/>
      <c r="AH436" s="4"/>
      <c r="AJ436" s="4"/>
    </row>
    <row r="437" spans="6:36" x14ac:dyDescent="0.3">
      <c r="F437" s="4"/>
      <c r="I437" s="4"/>
      <c r="L437" s="4"/>
      <c r="O437" s="4"/>
      <c r="R437" s="4"/>
      <c r="U437" s="4"/>
      <c r="X437" s="4"/>
      <c r="AA437" s="4"/>
      <c r="AB437" s="4"/>
      <c r="AD437" s="4"/>
      <c r="AE437" s="4"/>
      <c r="AG437" s="4"/>
      <c r="AH437" s="4"/>
      <c r="AJ437" s="4"/>
    </row>
    <row r="438" spans="6:36" x14ac:dyDescent="0.3">
      <c r="F438" s="4"/>
      <c r="I438" s="4"/>
      <c r="L438" s="4"/>
      <c r="O438" s="4"/>
      <c r="R438" s="4"/>
      <c r="U438" s="4"/>
      <c r="X438" s="4"/>
      <c r="AA438" s="4"/>
      <c r="AB438" s="4"/>
      <c r="AD438" s="4"/>
      <c r="AE438" s="4"/>
      <c r="AG438" s="4"/>
      <c r="AH438" s="4"/>
      <c r="AJ438" s="4"/>
    </row>
    <row r="439" spans="6:36" x14ac:dyDescent="0.3">
      <c r="F439" s="4"/>
      <c r="I439" s="4"/>
      <c r="L439" s="4"/>
      <c r="O439" s="4"/>
      <c r="R439" s="4"/>
      <c r="U439" s="4"/>
      <c r="X439" s="4"/>
      <c r="AA439" s="4"/>
      <c r="AB439" s="4"/>
      <c r="AD439" s="4"/>
      <c r="AE439" s="4"/>
      <c r="AG439" s="4"/>
      <c r="AH439" s="4"/>
      <c r="AJ439" s="4"/>
    </row>
    <row r="440" spans="6:36" x14ac:dyDescent="0.3">
      <c r="F440" s="4"/>
      <c r="I440" s="4"/>
      <c r="L440" s="4"/>
      <c r="O440" s="4"/>
      <c r="R440" s="4"/>
      <c r="U440" s="4"/>
      <c r="X440" s="4"/>
      <c r="AA440" s="4"/>
      <c r="AB440" s="4"/>
      <c r="AD440" s="4"/>
      <c r="AE440" s="4"/>
      <c r="AG440" s="4"/>
      <c r="AH440" s="4"/>
      <c r="AJ440" s="4"/>
    </row>
    <row r="441" spans="6:36" x14ac:dyDescent="0.3">
      <c r="F441" s="4"/>
      <c r="I441" s="4"/>
      <c r="L441" s="4"/>
      <c r="O441" s="4"/>
      <c r="R441" s="4"/>
      <c r="U441" s="4"/>
      <c r="X441" s="4"/>
      <c r="AA441" s="4"/>
      <c r="AB441" s="4"/>
      <c r="AD441" s="4"/>
      <c r="AE441" s="4"/>
      <c r="AG441" s="4"/>
      <c r="AH441" s="4"/>
      <c r="AJ441" s="4"/>
    </row>
    <row r="442" spans="6:36" x14ac:dyDescent="0.3">
      <c r="F442" s="4"/>
      <c r="I442" s="4"/>
      <c r="L442" s="4"/>
      <c r="O442" s="4"/>
      <c r="R442" s="4"/>
      <c r="U442" s="4"/>
      <c r="X442" s="4"/>
      <c r="AA442" s="4"/>
      <c r="AB442" s="4"/>
      <c r="AD442" s="4"/>
      <c r="AE442" s="4"/>
      <c r="AG442" s="4"/>
      <c r="AH442" s="4"/>
      <c r="AJ442" s="4"/>
    </row>
    <row r="443" spans="6:36" x14ac:dyDescent="0.3">
      <c r="F443" s="4"/>
      <c r="I443" s="4"/>
      <c r="L443" s="4"/>
      <c r="O443" s="4"/>
      <c r="R443" s="4"/>
      <c r="U443" s="4"/>
      <c r="X443" s="4"/>
      <c r="AA443" s="4"/>
      <c r="AB443" s="4"/>
      <c r="AD443" s="4"/>
      <c r="AE443" s="4"/>
      <c r="AG443" s="4"/>
      <c r="AH443" s="4"/>
      <c r="AJ443" s="4"/>
    </row>
    <row r="444" spans="6:36" x14ac:dyDescent="0.3">
      <c r="F444" s="4"/>
      <c r="I444" s="4"/>
      <c r="L444" s="4"/>
      <c r="O444" s="4"/>
      <c r="R444" s="4"/>
      <c r="U444" s="4"/>
      <c r="X444" s="4"/>
      <c r="AA444" s="4"/>
      <c r="AB444" s="4"/>
      <c r="AD444" s="4"/>
      <c r="AE444" s="4"/>
      <c r="AG444" s="4"/>
      <c r="AH444" s="4"/>
      <c r="AJ444" s="4"/>
    </row>
    <row r="445" spans="6:36" x14ac:dyDescent="0.3">
      <c r="F445" s="4"/>
      <c r="I445" s="4"/>
      <c r="L445" s="4"/>
      <c r="O445" s="4"/>
      <c r="R445" s="4"/>
      <c r="U445" s="4"/>
      <c r="X445" s="4"/>
      <c r="AA445" s="4"/>
      <c r="AB445" s="4"/>
      <c r="AD445" s="4"/>
      <c r="AE445" s="4"/>
      <c r="AG445" s="4"/>
      <c r="AH445" s="4"/>
      <c r="AJ445" s="4"/>
    </row>
    <row r="446" spans="6:36" x14ac:dyDescent="0.3">
      <c r="F446" s="4"/>
      <c r="I446" s="4"/>
      <c r="L446" s="4"/>
      <c r="O446" s="4"/>
      <c r="R446" s="4"/>
      <c r="U446" s="4"/>
      <c r="X446" s="4"/>
      <c r="AA446" s="4"/>
      <c r="AB446" s="4"/>
      <c r="AD446" s="4"/>
      <c r="AE446" s="4"/>
      <c r="AG446" s="4"/>
      <c r="AH446" s="4"/>
      <c r="AJ446" s="4"/>
    </row>
    <row r="447" spans="6:36" x14ac:dyDescent="0.3">
      <c r="F447" s="4"/>
      <c r="I447" s="4"/>
      <c r="L447" s="4"/>
      <c r="O447" s="4"/>
      <c r="R447" s="4"/>
      <c r="U447" s="4"/>
      <c r="X447" s="4"/>
      <c r="AA447" s="4"/>
      <c r="AB447" s="4"/>
      <c r="AD447" s="4"/>
      <c r="AE447" s="4"/>
      <c r="AG447" s="4"/>
      <c r="AH447" s="4"/>
      <c r="AJ447" s="4"/>
    </row>
    <row r="448" spans="6:36" x14ac:dyDescent="0.3">
      <c r="F448" s="4"/>
      <c r="I448" s="4"/>
      <c r="L448" s="4"/>
      <c r="O448" s="4"/>
      <c r="R448" s="4"/>
      <c r="U448" s="4"/>
      <c r="X448" s="4"/>
      <c r="AA448" s="4"/>
      <c r="AB448" s="4"/>
      <c r="AD448" s="4"/>
      <c r="AE448" s="4"/>
      <c r="AG448" s="4"/>
      <c r="AH448" s="4"/>
      <c r="AJ448" s="4"/>
    </row>
    <row r="449" spans="6:36" x14ac:dyDescent="0.3">
      <c r="F449" s="4"/>
      <c r="I449" s="4"/>
      <c r="L449" s="4"/>
      <c r="O449" s="4"/>
      <c r="R449" s="4"/>
      <c r="U449" s="4"/>
      <c r="X449" s="4"/>
      <c r="AA449" s="4"/>
      <c r="AB449" s="4"/>
      <c r="AD449" s="4"/>
      <c r="AE449" s="4"/>
      <c r="AG449" s="4"/>
      <c r="AH449" s="4"/>
      <c r="AJ449" s="4"/>
    </row>
    <row r="450" spans="6:36" x14ac:dyDescent="0.3">
      <c r="F450" s="4"/>
      <c r="I450" s="4"/>
      <c r="L450" s="4"/>
      <c r="O450" s="4"/>
      <c r="R450" s="4"/>
      <c r="U450" s="4"/>
      <c r="X450" s="4"/>
      <c r="AA450" s="4"/>
      <c r="AB450" s="4"/>
      <c r="AD450" s="4"/>
      <c r="AE450" s="4"/>
      <c r="AG450" s="4"/>
      <c r="AH450" s="4"/>
      <c r="AJ450" s="4"/>
    </row>
    <row r="451" spans="6:36" x14ac:dyDescent="0.3">
      <c r="F451" s="4"/>
      <c r="I451" s="4"/>
      <c r="L451" s="4"/>
      <c r="O451" s="4"/>
      <c r="R451" s="4"/>
      <c r="U451" s="4"/>
      <c r="X451" s="4"/>
      <c r="AA451" s="4"/>
      <c r="AB451" s="4"/>
      <c r="AD451" s="4"/>
      <c r="AE451" s="4"/>
      <c r="AG451" s="4"/>
      <c r="AH451" s="4"/>
      <c r="AJ451" s="4"/>
    </row>
    <row r="452" spans="6:36" x14ac:dyDescent="0.3">
      <c r="F452" s="4"/>
      <c r="I452" s="4"/>
      <c r="L452" s="4"/>
      <c r="O452" s="4"/>
      <c r="R452" s="4"/>
      <c r="U452" s="4"/>
      <c r="X452" s="4"/>
      <c r="AA452" s="4"/>
      <c r="AB452" s="4"/>
      <c r="AD452" s="4"/>
      <c r="AE452" s="4"/>
      <c r="AG452" s="4"/>
      <c r="AH452" s="4"/>
      <c r="AJ452" s="4"/>
    </row>
    <row r="453" spans="6:36" x14ac:dyDescent="0.3">
      <c r="F453" s="4"/>
      <c r="I453" s="4"/>
      <c r="L453" s="4"/>
      <c r="O453" s="4"/>
      <c r="R453" s="4"/>
      <c r="U453" s="4"/>
      <c r="X453" s="4"/>
      <c r="AA453" s="4"/>
      <c r="AB453" s="4"/>
      <c r="AD453" s="4"/>
      <c r="AE453" s="4"/>
      <c r="AG453" s="4"/>
      <c r="AH453" s="4"/>
      <c r="AJ453" s="4"/>
    </row>
    <row r="454" spans="6:36" x14ac:dyDescent="0.3">
      <c r="F454" s="4"/>
      <c r="I454" s="4"/>
      <c r="L454" s="4"/>
      <c r="O454" s="4"/>
      <c r="R454" s="4"/>
      <c r="U454" s="4"/>
      <c r="X454" s="4"/>
      <c r="AA454" s="4"/>
      <c r="AB454" s="4"/>
      <c r="AD454" s="4"/>
      <c r="AE454" s="4"/>
      <c r="AG454" s="4"/>
      <c r="AH454" s="4"/>
      <c r="AJ454" s="4"/>
    </row>
    <row r="455" spans="6:36" x14ac:dyDescent="0.3">
      <c r="F455" s="4"/>
      <c r="I455" s="4"/>
      <c r="L455" s="4"/>
      <c r="O455" s="4"/>
      <c r="R455" s="4"/>
      <c r="U455" s="4"/>
      <c r="X455" s="4"/>
      <c r="AA455" s="4"/>
      <c r="AB455" s="4"/>
      <c r="AD455" s="4"/>
      <c r="AE455" s="4"/>
      <c r="AG455" s="4"/>
      <c r="AH455" s="4"/>
      <c r="AJ455" s="4"/>
    </row>
    <row r="456" spans="6:36" x14ac:dyDescent="0.3">
      <c r="F456" s="4"/>
      <c r="I456" s="4"/>
      <c r="L456" s="4"/>
      <c r="O456" s="4"/>
      <c r="R456" s="4"/>
      <c r="U456" s="4"/>
      <c r="X456" s="4"/>
      <c r="AA456" s="4"/>
      <c r="AB456" s="4"/>
      <c r="AD456" s="4"/>
      <c r="AE456" s="4"/>
      <c r="AG456" s="4"/>
      <c r="AH456" s="4"/>
      <c r="AJ456" s="4"/>
    </row>
    <row r="457" spans="6:36" x14ac:dyDescent="0.3">
      <c r="F457" s="4"/>
      <c r="I457" s="4"/>
      <c r="L457" s="4"/>
      <c r="O457" s="4"/>
      <c r="R457" s="4"/>
      <c r="U457" s="4"/>
      <c r="X457" s="4"/>
      <c r="AA457" s="4"/>
      <c r="AB457" s="4"/>
      <c r="AD457" s="4"/>
      <c r="AE457" s="4"/>
      <c r="AG457" s="4"/>
      <c r="AH457" s="4"/>
      <c r="AJ457" s="4"/>
    </row>
    <row r="458" spans="6:36" x14ac:dyDescent="0.3">
      <c r="F458" s="4"/>
      <c r="I458" s="4"/>
      <c r="L458" s="4"/>
      <c r="O458" s="4"/>
      <c r="R458" s="4"/>
      <c r="U458" s="4"/>
      <c r="X458" s="4"/>
      <c r="AA458" s="4"/>
      <c r="AB458" s="4"/>
      <c r="AD458" s="4"/>
      <c r="AE458" s="4"/>
      <c r="AG458" s="4"/>
      <c r="AH458" s="4"/>
      <c r="AJ458" s="4"/>
    </row>
    <row r="459" spans="6:36" x14ac:dyDescent="0.3">
      <c r="F459" s="4"/>
      <c r="I459" s="4"/>
      <c r="L459" s="4"/>
      <c r="O459" s="4"/>
      <c r="R459" s="4"/>
      <c r="U459" s="4"/>
      <c r="X459" s="4"/>
      <c r="AA459" s="4"/>
      <c r="AB459" s="4"/>
      <c r="AD459" s="4"/>
      <c r="AE459" s="4"/>
      <c r="AG459" s="4"/>
      <c r="AH459" s="4"/>
      <c r="AJ459" s="4"/>
    </row>
    <row r="460" spans="6:36" x14ac:dyDescent="0.3">
      <c r="F460" s="4"/>
      <c r="I460" s="4"/>
      <c r="L460" s="4"/>
      <c r="O460" s="4"/>
      <c r="R460" s="4"/>
      <c r="U460" s="4"/>
      <c r="X460" s="4"/>
      <c r="AA460" s="4"/>
      <c r="AB460" s="4"/>
      <c r="AD460" s="4"/>
      <c r="AE460" s="4"/>
      <c r="AG460" s="4"/>
      <c r="AH460" s="4"/>
      <c r="AJ460" s="4"/>
    </row>
    <row r="461" spans="6:36" x14ac:dyDescent="0.3">
      <c r="F461" s="4"/>
      <c r="I461" s="4"/>
      <c r="L461" s="4"/>
      <c r="O461" s="4"/>
      <c r="R461" s="4"/>
      <c r="U461" s="4"/>
      <c r="X461" s="4"/>
      <c r="AA461" s="4"/>
      <c r="AB461" s="4"/>
      <c r="AD461" s="4"/>
      <c r="AE461" s="4"/>
      <c r="AG461" s="4"/>
      <c r="AH461" s="4"/>
      <c r="AJ461" s="4"/>
    </row>
    <row r="462" spans="6:36" x14ac:dyDescent="0.3">
      <c r="F462" s="4"/>
      <c r="I462" s="4"/>
      <c r="L462" s="4"/>
      <c r="O462" s="4"/>
      <c r="R462" s="4"/>
      <c r="U462" s="4"/>
      <c r="X462" s="4"/>
      <c r="AA462" s="4"/>
      <c r="AB462" s="4"/>
      <c r="AD462" s="4"/>
      <c r="AE462" s="4"/>
      <c r="AG462" s="4"/>
      <c r="AH462" s="4"/>
      <c r="AJ462" s="4"/>
    </row>
    <row r="463" spans="6:36" x14ac:dyDescent="0.3">
      <c r="F463" s="4"/>
      <c r="I463" s="4"/>
      <c r="L463" s="4"/>
      <c r="O463" s="4"/>
      <c r="R463" s="4"/>
      <c r="U463" s="4"/>
      <c r="X463" s="4"/>
      <c r="AA463" s="4"/>
      <c r="AB463" s="4"/>
      <c r="AD463" s="4"/>
      <c r="AE463" s="4"/>
      <c r="AG463" s="4"/>
      <c r="AH463" s="4"/>
      <c r="AJ463" s="4"/>
    </row>
    <row r="464" spans="6:36" x14ac:dyDescent="0.3">
      <c r="F464" s="4"/>
      <c r="I464" s="4"/>
      <c r="L464" s="4"/>
      <c r="O464" s="4"/>
      <c r="R464" s="4"/>
      <c r="U464" s="4"/>
      <c r="X464" s="4"/>
      <c r="AA464" s="4"/>
      <c r="AB464" s="4"/>
      <c r="AD464" s="4"/>
      <c r="AE464" s="4"/>
      <c r="AG464" s="4"/>
      <c r="AH464" s="4"/>
      <c r="AJ464" s="4"/>
    </row>
    <row r="465" spans="6:36" x14ac:dyDescent="0.3">
      <c r="F465" s="4"/>
      <c r="I465" s="4"/>
      <c r="L465" s="4"/>
      <c r="O465" s="4"/>
      <c r="R465" s="4"/>
      <c r="U465" s="4"/>
      <c r="X465" s="4"/>
      <c r="AA465" s="4"/>
      <c r="AB465" s="4"/>
      <c r="AD465" s="4"/>
      <c r="AE465" s="4"/>
      <c r="AG465" s="4"/>
      <c r="AH465" s="4"/>
      <c r="AJ465" s="4"/>
    </row>
    <row r="466" spans="6:36" x14ac:dyDescent="0.3">
      <c r="F466" s="4"/>
      <c r="I466" s="4"/>
      <c r="L466" s="4"/>
      <c r="O466" s="4"/>
      <c r="R466" s="4"/>
      <c r="U466" s="4"/>
      <c r="X466" s="4"/>
      <c r="AA466" s="4"/>
      <c r="AB466" s="4"/>
      <c r="AD466" s="4"/>
      <c r="AE466" s="4"/>
      <c r="AG466" s="4"/>
      <c r="AH466" s="4"/>
      <c r="AJ466" s="4"/>
    </row>
    <row r="467" spans="6:36" x14ac:dyDescent="0.3">
      <c r="F467" s="4"/>
      <c r="I467" s="4"/>
      <c r="L467" s="4"/>
      <c r="O467" s="4"/>
      <c r="R467" s="4"/>
      <c r="U467" s="4"/>
      <c r="X467" s="4"/>
      <c r="AA467" s="4"/>
      <c r="AB467" s="4"/>
      <c r="AD467" s="4"/>
      <c r="AE467" s="4"/>
      <c r="AG467" s="4"/>
      <c r="AH467" s="4"/>
      <c r="AJ467" s="4"/>
    </row>
    <row r="468" spans="6:36" x14ac:dyDescent="0.3">
      <c r="F468" s="4"/>
      <c r="I468" s="4"/>
      <c r="L468" s="4"/>
      <c r="O468" s="4"/>
      <c r="R468" s="4"/>
      <c r="U468" s="4"/>
      <c r="X468" s="4"/>
      <c r="AA468" s="4"/>
      <c r="AB468" s="4"/>
      <c r="AD468" s="4"/>
      <c r="AE468" s="4"/>
      <c r="AG468" s="4"/>
      <c r="AH468" s="4"/>
      <c r="AJ468" s="4"/>
    </row>
    <row r="469" spans="6:36" x14ac:dyDescent="0.3">
      <c r="F469" s="4"/>
      <c r="I469" s="4"/>
      <c r="L469" s="4"/>
      <c r="O469" s="4"/>
      <c r="R469" s="4"/>
      <c r="U469" s="4"/>
      <c r="X469" s="4"/>
      <c r="AA469" s="4"/>
      <c r="AB469" s="4"/>
      <c r="AD469" s="4"/>
      <c r="AE469" s="4"/>
      <c r="AG469" s="4"/>
      <c r="AH469" s="4"/>
      <c r="AJ469" s="4"/>
    </row>
    <row r="470" spans="6:36" x14ac:dyDescent="0.3">
      <c r="F470" s="4"/>
      <c r="I470" s="4"/>
      <c r="L470" s="4"/>
      <c r="O470" s="4"/>
      <c r="R470" s="4"/>
      <c r="U470" s="4"/>
      <c r="X470" s="4"/>
      <c r="AA470" s="4"/>
      <c r="AB470" s="4"/>
      <c r="AD470" s="4"/>
      <c r="AE470" s="4"/>
      <c r="AG470" s="4"/>
      <c r="AH470" s="4"/>
      <c r="AJ470" s="4"/>
    </row>
    <row r="471" spans="6:36" x14ac:dyDescent="0.3">
      <c r="F471" s="4"/>
      <c r="I471" s="4"/>
      <c r="L471" s="4"/>
      <c r="O471" s="4"/>
      <c r="R471" s="4"/>
      <c r="U471" s="4"/>
      <c r="X471" s="4"/>
      <c r="AA471" s="4"/>
      <c r="AB471" s="4"/>
      <c r="AD471" s="4"/>
      <c r="AE471" s="4"/>
      <c r="AG471" s="4"/>
      <c r="AH471" s="4"/>
      <c r="AJ471" s="4"/>
    </row>
    <row r="472" spans="6:36" x14ac:dyDescent="0.3">
      <c r="F472" s="4"/>
      <c r="I472" s="4"/>
      <c r="L472" s="4"/>
      <c r="O472" s="4"/>
      <c r="R472" s="4"/>
      <c r="U472" s="4"/>
      <c r="X472" s="4"/>
      <c r="AA472" s="4"/>
      <c r="AB472" s="4"/>
      <c r="AD472" s="4"/>
      <c r="AE472" s="4"/>
      <c r="AG472" s="4"/>
      <c r="AH472" s="4"/>
      <c r="AJ472" s="4"/>
    </row>
    <row r="473" spans="6:36" x14ac:dyDescent="0.3">
      <c r="F473" s="4"/>
      <c r="I473" s="4"/>
      <c r="L473" s="4"/>
      <c r="O473" s="4"/>
      <c r="R473" s="4"/>
      <c r="U473" s="4"/>
      <c r="X473" s="4"/>
      <c r="AA473" s="4"/>
      <c r="AB473" s="4"/>
      <c r="AD473" s="4"/>
      <c r="AE473" s="4"/>
      <c r="AG473" s="4"/>
      <c r="AH473" s="4"/>
      <c r="AJ473" s="4"/>
    </row>
    <row r="474" spans="6:36" x14ac:dyDescent="0.3">
      <c r="F474" s="4"/>
      <c r="I474" s="4"/>
      <c r="L474" s="4"/>
      <c r="O474" s="4"/>
      <c r="R474" s="4"/>
      <c r="U474" s="4"/>
      <c r="X474" s="4"/>
      <c r="AA474" s="4"/>
      <c r="AB474" s="4"/>
      <c r="AD474" s="4"/>
      <c r="AE474" s="4"/>
      <c r="AG474" s="4"/>
      <c r="AH474" s="4"/>
      <c r="AJ474" s="4"/>
    </row>
    <row r="475" spans="6:36" x14ac:dyDescent="0.3">
      <c r="F475" s="4"/>
      <c r="I475" s="4"/>
      <c r="L475" s="4"/>
      <c r="O475" s="4"/>
      <c r="R475" s="4"/>
      <c r="U475" s="4"/>
      <c r="X475" s="4"/>
      <c r="AA475" s="4"/>
      <c r="AB475" s="4"/>
      <c r="AD475" s="4"/>
      <c r="AE475" s="4"/>
      <c r="AG475" s="4"/>
      <c r="AH475" s="4"/>
      <c r="AJ475" s="4"/>
    </row>
    <row r="476" spans="6:36" x14ac:dyDescent="0.3">
      <c r="F476" s="4"/>
      <c r="I476" s="4"/>
      <c r="L476" s="4"/>
      <c r="O476" s="4"/>
      <c r="R476" s="4"/>
      <c r="U476" s="4"/>
      <c r="X476" s="4"/>
      <c r="AA476" s="4"/>
      <c r="AB476" s="4"/>
      <c r="AD476" s="4"/>
      <c r="AE476" s="4"/>
      <c r="AG476" s="4"/>
      <c r="AH476" s="4"/>
      <c r="AJ476" s="4"/>
    </row>
    <row r="477" spans="6:36" x14ac:dyDescent="0.3">
      <c r="F477" s="4"/>
      <c r="I477" s="4"/>
      <c r="L477" s="4"/>
      <c r="O477" s="4"/>
      <c r="R477" s="4"/>
      <c r="U477" s="4"/>
      <c r="X477" s="4"/>
      <c r="AA477" s="4"/>
      <c r="AB477" s="4"/>
      <c r="AD477" s="4"/>
      <c r="AE477" s="4"/>
      <c r="AG477" s="4"/>
      <c r="AH477" s="4"/>
      <c r="AJ477" s="4"/>
    </row>
    <row r="478" spans="6:36" x14ac:dyDescent="0.3">
      <c r="F478" s="4"/>
      <c r="I478" s="4"/>
      <c r="L478" s="4"/>
      <c r="O478" s="4"/>
      <c r="R478" s="4"/>
      <c r="U478" s="4"/>
      <c r="X478" s="4"/>
      <c r="AA478" s="4"/>
      <c r="AB478" s="4"/>
      <c r="AD478" s="4"/>
      <c r="AE478" s="4"/>
      <c r="AG478" s="4"/>
      <c r="AH478" s="4"/>
      <c r="AJ478" s="4"/>
    </row>
    <row r="479" spans="6:36" x14ac:dyDescent="0.3">
      <c r="F479" s="4"/>
      <c r="I479" s="4"/>
      <c r="L479" s="4"/>
      <c r="O479" s="4"/>
      <c r="R479" s="4"/>
      <c r="U479" s="4"/>
      <c r="X479" s="4"/>
      <c r="AA479" s="4"/>
      <c r="AB479" s="4"/>
      <c r="AD479" s="4"/>
      <c r="AE479" s="4"/>
      <c r="AG479" s="4"/>
      <c r="AH479" s="4"/>
      <c r="AJ479" s="4"/>
    </row>
    <row r="480" spans="6:36" x14ac:dyDescent="0.3">
      <c r="F480" s="4"/>
      <c r="I480" s="4"/>
      <c r="L480" s="4"/>
      <c r="O480" s="4"/>
      <c r="R480" s="4"/>
      <c r="U480" s="4"/>
      <c r="X480" s="4"/>
      <c r="AA480" s="4"/>
      <c r="AB480" s="4"/>
      <c r="AD480" s="4"/>
      <c r="AE480" s="4"/>
      <c r="AG480" s="4"/>
      <c r="AH480" s="4"/>
      <c r="AJ480" s="4"/>
    </row>
    <row r="481" spans="6:36" x14ac:dyDescent="0.3">
      <c r="F481" s="4"/>
      <c r="I481" s="4"/>
      <c r="L481" s="4"/>
      <c r="O481" s="4"/>
      <c r="R481" s="4"/>
      <c r="U481" s="4"/>
      <c r="X481" s="4"/>
      <c r="AA481" s="4"/>
      <c r="AB481" s="4"/>
      <c r="AD481" s="4"/>
      <c r="AE481" s="4"/>
      <c r="AG481" s="4"/>
      <c r="AH481" s="4"/>
      <c r="AJ481" s="4"/>
    </row>
    <row r="482" spans="6:36" x14ac:dyDescent="0.3">
      <c r="F482" s="4"/>
      <c r="I482" s="4"/>
      <c r="L482" s="4"/>
      <c r="O482" s="4"/>
      <c r="R482" s="4"/>
      <c r="U482" s="4"/>
      <c r="X482" s="4"/>
      <c r="AA482" s="4"/>
      <c r="AB482" s="4"/>
      <c r="AD482" s="4"/>
      <c r="AE482" s="4"/>
      <c r="AG482" s="4"/>
      <c r="AH482" s="4"/>
      <c r="AJ482" s="4"/>
    </row>
    <row r="483" spans="6:36" x14ac:dyDescent="0.3">
      <c r="F483" s="4"/>
      <c r="I483" s="4"/>
      <c r="L483" s="4"/>
      <c r="O483" s="4"/>
      <c r="R483" s="4"/>
      <c r="U483" s="4"/>
      <c r="X483" s="4"/>
      <c r="AA483" s="4"/>
      <c r="AB483" s="4"/>
      <c r="AD483" s="4"/>
      <c r="AE483" s="4"/>
      <c r="AG483" s="4"/>
      <c r="AH483" s="4"/>
      <c r="AJ483" s="4"/>
    </row>
    <row r="484" spans="6:36" x14ac:dyDescent="0.3">
      <c r="F484" s="4"/>
      <c r="I484" s="4"/>
      <c r="L484" s="4"/>
      <c r="O484" s="4"/>
      <c r="R484" s="4"/>
      <c r="U484" s="4"/>
      <c r="X484" s="4"/>
      <c r="AA484" s="4"/>
      <c r="AB484" s="4"/>
      <c r="AD484" s="4"/>
      <c r="AE484" s="4"/>
      <c r="AG484" s="4"/>
      <c r="AH484" s="4"/>
      <c r="AJ484" s="4"/>
    </row>
    <row r="485" spans="6:36" x14ac:dyDescent="0.3">
      <c r="F485" s="4"/>
      <c r="I485" s="4"/>
      <c r="L485" s="4"/>
      <c r="O485" s="4"/>
      <c r="R485" s="4"/>
      <c r="U485" s="4"/>
      <c r="X485" s="4"/>
      <c r="AA485" s="4"/>
      <c r="AB485" s="4"/>
      <c r="AD485" s="4"/>
      <c r="AE485" s="4"/>
      <c r="AG485" s="4"/>
      <c r="AH485" s="4"/>
      <c r="AJ485" s="4"/>
    </row>
  </sheetData>
  <mergeCells count="1">
    <mergeCell ref="A1:C1"/>
  </mergeCells>
  <pageMargins left="0.70866141732283472" right="0.70866141732283472" top="0.74803149606299213" bottom="0.74803149606299213" header="0.31496062992125984" footer="0.31496062992125984"/>
  <pageSetup paperSize="8" scale="42" orientation="landscape" verticalDpi="12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5BD61-5F7E-4116-A88C-E6212AFF9E31}">
  <sheetPr>
    <pageSetUpPr fitToPage="1"/>
  </sheetPr>
  <dimension ref="A1:BQ560"/>
  <sheetViews>
    <sheetView showGridLines="0" zoomScale="55" zoomScaleNormal="55" workbookViewId="0">
      <pane xSplit="3" ySplit="5" topLeftCell="J6" activePane="bottomRight" state="frozen"/>
      <selection activeCell="AK94" sqref="AK94"/>
      <selection pane="topRight" activeCell="AK94" sqref="AK94"/>
      <selection pane="bottomLeft" activeCell="AK94" sqref="AK94"/>
      <selection pane="bottomRight" sqref="A1:C1"/>
    </sheetView>
  </sheetViews>
  <sheetFormatPr defaultColWidth="10.44140625" defaultRowHeight="15" customHeight="1" outlineLevelCol="2" x14ac:dyDescent="0.3"/>
  <cols>
    <col min="1" max="1" width="14" style="4" customWidth="1"/>
    <col min="2" max="2" width="13.33203125" style="4" customWidth="1"/>
    <col min="3" max="3" width="40.5546875" style="5" customWidth="1"/>
    <col min="4" max="5" width="14.33203125" style="4" hidden="1" customWidth="1" outlineLevel="2"/>
    <col min="6" max="6" width="14.33203125" style="6" hidden="1" customWidth="1" outlineLevel="1" collapsed="1"/>
    <col min="7" max="8" width="14.33203125" style="4" hidden="1" customWidth="1" outlineLevel="2"/>
    <col min="9" max="9" width="14.33203125" style="13" hidden="1" customWidth="1" outlineLevel="1" collapsed="1"/>
    <col min="10" max="10" width="20.6640625" style="6" customWidth="1" collapsed="1"/>
    <col min="11" max="12" width="14.33203125" style="4" hidden="1" customWidth="1" outlineLevel="2"/>
    <col min="13" max="13" width="14.33203125" style="6" hidden="1" customWidth="1" outlineLevel="1" collapsed="1"/>
    <col min="14" max="15" width="14.33203125" style="4" hidden="1" customWidth="1" outlineLevel="2"/>
    <col min="16" max="16" width="14.33203125" style="13" hidden="1" customWidth="1" outlineLevel="1" collapsed="1"/>
    <col min="17" max="17" width="21.5546875" style="6" customWidth="1" collapsed="1"/>
    <col min="18" max="19" width="14.33203125" style="4" hidden="1" customWidth="1" outlineLevel="2"/>
    <col min="20" max="20" width="14.33203125" style="6" hidden="1" customWidth="1" outlineLevel="1" collapsed="1"/>
    <col min="21" max="22" width="14.33203125" style="4" hidden="1" customWidth="1" outlineLevel="2"/>
    <col min="23" max="23" width="14.33203125" style="13" hidden="1" customWidth="1" outlineLevel="1" collapsed="1"/>
    <col min="24" max="24" width="20.33203125" style="6" customWidth="1" collapsed="1"/>
    <col min="25" max="26" width="14.33203125" style="4" hidden="1" customWidth="1" outlineLevel="2"/>
    <col min="27" max="27" width="14.33203125" style="6" hidden="1" customWidth="1" outlineLevel="1" collapsed="1"/>
    <col min="28" max="29" width="14.33203125" style="4" hidden="1" customWidth="1" outlineLevel="2"/>
    <col min="30" max="30" width="14.33203125" style="13" hidden="1" customWidth="1" outlineLevel="1" collapsed="1"/>
    <col min="31" max="31" width="21.5546875" style="6" customWidth="1" collapsed="1"/>
    <col min="32" max="33" width="14.33203125" style="4" hidden="1" customWidth="1" outlineLevel="2"/>
    <col min="34" max="34" width="14.33203125" style="6" hidden="1" customWidth="1" outlineLevel="1" collapsed="1"/>
    <col min="35" max="36" width="14.33203125" style="4" hidden="1" customWidth="1" outlineLevel="2"/>
    <col min="37" max="37" width="14.33203125" style="13" hidden="1" customWidth="1" outlineLevel="1" collapsed="1"/>
    <col min="38" max="38" width="23.5546875" style="6" customWidth="1" collapsed="1"/>
    <col min="39" max="40" width="14.33203125" style="4" hidden="1" customWidth="1" outlineLevel="2"/>
    <col min="41" max="41" width="14.33203125" style="6" hidden="1" customWidth="1" outlineLevel="1" collapsed="1"/>
    <col min="42" max="43" width="14.33203125" style="4" hidden="1" customWidth="1" outlineLevel="2"/>
    <col min="44" max="44" width="14.33203125" style="6" hidden="1" customWidth="1" outlineLevel="1" collapsed="1"/>
    <col min="45" max="45" width="24.6640625" style="6" customWidth="1" collapsed="1"/>
    <col min="46" max="47" width="14.33203125" style="4" hidden="1" customWidth="1" outlineLevel="2"/>
    <col min="48" max="48" width="14.33203125" style="6" hidden="1" customWidth="1" outlineLevel="1" collapsed="1"/>
    <col min="49" max="50" width="14.33203125" style="4" hidden="1" customWidth="1" outlineLevel="2"/>
    <col min="51" max="51" width="14.33203125" style="6" hidden="1" customWidth="1" outlineLevel="1" collapsed="1"/>
    <col min="52" max="52" width="15.5546875" style="6" customWidth="1" collapsed="1"/>
    <col min="53" max="54" width="14.33203125" style="4" hidden="1" customWidth="1" outlineLevel="2"/>
    <col min="55" max="55" width="14.33203125" style="6" hidden="1" customWidth="1" outlineLevel="1" collapsed="1"/>
    <col min="56" max="57" width="12.6640625" style="4" hidden="1" customWidth="1" outlineLevel="2"/>
    <col min="58" max="58" width="13.33203125" style="4" hidden="1" customWidth="1" outlineLevel="1" collapsed="1"/>
    <col min="59" max="59" width="20.5546875" style="4" customWidth="1" collapsed="1"/>
    <col min="60" max="61" width="14.33203125" style="4" hidden="1" customWidth="1" outlineLevel="2"/>
    <col min="62" max="62" width="14.33203125" style="6" hidden="1" customWidth="1" outlineLevel="1" collapsed="1"/>
    <col min="63" max="64" width="14.33203125" style="4" hidden="1" customWidth="1" outlineLevel="2"/>
    <col min="65" max="65" width="14.33203125" style="6" hidden="1" customWidth="1" outlineLevel="1"/>
    <col min="66" max="66" width="13.33203125" style="4" customWidth="1" collapsed="1"/>
    <col min="67" max="68" width="13.33203125" style="4" hidden="1" customWidth="1" outlineLevel="1"/>
    <col min="69" max="69" width="15.109375" style="4" customWidth="1" collapsed="1"/>
    <col min="70" max="16384" width="10.44140625" style="4"/>
  </cols>
  <sheetData>
    <row r="1" spans="1:69" ht="86.7" customHeight="1" x14ac:dyDescent="0.3">
      <c r="A1" s="328"/>
      <c r="B1" s="328"/>
      <c r="C1" s="328"/>
      <c r="F1" s="265"/>
      <c r="G1" s="266"/>
      <c r="H1" s="266"/>
      <c r="I1" s="266"/>
      <c r="J1" s="265" t="s">
        <v>361</v>
      </c>
      <c r="K1" s="266"/>
      <c r="L1" s="266"/>
      <c r="M1" s="266"/>
      <c r="N1" s="266"/>
      <c r="O1" s="266"/>
      <c r="P1" s="266"/>
      <c r="Q1" s="266"/>
      <c r="R1" s="266"/>
      <c r="S1" s="266"/>
      <c r="T1" s="266"/>
      <c r="U1" s="266"/>
      <c r="V1" s="266"/>
      <c r="W1" s="266"/>
      <c r="X1" s="266"/>
      <c r="Y1" s="266"/>
      <c r="Z1" s="266"/>
      <c r="AA1" s="266"/>
      <c r="AB1" s="266"/>
      <c r="AC1" s="266"/>
      <c r="AD1" s="266"/>
      <c r="AE1" s="266"/>
      <c r="AF1" s="266"/>
      <c r="AG1" s="266"/>
      <c r="AH1" s="267"/>
      <c r="AI1" s="267"/>
      <c r="AJ1" s="267"/>
      <c r="AK1" s="267"/>
      <c r="AL1" s="267"/>
      <c r="AM1" s="267"/>
      <c r="AN1" s="267"/>
      <c r="AO1" s="267"/>
      <c r="AP1" s="267"/>
      <c r="AQ1" s="267"/>
      <c r="AR1" s="267"/>
      <c r="AS1" s="267"/>
      <c r="AT1" s="267"/>
      <c r="AU1" s="267"/>
      <c r="AV1" s="267"/>
      <c r="AW1" s="267"/>
      <c r="AX1" s="267"/>
      <c r="AY1" s="267"/>
      <c r="AZ1" s="267"/>
      <c r="BA1" s="267"/>
      <c r="BB1" s="267"/>
      <c r="BC1" s="267"/>
      <c r="BD1" s="267"/>
      <c r="BE1" s="267"/>
      <c r="BF1" s="267"/>
      <c r="BG1" s="267"/>
      <c r="BH1" s="267"/>
      <c r="BI1" s="267"/>
      <c r="BJ1" s="267"/>
      <c r="BK1" s="267"/>
      <c r="BL1" s="267"/>
      <c r="BM1" s="267"/>
      <c r="BN1" s="267"/>
      <c r="BO1" s="267"/>
      <c r="BP1" s="267"/>
      <c r="BQ1" s="267"/>
    </row>
    <row r="2" spans="1:69" s="2" customFormat="1" ht="18" customHeight="1" x14ac:dyDescent="0.3">
      <c r="A2" s="151"/>
      <c r="B2" s="151"/>
      <c r="C2" s="65" t="s">
        <v>326</v>
      </c>
      <c r="D2" s="22" t="s">
        <v>203</v>
      </c>
      <c r="E2" s="22" t="s">
        <v>203</v>
      </c>
      <c r="F2" s="22" t="s">
        <v>1</v>
      </c>
      <c r="G2" s="22" t="s">
        <v>203</v>
      </c>
      <c r="H2" s="22" t="s">
        <v>203</v>
      </c>
      <c r="I2" s="22" t="s">
        <v>1</v>
      </c>
      <c r="J2" s="22" t="s">
        <v>2</v>
      </c>
      <c r="K2" s="22" t="s">
        <v>203</v>
      </c>
      <c r="L2" s="22" t="s">
        <v>203</v>
      </c>
      <c r="M2" s="22" t="s">
        <v>1</v>
      </c>
      <c r="N2" s="22" t="s">
        <v>203</v>
      </c>
      <c r="O2" s="22" t="s">
        <v>203</v>
      </c>
      <c r="P2" s="22" t="s">
        <v>1</v>
      </c>
      <c r="Q2" s="22" t="s">
        <v>2</v>
      </c>
      <c r="R2" s="22" t="s">
        <v>203</v>
      </c>
      <c r="S2" s="22" t="s">
        <v>203</v>
      </c>
      <c r="T2" s="22" t="s">
        <v>1</v>
      </c>
      <c r="U2" s="22" t="s">
        <v>203</v>
      </c>
      <c r="V2" s="22" t="s">
        <v>203</v>
      </c>
      <c r="W2" s="22" t="s">
        <v>1</v>
      </c>
      <c r="X2" s="22" t="s">
        <v>2</v>
      </c>
      <c r="Y2" s="22" t="s">
        <v>203</v>
      </c>
      <c r="Z2" s="22" t="s">
        <v>203</v>
      </c>
      <c r="AA2" s="22" t="s">
        <v>1</v>
      </c>
      <c r="AB2" s="22" t="s">
        <v>203</v>
      </c>
      <c r="AC2" s="22" t="s">
        <v>203</v>
      </c>
      <c r="AD2" s="22" t="s">
        <v>1</v>
      </c>
      <c r="AE2" s="22" t="s">
        <v>2</v>
      </c>
      <c r="AF2" s="22" t="s">
        <v>203</v>
      </c>
      <c r="AG2" s="22" t="s">
        <v>203</v>
      </c>
      <c r="AH2" s="22" t="s">
        <v>1</v>
      </c>
      <c r="AI2" s="22" t="s">
        <v>203</v>
      </c>
      <c r="AJ2" s="22" t="s">
        <v>203</v>
      </c>
      <c r="AK2" s="22" t="s">
        <v>1</v>
      </c>
      <c r="AL2" s="22" t="s">
        <v>2</v>
      </c>
      <c r="AM2" s="22" t="s">
        <v>203</v>
      </c>
      <c r="AN2" s="22" t="s">
        <v>203</v>
      </c>
      <c r="AO2" s="22" t="s">
        <v>1</v>
      </c>
      <c r="AP2" s="22" t="s">
        <v>203</v>
      </c>
      <c r="AQ2" s="22" t="s">
        <v>203</v>
      </c>
      <c r="AR2" s="22" t="s">
        <v>1</v>
      </c>
      <c r="AS2" s="22" t="s">
        <v>2</v>
      </c>
      <c r="AT2" s="22" t="s">
        <v>203</v>
      </c>
      <c r="AU2" s="22" t="s">
        <v>203</v>
      </c>
      <c r="AV2" s="22" t="s">
        <v>1</v>
      </c>
      <c r="AW2" s="22" t="s">
        <v>203</v>
      </c>
      <c r="AX2" s="22" t="s">
        <v>203</v>
      </c>
      <c r="AY2" s="22" t="s">
        <v>1</v>
      </c>
      <c r="AZ2" s="22" t="s">
        <v>2</v>
      </c>
      <c r="BA2" s="22" t="s">
        <v>203</v>
      </c>
      <c r="BB2" s="22" t="s">
        <v>203</v>
      </c>
      <c r="BC2" s="22" t="s">
        <v>1</v>
      </c>
      <c r="BD2" s="22" t="s">
        <v>203</v>
      </c>
      <c r="BE2" s="22" t="s">
        <v>203</v>
      </c>
      <c r="BF2" s="22" t="s">
        <v>1</v>
      </c>
      <c r="BG2" s="22" t="s">
        <v>2</v>
      </c>
      <c r="BH2" s="22" t="s">
        <v>203</v>
      </c>
      <c r="BI2" s="22" t="s">
        <v>203</v>
      </c>
      <c r="BJ2" s="22" t="s">
        <v>1</v>
      </c>
      <c r="BK2" s="22" t="s">
        <v>203</v>
      </c>
      <c r="BL2" s="22" t="s">
        <v>203</v>
      </c>
      <c r="BM2" s="22" t="s">
        <v>1</v>
      </c>
      <c r="BN2" s="22" t="s">
        <v>2</v>
      </c>
      <c r="BO2" s="22" t="s">
        <v>203</v>
      </c>
      <c r="BP2" s="22" t="s">
        <v>203</v>
      </c>
      <c r="BQ2" s="112" t="s">
        <v>1</v>
      </c>
    </row>
    <row r="3" spans="1:69" s="2" customFormat="1" ht="18" customHeight="1" x14ac:dyDescent="0.3">
      <c r="A3" s="152" t="s">
        <v>3</v>
      </c>
      <c r="B3" s="153" t="s">
        <v>4</v>
      </c>
      <c r="C3" s="154" t="s">
        <v>5</v>
      </c>
      <c r="D3" s="155" t="s">
        <v>204</v>
      </c>
      <c r="E3" s="155" t="s">
        <v>205</v>
      </c>
      <c r="F3" s="155" t="s">
        <v>12</v>
      </c>
      <c r="G3" s="155" t="s">
        <v>206</v>
      </c>
      <c r="H3" s="155" t="s">
        <v>207</v>
      </c>
      <c r="I3" s="155" t="s">
        <v>13</v>
      </c>
      <c r="J3" s="155" t="s">
        <v>208</v>
      </c>
      <c r="K3" s="155" t="s">
        <v>209</v>
      </c>
      <c r="L3" s="155" t="s">
        <v>210</v>
      </c>
      <c r="M3" s="155" t="s">
        <v>15</v>
      </c>
      <c r="N3" s="155" t="s">
        <v>211</v>
      </c>
      <c r="O3" s="155" t="s">
        <v>212</v>
      </c>
      <c r="P3" s="155" t="s">
        <v>16</v>
      </c>
      <c r="Q3" s="155" t="s">
        <v>213</v>
      </c>
      <c r="R3" s="155" t="s">
        <v>214</v>
      </c>
      <c r="S3" s="155" t="s">
        <v>215</v>
      </c>
      <c r="T3" s="155" t="s">
        <v>18</v>
      </c>
      <c r="U3" s="155" t="s">
        <v>216</v>
      </c>
      <c r="V3" s="155" t="s">
        <v>217</v>
      </c>
      <c r="W3" s="155" t="s">
        <v>19</v>
      </c>
      <c r="X3" s="155" t="s">
        <v>218</v>
      </c>
      <c r="Y3" s="155" t="s">
        <v>219</v>
      </c>
      <c r="Z3" s="155" t="s">
        <v>220</v>
      </c>
      <c r="AA3" s="155" t="s">
        <v>21</v>
      </c>
      <c r="AB3" s="155" t="s">
        <v>221</v>
      </c>
      <c r="AC3" s="155" t="s">
        <v>222</v>
      </c>
      <c r="AD3" s="155" t="s">
        <v>22</v>
      </c>
      <c r="AE3" s="155" t="s">
        <v>223</v>
      </c>
      <c r="AF3" s="155" t="s">
        <v>224</v>
      </c>
      <c r="AG3" s="155" t="s">
        <v>225</v>
      </c>
      <c r="AH3" s="155" t="s">
        <v>24</v>
      </c>
      <c r="AI3" s="155" t="s">
        <v>226</v>
      </c>
      <c r="AJ3" s="155" t="s">
        <v>227</v>
      </c>
      <c r="AK3" s="155" t="s">
        <v>25</v>
      </c>
      <c r="AL3" s="155" t="s">
        <v>228</v>
      </c>
      <c r="AM3" s="155" t="s">
        <v>229</v>
      </c>
      <c r="AN3" s="155" t="s">
        <v>230</v>
      </c>
      <c r="AO3" s="155" t="s">
        <v>27</v>
      </c>
      <c r="AP3" s="155" t="s">
        <v>231</v>
      </c>
      <c r="AQ3" s="155" t="s">
        <v>232</v>
      </c>
      <c r="AR3" s="155" t="s">
        <v>28</v>
      </c>
      <c r="AS3" s="155" t="s">
        <v>233</v>
      </c>
      <c r="AT3" s="155" t="s">
        <v>234</v>
      </c>
      <c r="AU3" s="155" t="s">
        <v>235</v>
      </c>
      <c r="AV3" s="155" t="s">
        <v>30</v>
      </c>
      <c r="AW3" s="155" t="s">
        <v>236</v>
      </c>
      <c r="AX3" s="155" t="s">
        <v>237</v>
      </c>
      <c r="AY3" s="155" t="s">
        <v>31</v>
      </c>
      <c r="AZ3" s="155" t="s">
        <v>32</v>
      </c>
      <c r="BA3" s="155" t="s">
        <v>238</v>
      </c>
      <c r="BB3" s="155" t="s">
        <v>239</v>
      </c>
      <c r="BC3" s="155" t="s">
        <v>33</v>
      </c>
      <c r="BD3" s="155" t="s">
        <v>240</v>
      </c>
      <c r="BE3" s="155" t="s">
        <v>241</v>
      </c>
      <c r="BF3" s="155" t="s">
        <v>34</v>
      </c>
      <c r="BG3" s="155" t="s">
        <v>35</v>
      </c>
      <c r="BH3" s="155" t="s">
        <v>242</v>
      </c>
      <c r="BI3" s="155" t="s">
        <v>243</v>
      </c>
      <c r="BJ3" s="155" t="s">
        <v>36</v>
      </c>
      <c r="BK3" s="155" t="s">
        <v>244</v>
      </c>
      <c r="BL3" s="155" t="s">
        <v>245</v>
      </c>
      <c r="BM3" s="155" t="s">
        <v>37</v>
      </c>
      <c r="BN3" s="155" t="s">
        <v>38</v>
      </c>
      <c r="BO3" s="155" t="s">
        <v>381</v>
      </c>
      <c r="BP3" s="155" t="s">
        <v>382</v>
      </c>
      <c r="BQ3" s="155" t="s">
        <v>380</v>
      </c>
    </row>
    <row r="4" spans="1:69" s="2" customFormat="1" ht="18" customHeight="1" x14ac:dyDescent="0.3">
      <c r="A4" s="156"/>
      <c r="B4" s="156"/>
      <c r="C4" s="157" t="s">
        <v>39</v>
      </c>
      <c r="D4" s="158">
        <v>42643</v>
      </c>
      <c r="E4" s="158">
        <v>42735</v>
      </c>
      <c r="F4" s="158">
        <v>42735</v>
      </c>
      <c r="G4" s="158">
        <v>42825</v>
      </c>
      <c r="H4" s="158">
        <v>42916</v>
      </c>
      <c r="I4" s="158">
        <v>42916</v>
      </c>
      <c r="J4" s="158">
        <v>42916</v>
      </c>
      <c r="K4" s="158">
        <v>43008</v>
      </c>
      <c r="L4" s="158">
        <v>43100</v>
      </c>
      <c r="M4" s="158">
        <v>43100</v>
      </c>
      <c r="N4" s="158">
        <v>43190</v>
      </c>
      <c r="O4" s="158">
        <v>43281</v>
      </c>
      <c r="P4" s="158">
        <v>43281</v>
      </c>
      <c r="Q4" s="158">
        <v>43281</v>
      </c>
      <c r="R4" s="158">
        <v>43373</v>
      </c>
      <c r="S4" s="158">
        <v>43465</v>
      </c>
      <c r="T4" s="158">
        <v>43465</v>
      </c>
      <c r="U4" s="158">
        <v>43555</v>
      </c>
      <c r="V4" s="158">
        <v>43646</v>
      </c>
      <c r="W4" s="158">
        <v>43646</v>
      </c>
      <c r="X4" s="158">
        <v>43646</v>
      </c>
      <c r="Y4" s="158">
        <v>43738</v>
      </c>
      <c r="Z4" s="158">
        <v>43830</v>
      </c>
      <c r="AA4" s="158">
        <v>43830</v>
      </c>
      <c r="AB4" s="158">
        <v>43921</v>
      </c>
      <c r="AC4" s="158">
        <v>44012</v>
      </c>
      <c r="AD4" s="158">
        <v>44012</v>
      </c>
      <c r="AE4" s="158">
        <v>44012</v>
      </c>
      <c r="AF4" s="158">
        <v>44104</v>
      </c>
      <c r="AG4" s="158">
        <v>44196</v>
      </c>
      <c r="AH4" s="158">
        <v>44196</v>
      </c>
      <c r="AI4" s="158">
        <v>44286</v>
      </c>
      <c r="AJ4" s="158">
        <v>44377</v>
      </c>
      <c r="AK4" s="158">
        <v>44377</v>
      </c>
      <c r="AL4" s="158">
        <v>44377</v>
      </c>
      <c r="AM4" s="158">
        <v>44469</v>
      </c>
      <c r="AN4" s="158">
        <v>44561</v>
      </c>
      <c r="AO4" s="158">
        <v>44561</v>
      </c>
      <c r="AP4" s="158">
        <v>44651</v>
      </c>
      <c r="AQ4" s="158">
        <v>44742</v>
      </c>
      <c r="AR4" s="158">
        <v>44742</v>
      </c>
      <c r="AS4" s="158">
        <v>44742</v>
      </c>
      <c r="AT4" s="158">
        <v>44834</v>
      </c>
      <c r="AU4" s="158">
        <v>44926</v>
      </c>
      <c r="AV4" s="158">
        <v>44926</v>
      </c>
      <c r="AW4" s="158">
        <v>45016</v>
      </c>
      <c r="AX4" s="158">
        <v>45107</v>
      </c>
      <c r="AY4" s="158">
        <v>45107</v>
      </c>
      <c r="AZ4" s="158">
        <v>45107</v>
      </c>
      <c r="BA4" s="158">
        <v>45199</v>
      </c>
      <c r="BB4" s="158">
        <v>45291</v>
      </c>
      <c r="BC4" s="159">
        <v>45291</v>
      </c>
      <c r="BD4" s="158">
        <v>45382</v>
      </c>
      <c r="BE4" s="158">
        <v>45473</v>
      </c>
      <c r="BF4" s="158">
        <v>45473</v>
      </c>
      <c r="BG4" s="158">
        <v>45473</v>
      </c>
      <c r="BH4" s="158">
        <v>45565</v>
      </c>
      <c r="BI4" s="158">
        <v>45657</v>
      </c>
      <c r="BJ4" s="158">
        <v>45657</v>
      </c>
      <c r="BK4" s="158">
        <v>45747</v>
      </c>
      <c r="BL4" s="158">
        <v>45838</v>
      </c>
      <c r="BM4" s="158">
        <v>45838</v>
      </c>
      <c r="BN4" s="158">
        <v>45838</v>
      </c>
      <c r="BO4" s="308">
        <v>45930</v>
      </c>
      <c r="BP4" s="308">
        <v>46022</v>
      </c>
      <c r="BQ4" s="25">
        <v>46022</v>
      </c>
    </row>
    <row r="5" spans="1:69" s="2" customFormat="1" ht="18" customHeight="1" x14ac:dyDescent="0.3">
      <c r="A5" s="160"/>
      <c r="B5" s="160"/>
      <c r="C5" s="161" t="s">
        <v>246</v>
      </c>
      <c r="D5" s="162">
        <v>42675</v>
      </c>
      <c r="E5" s="162">
        <v>42947</v>
      </c>
      <c r="F5" s="163"/>
      <c r="G5" s="162">
        <v>42853</v>
      </c>
      <c r="H5" s="162">
        <v>42947</v>
      </c>
      <c r="I5" s="163"/>
      <c r="J5" s="163"/>
      <c r="K5" s="162">
        <v>43039</v>
      </c>
      <c r="L5" s="162">
        <v>43131</v>
      </c>
      <c r="M5" s="163"/>
      <c r="N5" s="162">
        <v>43220</v>
      </c>
      <c r="O5" s="162">
        <v>43312</v>
      </c>
      <c r="P5" s="163"/>
      <c r="Q5" s="163"/>
      <c r="R5" s="162">
        <v>43404</v>
      </c>
      <c r="S5" s="162">
        <v>43495</v>
      </c>
      <c r="T5" s="163"/>
      <c r="U5" s="162">
        <v>43585</v>
      </c>
      <c r="V5" s="162">
        <v>43672</v>
      </c>
      <c r="W5" s="163"/>
      <c r="X5" s="163"/>
      <c r="Y5" s="162">
        <v>44127</v>
      </c>
      <c r="Z5" s="162">
        <v>43854</v>
      </c>
      <c r="AA5" s="163"/>
      <c r="AB5" s="162">
        <v>43945</v>
      </c>
      <c r="AC5" s="162">
        <v>44036</v>
      </c>
      <c r="AD5" s="163"/>
      <c r="AE5" s="163"/>
      <c r="AF5" s="162">
        <v>44127</v>
      </c>
      <c r="AG5" s="162">
        <v>44225</v>
      </c>
      <c r="AH5" s="163"/>
      <c r="AI5" s="162">
        <v>44302</v>
      </c>
      <c r="AJ5" s="162">
        <v>44407</v>
      </c>
      <c r="AK5" s="163"/>
      <c r="AL5" s="163"/>
      <c r="AM5" s="162">
        <v>44495</v>
      </c>
      <c r="AN5" s="162">
        <v>44586</v>
      </c>
      <c r="AO5" s="163"/>
      <c r="AP5" s="162"/>
      <c r="AQ5" s="162"/>
      <c r="AR5" s="163"/>
      <c r="AS5" s="163"/>
      <c r="AT5" s="162"/>
      <c r="AU5" s="162"/>
      <c r="AV5" s="163"/>
      <c r="AW5" s="162"/>
      <c r="AX5" s="162"/>
      <c r="AY5" s="163"/>
      <c r="AZ5" s="163"/>
      <c r="BA5" s="162">
        <v>45224</v>
      </c>
      <c r="BB5" s="162">
        <v>45316</v>
      </c>
      <c r="BC5" s="162">
        <v>44978</v>
      </c>
      <c r="BD5" s="162">
        <v>45224</v>
      </c>
      <c r="BE5" s="162">
        <v>45533</v>
      </c>
      <c r="BF5" s="162">
        <v>45533</v>
      </c>
      <c r="BG5" s="162">
        <v>45533</v>
      </c>
      <c r="BH5" s="162">
        <v>45596</v>
      </c>
      <c r="BI5" s="162">
        <v>45687</v>
      </c>
      <c r="BJ5" s="162">
        <v>45706</v>
      </c>
      <c r="BK5" s="162">
        <v>45776</v>
      </c>
      <c r="BL5" s="162">
        <v>45868</v>
      </c>
      <c r="BM5" s="27">
        <v>45897</v>
      </c>
      <c r="BN5" s="27">
        <v>45897</v>
      </c>
      <c r="BO5" s="27">
        <v>45960</v>
      </c>
      <c r="BP5" s="27">
        <v>46051</v>
      </c>
      <c r="BQ5" s="27">
        <v>46073</v>
      </c>
    </row>
    <row r="6" spans="1:69" s="2" customFormat="1" ht="18" customHeight="1" x14ac:dyDescent="0.3">
      <c r="A6" s="268" t="s">
        <v>362</v>
      </c>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269"/>
      <c r="BB6" s="269"/>
      <c r="BC6" s="269"/>
      <c r="BD6" s="269"/>
      <c r="BE6" s="269"/>
      <c r="BF6" s="269"/>
      <c r="BG6" s="269"/>
      <c r="BH6" s="269"/>
      <c r="BI6" s="269"/>
      <c r="BJ6" s="269"/>
      <c r="BK6" s="269"/>
      <c r="BL6" s="269"/>
      <c r="BM6" s="269"/>
      <c r="BN6" s="269"/>
      <c r="BO6" s="271"/>
      <c r="BP6" s="271"/>
      <c r="BQ6" s="271"/>
    </row>
    <row r="7" spans="1:69" ht="15" customHeight="1" x14ac:dyDescent="0.3">
      <c r="A7" s="35"/>
      <c r="B7" s="35"/>
      <c r="C7" s="186"/>
      <c r="D7" s="186"/>
      <c r="E7" s="186"/>
      <c r="F7" s="186"/>
      <c r="G7" s="186"/>
      <c r="H7" s="186"/>
      <c r="I7" s="186"/>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223"/>
      <c r="BG7" s="223"/>
      <c r="BH7" s="18"/>
      <c r="BI7" s="18"/>
      <c r="BJ7" s="18"/>
      <c r="BK7" s="18"/>
      <c r="BL7" s="18"/>
      <c r="BM7" s="18"/>
      <c r="BN7" s="223"/>
      <c r="BO7" s="223"/>
      <c r="BP7" s="223"/>
      <c r="BQ7" s="223"/>
    </row>
    <row r="8" spans="1:69" ht="15" customHeight="1" x14ac:dyDescent="0.3">
      <c r="A8" s="32"/>
      <c r="B8" s="139" t="s">
        <v>248</v>
      </c>
      <c r="C8" s="32" t="s">
        <v>249</v>
      </c>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224"/>
      <c r="BB8" s="224"/>
      <c r="BC8" s="296">
        <v>139</v>
      </c>
      <c r="BD8" s="296"/>
      <c r="BE8" s="296"/>
      <c r="BF8" s="296">
        <v>130</v>
      </c>
      <c r="BG8" s="296">
        <v>269</v>
      </c>
      <c r="BH8" s="296"/>
      <c r="BI8" s="296"/>
      <c r="BJ8" s="296">
        <v>136</v>
      </c>
      <c r="BK8" s="296"/>
      <c r="BL8" s="296"/>
      <c r="BM8" s="296">
        <v>144</v>
      </c>
      <c r="BN8" s="296">
        <v>280</v>
      </c>
      <c r="BO8" s="326">
        <v>80.973029450326152</v>
      </c>
      <c r="BP8" s="326">
        <v>85.09153627933668</v>
      </c>
      <c r="BQ8" s="296">
        <v>166.4747447296628</v>
      </c>
    </row>
    <row r="9" spans="1:69" ht="15" customHeight="1" x14ac:dyDescent="0.3">
      <c r="A9" s="35"/>
      <c r="B9" s="18" t="s">
        <v>248</v>
      </c>
      <c r="C9" s="63" t="s">
        <v>250</v>
      </c>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297"/>
      <c r="BD9" s="297"/>
      <c r="BE9" s="297"/>
      <c r="BF9" s="297"/>
      <c r="BG9" s="297">
        <v>0</v>
      </c>
      <c r="BH9" s="297"/>
      <c r="BI9" s="297"/>
      <c r="BJ9" s="297">
        <v>3.6</v>
      </c>
      <c r="BK9" s="297"/>
      <c r="BL9" s="297"/>
      <c r="BM9" s="297">
        <v>9.5</v>
      </c>
      <c r="BN9" s="297">
        <v>13</v>
      </c>
      <c r="BO9" s="297"/>
      <c r="BP9" s="297"/>
      <c r="BQ9" s="297">
        <v>17.452051999999998</v>
      </c>
    </row>
    <row r="10" spans="1:69" ht="15" customHeight="1" x14ac:dyDescent="0.3">
      <c r="A10" s="32"/>
      <c r="B10" s="139"/>
      <c r="C10" s="32"/>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224"/>
      <c r="BB10" s="224"/>
      <c r="BC10" s="296"/>
      <c r="BD10" s="296"/>
      <c r="BE10" s="296"/>
      <c r="BF10" s="296"/>
      <c r="BG10" s="296"/>
      <c r="BH10" s="296"/>
      <c r="BI10" s="296"/>
      <c r="BJ10" s="296"/>
      <c r="BK10" s="296"/>
      <c r="BL10" s="296"/>
      <c r="BM10" s="296"/>
      <c r="BN10" s="296"/>
      <c r="BO10" s="296"/>
      <c r="BP10" s="296"/>
      <c r="BQ10" s="296"/>
    </row>
    <row r="11" spans="1:69" ht="15" customHeight="1" x14ac:dyDescent="0.3">
      <c r="A11" s="35" t="s">
        <v>40</v>
      </c>
      <c r="B11" s="18" t="s">
        <v>251</v>
      </c>
      <c r="C11" s="63" t="s">
        <v>42</v>
      </c>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297">
        <v>1452</v>
      </c>
      <c r="BD11" s="297"/>
      <c r="BE11" s="297"/>
      <c r="BF11" s="297">
        <v>1928</v>
      </c>
      <c r="BG11" s="297">
        <v>3380</v>
      </c>
      <c r="BH11" s="297"/>
      <c r="BI11" s="297"/>
      <c r="BJ11" s="297">
        <v>1716</v>
      </c>
      <c r="BK11" s="297"/>
      <c r="BL11" s="297"/>
      <c r="BM11" s="297">
        <v>1581</v>
      </c>
      <c r="BN11" s="297">
        <v>3297</v>
      </c>
      <c r="BO11" s="297"/>
      <c r="BP11" s="297"/>
      <c r="BQ11" s="297">
        <v>1541.6732046308002</v>
      </c>
    </row>
    <row r="12" spans="1:69" ht="15" customHeight="1" x14ac:dyDescent="0.3">
      <c r="A12" s="32"/>
      <c r="B12" s="139"/>
      <c r="C12" s="32"/>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224"/>
      <c r="BB12" s="224"/>
      <c r="BC12" s="296"/>
      <c r="BD12" s="296"/>
      <c r="BE12" s="296"/>
      <c r="BF12" s="296"/>
      <c r="BG12" s="296"/>
      <c r="BH12" s="296"/>
      <c r="BI12" s="296"/>
      <c r="BJ12" s="296"/>
      <c r="BK12" s="296"/>
      <c r="BL12" s="296"/>
      <c r="BM12" s="296"/>
      <c r="BN12" s="296"/>
      <c r="BO12" s="296"/>
      <c r="BP12" s="296"/>
      <c r="BQ12" s="296"/>
    </row>
    <row r="13" spans="1:69" ht="15" customHeight="1" x14ac:dyDescent="0.3">
      <c r="A13" s="35" t="s">
        <v>40</v>
      </c>
      <c r="B13" s="18" t="s">
        <v>251</v>
      </c>
      <c r="C13" s="63" t="s">
        <v>252</v>
      </c>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297">
        <v>262</v>
      </c>
      <c r="BD13" s="297"/>
      <c r="BE13" s="297"/>
      <c r="BF13" s="297">
        <v>292</v>
      </c>
      <c r="BG13" s="297">
        <v>555</v>
      </c>
      <c r="BH13" s="297"/>
      <c r="BI13" s="297"/>
      <c r="BJ13" s="297">
        <v>350</v>
      </c>
      <c r="BK13" s="297"/>
      <c r="BL13" s="297"/>
      <c r="BM13" s="297">
        <v>276</v>
      </c>
      <c r="BN13" s="297">
        <v>626</v>
      </c>
      <c r="BO13" s="297"/>
      <c r="BP13" s="297"/>
      <c r="BQ13" s="297">
        <v>346.58695919999985</v>
      </c>
    </row>
    <row r="14" spans="1:69" ht="15" customHeight="1" x14ac:dyDescent="0.3">
      <c r="A14" s="32" t="s">
        <v>40</v>
      </c>
      <c r="B14" s="139" t="s">
        <v>251</v>
      </c>
      <c r="C14" s="32" t="s">
        <v>253</v>
      </c>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224"/>
      <c r="BB14" s="224"/>
      <c r="BC14" s="296">
        <v>-8</v>
      </c>
      <c r="BD14" s="296"/>
      <c r="BE14" s="296"/>
      <c r="BF14" s="296">
        <v>4</v>
      </c>
      <c r="BG14" s="296">
        <v>-5</v>
      </c>
      <c r="BH14" s="296"/>
      <c r="BI14" s="296"/>
      <c r="BJ14" s="296">
        <v>0</v>
      </c>
      <c r="BK14" s="296"/>
      <c r="BL14" s="296"/>
      <c r="BM14" s="296">
        <v>4</v>
      </c>
      <c r="BN14" s="296">
        <v>4</v>
      </c>
      <c r="BO14" s="296"/>
      <c r="BP14" s="296"/>
      <c r="BQ14" s="296">
        <v>-3.2904582500000004</v>
      </c>
    </row>
    <row r="15" spans="1:69" ht="15" customHeight="1" x14ac:dyDescent="0.3">
      <c r="A15" s="35" t="s">
        <v>40</v>
      </c>
      <c r="B15" s="18" t="s">
        <v>251</v>
      </c>
      <c r="C15" s="63" t="s">
        <v>254</v>
      </c>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297"/>
      <c r="BD15" s="297"/>
      <c r="BE15" s="297"/>
      <c r="BF15" s="297"/>
      <c r="BG15" s="297">
        <v>0</v>
      </c>
      <c r="BH15" s="297"/>
      <c r="BI15" s="297"/>
      <c r="BJ15" s="297">
        <v>29</v>
      </c>
      <c r="BK15" s="297"/>
      <c r="BL15" s="297"/>
      <c r="BM15" s="297">
        <v>78</v>
      </c>
      <c r="BN15" s="297">
        <v>107</v>
      </c>
      <c r="BO15" s="297"/>
      <c r="BP15" s="297"/>
      <c r="BQ15" s="297">
        <v>144.30063907000002</v>
      </c>
    </row>
    <row r="16" spans="1:69" ht="15" customHeight="1" x14ac:dyDescent="0.3">
      <c r="A16" s="32" t="s">
        <v>40</v>
      </c>
      <c r="B16" s="139" t="s">
        <v>251</v>
      </c>
      <c r="C16" s="32" t="s">
        <v>255</v>
      </c>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224"/>
      <c r="BB16" s="224"/>
      <c r="BC16" s="296">
        <v>254</v>
      </c>
      <c r="BD16" s="296"/>
      <c r="BE16" s="296"/>
      <c r="BF16" s="296">
        <v>296</v>
      </c>
      <c r="BG16" s="296">
        <v>550</v>
      </c>
      <c r="BH16" s="296"/>
      <c r="BI16" s="296"/>
      <c r="BJ16" s="296">
        <v>379</v>
      </c>
      <c r="BK16" s="296"/>
      <c r="BL16" s="296"/>
      <c r="BM16" s="296">
        <v>358</v>
      </c>
      <c r="BN16" s="296">
        <v>737</v>
      </c>
      <c r="BO16" s="296"/>
      <c r="BP16" s="296"/>
      <c r="BQ16" s="296">
        <v>487.59714001999987</v>
      </c>
    </row>
    <row r="17" spans="1:69" ht="15" customHeight="1" x14ac:dyDescent="0.3">
      <c r="A17" s="35"/>
      <c r="B17" s="18"/>
      <c r="C17" s="63"/>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297"/>
      <c r="BD17" s="297"/>
      <c r="BE17" s="297"/>
      <c r="BF17" s="297"/>
      <c r="BG17" s="297"/>
      <c r="BH17" s="297"/>
      <c r="BI17" s="297"/>
      <c r="BJ17" s="297"/>
      <c r="BK17" s="297"/>
      <c r="BL17" s="297"/>
      <c r="BM17" s="297"/>
      <c r="BN17" s="297"/>
      <c r="BO17" s="297"/>
      <c r="BP17" s="297"/>
      <c r="BQ17" s="297"/>
    </row>
    <row r="18" spans="1:69" ht="15" customHeight="1" x14ac:dyDescent="0.3">
      <c r="A18" s="32" t="s">
        <v>40</v>
      </c>
      <c r="B18" s="139" t="s">
        <v>251</v>
      </c>
      <c r="C18" s="32" t="s">
        <v>256</v>
      </c>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224"/>
      <c r="BB18" s="224"/>
      <c r="BC18" s="296">
        <v>-26</v>
      </c>
      <c r="BD18" s="296"/>
      <c r="BE18" s="296"/>
      <c r="BF18" s="296">
        <v>-45</v>
      </c>
      <c r="BG18" s="296">
        <v>-71</v>
      </c>
      <c r="BH18" s="296"/>
      <c r="BI18" s="296"/>
      <c r="BJ18" s="296">
        <v>-20</v>
      </c>
      <c r="BK18" s="296"/>
      <c r="BL18" s="296"/>
      <c r="BM18" s="296">
        <v>-10</v>
      </c>
      <c r="BN18" s="296">
        <v>-30</v>
      </c>
      <c r="BO18" s="296"/>
      <c r="BP18" s="296"/>
      <c r="BQ18" s="296">
        <v>24</v>
      </c>
    </row>
    <row r="19" spans="1:69" ht="15" customHeight="1" x14ac:dyDescent="0.3">
      <c r="A19" s="35" t="s">
        <v>40</v>
      </c>
      <c r="B19" s="18" t="s">
        <v>251</v>
      </c>
      <c r="C19" s="63" t="s">
        <v>257</v>
      </c>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297">
        <v>0</v>
      </c>
      <c r="BD19" s="297"/>
      <c r="BE19" s="297"/>
      <c r="BF19" s="297">
        <v>0</v>
      </c>
      <c r="BG19" s="297">
        <v>0</v>
      </c>
      <c r="BH19" s="297"/>
      <c r="BI19" s="297"/>
      <c r="BJ19" s="297">
        <v>-4</v>
      </c>
      <c r="BK19" s="297"/>
      <c r="BL19" s="297"/>
      <c r="BM19" s="297">
        <v>-42</v>
      </c>
      <c r="BN19" s="297">
        <v>-46</v>
      </c>
      <c r="BO19" s="297"/>
      <c r="BP19" s="297"/>
      <c r="BQ19" s="297">
        <v>-59.017348149999997</v>
      </c>
    </row>
    <row r="20" spans="1:69" ht="15" customHeight="1" x14ac:dyDescent="0.3">
      <c r="A20" s="32"/>
      <c r="B20" s="139"/>
      <c r="C20" s="32"/>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224"/>
      <c r="BB20" s="224"/>
      <c r="BC20" s="296"/>
      <c r="BD20" s="296"/>
      <c r="BE20" s="296"/>
      <c r="BF20" s="296"/>
      <c r="BG20" s="296"/>
      <c r="BH20" s="296"/>
      <c r="BI20" s="296"/>
      <c r="BJ20" s="296"/>
      <c r="BK20" s="296"/>
      <c r="BL20" s="296"/>
      <c r="BM20" s="296"/>
      <c r="BN20" s="296"/>
      <c r="BO20" s="296"/>
      <c r="BP20" s="296"/>
      <c r="BQ20" s="296"/>
    </row>
    <row r="21" spans="1:69" ht="15" customHeight="1" x14ac:dyDescent="0.3">
      <c r="A21" s="35" t="s">
        <v>40</v>
      </c>
      <c r="B21" s="18" t="s">
        <v>258</v>
      </c>
      <c r="C21" s="63" t="s">
        <v>252</v>
      </c>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297">
        <v>1.9</v>
      </c>
      <c r="BD21" s="297"/>
      <c r="BE21" s="297"/>
      <c r="BF21" s="297">
        <v>2.2000000000000002</v>
      </c>
      <c r="BG21" s="297">
        <v>2.1</v>
      </c>
      <c r="BH21" s="297"/>
      <c r="BI21" s="297"/>
      <c r="BJ21" s="297">
        <v>2.6</v>
      </c>
      <c r="BK21" s="297"/>
      <c r="BL21" s="297"/>
      <c r="BM21" s="297">
        <v>1.9</v>
      </c>
      <c r="BN21" s="297">
        <v>2.2000000000000002</v>
      </c>
      <c r="BO21" s="297"/>
      <c r="BP21" s="297"/>
      <c r="BQ21" s="297">
        <v>2.0819191509367987</v>
      </c>
    </row>
    <row r="22" spans="1:69" ht="15" customHeight="1" x14ac:dyDescent="0.3">
      <c r="A22" s="32" t="s">
        <v>40</v>
      </c>
      <c r="B22" s="139" t="s">
        <v>258</v>
      </c>
      <c r="C22" s="32" t="s">
        <v>254</v>
      </c>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224"/>
      <c r="BB22" s="224"/>
      <c r="BC22" s="296">
        <v>0</v>
      </c>
      <c r="BD22" s="296"/>
      <c r="BE22" s="296"/>
      <c r="BF22" s="296">
        <v>0</v>
      </c>
      <c r="BG22" s="296">
        <v>0</v>
      </c>
      <c r="BH22" s="296"/>
      <c r="BI22" s="296"/>
      <c r="BJ22" s="296">
        <v>8</v>
      </c>
      <c r="BK22" s="296"/>
      <c r="BL22" s="296"/>
      <c r="BM22" s="296">
        <v>8.3000000000000007</v>
      </c>
      <c r="BN22" s="296">
        <v>8.1999999999999993</v>
      </c>
      <c r="BO22" s="296"/>
      <c r="BP22" s="296"/>
      <c r="BQ22" s="296">
        <v>8.2684052895327174</v>
      </c>
    </row>
    <row r="23" spans="1:69" ht="15" customHeight="1" x14ac:dyDescent="0.3">
      <c r="A23" s="35" t="s">
        <v>40</v>
      </c>
      <c r="B23" s="18" t="s">
        <v>258</v>
      </c>
      <c r="C23" s="63" t="s">
        <v>259</v>
      </c>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v>0.19</v>
      </c>
      <c r="BD23" s="18"/>
      <c r="BE23" s="18"/>
      <c r="BF23" s="18">
        <v>0.35</v>
      </c>
      <c r="BG23" s="18">
        <v>0.26</v>
      </c>
      <c r="BH23" s="18"/>
      <c r="BI23" s="18"/>
      <c r="BJ23" s="18">
        <v>0.15</v>
      </c>
      <c r="BK23" s="18"/>
      <c r="BL23" s="18"/>
      <c r="BM23" s="18">
        <v>7.0000000000000007E-2</v>
      </c>
      <c r="BN23" s="18">
        <v>0.11</v>
      </c>
      <c r="BO23" s="18"/>
      <c r="BP23" s="18"/>
      <c r="BQ23" s="304">
        <v>0.14416601172131807</v>
      </c>
    </row>
    <row r="24" spans="1:69" ht="15" customHeight="1" x14ac:dyDescent="0.3">
      <c r="A24" s="32"/>
      <c r="B24" s="139"/>
      <c r="C24" s="32"/>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224"/>
      <c r="BB24" s="224"/>
      <c r="BC24" s="222"/>
      <c r="BD24" s="222"/>
      <c r="BE24" s="222"/>
      <c r="BF24" s="222"/>
      <c r="BG24" s="222"/>
      <c r="BH24" s="222"/>
      <c r="BI24" s="222"/>
      <c r="BJ24" s="222"/>
      <c r="BK24" s="222"/>
      <c r="BL24" s="222"/>
      <c r="BM24" s="222"/>
      <c r="BN24" s="222"/>
      <c r="BO24" s="222"/>
      <c r="BP24" s="222"/>
      <c r="BQ24" s="222"/>
    </row>
    <row r="25" spans="1:69" s="2" customFormat="1" ht="18" customHeight="1" x14ac:dyDescent="0.3">
      <c r="A25" s="268" t="s">
        <v>363</v>
      </c>
      <c r="B25" s="269"/>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69"/>
      <c r="BC25" s="269"/>
      <c r="BD25" s="269"/>
      <c r="BE25" s="269"/>
      <c r="BF25" s="269"/>
      <c r="BG25" s="269"/>
      <c r="BH25" s="269"/>
      <c r="BI25" s="269"/>
      <c r="BJ25" s="269"/>
      <c r="BK25" s="269"/>
      <c r="BL25" s="269"/>
      <c r="BM25" s="269"/>
      <c r="BN25" s="269"/>
      <c r="BO25" s="271"/>
      <c r="BP25" s="271"/>
      <c r="BQ25" s="271"/>
    </row>
    <row r="26" spans="1:69" s="2" customFormat="1" ht="18" customHeight="1" x14ac:dyDescent="0.3">
      <c r="A26" s="35"/>
      <c r="B26" s="35"/>
      <c r="C26" s="35"/>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row>
    <row r="27" spans="1:69" s="2" customFormat="1" ht="18" customHeight="1" x14ac:dyDescent="0.3">
      <c r="A27" s="32"/>
      <c r="B27" s="32"/>
      <c r="C27" s="32" t="s">
        <v>277</v>
      </c>
      <c r="D27" s="164"/>
      <c r="E27" s="164"/>
      <c r="F27" s="164"/>
      <c r="G27" s="164"/>
      <c r="H27" s="164"/>
      <c r="I27" s="164"/>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t="s">
        <v>291</v>
      </c>
      <c r="BF27" s="165" t="s">
        <v>291</v>
      </c>
      <c r="BG27" s="165" t="s">
        <v>291</v>
      </c>
      <c r="BH27" s="165" t="s">
        <v>291</v>
      </c>
      <c r="BI27" s="165" t="s">
        <v>291</v>
      </c>
      <c r="BJ27" s="165" t="s">
        <v>291</v>
      </c>
      <c r="BK27" s="165" t="s">
        <v>291</v>
      </c>
      <c r="BL27" s="165" t="s">
        <v>291</v>
      </c>
      <c r="BM27" s="165" t="s">
        <v>291</v>
      </c>
      <c r="BN27" s="165" t="s">
        <v>291</v>
      </c>
      <c r="BO27" s="165" t="s">
        <v>291</v>
      </c>
      <c r="BP27" s="165" t="s">
        <v>291</v>
      </c>
      <c r="BQ27" s="165" t="s">
        <v>291</v>
      </c>
    </row>
    <row r="28" spans="1:69" s="2" customFormat="1" ht="18" customHeight="1" x14ac:dyDescent="0.3">
      <c r="A28" s="35"/>
      <c r="B28" s="35"/>
      <c r="C28" s="35" t="s">
        <v>260</v>
      </c>
      <c r="D28" s="166"/>
      <c r="E28" s="166"/>
      <c r="F28" s="166"/>
      <c r="G28" s="166"/>
      <c r="H28" s="166"/>
      <c r="I28" s="166"/>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v>0.4</v>
      </c>
      <c r="AU28" s="167">
        <v>0.4</v>
      </c>
      <c r="AV28" s="167">
        <v>0.4</v>
      </c>
      <c r="AW28" s="167">
        <v>0.4</v>
      </c>
      <c r="AX28" s="167">
        <v>0.4</v>
      </c>
      <c r="AY28" s="167">
        <v>0.4</v>
      </c>
      <c r="AZ28" s="167">
        <v>0.4</v>
      </c>
      <c r="BA28" s="167">
        <v>0.4</v>
      </c>
      <c r="BB28" s="167">
        <v>0.4</v>
      </c>
      <c r="BC28" s="167">
        <v>0.4</v>
      </c>
      <c r="BD28" s="167"/>
      <c r="BE28" s="167">
        <v>0.56999999999999995</v>
      </c>
      <c r="BF28" s="167">
        <v>0.56999999999999995</v>
      </c>
      <c r="BG28" s="167">
        <v>0.56999999999999995</v>
      </c>
      <c r="BH28" s="167">
        <v>0.56999999999999995</v>
      </c>
      <c r="BI28" s="167">
        <v>0.56999999999999995</v>
      </c>
      <c r="BJ28" s="167">
        <v>0.56999999999999995</v>
      </c>
      <c r="BK28" s="167">
        <v>0.56999999999999995</v>
      </c>
      <c r="BL28" s="167">
        <v>0.56999999999999995</v>
      </c>
      <c r="BM28" s="167">
        <v>0.56999999999999995</v>
      </c>
      <c r="BN28" s="167">
        <v>0.56999999999999995</v>
      </c>
      <c r="BO28" s="167">
        <v>0.56999999999999995</v>
      </c>
      <c r="BP28" s="167">
        <v>0.56999999999999995</v>
      </c>
      <c r="BQ28" s="167">
        <v>0.56999999999999995</v>
      </c>
    </row>
    <row r="29" spans="1:69" s="2" customFormat="1" ht="18" customHeight="1" x14ac:dyDescent="0.3">
      <c r="A29" s="32"/>
      <c r="B29" s="32"/>
      <c r="C29" s="32" t="s">
        <v>261</v>
      </c>
      <c r="D29" s="168"/>
      <c r="E29" s="168"/>
      <c r="F29" s="168"/>
      <c r="G29" s="168"/>
      <c r="H29" s="168"/>
      <c r="I29" s="168"/>
      <c r="J29" s="169"/>
      <c r="K29" s="169"/>
      <c r="L29" s="169"/>
      <c r="M29" s="169"/>
      <c r="N29" s="169"/>
      <c r="O29" s="169"/>
      <c r="P29" s="169"/>
      <c r="Q29" s="169"/>
      <c r="R29" s="182"/>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t="s">
        <v>364</v>
      </c>
      <c r="AW29" s="169" t="s">
        <v>364</v>
      </c>
      <c r="AX29" s="169" t="s">
        <v>364</v>
      </c>
      <c r="AY29" s="169" t="s">
        <v>364</v>
      </c>
      <c r="AZ29" s="169" t="s">
        <v>364</v>
      </c>
      <c r="BA29" s="169" t="s">
        <v>364</v>
      </c>
      <c r="BB29" s="169" t="s">
        <v>364</v>
      </c>
      <c r="BC29" s="169" t="s">
        <v>364</v>
      </c>
      <c r="BD29" s="169"/>
      <c r="BE29" s="169" t="s">
        <v>262</v>
      </c>
      <c r="BF29" s="169" t="s">
        <v>262</v>
      </c>
      <c r="BG29" s="169" t="s">
        <v>262</v>
      </c>
      <c r="BH29" s="169" t="s">
        <v>262</v>
      </c>
      <c r="BI29" s="169" t="s">
        <v>262</v>
      </c>
      <c r="BJ29" s="169" t="s">
        <v>262</v>
      </c>
      <c r="BK29" s="169" t="s">
        <v>262</v>
      </c>
      <c r="BL29" s="169" t="s">
        <v>262</v>
      </c>
      <c r="BM29" s="169" t="s">
        <v>262</v>
      </c>
      <c r="BN29" s="169" t="s">
        <v>262</v>
      </c>
      <c r="BO29" s="169" t="s">
        <v>262</v>
      </c>
      <c r="BP29" s="169" t="s">
        <v>262</v>
      </c>
      <c r="BQ29" s="169" t="s">
        <v>262</v>
      </c>
    </row>
    <row r="30" spans="1:69" s="2" customFormat="1" ht="18" customHeight="1" x14ac:dyDescent="0.3">
      <c r="A30" s="35"/>
      <c r="B30" s="35"/>
      <c r="C30" s="35"/>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row>
    <row r="31" spans="1:69" s="2" customFormat="1" ht="18" customHeight="1" x14ac:dyDescent="0.3">
      <c r="A31" s="32"/>
      <c r="B31" s="43"/>
      <c r="C31" s="43" t="s">
        <v>263</v>
      </c>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row>
    <row r="32" spans="1:69" s="2" customFormat="1" ht="18" customHeight="1" x14ac:dyDescent="0.3">
      <c r="A32" s="35"/>
      <c r="B32" s="35" t="s">
        <v>264</v>
      </c>
      <c r="C32" s="35" t="s">
        <v>292</v>
      </c>
      <c r="D32" s="264"/>
      <c r="E32" s="264"/>
      <c r="F32" s="264"/>
      <c r="G32" s="264"/>
      <c r="H32" s="264"/>
      <c r="I32" s="264"/>
      <c r="J32" s="264"/>
      <c r="K32" s="171"/>
      <c r="L32" s="171"/>
      <c r="M32" s="171"/>
      <c r="N32" s="171"/>
      <c r="O32" s="232"/>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v>0</v>
      </c>
      <c r="BF32" s="171">
        <v>0</v>
      </c>
      <c r="BG32" s="171">
        <v>0</v>
      </c>
      <c r="BH32" s="171">
        <v>3454.8110000000001</v>
      </c>
      <c r="BI32" s="171">
        <v>6038.7719999999999</v>
      </c>
      <c r="BJ32" s="171">
        <v>9493.5829999999987</v>
      </c>
      <c r="BK32" s="171">
        <v>5613.78</v>
      </c>
      <c r="BL32" s="171">
        <v>8115.7978000000012</v>
      </c>
      <c r="BM32" s="171">
        <v>13729.577800000001</v>
      </c>
      <c r="BN32" s="171">
        <v>23223.160799999998</v>
      </c>
      <c r="BO32" s="171">
        <v>9713.2288000000044</v>
      </c>
      <c r="BP32" s="171">
        <v>12017.717987929085</v>
      </c>
      <c r="BQ32" s="171">
        <v>21730.946687929092</v>
      </c>
    </row>
    <row r="33" spans="1:69" s="2" customFormat="1" ht="18" customHeight="1" x14ac:dyDescent="0.3">
      <c r="A33" s="32"/>
      <c r="B33" s="32"/>
      <c r="C33" s="3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row>
    <row r="34" spans="1:69" s="2" customFormat="1" ht="18" customHeight="1" x14ac:dyDescent="0.3">
      <c r="A34" s="35"/>
      <c r="B34" s="35" t="s">
        <v>264</v>
      </c>
      <c r="C34" s="35" t="s">
        <v>293</v>
      </c>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v>386.43600000000004</v>
      </c>
      <c r="BF34" s="171">
        <v>386.43616780000002</v>
      </c>
      <c r="BG34" s="171">
        <v>772.87216780000006</v>
      </c>
      <c r="BH34" s="171">
        <v>1876.6922500000001</v>
      </c>
      <c r="BI34" s="171">
        <v>4443.9892180064007</v>
      </c>
      <c r="BJ34" s="171">
        <v>6320.6814680063999</v>
      </c>
      <c r="BK34" s="171">
        <v>3430.9669919936005</v>
      </c>
      <c r="BL34" s="171">
        <v>6179.6009999999997</v>
      </c>
      <c r="BM34" s="171">
        <v>9610.567991993601</v>
      </c>
      <c r="BN34" s="171">
        <v>15931.249459999999</v>
      </c>
      <c r="BO34" s="171">
        <v>8445.1720000000005</v>
      </c>
      <c r="BP34" s="171">
        <v>8822.2780000000002</v>
      </c>
      <c r="BQ34" s="171">
        <v>17267.45</v>
      </c>
    </row>
    <row r="35" spans="1:69" s="2" customFormat="1" ht="18" customHeight="1" x14ac:dyDescent="0.3">
      <c r="A35" s="32"/>
      <c r="B35" s="32"/>
      <c r="C35" s="32"/>
      <c r="D35" s="172"/>
      <c r="E35" s="172"/>
      <c r="F35" s="172"/>
      <c r="G35" s="174"/>
      <c r="H35" s="174"/>
      <c r="I35" s="172"/>
      <c r="J35" s="172"/>
      <c r="K35" s="172"/>
      <c r="L35" s="172"/>
      <c r="M35" s="172"/>
      <c r="N35" s="174"/>
      <c r="O35" s="174"/>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72"/>
      <c r="BJ35" s="172"/>
      <c r="BK35" s="172"/>
      <c r="BL35" s="172"/>
      <c r="BM35" s="172"/>
      <c r="BN35" s="172"/>
      <c r="BO35" s="172"/>
      <c r="BP35" s="172"/>
      <c r="BQ35" s="172"/>
    </row>
    <row r="36" spans="1:69" s="2" customFormat="1" ht="18" customHeight="1" x14ac:dyDescent="0.3">
      <c r="A36" s="35"/>
      <c r="B36" s="35" t="s">
        <v>264</v>
      </c>
      <c r="C36" s="35" t="s">
        <v>294</v>
      </c>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c r="AY36" s="171"/>
      <c r="AZ36" s="171"/>
      <c r="BA36" s="171"/>
      <c r="BB36" s="171"/>
      <c r="BC36" s="171"/>
      <c r="BD36" s="171"/>
      <c r="BE36" s="171">
        <v>319.24</v>
      </c>
      <c r="BF36" s="171">
        <v>319.24</v>
      </c>
      <c r="BG36" s="171">
        <v>638.48</v>
      </c>
      <c r="BH36" s="171">
        <v>1378.61</v>
      </c>
      <c r="BI36" s="171">
        <v>3232.8359999999998</v>
      </c>
      <c r="BJ36" s="171">
        <v>4611.4459999999999</v>
      </c>
      <c r="BK36" s="171">
        <v>3622.8389999999999</v>
      </c>
      <c r="BL36" s="171">
        <v>5765.732</v>
      </c>
      <c r="BM36" s="171">
        <v>9388.5709999999999</v>
      </c>
      <c r="BN36" s="171">
        <v>14000.017</v>
      </c>
      <c r="BO36" s="171">
        <v>8634.5229999999992</v>
      </c>
      <c r="BP36" s="171">
        <v>8670.9220000000005</v>
      </c>
      <c r="BQ36" s="171">
        <v>17305.445</v>
      </c>
    </row>
    <row r="37" spans="1:69" s="2" customFormat="1" ht="18" customHeight="1" x14ac:dyDescent="0.3">
      <c r="A37" s="32"/>
      <c r="B37" s="32" t="s">
        <v>264</v>
      </c>
      <c r="C37" s="32" t="s">
        <v>295</v>
      </c>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v>159.40600000000001</v>
      </c>
      <c r="BF37" s="172">
        <v>159.40600000000001</v>
      </c>
      <c r="BG37" s="172">
        <v>318.81200000000001</v>
      </c>
      <c r="BH37" s="172">
        <v>799.44567000000006</v>
      </c>
      <c r="BI37" s="172">
        <v>1699.5852703999999</v>
      </c>
      <c r="BJ37" s="172">
        <v>2499.0309404</v>
      </c>
      <c r="BK37" s="172">
        <v>2176.929627</v>
      </c>
      <c r="BL37" s="172">
        <v>3317.7811925999999</v>
      </c>
      <c r="BM37" s="172">
        <v>5494.710819599999</v>
      </c>
      <c r="BN37" s="172">
        <v>7993.741759999999</v>
      </c>
      <c r="BO37" s="172">
        <v>4908.6280548000004</v>
      </c>
      <c r="BP37" s="172">
        <v>4847.2236211000009</v>
      </c>
      <c r="BQ37" s="172">
        <v>9755.8516759000013</v>
      </c>
    </row>
    <row r="38" spans="1:69" s="2" customFormat="1" ht="18" customHeight="1" x14ac:dyDescent="0.3">
      <c r="A38" s="234"/>
      <c r="B38" s="234"/>
      <c r="C38" s="234"/>
      <c r="D38" s="235"/>
      <c r="E38" s="235"/>
      <c r="F38" s="235"/>
      <c r="G38" s="236"/>
      <c r="H38" s="236"/>
      <c r="I38" s="235"/>
      <c r="J38" s="235"/>
      <c r="K38" s="235"/>
      <c r="L38" s="235"/>
      <c r="M38" s="235"/>
      <c r="N38" s="236"/>
      <c r="O38" s="236"/>
      <c r="P38" s="235"/>
      <c r="Q38" s="235"/>
      <c r="R38" s="235"/>
      <c r="S38" s="235"/>
      <c r="T38" s="235"/>
      <c r="U38" s="236"/>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row>
    <row r="39" spans="1:69" s="237" customFormat="1" ht="18" customHeight="1" x14ac:dyDescent="0.3">
      <c r="A39" s="32"/>
      <c r="B39" s="32" t="s">
        <v>268</v>
      </c>
      <c r="C39" s="32" t="s">
        <v>281</v>
      </c>
      <c r="D39" s="172"/>
      <c r="E39" s="172"/>
      <c r="F39" s="172"/>
      <c r="G39" s="174"/>
      <c r="H39" s="174"/>
      <c r="I39" s="172"/>
      <c r="J39" s="172"/>
      <c r="K39" s="172"/>
      <c r="L39" s="172"/>
      <c r="M39" s="172"/>
      <c r="N39" s="174"/>
      <c r="O39" s="174"/>
      <c r="P39" s="172"/>
      <c r="Q39" s="172"/>
      <c r="R39" s="172"/>
      <c r="S39" s="172"/>
      <c r="T39" s="172"/>
      <c r="U39" s="174"/>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226"/>
      <c r="BD39" s="226"/>
      <c r="BE39" s="226">
        <v>0.58083650667155529</v>
      </c>
      <c r="BF39" s="226">
        <v>0.58200000000000007</v>
      </c>
      <c r="BG39" s="226">
        <v>0.58200000000000007</v>
      </c>
      <c r="BH39" s="226">
        <v>0.58640083398884901</v>
      </c>
      <c r="BI39" s="226">
        <v>0.58267367981203844</v>
      </c>
      <c r="BJ39" s="226">
        <v>0.58200000000000007</v>
      </c>
      <c r="BK39" s="226">
        <v>0.58544152100414426</v>
      </c>
      <c r="BL39" s="226">
        <v>0.58272619135709136</v>
      </c>
      <c r="BM39" s="226">
        <v>0.58408950496077372</v>
      </c>
      <c r="BN39" s="226">
        <v>0.58389074283648013</v>
      </c>
      <c r="BO39" s="226">
        <v>0.58346078743858942</v>
      </c>
      <c r="BP39" s="226">
        <v>0.58148016434636152</v>
      </c>
      <c r="BQ39" s="226">
        <v>0.58247670902533721</v>
      </c>
    </row>
    <row r="40" spans="1:69" s="2" customFormat="1" ht="18" customHeight="1" x14ac:dyDescent="0.3">
      <c r="A40" s="234"/>
      <c r="B40" s="234"/>
      <c r="C40" s="234"/>
      <c r="D40" s="235"/>
      <c r="E40" s="235"/>
      <c r="F40" s="235"/>
      <c r="G40" s="236"/>
      <c r="H40" s="236"/>
      <c r="I40" s="235"/>
      <c r="J40" s="235"/>
      <c r="K40" s="235"/>
      <c r="L40" s="235"/>
      <c r="M40" s="235"/>
      <c r="N40" s="236"/>
      <c r="O40" s="236"/>
      <c r="P40" s="235"/>
      <c r="Q40" s="235"/>
      <c r="R40" s="235"/>
      <c r="S40" s="235"/>
      <c r="T40" s="235"/>
      <c r="U40" s="236"/>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5"/>
    </row>
    <row r="41" spans="1:69" s="2" customFormat="1" ht="18" customHeight="1" x14ac:dyDescent="0.3">
      <c r="A41" s="32"/>
      <c r="B41" s="32" t="s">
        <v>268</v>
      </c>
      <c r="C41" s="32" t="s">
        <v>282</v>
      </c>
      <c r="D41" s="172"/>
      <c r="E41" s="172"/>
      <c r="F41" s="172"/>
      <c r="G41" s="172"/>
      <c r="H41" s="172"/>
      <c r="I41" s="172"/>
      <c r="J41" s="172"/>
      <c r="K41" s="172"/>
      <c r="L41" s="172"/>
      <c r="M41" s="172"/>
      <c r="N41" s="172"/>
      <c r="O41" s="172"/>
      <c r="P41" s="172"/>
      <c r="Q41" s="172"/>
      <c r="R41" s="172"/>
      <c r="S41" s="172"/>
      <c r="T41" s="233"/>
      <c r="U41" s="172"/>
      <c r="V41" s="172"/>
      <c r="W41" s="233"/>
      <c r="X41" s="233"/>
      <c r="Y41" s="172"/>
      <c r="Z41" s="172"/>
      <c r="AA41" s="233"/>
      <c r="AB41" s="172"/>
      <c r="AC41" s="172"/>
      <c r="AD41" s="233"/>
      <c r="AE41" s="233"/>
      <c r="AF41" s="172"/>
      <c r="AG41" s="172"/>
      <c r="AH41" s="233"/>
      <c r="AI41" s="172"/>
      <c r="AJ41" s="172"/>
      <c r="AK41" s="233"/>
      <c r="AL41" s="233"/>
      <c r="AM41" s="172"/>
      <c r="AN41" s="172"/>
      <c r="AO41" s="233"/>
      <c r="AP41" s="233"/>
      <c r="AQ41" s="233"/>
      <c r="AR41" s="233"/>
      <c r="AS41" s="233"/>
      <c r="AT41" s="233"/>
      <c r="AU41" s="233"/>
      <c r="AV41" s="233"/>
      <c r="AW41" s="233"/>
      <c r="AX41" s="233"/>
      <c r="AY41" s="233"/>
      <c r="AZ41" s="233"/>
      <c r="BA41" s="233"/>
      <c r="BB41" s="233"/>
      <c r="BC41" s="233"/>
      <c r="BD41" s="233"/>
      <c r="BE41" s="233">
        <v>7.0000000000000007E-2</v>
      </c>
      <c r="BF41" s="233">
        <v>7.0000000000000007E-2</v>
      </c>
      <c r="BG41" s="233">
        <v>7.0000000000000007E-2</v>
      </c>
      <c r="BH41" s="233">
        <v>7.0149139108574302E-2</v>
      </c>
      <c r="BI41" s="233">
        <v>6.9610925585643676E-2</v>
      </c>
      <c r="BJ41" s="233">
        <v>6.994896948603066E-2</v>
      </c>
      <c r="BK41" s="233">
        <v>6.99181360389525E-2</v>
      </c>
      <c r="BL41" s="233">
        <v>7.0000000000000007E-2</v>
      </c>
      <c r="BM41" s="233">
        <v>6.9967566613050494E-2</v>
      </c>
      <c r="BN41" s="233">
        <v>6.9961752715476555E-2</v>
      </c>
      <c r="BO41" s="233">
        <v>6.9999999999999993E-2</v>
      </c>
      <c r="BP41" s="233">
        <v>7.3227485694447994E-2</v>
      </c>
      <c r="BQ41" s="233">
        <v>7.1603585767251565E-2</v>
      </c>
    </row>
    <row r="42" spans="1:69" s="2" customFormat="1" ht="18" customHeight="1" x14ac:dyDescent="0.3">
      <c r="A42" s="234"/>
      <c r="B42" s="234"/>
      <c r="C42" s="234"/>
      <c r="D42" s="235"/>
      <c r="E42" s="235"/>
      <c r="F42" s="235"/>
      <c r="G42" s="236"/>
      <c r="H42" s="236"/>
      <c r="I42" s="235"/>
      <c r="J42" s="235"/>
      <c r="K42" s="235"/>
      <c r="L42" s="235"/>
      <c r="M42" s="235"/>
      <c r="N42" s="236"/>
      <c r="O42" s="236"/>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5"/>
    </row>
    <row r="43" spans="1:69" s="2" customFormat="1" ht="18" customHeight="1" x14ac:dyDescent="0.3">
      <c r="A43" s="43"/>
      <c r="B43" s="43"/>
      <c r="C43" s="43" t="s">
        <v>269</v>
      </c>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c r="BI43" s="170"/>
      <c r="BJ43" s="170"/>
      <c r="BK43" s="170"/>
      <c r="BL43" s="170"/>
      <c r="BM43" s="170"/>
      <c r="BN43" s="170"/>
      <c r="BO43" s="170"/>
      <c r="BP43" s="170"/>
      <c r="BQ43" s="170"/>
    </row>
    <row r="44" spans="1:69" s="237" customFormat="1" ht="18" customHeight="1" x14ac:dyDescent="0.3">
      <c r="A44" s="234" t="s">
        <v>283</v>
      </c>
      <c r="B44" s="234" t="s">
        <v>284</v>
      </c>
      <c r="C44" s="234" t="s">
        <v>285</v>
      </c>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35"/>
      <c r="BB44" s="235"/>
      <c r="BC44" s="235"/>
      <c r="BD44" s="235"/>
      <c r="BE44" s="235">
        <v>89.04532561104628</v>
      </c>
      <c r="BF44" s="235">
        <v>89.04532561104628</v>
      </c>
      <c r="BG44" s="235">
        <v>89.04532561104628</v>
      </c>
      <c r="BH44" s="235">
        <v>88.061772969434429</v>
      </c>
      <c r="BI44" s="235">
        <v>84.936847414891204</v>
      </c>
      <c r="BJ44" s="235">
        <v>85.936868496853933</v>
      </c>
      <c r="BK44" s="235">
        <v>88.918330753690597</v>
      </c>
      <c r="BL44" s="235">
        <v>79.05016918815484</v>
      </c>
      <c r="BM44" s="235">
        <v>82.94799957019454</v>
      </c>
      <c r="BN44" s="235">
        <v>83.882390015717519</v>
      </c>
      <c r="BO44" s="235">
        <v>91.676548233428719</v>
      </c>
      <c r="BP44" s="235">
        <v>94.174740091910593</v>
      </c>
      <c r="BQ44" s="235">
        <v>92.610909602787075</v>
      </c>
    </row>
    <row r="45" spans="1:69" s="2" customFormat="1" ht="18" customHeight="1" x14ac:dyDescent="0.3">
      <c r="A45" s="32" t="s">
        <v>40</v>
      </c>
      <c r="B45" s="32" t="s">
        <v>270</v>
      </c>
      <c r="C45" s="32" t="s">
        <v>314</v>
      </c>
      <c r="D45" s="176"/>
      <c r="E45" s="176"/>
      <c r="F45" s="176"/>
      <c r="G45" s="174"/>
      <c r="H45" s="174"/>
      <c r="I45" s="176"/>
      <c r="J45" s="176"/>
      <c r="K45" s="176"/>
      <c r="L45" s="176"/>
      <c r="M45" s="176"/>
      <c r="N45" s="174"/>
      <c r="O45" s="174"/>
      <c r="P45" s="176"/>
      <c r="Q45" s="176"/>
      <c r="R45" s="176"/>
      <c r="S45" s="176"/>
      <c r="T45" s="176"/>
      <c r="U45" s="172"/>
      <c r="V45" s="176"/>
      <c r="W45" s="176"/>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v>122.04636249656684</v>
      </c>
      <c r="BF45" s="172">
        <v>122.04636249656686</v>
      </c>
      <c r="BG45" s="172">
        <v>122.04636249656686</v>
      </c>
      <c r="BH45" s="172">
        <v>118.68541769698996</v>
      </c>
      <c r="BI45" s="172">
        <v>122.10657044065664</v>
      </c>
      <c r="BJ45" s="172">
        <v>121.01213591280914</v>
      </c>
      <c r="BK45" s="172">
        <v>132.40599478505789</v>
      </c>
      <c r="BL45" s="172">
        <v>114.48788564092483</v>
      </c>
      <c r="BM45" s="172">
        <v>121.58679656386991</v>
      </c>
      <c r="BN45" s="172">
        <v>121.40714418200072</v>
      </c>
      <c r="BO45" s="172">
        <v>128.97061413747596</v>
      </c>
      <c r="BP45" s="172">
        <v>132.22677821168287</v>
      </c>
      <c r="BQ45" s="172">
        <v>130.58844884212431</v>
      </c>
    </row>
    <row r="46" spans="1:69" s="2" customFormat="1" ht="18" customHeight="1" x14ac:dyDescent="0.3">
      <c r="A46" s="234"/>
      <c r="B46" s="234"/>
      <c r="C46" s="234"/>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1"/>
    </row>
    <row r="47" spans="1:69" s="2" customFormat="1" ht="18" customHeight="1" x14ac:dyDescent="0.3">
      <c r="A47" s="32" t="s">
        <v>40</v>
      </c>
      <c r="B47" s="32" t="s">
        <v>270</v>
      </c>
      <c r="C47" s="32" t="s">
        <v>272</v>
      </c>
      <c r="D47" s="180"/>
      <c r="E47" s="180"/>
      <c r="F47" s="180"/>
      <c r="G47" s="174"/>
      <c r="H47" s="174"/>
      <c r="I47" s="180"/>
      <c r="J47" s="180"/>
      <c r="K47" s="176"/>
      <c r="L47" s="176"/>
      <c r="M47" s="176"/>
      <c r="N47" s="176"/>
      <c r="O47" s="176"/>
      <c r="P47" s="176"/>
      <c r="Q47" s="180"/>
      <c r="R47" s="180"/>
      <c r="S47" s="180"/>
      <c r="T47" s="180"/>
      <c r="U47" s="180"/>
      <c r="V47" s="180"/>
      <c r="W47" s="180"/>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v>75.718919440297071</v>
      </c>
      <c r="BG47" s="172">
        <v>75.718919440297071</v>
      </c>
      <c r="BH47" s="172"/>
      <c r="BI47" s="172"/>
      <c r="BJ47" s="172">
        <v>77.140666007638004</v>
      </c>
      <c r="BK47" s="172"/>
      <c r="BL47" s="172"/>
      <c r="BM47" s="172">
        <v>57.012446713859646</v>
      </c>
      <c r="BN47" s="172">
        <v>63.304999600920695</v>
      </c>
      <c r="BO47" s="172">
        <v>53.56618997385273</v>
      </c>
      <c r="BP47" s="172">
        <v>49.68340113620512</v>
      </c>
      <c r="BQ47" s="172">
        <v>51.723755727754607</v>
      </c>
    </row>
    <row r="48" spans="1:69" s="2" customFormat="1" ht="18" customHeight="1" x14ac:dyDescent="0.3">
      <c r="A48" s="234" t="s">
        <v>40</v>
      </c>
      <c r="B48" s="234" t="s">
        <v>270</v>
      </c>
      <c r="C48" s="234" t="s">
        <v>273</v>
      </c>
      <c r="D48" s="251"/>
      <c r="E48" s="251"/>
      <c r="F48" s="251"/>
      <c r="G48" s="236"/>
      <c r="H48" s="236"/>
      <c r="I48" s="251"/>
      <c r="J48" s="251"/>
      <c r="K48" s="256"/>
      <c r="L48" s="256"/>
      <c r="M48" s="256"/>
      <c r="N48" s="256"/>
      <c r="O48" s="256"/>
      <c r="P48" s="256"/>
      <c r="Q48" s="251"/>
      <c r="R48" s="251"/>
      <c r="S48" s="251"/>
      <c r="T48" s="251"/>
      <c r="U48" s="251"/>
      <c r="V48" s="251"/>
      <c r="W48" s="251"/>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v>20.100000000000001</v>
      </c>
      <c r="BG48" s="235">
        <v>20.100000000000001</v>
      </c>
      <c r="BH48" s="235"/>
      <c r="BI48" s="235"/>
      <c r="BJ48" s="235">
        <v>13.882043248243559</v>
      </c>
      <c r="BK48" s="235"/>
      <c r="BL48" s="235"/>
      <c r="BM48" s="235">
        <v>11.693438343374734</v>
      </c>
      <c r="BN48" s="235">
        <v>12.377647508217507</v>
      </c>
      <c r="BO48" s="235"/>
      <c r="BP48" s="235"/>
      <c r="BQ48" s="235">
        <v>14.091825667832847</v>
      </c>
    </row>
    <row r="49" spans="1:69" s="2" customFormat="1" ht="18" customHeight="1" x14ac:dyDescent="0.3">
      <c r="A49" s="32" t="s">
        <v>40</v>
      </c>
      <c r="B49" s="32" t="s">
        <v>270</v>
      </c>
      <c r="C49" s="32" t="s">
        <v>274</v>
      </c>
      <c r="D49" s="180"/>
      <c r="E49" s="180"/>
      <c r="F49" s="180"/>
      <c r="G49" s="174"/>
      <c r="H49" s="174"/>
      <c r="I49" s="180"/>
      <c r="J49" s="180"/>
      <c r="K49" s="176"/>
      <c r="L49" s="176"/>
      <c r="M49" s="176"/>
      <c r="N49" s="176"/>
      <c r="O49" s="176"/>
      <c r="P49" s="176"/>
      <c r="Q49" s="180"/>
      <c r="R49" s="180"/>
      <c r="S49" s="180"/>
      <c r="T49" s="180"/>
      <c r="U49" s="180"/>
      <c r="V49" s="180"/>
      <c r="W49" s="180"/>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v>9.5</v>
      </c>
      <c r="BG49" s="172">
        <v>9.5</v>
      </c>
      <c r="BH49" s="172"/>
      <c r="BI49" s="172"/>
      <c r="BJ49" s="172">
        <v>9.4398872310994815</v>
      </c>
      <c r="BK49" s="172"/>
      <c r="BL49" s="172"/>
      <c r="BM49" s="172">
        <v>10.844240861570579</v>
      </c>
      <c r="BN49" s="172">
        <v>10.405207017448706</v>
      </c>
      <c r="BO49" s="172"/>
      <c r="BP49" s="172"/>
      <c r="BQ49" s="172">
        <v>11.909461781675409</v>
      </c>
    </row>
    <row r="50" spans="1:69" s="2" customFormat="1" ht="18" customHeight="1" x14ac:dyDescent="0.3">
      <c r="A50" s="234" t="s">
        <v>40</v>
      </c>
      <c r="B50" s="234" t="s">
        <v>270</v>
      </c>
      <c r="C50" s="234" t="s">
        <v>310</v>
      </c>
      <c r="D50" s="251"/>
      <c r="E50" s="251"/>
      <c r="F50" s="251"/>
      <c r="G50" s="236"/>
      <c r="H50" s="236"/>
      <c r="I50" s="251"/>
      <c r="J50" s="251"/>
      <c r="K50" s="251"/>
      <c r="L50" s="251"/>
      <c r="M50" s="251"/>
      <c r="N50" s="236"/>
      <c r="O50" s="236"/>
      <c r="P50" s="251"/>
      <c r="Q50" s="251"/>
      <c r="R50" s="256"/>
      <c r="S50" s="256"/>
      <c r="T50" s="256"/>
      <c r="U50" s="251"/>
      <c r="V50" s="256"/>
      <c r="W50" s="256"/>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v>105.31891944029707</v>
      </c>
      <c r="BG50" s="235">
        <v>105.31891944029707</v>
      </c>
      <c r="BH50" s="235"/>
      <c r="BI50" s="235"/>
      <c r="BJ50" s="235">
        <v>100.46259648698104</v>
      </c>
      <c r="BK50" s="235"/>
      <c r="BL50" s="235"/>
      <c r="BM50" s="235">
        <v>79.550125918804966</v>
      </c>
      <c r="BN50" s="235">
        <v>86.087854126586905</v>
      </c>
      <c r="BO50" s="235"/>
      <c r="BP50" s="235"/>
      <c r="BQ50" s="235">
        <v>77.725043177262862</v>
      </c>
    </row>
    <row r="51" spans="1:69" s="2" customFormat="1" ht="18" customHeight="1" x14ac:dyDescent="0.3">
      <c r="A51" s="32"/>
      <c r="B51" s="32"/>
      <c r="C51" s="32"/>
      <c r="D51" s="180"/>
      <c r="E51" s="180"/>
      <c r="F51" s="180"/>
      <c r="G51" s="180"/>
      <c r="H51" s="180"/>
      <c r="I51" s="180"/>
      <c r="J51" s="180"/>
      <c r="K51" s="180"/>
      <c r="L51" s="180"/>
      <c r="M51" s="180"/>
      <c r="N51" s="180"/>
      <c r="O51" s="180"/>
      <c r="P51" s="180"/>
      <c r="Q51" s="180"/>
      <c r="R51" s="180"/>
      <c r="S51" s="180"/>
      <c r="T51" s="180"/>
      <c r="U51" s="180"/>
      <c r="V51" s="180"/>
      <c r="W51" s="180"/>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2"/>
    </row>
    <row r="52" spans="1:69" s="2" customFormat="1" ht="18" customHeight="1" x14ac:dyDescent="0.3">
      <c r="A52" s="234" t="s">
        <v>40</v>
      </c>
      <c r="B52" s="234" t="s">
        <v>270</v>
      </c>
      <c r="C52" s="234" t="s">
        <v>276</v>
      </c>
      <c r="D52" s="251"/>
      <c r="E52" s="251"/>
      <c r="F52" s="251"/>
      <c r="G52" s="236"/>
      <c r="H52" s="236"/>
      <c r="I52" s="251"/>
      <c r="J52" s="251"/>
      <c r="K52" s="251"/>
      <c r="L52" s="251"/>
      <c r="M52" s="251"/>
      <c r="N52" s="236"/>
      <c r="O52" s="236"/>
      <c r="P52" s="251"/>
      <c r="Q52" s="251"/>
      <c r="R52" s="256"/>
      <c r="S52" s="256"/>
      <c r="T52" s="256"/>
      <c r="U52" s="251"/>
      <c r="V52" s="256"/>
      <c r="W52" s="256"/>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v>16.727143694089349</v>
      </c>
      <c r="BG52" s="235">
        <v>16.727143694089349</v>
      </c>
      <c r="BH52" s="235"/>
      <c r="BI52" s="235"/>
      <c r="BJ52" s="235">
        <v>20.549539425828097</v>
      </c>
      <c r="BK52" s="235"/>
      <c r="BL52" s="235"/>
      <c r="BM52" s="235">
        <v>42.402208384164062</v>
      </c>
      <c r="BN52" s="235">
        <v>35.942101595925728</v>
      </c>
      <c r="BO52" s="235"/>
      <c r="BP52" s="235"/>
      <c r="BQ52" s="235">
        <v>54.279327569958014</v>
      </c>
    </row>
    <row r="53" spans="1:69" s="2" customFormat="1" ht="18" customHeight="1" x14ac:dyDescent="0.3">
      <c r="A53" s="257"/>
      <c r="B53" s="257"/>
      <c r="C53" s="258"/>
      <c r="D53" s="257"/>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row>
    <row r="54" spans="1:69" s="2" customFormat="1" ht="18" customHeight="1" x14ac:dyDescent="0.3">
      <c r="A54" s="268" t="s">
        <v>365</v>
      </c>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c r="AL54" s="269"/>
      <c r="AM54" s="269"/>
      <c r="AN54" s="269"/>
      <c r="AO54" s="269"/>
      <c r="AP54" s="269"/>
      <c r="AQ54" s="269"/>
      <c r="AR54" s="269"/>
      <c r="AS54" s="269"/>
      <c r="AT54" s="269"/>
      <c r="AU54" s="269"/>
      <c r="AV54" s="269"/>
      <c r="AW54" s="269"/>
      <c r="AX54" s="269"/>
      <c r="AY54" s="269"/>
      <c r="AZ54" s="269"/>
      <c r="BA54" s="269"/>
      <c r="BB54" s="269"/>
      <c r="BC54" s="269"/>
      <c r="BD54" s="269"/>
      <c r="BE54" s="269"/>
      <c r="BF54" s="269"/>
      <c r="BG54" s="269"/>
      <c r="BH54" s="269"/>
      <c r="BI54" s="269"/>
      <c r="BJ54" s="269"/>
      <c r="BK54" s="269"/>
      <c r="BL54" s="269"/>
      <c r="BM54" s="269"/>
      <c r="BN54" s="269"/>
      <c r="BO54" s="271"/>
      <c r="BP54" s="271"/>
      <c r="BQ54" s="271"/>
    </row>
    <row r="55" spans="1:69" s="2" customFormat="1" ht="18" customHeight="1" x14ac:dyDescent="0.3">
      <c r="A55" s="35"/>
      <c r="B55" s="35"/>
      <c r="C55" s="35"/>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c r="BF55" s="136"/>
      <c r="BG55" s="136"/>
      <c r="BH55" s="136"/>
      <c r="BI55" s="136"/>
      <c r="BJ55" s="136"/>
      <c r="BK55" s="136"/>
      <c r="BL55" s="136"/>
      <c r="BM55" s="136"/>
      <c r="BN55" s="136"/>
      <c r="BO55" s="136"/>
      <c r="BP55" s="136"/>
      <c r="BQ55" s="136"/>
    </row>
    <row r="56" spans="1:69" s="2" customFormat="1" ht="18" customHeight="1" x14ac:dyDescent="0.3">
      <c r="A56" s="32"/>
      <c r="B56" s="32"/>
      <c r="C56" s="32" t="s">
        <v>277</v>
      </c>
      <c r="D56" s="164" t="s">
        <v>278</v>
      </c>
      <c r="E56" s="164" t="s">
        <v>278</v>
      </c>
      <c r="F56" s="164" t="s">
        <v>278</v>
      </c>
      <c r="G56" s="164" t="s">
        <v>278</v>
      </c>
      <c r="H56" s="164" t="s">
        <v>278</v>
      </c>
      <c r="I56" s="164" t="s">
        <v>278</v>
      </c>
      <c r="J56" s="165" t="s">
        <v>278</v>
      </c>
      <c r="K56" s="165" t="s">
        <v>278</v>
      </c>
      <c r="L56" s="165" t="s">
        <v>278</v>
      </c>
      <c r="M56" s="165" t="s">
        <v>278</v>
      </c>
      <c r="N56" s="165" t="s">
        <v>278</v>
      </c>
      <c r="O56" s="165" t="s">
        <v>278</v>
      </c>
      <c r="P56" s="165" t="s">
        <v>278</v>
      </c>
      <c r="Q56" s="165" t="s">
        <v>278</v>
      </c>
      <c r="R56" s="165" t="s">
        <v>278</v>
      </c>
      <c r="S56" s="165" t="s">
        <v>278</v>
      </c>
      <c r="T56" s="165" t="s">
        <v>278</v>
      </c>
      <c r="U56" s="165" t="s">
        <v>278</v>
      </c>
      <c r="V56" s="165" t="s">
        <v>278</v>
      </c>
      <c r="W56" s="165" t="s">
        <v>278</v>
      </c>
      <c r="X56" s="165" t="s">
        <v>278</v>
      </c>
      <c r="Y56" s="165" t="s">
        <v>278</v>
      </c>
      <c r="Z56" s="165" t="s">
        <v>278</v>
      </c>
      <c r="AA56" s="165" t="s">
        <v>278</v>
      </c>
      <c r="AB56" s="165" t="s">
        <v>278</v>
      </c>
      <c r="AC56" s="165" t="s">
        <v>278</v>
      </c>
      <c r="AD56" s="165" t="s">
        <v>278</v>
      </c>
      <c r="AE56" s="165" t="s">
        <v>278</v>
      </c>
      <c r="AF56" s="165" t="s">
        <v>278</v>
      </c>
      <c r="AG56" s="165" t="s">
        <v>278</v>
      </c>
      <c r="AH56" s="165" t="s">
        <v>278</v>
      </c>
      <c r="AI56" s="165" t="s">
        <v>279</v>
      </c>
      <c r="AJ56" s="165" t="s">
        <v>279</v>
      </c>
      <c r="AK56" s="165" t="s">
        <v>279</v>
      </c>
      <c r="AL56" s="165" t="s">
        <v>279</v>
      </c>
      <c r="AM56" s="165" t="s">
        <v>279</v>
      </c>
      <c r="AN56" s="165" t="s">
        <v>279</v>
      </c>
      <c r="AO56" s="165" t="s">
        <v>279</v>
      </c>
      <c r="AP56" s="165" t="s">
        <v>279</v>
      </c>
      <c r="AQ56" s="165" t="s">
        <v>279</v>
      </c>
      <c r="AR56" s="165" t="s">
        <v>279</v>
      </c>
      <c r="AS56" s="165" t="s">
        <v>279</v>
      </c>
      <c r="AT56" s="165" t="s">
        <v>279</v>
      </c>
      <c r="AU56" s="165" t="s">
        <v>279</v>
      </c>
      <c r="AV56" s="165" t="s">
        <v>279</v>
      </c>
      <c r="AW56" s="165" t="s">
        <v>279</v>
      </c>
      <c r="AX56" s="165" t="s">
        <v>279</v>
      </c>
      <c r="AY56" s="165" t="s">
        <v>279</v>
      </c>
      <c r="AZ56" s="165" t="s">
        <v>279</v>
      </c>
      <c r="BA56" s="165" t="s">
        <v>279</v>
      </c>
      <c r="BB56" s="165" t="s">
        <v>279</v>
      </c>
      <c r="BC56" s="165" t="s">
        <v>279</v>
      </c>
      <c r="BD56" s="165" t="s">
        <v>279</v>
      </c>
      <c r="BE56" s="165" t="s">
        <v>279</v>
      </c>
      <c r="BF56" s="165" t="s">
        <v>279</v>
      </c>
      <c r="BG56" s="165" t="s">
        <v>279</v>
      </c>
      <c r="BH56" s="165" t="s">
        <v>279</v>
      </c>
      <c r="BI56" s="165" t="s">
        <v>279</v>
      </c>
      <c r="BJ56" s="165" t="s">
        <v>279</v>
      </c>
      <c r="BK56" s="165" t="s">
        <v>279</v>
      </c>
      <c r="BL56" s="165" t="s">
        <v>279</v>
      </c>
      <c r="BM56" s="165" t="s">
        <v>279</v>
      </c>
      <c r="BN56" s="165" t="s">
        <v>279</v>
      </c>
      <c r="BO56" s="165" t="s">
        <v>279</v>
      </c>
      <c r="BP56" s="165" t="s">
        <v>279</v>
      </c>
      <c r="BQ56" s="165" t="s">
        <v>279</v>
      </c>
    </row>
    <row r="57" spans="1:69" s="2" customFormat="1" ht="18" customHeight="1" x14ac:dyDescent="0.3">
      <c r="A57" s="35"/>
      <c r="B57" s="35"/>
      <c r="C57" s="35" t="s">
        <v>260</v>
      </c>
      <c r="D57" s="166">
        <v>1</v>
      </c>
      <c r="E57" s="166">
        <v>1</v>
      </c>
      <c r="F57" s="166">
        <v>1</v>
      </c>
      <c r="G57" s="166">
        <v>1</v>
      </c>
      <c r="H57" s="166">
        <v>1</v>
      </c>
      <c r="I57" s="166">
        <v>1</v>
      </c>
      <c r="J57" s="167">
        <v>1</v>
      </c>
      <c r="K57" s="167">
        <v>1</v>
      </c>
      <c r="L57" s="167">
        <v>1</v>
      </c>
      <c r="M57" s="167">
        <v>1</v>
      </c>
      <c r="N57" s="167">
        <v>1</v>
      </c>
      <c r="O57" s="167">
        <v>1</v>
      </c>
      <c r="P57" s="167">
        <v>1</v>
      </c>
      <c r="Q57" s="167">
        <v>1</v>
      </c>
      <c r="R57" s="167">
        <v>1</v>
      </c>
      <c r="S57" s="167">
        <v>1</v>
      </c>
      <c r="T57" s="167">
        <v>1</v>
      </c>
      <c r="U57" s="167">
        <v>1</v>
      </c>
      <c r="V57" s="167">
        <v>1</v>
      </c>
      <c r="W57" s="167">
        <v>1</v>
      </c>
      <c r="X57" s="167">
        <v>1</v>
      </c>
      <c r="Y57" s="167">
        <v>1</v>
      </c>
      <c r="Z57" s="167">
        <v>1</v>
      </c>
      <c r="AA57" s="167">
        <v>1</v>
      </c>
      <c r="AB57" s="167">
        <v>1</v>
      </c>
      <c r="AC57" s="167">
        <v>1</v>
      </c>
      <c r="AD57" s="167">
        <v>1</v>
      </c>
      <c r="AE57" s="167">
        <v>1</v>
      </c>
      <c r="AF57" s="167">
        <v>1</v>
      </c>
      <c r="AG57" s="167">
        <v>1</v>
      </c>
      <c r="AH57" s="167">
        <v>1</v>
      </c>
      <c r="AI57" s="167">
        <v>1</v>
      </c>
      <c r="AJ57" s="167">
        <v>1</v>
      </c>
      <c r="AK57" s="167">
        <v>1</v>
      </c>
      <c r="AL57" s="167">
        <v>1</v>
      </c>
      <c r="AM57" s="167">
        <v>1</v>
      </c>
      <c r="AN57" s="167">
        <v>1</v>
      </c>
      <c r="AO57" s="167">
        <v>1</v>
      </c>
      <c r="AP57" s="167">
        <v>1</v>
      </c>
      <c r="AQ57" s="167">
        <v>1</v>
      </c>
      <c r="AR57" s="167">
        <v>1</v>
      </c>
      <c r="AS57" s="167">
        <v>1</v>
      </c>
      <c r="AT57" s="167">
        <v>1</v>
      </c>
      <c r="AU57" s="167">
        <v>1</v>
      </c>
      <c r="AV57" s="167">
        <v>1</v>
      </c>
      <c r="AW57" s="167">
        <v>1</v>
      </c>
      <c r="AX57" s="167">
        <v>1</v>
      </c>
      <c r="AY57" s="167">
        <v>1</v>
      </c>
      <c r="AZ57" s="167">
        <v>1</v>
      </c>
      <c r="BA57" s="167">
        <v>1</v>
      </c>
      <c r="BB57" s="167">
        <v>1</v>
      </c>
      <c r="BC57" s="167">
        <v>1</v>
      </c>
      <c r="BD57" s="167">
        <v>1</v>
      </c>
      <c r="BE57" s="167">
        <v>1</v>
      </c>
      <c r="BF57" s="167">
        <v>1</v>
      </c>
      <c r="BG57" s="167">
        <v>1</v>
      </c>
      <c r="BH57" s="167">
        <v>1</v>
      </c>
      <c r="BI57" s="167">
        <v>1</v>
      </c>
      <c r="BJ57" s="167">
        <v>1</v>
      </c>
      <c r="BK57" s="167">
        <v>1</v>
      </c>
      <c r="BL57" s="167">
        <v>1</v>
      </c>
      <c r="BM57" s="167">
        <v>1</v>
      </c>
      <c r="BN57" s="167">
        <v>1</v>
      </c>
      <c r="BO57" s="167">
        <v>1</v>
      </c>
      <c r="BP57" s="167">
        <v>1</v>
      </c>
      <c r="BQ57" s="167">
        <v>1</v>
      </c>
    </row>
    <row r="58" spans="1:69" s="2" customFormat="1" ht="18" customHeight="1" x14ac:dyDescent="0.3">
      <c r="A58" s="32"/>
      <c r="B58" s="32"/>
      <c r="C58" s="32" t="s">
        <v>261</v>
      </c>
      <c r="D58" s="168" t="s">
        <v>262</v>
      </c>
      <c r="E58" s="168" t="s">
        <v>262</v>
      </c>
      <c r="F58" s="168" t="s">
        <v>262</v>
      </c>
      <c r="G58" s="168" t="s">
        <v>262</v>
      </c>
      <c r="H58" s="168" t="s">
        <v>262</v>
      </c>
      <c r="I58" s="168" t="s">
        <v>262</v>
      </c>
      <c r="J58" s="169" t="s">
        <v>262</v>
      </c>
      <c r="K58" s="169" t="s">
        <v>262</v>
      </c>
      <c r="L58" s="169" t="s">
        <v>262</v>
      </c>
      <c r="M58" s="169" t="s">
        <v>262</v>
      </c>
      <c r="N58" s="169" t="s">
        <v>262</v>
      </c>
      <c r="O58" s="169" t="s">
        <v>262</v>
      </c>
      <c r="P58" s="169" t="s">
        <v>262</v>
      </c>
      <c r="Q58" s="169" t="s">
        <v>262</v>
      </c>
      <c r="R58" s="169" t="s">
        <v>262</v>
      </c>
      <c r="S58" s="169" t="s">
        <v>262</v>
      </c>
      <c r="T58" s="169" t="s">
        <v>262</v>
      </c>
      <c r="U58" s="169" t="s">
        <v>262</v>
      </c>
      <c r="V58" s="169" t="s">
        <v>262</v>
      </c>
      <c r="W58" s="169" t="s">
        <v>262</v>
      </c>
      <c r="X58" s="169" t="s">
        <v>262</v>
      </c>
      <c r="Y58" s="169" t="s">
        <v>262</v>
      </c>
      <c r="Z58" s="169" t="s">
        <v>262</v>
      </c>
      <c r="AA58" s="169" t="s">
        <v>262</v>
      </c>
      <c r="AB58" s="169" t="s">
        <v>262</v>
      </c>
      <c r="AC58" s="169" t="s">
        <v>262</v>
      </c>
      <c r="AD58" s="169" t="s">
        <v>262</v>
      </c>
      <c r="AE58" s="169" t="s">
        <v>262</v>
      </c>
      <c r="AF58" s="169" t="s">
        <v>262</v>
      </c>
      <c r="AG58" s="169" t="s">
        <v>262</v>
      </c>
      <c r="AH58" s="169" t="s">
        <v>262</v>
      </c>
      <c r="AI58" s="169" t="s">
        <v>262</v>
      </c>
      <c r="AJ58" s="169" t="s">
        <v>262</v>
      </c>
      <c r="AK58" s="169" t="s">
        <v>262</v>
      </c>
      <c r="AL58" s="169" t="s">
        <v>262</v>
      </c>
      <c r="AM58" s="169" t="s">
        <v>262</v>
      </c>
      <c r="AN58" s="169" t="s">
        <v>262</v>
      </c>
      <c r="AO58" s="169" t="s">
        <v>262</v>
      </c>
      <c r="AP58" s="169" t="s">
        <v>262</v>
      </c>
      <c r="AQ58" s="169" t="s">
        <v>262</v>
      </c>
      <c r="AR58" s="169" t="s">
        <v>262</v>
      </c>
      <c r="AS58" s="169" t="s">
        <v>262</v>
      </c>
      <c r="AT58" s="169" t="s">
        <v>262</v>
      </c>
      <c r="AU58" s="169" t="s">
        <v>262</v>
      </c>
      <c r="AV58" s="169" t="s">
        <v>262</v>
      </c>
      <c r="AW58" s="169" t="s">
        <v>262</v>
      </c>
      <c r="AX58" s="169" t="s">
        <v>262</v>
      </c>
      <c r="AY58" s="169" t="s">
        <v>262</v>
      </c>
      <c r="AZ58" s="169" t="s">
        <v>262</v>
      </c>
      <c r="BA58" s="169" t="s">
        <v>262</v>
      </c>
      <c r="BB58" s="169" t="s">
        <v>262</v>
      </c>
      <c r="BC58" s="169" t="s">
        <v>262</v>
      </c>
      <c r="BD58" s="169" t="s">
        <v>262</v>
      </c>
      <c r="BE58" s="169" t="s">
        <v>262</v>
      </c>
      <c r="BF58" s="169" t="s">
        <v>262</v>
      </c>
      <c r="BG58" s="169" t="s">
        <v>262</v>
      </c>
      <c r="BH58" s="169" t="s">
        <v>262</v>
      </c>
      <c r="BI58" s="169" t="s">
        <v>262</v>
      </c>
      <c r="BJ58" s="169" t="s">
        <v>262</v>
      </c>
      <c r="BK58" s="169" t="s">
        <v>262</v>
      </c>
      <c r="BL58" s="169" t="s">
        <v>262</v>
      </c>
      <c r="BM58" s="169" t="s">
        <v>262</v>
      </c>
      <c r="BN58" s="169" t="s">
        <v>262</v>
      </c>
      <c r="BO58" s="169" t="s">
        <v>262</v>
      </c>
      <c r="BP58" s="169" t="s">
        <v>262</v>
      </c>
      <c r="BQ58" s="169" t="s">
        <v>262</v>
      </c>
    </row>
    <row r="59" spans="1:69" s="2" customFormat="1" ht="18" customHeight="1" x14ac:dyDescent="0.3">
      <c r="A59" s="35"/>
      <c r="B59" s="35"/>
      <c r="C59" s="35"/>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6"/>
    </row>
    <row r="60" spans="1:69" s="2" customFormat="1" ht="18" customHeight="1" x14ac:dyDescent="0.3">
      <c r="A60" s="43"/>
      <c r="B60" s="43"/>
      <c r="C60" s="43" t="s">
        <v>263</v>
      </c>
      <c r="D60" s="170" t="s">
        <v>77</v>
      </c>
      <c r="E60" s="170"/>
      <c r="F60" s="170"/>
      <c r="G60" s="170"/>
      <c r="H60" s="170"/>
      <c r="I60" s="170"/>
      <c r="J60" s="170"/>
      <c r="K60" s="170" t="s">
        <v>77</v>
      </c>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row>
    <row r="61" spans="1:69" s="2" customFormat="1" ht="18" customHeight="1" x14ac:dyDescent="0.3">
      <c r="A61" s="35"/>
      <c r="B61" s="35" t="s">
        <v>264</v>
      </c>
      <c r="C61" s="35" t="s">
        <v>265</v>
      </c>
      <c r="D61" s="171"/>
      <c r="E61" s="171"/>
      <c r="F61" s="171"/>
      <c r="G61" s="171"/>
      <c r="H61" s="171"/>
      <c r="I61" s="171"/>
      <c r="J61" s="171"/>
      <c r="K61" s="171">
        <v>2120</v>
      </c>
      <c r="L61" s="171">
        <v>1868</v>
      </c>
      <c r="M61" s="171">
        <v>3988</v>
      </c>
      <c r="N61" s="171">
        <v>1702</v>
      </c>
      <c r="O61" s="171">
        <v>1406</v>
      </c>
      <c r="P61" s="171">
        <v>3108</v>
      </c>
      <c r="Q61" s="171">
        <v>7096</v>
      </c>
      <c r="R61" s="171">
        <v>2121</v>
      </c>
      <c r="S61" s="171">
        <v>1791.414</v>
      </c>
      <c r="T61" s="171">
        <v>3912.4139999999998</v>
      </c>
      <c r="U61" s="171">
        <v>1185.51</v>
      </c>
      <c r="V61" s="171">
        <v>1262.7380000000001</v>
      </c>
      <c r="W61" s="171">
        <v>2448.248</v>
      </c>
      <c r="X61" s="171">
        <v>6360.6620000000003</v>
      </c>
      <c r="Y61" s="171">
        <v>1167</v>
      </c>
      <c r="Z61" s="171">
        <v>1275</v>
      </c>
      <c r="AA61" s="171">
        <v>2442</v>
      </c>
      <c r="AB61" s="171">
        <v>1357</v>
      </c>
      <c r="AC61" s="171">
        <v>2313</v>
      </c>
      <c r="AD61" s="171">
        <v>3670</v>
      </c>
      <c r="AE61" s="171">
        <v>6112</v>
      </c>
      <c r="AF61" s="171">
        <v>1601</v>
      </c>
      <c r="AG61" s="171">
        <v>2166</v>
      </c>
      <c r="AH61" s="171">
        <v>3767</v>
      </c>
      <c r="AI61" s="171">
        <v>2374</v>
      </c>
      <c r="AJ61" s="171">
        <v>2522</v>
      </c>
      <c r="AK61" s="171">
        <v>4896</v>
      </c>
      <c r="AL61" s="171">
        <v>8663</v>
      </c>
      <c r="AM61" s="171">
        <v>2835</v>
      </c>
      <c r="AN61" s="171">
        <v>2869</v>
      </c>
      <c r="AO61" s="171">
        <v>5704</v>
      </c>
      <c r="AP61" s="171">
        <v>2660</v>
      </c>
      <c r="AQ61" s="171">
        <v>3196</v>
      </c>
      <c r="AR61" s="171">
        <v>5856</v>
      </c>
      <c r="AS61" s="171">
        <v>11560</v>
      </c>
      <c r="AT61" s="171">
        <v>2581.886</v>
      </c>
      <c r="AU61" s="171">
        <v>2812.4859999999999</v>
      </c>
      <c r="AV61" s="171">
        <v>5394.3719999999994</v>
      </c>
      <c r="AW61" s="171">
        <v>2947.0749999999998</v>
      </c>
      <c r="AX61" s="171">
        <v>2326.5819999999999</v>
      </c>
      <c r="AY61" s="171">
        <v>5273.6570000000002</v>
      </c>
      <c r="AZ61" s="171">
        <v>10668.029</v>
      </c>
      <c r="BA61" s="171">
        <v>3001.0070999999998</v>
      </c>
      <c r="BB61" s="171">
        <v>2276.252</v>
      </c>
      <c r="BC61" s="171">
        <v>5277.2591000000002</v>
      </c>
      <c r="BD61" s="171">
        <v>2086.893</v>
      </c>
      <c r="BE61" s="171">
        <v>2390.9100000000003</v>
      </c>
      <c r="BF61" s="171">
        <v>4477.8029999999999</v>
      </c>
      <c r="BG61" s="171">
        <v>9755.062100000001</v>
      </c>
      <c r="BH61" s="171">
        <v>2896.6730000000002</v>
      </c>
      <c r="BI61" s="171">
        <v>2653.8320000000003</v>
      </c>
      <c r="BJ61" s="171">
        <v>5550.5050000000001</v>
      </c>
      <c r="BK61" s="171">
        <v>2337.2690000000002</v>
      </c>
      <c r="BL61" s="171">
        <v>3089.7849999999999</v>
      </c>
      <c r="BM61" s="171">
        <v>5427.0540000000001</v>
      </c>
      <c r="BN61" s="171">
        <v>10977.559000000001</v>
      </c>
      <c r="BO61" s="171">
        <v>1601.117</v>
      </c>
      <c r="BP61" s="171">
        <f>2334.449+0.3</f>
        <v>2334.7490000000003</v>
      </c>
      <c r="BQ61" s="171">
        <v>3935.5660000000003</v>
      </c>
    </row>
    <row r="62" spans="1:69" s="2" customFormat="1" ht="18" customHeight="1" x14ac:dyDescent="0.3">
      <c r="A62" s="32"/>
      <c r="B62" s="32"/>
      <c r="C62" s="3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2"/>
    </row>
    <row r="63" spans="1:69" s="2" customFormat="1" ht="18" customHeight="1" x14ac:dyDescent="0.3">
      <c r="A63" s="136"/>
      <c r="B63" s="35" t="s">
        <v>264</v>
      </c>
      <c r="C63" s="35" t="s">
        <v>266</v>
      </c>
      <c r="D63" s="171">
        <v>2103</v>
      </c>
      <c r="E63" s="171">
        <v>2234</v>
      </c>
      <c r="F63" s="171">
        <v>4337</v>
      </c>
      <c r="G63" s="171">
        <v>1622</v>
      </c>
      <c r="H63" s="171">
        <v>2044</v>
      </c>
      <c r="I63" s="171">
        <v>3666</v>
      </c>
      <c r="J63" s="171">
        <v>8003</v>
      </c>
      <c r="K63" s="171">
        <v>1975</v>
      </c>
      <c r="L63" s="171">
        <v>2021</v>
      </c>
      <c r="M63" s="171">
        <v>3996</v>
      </c>
      <c r="N63" s="171">
        <v>1800</v>
      </c>
      <c r="O63" s="171">
        <v>1821</v>
      </c>
      <c r="P63" s="171">
        <v>3621</v>
      </c>
      <c r="Q63" s="171">
        <v>7617</v>
      </c>
      <c r="R63" s="171">
        <v>1862</v>
      </c>
      <c r="S63" s="171">
        <v>1767.018</v>
      </c>
      <c r="T63" s="171">
        <v>3629.018</v>
      </c>
      <c r="U63" s="171">
        <v>1367.875</v>
      </c>
      <c r="V63" s="171">
        <v>1136.1350000000002</v>
      </c>
      <c r="W63" s="171">
        <v>2504.0100000000002</v>
      </c>
      <c r="X63" s="171">
        <v>6133.0280000000002</v>
      </c>
      <c r="Y63" s="171">
        <v>1409</v>
      </c>
      <c r="Z63" s="171">
        <v>1391</v>
      </c>
      <c r="AA63" s="171">
        <v>2800</v>
      </c>
      <c r="AB63" s="171">
        <v>1684</v>
      </c>
      <c r="AC63" s="171">
        <v>1674</v>
      </c>
      <c r="AD63" s="171">
        <v>3358</v>
      </c>
      <c r="AE63" s="171">
        <v>6158</v>
      </c>
      <c r="AF63" s="171">
        <v>1543</v>
      </c>
      <c r="AG63" s="171">
        <v>2144</v>
      </c>
      <c r="AH63" s="171">
        <v>3687</v>
      </c>
      <c r="AI63" s="171">
        <v>2244</v>
      </c>
      <c r="AJ63" s="171">
        <v>2540</v>
      </c>
      <c r="AK63" s="171">
        <v>4784</v>
      </c>
      <c r="AL63" s="171">
        <v>8471</v>
      </c>
      <c r="AM63" s="171">
        <v>2434</v>
      </c>
      <c r="AN63" s="171">
        <v>2963</v>
      </c>
      <c r="AO63" s="171">
        <v>5397</v>
      </c>
      <c r="AP63" s="171">
        <v>2871</v>
      </c>
      <c r="AQ63" s="171">
        <v>2953</v>
      </c>
      <c r="AR63" s="171">
        <v>5824</v>
      </c>
      <c r="AS63" s="171">
        <v>11221</v>
      </c>
      <c r="AT63" s="171">
        <v>2907.0320000000002</v>
      </c>
      <c r="AU63" s="171">
        <v>3304.77</v>
      </c>
      <c r="AV63" s="171">
        <v>6211.8019999999997</v>
      </c>
      <c r="AW63" s="171">
        <v>2928.8209999999999</v>
      </c>
      <c r="AX63" s="171">
        <v>2496.3649999999998</v>
      </c>
      <c r="AY63" s="171">
        <v>5425.1859999999997</v>
      </c>
      <c r="AZ63" s="171">
        <v>11636.987999999999</v>
      </c>
      <c r="BA63" s="171">
        <v>2888.6080000000002</v>
      </c>
      <c r="BB63" s="171">
        <v>2418.8890000000001</v>
      </c>
      <c r="BC63" s="171">
        <v>5307.4969999999994</v>
      </c>
      <c r="BD63" s="171">
        <v>2059.2510000000002</v>
      </c>
      <c r="BE63" s="171">
        <v>2169.4810000000002</v>
      </c>
      <c r="BF63" s="171">
        <v>4228.732</v>
      </c>
      <c r="BG63" s="171">
        <v>9536.2289999999994</v>
      </c>
      <c r="BH63" s="171">
        <v>2511.105</v>
      </c>
      <c r="BI63" s="171">
        <v>2671.462</v>
      </c>
      <c r="BJ63" s="171">
        <v>5182.567</v>
      </c>
      <c r="BK63" s="171">
        <v>2529.895</v>
      </c>
      <c r="BL63" s="171">
        <v>2748.1469999999999</v>
      </c>
      <c r="BM63" s="171">
        <v>5278.0419999999995</v>
      </c>
      <c r="BN63" s="171">
        <v>10460.609</v>
      </c>
      <c r="BO63" s="171">
        <v>2418.598</v>
      </c>
      <c r="BP63" s="171">
        <f>2680.692-0.3</f>
        <v>2680.3919999999998</v>
      </c>
      <c r="BQ63" s="171">
        <v>5099.29</v>
      </c>
    </row>
    <row r="64" spans="1:69" s="2" customFormat="1" ht="18" customHeight="1" x14ac:dyDescent="0.3">
      <c r="A64" s="32"/>
      <c r="B64" s="32"/>
      <c r="C64" s="3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2"/>
    </row>
    <row r="65" spans="1:69" s="2" customFormat="1" ht="18" customHeight="1" x14ac:dyDescent="0.3">
      <c r="A65" s="35"/>
      <c r="B65" s="35" t="s">
        <v>264</v>
      </c>
      <c r="C65" s="35" t="s">
        <v>267</v>
      </c>
      <c r="D65" s="171">
        <v>2095</v>
      </c>
      <c r="E65" s="171">
        <v>2114</v>
      </c>
      <c r="F65" s="171">
        <v>4209</v>
      </c>
      <c r="G65" s="171">
        <v>1777</v>
      </c>
      <c r="H65" s="171">
        <v>1983</v>
      </c>
      <c r="I65" s="171">
        <v>3760</v>
      </c>
      <c r="J65" s="171">
        <v>7969</v>
      </c>
      <c r="K65" s="171">
        <v>1545</v>
      </c>
      <c r="L65" s="171">
        <v>1513</v>
      </c>
      <c r="M65" s="171">
        <v>3058.2718999999997</v>
      </c>
      <c r="N65" s="171">
        <v>1539</v>
      </c>
      <c r="O65" s="171">
        <v>1597</v>
      </c>
      <c r="P65" s="171">
        <v>3135.5600000000004</v>
      </c>
      <c r="Q65" s="171">
        <v>6193.8319000000001</v>
      </c>
      <c r="R65" s="171">
        <v>1620</v>
      </c>
      <c r="S65" s="171">
        <v>2052.6489999999999</v>
      </c>
      <c r="T65" s="171">
        <v>3672.6489999999999</v>
      </c>
      <c r="U65" s="171">
        <v>1788.366</v>
      </c>
      <c r="V65" s="171">
        <v>1944.614</v>
      </c>
      <c r="W65" s="171">
        <v>3732.98</v>
      </c>
      <c r="X65" s="171">
        <v>7405.6289999999999</v>
      </c>
      <c r="Y65" s="171">
        <v>2056</v>
      </c>
      <c r="Z65" s="171">
        <v>1535</v>
      </c>
      <c r="AA65" s="171">
        <v>3591</v>
      </c>
      <c r="AB65" s="171">
        <v>1323</v>
      </c>
      <c r="AC65" s="171">
        <v>1783</v>
      </c>
      <c r="AD65" s="171">
        <v>3106</v>
      </c>
      <c r="AE65" s="171">
        <v>6697</v>
      </c>
      <c r="AF65" s="171">
        <v>1313</v>
      </c>
      <c r="AG65" s="171">
        <v>1622</v>
      </c>
      <c r="AH65" s="171">
        <v>2935</v>
      </c>
      <c r="AI65" s="171">
        <v>1623</v>
      </c>
      <c r="AJ65" s="171">
        <v>2212</v>
      </c>
      <c r="AK65" s="171">
        <v>3835</v>
      </c>
      <c r="AL65" s="171">
        <v>6770</v>
      </c>
      <c r="AM65" s="171">
        <v>2585</v>
      </c>
      <c r="AN65" s="171">
        <v>2850.893</v>
      </c>
      <c r="AO65" s="171">
        <v>5435.893</v>
      </c>
      <c r="AP65" s="171">
        <v>2536.9427285725324</v>
      </c>
      <c r="AQ65" s="171">
        <v>2560.3209999999999</v>
      </c>
      <c r="AR65" s="171">
        <v>5097.2637285725323</v>
      </c>
      <c r="AS65" s="171">
        <v>10533.156728572532</v>
      </c>
      <c r="AT65" s="171">
        <v>2885.3929999999996</v>
      </c>
      <c r="AU65" s="171">
        <v>2212.335</v>
      </c>
      <c r="AV65" s="171">
        <v>5097.7279999999992</v>
      </c>
      <c r="AW65" s="171">
        <v>2415.7260000000001</v>
      </c>
      <c r="AX65" s="171">
        <v>2326.5640000000003</v>
      </c>
      <c r="AY65" s="171">
        <v>4742.29</v>
      </c>
      <c r="AZ65" s="171">
        <v>9840.018</v>
      </c>
      <c r="BA65" s="171">
        <v>2232.9649999999997</v>
      </c>
      <c r="BB65" s="171">
        <v>2748.4129999999996</v>
      </c>
      <c r="BC65" s="171">
        <v>4981.3779999999997</v>
      </c>
      <c r="BD65" s="171">
        <v>2431.6329999999998</v>
      </c>
      <c r="BE65" s="171">
        <v>2957.8429999999998</v>
      </c>
      <c r="BF65" s="171">
        <v>5389.4760000000006</v>
      </c>
      <c r="BG65" s="171">
        <v>10370.853999999999</v>
      </c>
      <c r="BH65" s="171">
        <v>2440.0230000000001</v>
      </c>
      <c r="BI65" s="171">
        <v>2443.6840000000002</v>
      </c>
      <c r="BJ65" s="171">
        <v>4883.7070000000003</v>
      </c>
      <c r="BK65" s="171">
        <v>2287.0320000000002</v>
      </c>
      <c r="BL65" s="171">
        <v>2521.933</v>
      </c>
      <c r="BM65" s="171">
        <v>4808.9650000000001</v>
      </c>
      <c r="BN65" s="171">
        <v>9692.6720000000005</v>
      </c>
      <c r="BO65" s="171">
        <v>2736.9900069999999</v>
      </c>
      <c r="BP65" s="171">
        <v>2387.88</v>
      </c>
      <c r="BQ65" s="171">
        <v>5124.8469999999998</v>
      </c>
    </row>
    <row r="66" spans="1:69" s="2" customFormat="1" ht="18" customHeight="1" x14ac:dyDescent="0.3">
      <c r="A66" s="32"/>
      <c r="B66" s="32" t="s">
        <v>268</v>
      </c>
      <c r="C66" s="32" t="s">
        <v>280</v>
      </c>
      <c r="D66" s="172">
        <v>0.52939909307875899</v>
      </c>
      <c r="E66" s="172">
        <v>0.51140728476821196</v>
      </c>
      <c r="F66" s="172">
        <v>0.52036258018531723</v>
      </c>
      <c r="G66" s="172">
        <v>0.52981598199212154</v>
      </c>
      <c r="H66" s="172">
        <v>0.63965153807362585</v>
      </c>
      <c r="I66" s="172">
        <v>0.58774255319148938</v>
      </c>
      <c r="J66" s="172">
        <v>0.55215436064750922</v>
      </c>
      <c r="K66" s="172">
        <v>0.65118834951456317</v>
      </c>
      <c r="L66" s="172">
        <v>0.67248043621943154</v>
      </c>
      <c r="M66" s="172">
        <v>0.66166415746095042</v>
      </c>
      <c r="N66" s="172">
        <v>0.57672124756335275</v>
      </c>
      <c r="O66" s="172">
        <v>0.8083087038196618</v>
      </c>
      <c r="P66" s="172">
        <v>0.69475404712395872</v>
      </c>
      <c r="Q66" s="172">
        <v>0.67841555402883957</v>
      </c>
      <c r="R66" s="172">
        <v>0.60572469135802465</v>
      </c>
      <c r="S66" s="172">
        <v>0.46027158077196839</v>
      </c>
      <c r="T66" s="233">
        <v>0.52443073106087734</v>
      </c>
      <c r="U66" s="172">
        <v>0.35786802030456855</v>
      </c>
      <c r="V66" s="172">
        <v>0.28151859129883877</v>
      </c>
      <c r="W66" s="233">
        <v>0.31809546097219921</v>
      </c>
      <c r="X66" s="226">
        <v>0.42042262634274552</v>
      </c>
      <c r="Y66" s="226">
        <v>0.33929474708171203</v>
      </c>
      <c r="Z66" s="226">
        <v>0.3957739413680782</v>
      </c>
      <c r="AA66" s="226">
        <v>0.36340852130325813</v>
      </c>
      <c r="AB66" s="226">
        <v>0.40140136054421766</v>
      </c>
      <c r="AC66" s="226">
        <v>0.49716096466629267</v>
      </c>
      <c r="AD66" s="226">
        <v>0.45621377978106892</v>
      </c>
      <c r="AE66" s="226">
        <v>0.40645064954457222</v>
      </c>
      <c r="AF66" s="226">
        <v>0.51390327494287891</v>
      </c>
      <c r="AG66" s="226">
        <v>0.45667139334155366</v>
      </c>
      <c r="AH66" s="226">
        <v>0.48227461669505967</v>
      </c>
      <c r="AI66" s="226">
        <v>0.42199691928527422</v>
      </c>
      <c r="AJ66" s="226">
        <v>0.47100135623869804</v>
      </c>
      <c r="AK66" s="226">
        <v>0.4502623207301174</v>
      </c>
      <c r="AL66" s="226">
        <v>0.46414062038404735</v>
      </c>
      <c r="AM66" s="226">
        <v>0.19860541586073499</v>
      </c>
      <c r="AN66" s="226">
        <v>0.27410639403162446</v>
      </c>
      <c r="AO66" s="226">
        <v>0.23820244438218341</v>
      </c>
      <c r="AP66" s="226">
        <v>0.25998460918204935</v>
      </c>
      <c r="AQ66" s="226">
        <v>0.24415883789571699</v>
      </c>
      <c r="AR66" s="226">
        <v>0.25203543159909136</v>
      </c>
      <c r="AS66" s="226">
        <v>0.24489658041523835</v>
      </c>
      <c r="AT66" s="226">
        <v>0.22971810079250907</v>
      </c>
      <c r="AU66" s="226">
        <v>0.30704481916165494</v>
      </c>
      <c r="AV66" s="226">
        <v>0.26327669895294531</v>
      </c>
      <c r="AW66" s="226">
        <v>0.19285465321812159</v>
      </c>
      <c r="AX66" s="226">
        <v>0.14717755453965589</v>
      </c>
      <c r="AY66" s="226">
        <v>0.17044550206756651</v>
      </c>
      <c r="AZ66" s="226">
        <v>0.2185377099919939</v>
      </c>
      <c r="BA66" s="226">
        <v>0.20283345238281836</v>
      </c>
      <c r="BB66" s="226">
        <v>0.15988827006712603</v>
      </c>
      <c r="BC66" s="226">
        <v>0.17913898523661526</v>
      </c>
      <c r="BD66" s="226">
        <v>0.22430029531594611</v>
      </c>
      <c r="BE66" s="226">
        <v>0.1874933862277342</v>
      </c>
      <c r="BF66" s="226">
        <v>0.20409999042578533</v>
      </c>
      <c r="BG66" s="226">
        <v>0.19211060149916295</v>
      </c>
      <c r="BH66" s="226">
        <v>0.27684780020516198</v>
      </c>
      <c r="BI66" s="226">
        <v>0.22692868636042957</v>
      </c>
      <c r="BJ66" s="226">
        <v>0.25186953271357193</v>
      </c>
      <c r="BK66" s="226">
        <v>0.30033947929018917</v>
      </c>
      <c r="BL66" s="226">
        <v>0.30292359075360048</v>
      </c>
      <c r="BM66" s="226">
        <v>0.30169464739294211</v>
      </c>
      <c r="BN66" s="226">
        <v>0.27658998468121071</v>
      </c>
      <c r="BO66" s="226">
        <v>0.36945586115177947</v>
      </c>
      <c r="BP66" s="226">
        <v>0.31920992679699139</v>
      </c>
      <c r="BQ66" s="226">
        <v>0.34762032895811323</v>
      </c>
    </row>
    <row r="67" spans="1:69" s="237" customFormat="1" ht="18" customHeight="1" x14ac:dyDescent="0.3">
      <c r="A67" s="234"/>
      <c r="B67" s="234"/>
      <c r="C67" s="234"/>
      <c r="D67" s="235"/>
      <c r="E67" s="235"/>
      <c r="F67" s="235"/>
      <c r="G67" s="236"/>
      <c r="H67" s="236"/>
      <c r="I67" s="235"/>
      <c r="J67" s="235"/>
      <c r="K67" s="235"/>
      <c r="L67" s="235"/>
      <c r="M67" s="235"/>
      <c r="N67" s="236"/>
      <c r="O67" s="236"/>
      <c r="P67" s="235"/>
      <c r="Q67" s="235"/>
      <c r="R67" s="235"/>
      <c r="S67" s="235"/>
      <c r="T67" s="235"/>
      <c r="U67" s="236"/>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235"/>
      <c r="BH67" s="235"/>
      <c r="BI67" s="235"/>
      <c r="BJ67" s="235"/>
      <c r="BK67" s="235"/>
      <c r="BL67" s="235"/>
      <c r="BM67" s="235"/>
      <c r="BN67" s="235"/>
      <c r="BO67" s="235"/>
      <c r="BP67" s="235"/>
      <c r="BQ67" s="235"/>
    </row>
    <row r="68" spans="1:69" s="237" customFormat="1" ht="18" customHeight="1" x14ac:dyDescent="0.3">
      <c r="A68" s="32"/>
      <c r="B68" s="32" t="s">
        <v>268</v>
      </c>
      <c r="C68" s="32" t="s">
        <v>281</v>
      </c>
      <c r="D68" s="172"/>
      <c r="E68" s="172"/>
      <c r="F68" s="172"/>
      <c r="G68" s="172"/>
      <c r="H68" s="172"/>
      <c r="I68" s="172"/>
      <c r="J68" s="172"/>
      <c r="K68" s="172"/>
      <c r="L68" s="172"/>
      <c r="M68" s="172">
        <v>0.59455661146414096</v>
      </c>
      <c r="N68" s="172"/>
      <c r="O68" s="172"/>
      <c r="P68" s="172">
        <v>0.589895080942479</v>
      </c>
      <c r="Q68" s="172">
        <v>0.59224672663460565</v>
      </c>
      <c r="R68" s="172"/>
      <c r="S68" s="172"/>
      <c r="T68" s="233">
        <v>0.59251658380640237</v>
      </c>
      <c r="U68" s="172"/>
      <c r="V68" s="172"/>
      <c r="W68" s="233">
        <v>0.58977142995569221</v>
      </c>
      <c r="X68" s="233">
        <v>0.59118535138558781</v>
      </c>
      <c r="Y68" s="172"/>
      <c r="Z68" s="172"/>
      <c r="AA68" s="233">
        <v>0.58756196045669729</v>
      </c>
      <c r="AB68" s="172"/>
      <c r="AC68" s="172"/>
      <c r="AD68" s="233">
        <v>0.58909207984546041</v>
      </c>
      <c r="AE68" s="233">
        <v>0.58789010004479625</v>
      </c>
      <c r="AF68" s="172"/>
      <c r="AG68" s="172"/>
      <c r="AH68" s="233">
        <v>0.58011998246906782</v>
      </c>
      <c r="AI68" s="172"/>
      <c r="AJ68" s="172"/>
      <c r="AK68" s="233">
        <v>0.58244337417561287</v>
      </c>
      <c r="AL68" s="233">
        <v>0.58143611351701463</v>
      </c>
      <c r="AM68" s="172"/>
      <c r="AN68" s="172"/>
      <c r="AO68" s="233">
        <v>0.57895814404365908</v>
      </c>
      <c r="AP68" s="233">
        <v>0.58217646692905711</v>
      </c>
      <c r="AQ68" s="233">
        <v>0.579418655813981</v>
      </c>
      <c r="AR68" s="233">
        <v>0.5807920716731968</v>
      </c>
      <c r="AS68" s="233">
        <v>0.57984562849184085</v>
      </c>
      <c r="AT68" s="233">
        <v>0.58179829272769656</v>
      </c>
      <c r="AU68" s="233">
        <v>0.58125034611521265</v>
      </c>
      <c r="AV68" s="233">
        <v>0.58166369544637719</v>
      </c>
      <c r="AW68" s="233">
        <v>0.57766669638528123</v>
      </c>
      <c r="AX68" s="233">
        <v>0.57928077416082435</v>
      </c>
      <c r="AY68" s="233">
        <v>0.57817559050725165</v>
      </c>
      <c r="AZ68" s="233">
        <v>0.57995519320355915</v>
      </c>
      <c r="BA68" s="233">
        <v>0.58205982919571064</v>
      </c>
      <c r="BB68" s="233">
        <v>0.58399014438831631</v>
      </c>
      <c r="BC68" s="233">
        <v>0.58353556706712117</v>
      </c>
      <c r="BD68" s="233">
        <v>0.58067087066480005</v>
      </c>
      <c r="BE68" s="233">
        <v>0.57214470625572644</v>
      </c>
      <c r="BF68" s="233">
        <v>0.57688436585903435</v>
      </c>
      <c r="BG68" s="233">
        <v>0.58007910250960704</v>
      </c>
      <c r="BH68" s="226">
        <v>0.5725271217018929</v>
      </c>
      <c r="BI68" s="226">
        <v>0.57291277643801508</v>
      </c>
      <c r="BJ68" s="226">
        <v>0.57272004031046342</v>
      </c>
      <c r="BK68" s="226">
        <v>0.57444948959342712</v>
      </c>
      <c r="BL68" s="226">
        <v>0.57336924367713271</v>
      </c>
      <c r="BM68" s="226">
        <v>0.57388298405079119</v>
      </c>
      <c r="BN68" s="226">
        <v>0.57329702834268048</v>
      </c>
      <c r="BO68" s="226">
        <v>0.56876322638867516</v>
      </c>
      <c r="BP68" s="226">
        <v>0.55525618216406991</v>
      </c>
      <c r="BQ68" s="226">
        <v>0.56336959404911868</v>
      </c>
    </row>
    <row r="69" spans="1:69" s="237" customFormat="1" ht="18" customHeight="1" x14ac:dyDescent="0.3">
      <c r="A69" s="234"/>
      <c r="B69" s="234"/>
      <c r="C69" s="234"/>
      <c r="D69" s="235"/>
      <c r="E69" s="235"/>
      <c r="F69" s="235"/>
      <c r="G69" s="235"/>
      <c r="H69" s="235"/>
      <c r="I69" s="235"/>
      <c r="J69" s="235"/>
      <c r="K69" s="235"/>
      <c r="L69" s="235"/>
      <c r="M69" s="235"/>
      <c r="N69" s="236"/>
      <c r="O69" s="236"/>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235"/>
      <c r="AP69" s="235"/>
      <c r="AQ69" s="235"/>
      <c r="AR69" s="235"/>
      <c r="AS69" s="235"/>
      <c r="AT69" s="235"/>
      <c r="AU69" s="235"/>
      <c r="AV69" s="235"/>
      <c r="AW69" s="235"/>
      <c r="AX69" s="235"/>
      <c r="AY69" s="235"/>
      <c r="AZ69" s="235"/>
      <c r="BA69" s="235"/>
      <c r="BB69" s="235"/>
      <c r="BC69" s="235"/>
      <c r="BD69" s="235"/>
      <c r="BE69" s="235"/>
      <c r="BF69" s="235"/>
      <c r="BG69" s="235"/>
      <c r="BH69" s="235"/>
      <c r="BI69" s="235"/>
      <c r="BJ69" s="235"/>
      <c r="BK69" s="235"/>
      <c r="BL69" s="235"/>
      <c r="BM69" s="235"/>
      <c r="BN69" s="235"/>
      <c r="BO69" s="235"/>
      <c r="BP69" s="235"/>
      <c r="BQ69" s="235"/>
    </row>
    <row r="70" spans="1:69" s="237" customFormat="1" ht="18" customHeight="1" x14ac:dyDescent="0.3">
      <c r="A70" s="32"/>
      <c r="B70" s="32" t="s">
        <v>268</v>
      </c>
      <c r="C70" s="32" t="s">
        <v>282</v>
      </c>
      <c r="D70" s="172"/>
      <c r="E70" s="172"/>
      <c r="F70" s="172"/>
      <c r="G70" s="172"/>
      <c r="H70" s="172"/>
      <c r="I70" s="172"/>
      <c r="J70" s="172"/>
      <c r="K70" s="172"/>
      <c r="L70" s="172"/>
      <c r="M70" s="172">
        <v>5.7943984810506881E-2</v>
      </c>
      <c r="N70" s="172"/>
      <c r="O70" s="172"/>
      <c r="P70" s="172">
        <v>5.920465339524679E-2</v>
      </c>
      <c r="Q70" s="172">
        <v>5.8582184563323383E-2</v>
      </c>
      <c r="R70" s="172"/>
      <c r="S70" s="172"/>
      <c r="T70" s="233">
        <v>6.8753849060991135E-2</v>
      </c>
      <c r="U70" s="172"/>
      <c r="V70" s="172"/>
      <c r="W70" s="233">
        <v>8.4047613167630153E-2</v>
      </c>
      <c r="X70" s="233">
        <v>7.6393137715986048E-2</v>
      </c>
      <c r="Y70" s="172"/>
      <c r="Z70" s="172"/>
      <c r="AA70" s="233">
        <v>7.9072681704260656E-2</v>
      </c>
      <c r="AB70" s="172"/>
      <c r="AC70" s="172"/>
      <c r="AD70" s="233">
        <v>8.8891500321957501E-2</v>
      </c>
      <c r="AE70" s="233">
        <v>8.333850978049874E-2</v>
      </c>
      <c r="AF70" s="172"/>
      <c r="AG70" s="172"/>
      <c r="AH70" s="233">
        <v>7.3039900690447149E-2</v>
      </c>
      <c r="AI70" s="172"/>
      <c r="AJ70" s="172"/>
      <c r="AK70" s="233">
        <v>9.6836472490066813E-2</v>
      </c>
      <c r="AL70" s="233">
        <v>8.6519938039271577E-2</v>
      </c>
      <c r="AM70" s="172"/>
      <c r="AN70" s="172"/>
      <c r="AO70" s="233">
        <v>0.10343593497246176</v>
      </c>
      <c r="AP70" s="233">
        <v>0.10867921471591642</v>
      </c>
      <c r="AQ70" s="233">
        <v>0.10927910265986343</v>
      </c>
      <c r="AR70" s="233">
        <v>0.10897690046438246</v>
      </c>
      <c r="AS70" s="233">
        <v>0.1061173497801067</v>
      </c>
      <c r="AT70" s="233">
        <v>0.12771561863370121</v>
      </c>
      <c r="AU70" s="233">
        <v>0.11836435910567779</v>
      </c>
      <c r="AV70" s="233">
        <v>0.12347961440946977</v>
      </c>
      <c r="AW70" s="233">
        <v>0.13171604189823116</v>
      </c>
      <c r="AX70" s="233">
        <v>0.13259111799607881</v>
      </c>
      <c r="AY70" s="233">
        <v>0.13426169577120356</v>
      </c>
      <c r="AZ70" s="233">
        <v>0.12867592339940973</v>
      </c>
      <c r="BA70" s="233">
        <v>0.13505645691014359</v>
      </c>
      <c r="BB70" s="233">
        <v>0.11962054165129531</v>
      </c>
      <c r="BC70" s="233">
        <v>0.12664959584340812</v>
      </c>
      <c r="BD70" s="233">
        <v>0.10461223228527254</v>
      </c>
      <c r="BE70" s="233">
        <v>0.11965925718687907</v>
      </c>
      <c r="BF70" s="233">
        <v>0.11113896584006697</v>
      </c>
      <c r="BG70" s="233">
        <v>0.11858910553587058</v>
      </c>
      <c r="BH70" s="233">
        <v>0.12744842928728387</v>
      </c>
      <c r="BI70" s="233">
        <v>0.1349124457799423</v>
      </c>
      <c r="BJ70" s="233">
        <v>0.13118340960805175</v>
      </c>
      <c r="BK70" s="233">
        <v>0.11112144599335626</v>
      </c>
      <c r="BL70" s="233">
        <v>0.10939759099805289</v>
      </c>
      <c r="BM70" s="233">
        <v>0.11021741571666201</v>
      </c>
      <c r="BN70" s="233">
        <v>0.12078124900528843</v>
      </c>
      <c r="BO70" s="233">
        <v>0.10031196738627871</v>
      </c>
      <c r="BP70" s="233">
        <f>10.4077068340435%-0.1%</f>
        <v>0.10307706834043501</v>
      </c>
      <c r="BQ70" s="233">
        <v>0.10177886955754036</v>
      </c>
    </row>
    <row r="71" spans="1:69" s="237" customFormat="1" ht="18" customHeight="1" x14ac:dyDescent="0.3">
      <c r="A71" s="234"/>
      <c r="B71" s="234"/>
      <c r="C71" s="234"/>
      <c r="D71" s="235"/>
      <c r="E71" s="235"/>
      <c r="F71" s="235"/>
      <c r="G71" s="236"/>
      <c r="H71" s="236"/>
      <c r="I71" s="235"/>
      <c r="J71" s="235"/>
      <c r="K71" s="235"/>
      <c r="L71" s="235"/>
      <c r="M71" s="235"/>
      <c r="N71" s="236"/>
      <c r="O71" s="236"/>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c r="BE71" s="235"/>
      <c r="BF71" s="235"/>
      <c r="BG71" s="235"/>
      <c r="BH71" s="235"/>
      <c r="BI71" s="235"/>
      <c r="BJ71" s="235"/>
      <c r="BK71" s="235"/>
      <c r="BL71" s="235"/>
      <c r="BM71" s="235"/>
      <c r="BN71" s="235"/>
      <c r="BO71" s="235"/>
      <c r="BP71" s="235"/>
      <c r="BQ71" s="235"/>
    </row>
    <row r="72" spans="1:69" s="237" customFormat="1" ht="18" customHeight="1" x14ac:dyDescent="0.3">
      <c r="A72" s="43"/>
      <c r="B72" s="43"/>
      <c r="C72" s="43" t="s">
        <v>269</v>
      </c>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70"/>
    </row>
    <row r="73" spans="1:69" s="237" customFormat="1" ht="18" customHeight="1" x14ac:dyDescent="0.3">
      <c r="A73" s="234" t="s">
        <v>283</v>
      </c>
      <c r="B73" s="234" t="s">
        <v>284</v>
      </c>
      <c r="C73" s="234" t="s">
        <v>366</v>
      </c>
      <c r="D73" s="240"/>
      <c r="E73" s="240"/>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0"/>
      <c r="BA73" s="235">
        <v>97.093227118309741</v>
      </c>
      <c r="BB73" s="235">
        <v>116.10279486584064</v>
      </c>
      <c r="BC73" s="235">
        <v>108.08084974341239</v>
      </c>
      <c r="BD73" s="235">
        <v>95.65682777424415</v>
      </c>
      <c r="BE73" s="235">
        <v>91.145281419626087</v>
      </c>
      <c r="BF73" s="235">
        <v>93.189671074249844</v>
      </c>
      <c r="BG73" s="235">
        <v>100.3496441650812</v>
      </c>
      <c r="BH73" s="235">
        <v>80.328326387081205</v>
      </c>
      <c r="BI73" s="235">
        <v>82.1152730650861</v>
      </c>
      <c r="BJ73" s="235">
        <v>81.231756908423648</v>
      </c>
      <c r="BK73" s="235">
        <v>89.646722256150355</v>
      </c>
      <c r="BL73" s="235">
        <v>78.030592187479826</v>
      </c>
      <c r="BM73" s="235">
        <v>83.411364379856863</v>
      </c>
      <c r="BN73" s="235">
        <v>82.313156964451622</v>
      </c>
      <c r="BO73" s="235">
        <v>86.568159631825239</v>
      </c>
      <c r="BP73" s="235">
        <v>84.693353377975242</v>
      </c>
      <c r="BQ73" s="235">
        <v>85.695269402645309</v>
      </c>
    </row>
    <row r="74" spans="1:69" s="237" customFormat="1" ht="18" customHeight="1" x14ac:dyDescent="0.3">
      <c r="A74" s="32" t="s">
        <v>40</v>
      </c>
      <c r="B74" s="32" t="s">
        <v>270</v>
      </c>
      <c r="C74" s="32" t="s">
        <v>367</v>
      </c>
      <c r="D74" s="176"/>
      <c r="E74" s="176"/>
      <c r="F74" s="176"/>
      <c r="G74" s="174"/>
      <c r="H74" s="174"/>
      <c r="I74" s="176"/>
      <c r="J74" s="176"/>
      <c r="K74" s="176"/>
      <c r="L74" s="176"/>
      <c r="M74" s="176">
        <v>73.3</v>
      </c>
      <c r="N74" s="174"/>
      <c r="O74" s="174"/>
      <c r="P74" s="176">
        <v>60.7</v>
      </c>
      <c r="Q74" s="176">
        <v>66.900000000000006</v>
      </c>
      <c r="R74" s="176"/>
      <c r="S74" s="176"/>
      <c r="T74" s="176">
        <v>64</v>
      </c>
      <c r="U74" s="172"/>
      <c r="V74" s="176"/>
      <c r="W74" s="176">
        <v>90.803286830967053</v>
      </c>
      <c r="X74" s="172">
        <v>77.490701552222333</v>
      </c>
      <c r="Y74" s="172"/>
      <c r="Z74" s="172"/>
      <c r="AA74" s="172">
        <v>98.213946413406092</v>
      </c>
      <c r="AB74" s="172"/>
      <c r="AC74" s="172"/>
      <c r="AD74" s="172">
        <v>110.77673819999517</v>
      </c>
      <c r="AE74" s="172">
        <v>104.04097019211729</v>
      </c>
      <c r="AF74" s="172"/>
      <c r="AG74" s="172"/>
      <c r="AH74" s="172">
        <v>152.50578637684492</v>
      </c>
      <c r="AI74" s="172"/>
      <c r="AJ74" s="172"/>
      <c r="AK74" s="172">
        <v>198.22515194352735</v>
      </c>
      <c r="AL74" s="172">
        <v>178.40607013167471</v>
      </c>
      <c r="AM74" s="172"/>
      <c r="AN74" s="172"/>
      <c r="AO74" s="172">
        <v>90.079702803137167</v>
      </c>
      <c r="AP74" s="172">
        <v>130.98084779380781</v>
      </c>
      <c r="AQ74" s="172">
        <v>110.0959518591614</v>
      </c>
      <c r="AR74" s="172">
        <v>120.49129360393682</v>
      </c>
      <c r="AS74" s="172">
        <v>104.79676047077567</v>
      </c>
      <c r="AT74" s="172">
        <v>92.691144474550086</v>
      </c>
      <c r="AU74" s="172">
        <v>125.45529457790073</v>
      </c>
      <c r="AV74" s="172">
        <v>106.91027817860339</v>
      </c>
      <c r="AW74" s="172">
        <v>134.06547373336213</v>
      </c>
      <c r="AX74" s="172">
        <v>114.84257933495583</v>
      </c>
      <c r="AY74" s="172">
        <v>124.63081271917153</v>
      </c>
      <c r="AZ74" s="172">
        <v>115.45050711289349</v>
      </c>
      <c r="BA74" s="172">
        <v>128.22198150889062</v>
      </c>
      <c r="BB74" s="172">
        <v>155.75206352463638</v>
      </c>
      <c r="BC74" s="172">
        <v>143.41139115722601</v>
      </c>
      <c r="BD74" s="172">
        <v>129.19169162451735</v>
      </c>
      <c r="BE74" s="172">
        <v>123.32143134468691</v>
      </c>
      <c r="BF74" s="172">
        <v>125.96993965461574</v>
      </c>
      <c r="BG74" s="172">
        <v>134.34750073137661</v>
      </c>
      <c r="BH74" s="172">
        <v>104.45662197856332</v>
      </c>
      <c r="BI74" s="172">
        <v>109.99075137200087</v>
      </c>
      <c r="BJ74" s="172">
        <v>107.22586966479035</v>
      </c>
      <c r="BK74" s="172">
        <v>122.91852564825282</v>
      </c>
      <c r="BL74" s="172">
        <v>107.39547164200174</v>
      </c>
      <c r="BM74" s="172">
        <v>114.77772505518728</v>
      </c>
      <c r="BN74" s="172">
        <v>110.97268047789535</v>
      </c>
      <c r="BO74" s="172">
        <v>118.82397478785386</v>
      </c>
      <c r="BP74" s="172">
        <v>113.06827240804903</v>
      </c>
      <c r="BQ74" s="172">
        <v>116.142084912974</v>
      </c>
    </row>
    <row r="75" spans="1:69" s="2" customFormat="1" ht="18" customHeight="1" x14ac:dyDescent="0.3">
      <c r="A75" s="35"/>
      <c r="B75" s="35"/>
      <c r="C75" s="35"/>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c r="AM75" s="179"/>
      <c r="AN75" s="179"/>
      <c r="AO75" s="179"/>
      <c r="AP75" s="179"/>
      <c r="AQ75" s="179"/>
      <c r="AR75" s="179"/>
      <c r="AS75" s="179"/>
      <c r="AT75" s="179"/>
      <c r="AU75" s="179"/>
      <c r="AV75" s="179"/>
      <c r="AW75" s="179"/>
      <c r="AX75" s="179"/>
      <c r="AY75" s="179"/>
      <c r="AZ75" s="179"/>
      <c r="BA75" s="179"/>
      <c r="BB75" s="179"/>
      <c r="BC75" s="179"/>
      <c r="BD75" s="179"/>
      <c r="BE75" s="179"/>
      <c r="BF75" s="179"/>
      <c r="BG75" s="179"/>
      <c r="BH75" s="179"/>
      <c r="BI75" s="179"/>
      <c r="BJ75" s="179"/>
      <c r="BK75" s="179"/>
      <c r="BL75" s="179"/>
      <c r="BM75" s="179"/>
      <c r="BN75" s="179"/>
      <c r="BO75" s="179"/>
      <c r="BP75" s="179"/>
      <c r="BQ75" s="179"/>
    </row>
    <row r="76" spans="1:69" s="2" customFormat="1" ht="18" customHeight="1" x14ac:dyDescent="0.3">
      <c r="A76" s="32" t="s">
        <v>40</v>
      </c>
      <c r="B76" s="32" t="s">
        <v>270</v>
      </c>
      <c r="C76" s="32" t="s">
        <v>272</v>
      </c>
      <c r="D76" s="180"/>
      <c r="E76" s="180"/>
      <c r="F76" s="180"/>
      <c r="G76" s="174"/>
      <c r="H76" s="174"/>
      <c r="I76" s="180"/>
      <c r="J76" s="180"/>
      <c r="K76" s="176"/>
      <c r="L76" s="176"/>
      <c r="M76" s="176"/>
      <c r="N76" s="176"/>
      <c r="O76" s="176"/>
      <c r="P76" s="176"/>
      <c r="Q76" s="172"/>
      <c r="R76" s="172"/>
      <c r="S76" s="172"/>
      <c r="T76" s="172"/>
      <c r="U76" s="172"/>
      <c r="V76" s="172"/>
      <c r="W76" s="172"/>
      <c r="X76" s="172"/>
      <c r="Y76" s="172"/>
      <c r="Z76" s="172"/>
      <c r="AA76" s="172"/>
      <c r="AB76" s="172"/>
      <c r="AC76" s="172"/>
      <c r="AD76" s="172"/>
      <c r="AE76" s="172"/>
      <c r="AF76" s="172"/>
      <c r="AG76" s="172"/>
      <c r="AH76" s="172">
        <v>56.868088366245807</v>
      </c>
      <c r="AI76" s="172"/>
      <c r="AJ76" s="172"/>
      <c r="AK76" s="172">
        <v>59.601314523910148</v>
      </c>
      <c r="AL76" s="172">
        <v>58.424728235661028</v>
      </c>
      <c r="AM76" s="172"/>
      <c r="AN76" s="172"/>
      <c r="AO76" s="172">
        <v>60.263882672863502</v>
      </c>
      <c r="AP76" s="172"/>
      <c r="AQ76" s="172"/>
      <c r="AR76" s="172">
        <v>62.375635769035775</v>
      </c>
      <c r="AS76" s="172">
        <v>61.286028374706305</v>
      </c>
      <c r="AT76" s="172"/>
      <c r="AU76" s="172"/>
      <c r="AV76" s="172">
        <v>69.944442300569989</v>
      </c>
      <c r="AW76" s="172"/>
      <c r="AX76" s="172"/>
      <c r="AY76" s="172">
        <v>72.440662953973728</v>
      </c>
      <c r="AZ76" s="172">
        <v>71.147468783085557</v>
      </c>
      <c r="BA76" s="172"/>
      <c r="BB76" s="172"/>
      <c r="BC76" s="172">
        <v>73.712804406732431</v>
      </c>
      <c r="BD76" s="172"/>
      <c r="BE76" s="172"/>
      <c r="BF76" s="172">
        <v>73.953580114281991</v>
      </c>
      <c r="BG76" s="172">
        <v>73.837929579376976</v>
      </c>
      <c r="BH76" s="172"/>
      <c r="BI76" s="172"/>
      <c r="BJ76" s="172">
        <v>74.100612000457673</v>
      </c>
      <c r="BK76" s="172"/>
      <c r="BL76" s="172"/>
      <c r="BM76" s="172">
        <v>78.106099983812783</v>
      </c>
      <c r="BN76" s="172">
        <v>76.087912460008482</v>
      </c>
      <c r="BO76" s="172">
        <v>82.505705201200868</v>
      </c>
      <c r="BP76" s="172">
        <v>77.808145478743342</v>
      </c>
      <c r="BQ76" s="172">
        <v>80.633076708108476</v>
      </c>
    </row>
    <row r="77" spans="1:69" s="2" customFormat="1" ht="18" customHeight="1" x14ac:dyDescent="0.3">
      <c r="A77" s="35" t="s">
        <v>40</v>
      </c>
      <c r="B77" s="35" t="s">
        <v>270</v>
      </c>
      <c r="C77" s="35" t="s">
        <v>273</v>
      </c>
      <c r="D77" s="179"/>
      <c r="E77" s="179"/>
      <c r="F77" s="179"/>
      <c r="G77" s="178"/>
      <c r="H77" s="178"/>
      <c r="I77" s="179"/>
      <c r="J77" s="179"/>
      <c r="K77" s="177"/>
      <c r="L77" s="177"/>
      <c r="M77" s="177"/>
      <c r="N77" s="177"/>
      <c r="O77" s="177"/>
      <c r="P77" s="177"/>
      <c r="Q77" s="171"/>
      <c r="R77" s="171"/>
      <c r="S77" s="171"/>
      <c r="T77" s="171"/>
      <c r="U77" s="171"/>
      <c r="V77" s="171"/>
      <c r="W77" s="171"/>
      <c r="X77" s="171"/>
      <c r="Y77" s="171"/>
      <c r="Z77" s="171"/>
      <c r="AA77" s="171"/>
      <c r="AB77" s="171"/>
      <c r="AC77" s="171"/>
      <c r="AD77" s="171"/>
      <c r="AE77" s="171"/>
      <c r="AF77" s="171"/>
      <c r="AG77" s="171"/>
      <c r="AH77" s="171">
        <v>11.249625296610789</v>
      </c>
      <c r="AI77" s="171"/>
      <c r="AJ77" s="171"/>
      <c r="AK77" s="171">
        <v>17.156911586323073</v>
      </c>
      <c r="AL77" s="171">
        <v>14.587885463544263</v>
      </c>
      <c r="AM77" s="171"/>
      <c r="AN77" s="171"/>
      <c r="AO77" s="171">
        <v>27.594132988455108</v>
      </c>
      <c r="AP77" s="171"/>
      <c r="AQ77" s="171"/>
      <c r="AR77" s="171">
        <v>21.671354861094986</v>
      </c>
      <c r="AS77" s="171">
        <v>24.727475635579886</v>
      </c>
      <c r="AT77" s="171"/>
      <c r="AU77" s="171"/>
      <c r="AV77" s="171">
        <v>22.368761004902574</v>
      </c>
      <c r="AW77" s="171"/>
      <c r="AX77" s="171"/>
      <c r="AY77" s="171">
        <v>14.403076977578346</v>
      </c>
      <c r="AZ77" s="171">
        <v>18.529785943480995</v>
      </c>
      <c r="BA77" s="171"/>
      <c r="BB77" s="171"/>
      <c r="BC77" s="171">
        <v>16.912565643482591</v>
      </c>
      <c r="BD77" s="171"/>
      <c r="BE77" s="171"/>
      <c r="BF77" s="171">
        <v>18.387213738404256</v>
      </c>
      <c r="BG77" s="171">
        <v>17.678903740232006</v>
      </c>
      <c r="BH77" s="171"/>
      <c r="BI77" s="171"/>
      <c r="BJ77" s="171">
        <v>16.680051593694987</v>
      </c>
      <c r="BK77" s="171"/>
      <c r="BL77" s="171"/>
      <c r="BM77" s="171">
        <v>14.124485044172285</v>
      </c>
      <c r="BN77" s="171">
        <v>15.412121543877412</v>
      </c>
      <c r="BO77" s="171"/>
      <c r="BP77" s="171"/>
      <c r="BQ77" s="171">
        <v>15.380499905419613</v>
      </c>
    </row>
    <row r="78" spans="1:69" s="2" customFormat="1" ht="18" customHeight="1" x14ac:dyDescent="0.3">
      <c r="A78" s="32" t="s">
        <v>40</v>
      </c>
      <c r="B78" s="32" t="s">
        <v>270</v>
      </c>
      <c r="C78" s="32" t="s">
        <v>274</v>
      </c>
      <c r="D78" s="180"/>
      <c r="E78" s="180"/>
      <c r="F78" s="180"/>
      <c r="G78" s="174"/>
      <c r="H78" s="174"/>
      <c r="I78" s="180"/>
      <c r="J78" s="180"/>
      <c r="K78" s="176"/>
      <c r="L78" s="176"/>
      <c r="M78" s="176"/>
      <c r="N78" s="176"/>
      <c r="O78" s="176"/>
      <c r="P78" s="176"/>
      <c r="Q78" s="172"/>
      <c r="R78" s="172"/>
      <c r="S78" s="172"/>
      <c r="T78" s="172"/>
      <c r="U78" s="172"/>
      <c r="V78" s="172"/>
      <c r="W78" s="172"/>
      <c r="X78" s="172"/>
      <c r="Y78" s="172"/>
      <c r="Z78" s="172"/>
      <c r="AA78" s="172"/>
      <c r="AB78" s="172"/>
      <c r="AC78" s="172"/>
      <c r="AD78" s="172"/>
      <c r="AE78" s="172"/>
      <c r="AF78" s="172"/>
      <c r="AG78" s="172"/>
      <c r="AH78" s="172">
        <v>19.252677657211812</v>
      </c>
      <c r="AI78" s="172"/>
      <c r="AJ78" s="172"/>
      <c r="AK78" s="172">
        <v>31.104446476720959</v>
      </c>
      <c r="AL78" s="172">
        <v>25.966772912409933</v>
      </c>
      <c r="AM78" s="172"/>
      <c r="AN78" s="172"/>
      <c r="AO78" s="172">
        <v>8.4908879461563149</v>
      </c>
      <c r="AP78" s="172"/>
      <c r="AQ78" s="172"/>
      <c r="AR78" s="172">
        <v>13.241373990510542</v>
      </c>
      <c r="AS78" s="172">
        <v>10.790085793906762</v>
      </c>
      <c r="AT78" s="172"/>
      <c r="AU78" s="172"/>
      <c r="AV78" s="172">
        <v>11.788920065958797</v>
      </c>
      <c r="AW78" s="172"/>
      <c r="AX78" s="172"/>
      <c r="AY78" s="172">
        <v>17.270800018556439</v>
      </c>
      <c r="AZ78" s="172">
        <v>14.430852680350789</v>
      </c>
      <c r="BA78" s="172"/>
      <c r="BB78" s="172"/>
      <c r="BC78" s="172">
        <v>18.368837749313542</v>
      </c>
      <c r="BD78" s="172"/>
      <c r="BE78" s="172"/>
      <c r="BF78" s="172">
        <v>15.988694624486685</v>
      </c>
      <c r="BG78" s="172">
        <v>17.131936309198839</v>
      </c>
      <c r="BH78" s="172"/>
      <c r="BI78" s="172"/>
      <c r="BJ78" s="172">
        <v>10.576070226157713</v>
      </c>
      <c r="BK78" s="172"/>
      <c r="BL78" s="172"/>
      <c r="BM78" s="172">
        <v>10.978003702759286</v>
      </c>
      <c r="BN78" s="172">
        <v>10.775487272489755</v>
      </c>
      <c r="BO78" s="172"/>
      <c r="BP78" s="172"/>
      <c r="BQ78" s="172">
        <v>10.587370126636587</v>
      </c>
    </row>
    <row r="79" spans="1:69" s="2" customFormat="1" ht="18" customHeight="1" x14ac:dyDescent="0.3">
      <c r="A79" s="35" t="s">
        <v>40</v>
      </c>
      <c r="B79" s="35" t="s">
        <v>270</v>
      </c>
      <c r="C79" s="35" t="s">
        <v>275</v>
      </c>
      <c r="D79" s="179"/>
      <c r="E79" s="179"/>
      <c r="F79" s="179"/>
      <c r="G79" s="178"/>
      <c r="H79" s="178"/>
      <c r="I79" s="179"/>
      <c r="J79" s="179"/>
      <c r="K79" s="177"/>
      <c r="L79" s="177"/>
      <c r="M79" s="177">
        <v>59.3</v>
      </c>
      <c r="N79" s="177"/>
      <c r="O79" s="177"/>
      <c r="P79" s="177">
        <v>63.9</v>
      </c>
      <c r="Q79" s="171">
        <v>61.6</v>
      </c>
      <c r="R79" s="171"/>
      <c r="S79" s="171"/>
      <c r="T79" s="171">
        <v>63.2</v>
      </c>
      <c r="U79" s="171"/>
      <c r="V79" s="171"/>
      <c r="W79" s="171">
        <v>72.70964272869459</v>
      </c>
      <c r="X79" s="171">
        <v>67.979005564195973</v>
      </c>
      <c r="Y79" s="171"/>
      <c r="Z79" s="171"/>
      <c r="AA79" s="171">
        <v>77.285121248491379</v>
      </c>
      <c r="AB79" s="171"/>
      <c r="AC79" s="171"/>
      <c r="AD79" s="171">
        <v>84.382931246931193</v>
      </c>
      <c r="AE79" s="171">
        <v>80.577312056097867</v>
      </c>
      <c r="AF79" s="171"/>
      <c r="AG79" s="171"/>
      <c r="AH79" s="171">
        <v>87.370391320068407</v>
      </c>
      <c r="AI79" s="171"/>
      <c r="AJ79" s="171"/>
      <c r="AK79" s="171">
        <v>107.86267258695418</v>
      </c>
      <c r="AL79" s="171">
        <v>98.979386611615226</v>
      </c>
      <c r="AM79" s="171"/>
      <c r="AN79" s="171"/>
      <c r="AO79" s="171">
        <v>96.348903607474924</v>
      </c>
      <c r="AP79" s="171"/>
      <c r="AQ79" s="171"/>
      <c r="AR79" s="171">
        <v>97.288364620641303</v>
      </c>
      <c r="AS79" s="171">
        <v>96.803589804192953</v>
      </c>
      <c r="AT79" s="171"/>
      <c r="AU79" s="171"/>
      <c r="AV79" s="171">
        <v>104.09335516724315</v>
      </c>
      <c r="AW79" s="171"/>
      <c r="AX79" s="171"/>
      <c r="AY79" s="171">
        <v>104.12363158937981</v>
      </c>
      <c r="AZ79" s="171">
        <v>104.10794656066685</v>
      </c>
      <c r="BA79" s="171"/>
      <c r="BB79" s="171"/>
      <c r="BC79" s="171">
        <v>108.99420779952858</v>
      </c>
      <c r="BD79" s="171"/>
      <c r="BE79" s="171"/>
      <c r="BF79" s="171">
        <v>108.32948847717292</v>
      </c>
      <c r="BG79" s="171">
        <v>108.64876962880783</v>
      </c>
      <c r="BH79" s="171"/>
      <c r="BI79" s="171"/>
      <c r="BJ79" s="171">
        <v>101.35670921404488</v>
      </c>
      <c r="BK79" s="171"/>
      <c r="BL79" s="171"/>
      <c r="BM79" s="171">
        <v>103.20856536397746</v>
      </c>
      <c r="BN79" s="171">
        <v>102.27549728508045</v>
      </c>
      <c r="BO79" s="171"/>
      <c r="BP79" s="171"/>
      <c r="BQ79" s="171">
        <v>106.60086658482608</v>
      </c>
    </row>
    <row r="80" spans="1:69" s="2" customFormat="1" ht="18" customHeight="1" x14ac:dyDescent="0.3">
      <c r="A80" s="32"/>
      <c r="B80" s="32"/>
      <c r="C80" s="32"/>
      <c r="D80" s="180"/>
      <c r="E80" s="180"/>
      <c r="F80" s="180"/>
      <c r="G80" s="180"/>
      <c r="H80" s="180"/>
      <c r="I80" s="180"/>
      <c r="J80" s="180"/>
      <c r="K80" s="180"/>
      <c r="L80" s="180"/>
      <c r="M80" s="180"/>
      <c r="N80" s="180"/>
      <c r="O80" s="180"/>
      <c r="P80" s="180"/>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V80" s="172"/>
      <c r="AW80" s="172"/>
      <c r="AX80" s="172"/>
      <c r="AY80" s="172"/>
      <c r="AZ80" s="172"/>
      <c r="BA80" s="172"/>
      <c r="BB80" s="172"/>
      <c r="BC80" s="172"/>
      <c r="BD80" s="172"/>
      <c r="BE80" s="172"/>
      <c r="BF80" s="172"/>
      <c r="BG80" s="172"/>
      <c r="BH80" s="172"/>
      <c r="BI80" s="172"/>
      <c r="BJ80" s="172"/>
      <c r="BK80" s="172"/>
      <c r="BL80" s="172"/>
      <c r="BM80" s="172"/>
      <c r="BN80" s="172"/>
      <c r="BO80" s="172"/>
      <c r="BP80" s="172"/>
      <c r="BQ80" s="172"/>
    </row>
    <row r="81" spans="1:69" s="2" customFormat="1" ht="18" customHeight="1" x14ac:dyDescent="0.3">
      <c r="A81" s="35" t="s">
        <v>40</v>
      </c>
      <c r="B81" s="35" t="s">
        <v>270</v>
      </c>
      <c r="C81" s="35" t="s">
        <v>276</v>
      </c>
      <c r="D81" s="179"/>
      <c r="E81" s="179"/>
      <c r="F81" s="179"/>
      <c r="G81" s="178"/>
      <c r="H81" s="178"/>
      <c r="I81" s="179"/>
      <c r="J81" s="179"/>
      <c r="K81" s="177"/>
      <c r="L81" s="177"/>
      <c r="M81" s="177">
        <v>14</v>
      </c>
      <c r="N81" s="177"/>
      <c r="O81" s="177"/>
      <c r="P81" s="177">
        <v>-3.1</v>
      </c>
      <c r="Q81" s="171">
        <v>5.3</v>
      </c>
      <c r="R81" s="171"/>
      <c r="S81" s="171"/>
      <c r="T81" s="171">
        <v>0.7</v>
      </c>
      <c r="U81" s="171"/>
      <c r="V81" s="171"/>
      <c r="W81" s="171">
        <v>18.876307903448534</v>
      </c>
      <c r="X81" s="171">
        <v>9.8455239828115406</v>
      </c>
      <c r="Y81" s="171"/>
      <c r="Z81" s="171"/>
      <c r="AA81" s="171">
        <v>20.92882516491472</v>
      </c>
      <c r="AB81" s="171"/>
      <c r="AC81" s="171"/>
      <c r="AD81" s="171">
        <v>26.346685585955413</v>
      </c>
      <c r="AE81" s="171">
        <v>23.441801742051315</v>
      </c>
      <c r="AF81" s="171"/>
      <c r="AG81" s="171"/>
      <c r="AH81" s="171">
        <v>65.082133055434497</v>
      </c>
      <c r="AI81" s="171"/>
      <c r="AJ81" s="171"/>
      <c r="AK81" s="171">
        <v>90.376770534424395</v>
      </c>
      <c r="AL81" s="171">
        <v>79.411690783567465</v>
      </c>
      <c r="AM81" s="171"/>
      <c r="AN81" s="171"/>
      <c r="AO81" s="171">
        <v>-6.2692008043377587</v>
      </c>
      <c r="AP81" s="171"/>
      <c r="AQ81" s="171"/>
      <c r="AR81" s="171">
        <v>23.202928983295511</v>
      </c>
      <c r="AS81" s="171">
        <v>7.9931706665827198</v>
      </c>
      <c r="AT81" s="171"/>
      <c r="AU81" s="171"/>
      <c r="AV81" s="171">
        <v>2.8169230113602453</v>
      </c>
      <c r="AW81" s="171"/>
      <c r="AX81" s="171"/>
      <c r="AY81" s="171">
        <v>20.507181129791725</v>
      </c>
      <c r="AZ81" s="171">
        <v>11.342560552226631</v>
      </c>
      <c r="BA81" s="171"/>
      <c r="BB81" s="171"/>
      <c r="BC81" s="171">
        <v>34.417183357697411</v>
      </c>
      <c r="BD81" s="171"/>
      <c r="BE81" s="171"/>
      <c r="BF81" s="171">
        <v>17.640451177442859</v>
      </c>
      <c r="BG81" s="171">
        <v>25.6987311025688</v>
      </c>
      <c r="BH81" s="171"/>
      <c r="BI81" s="171"/>
      <c r="BJ81" s="171">
        <v>5.8691794189814086</v>
      </c>
      <c r="BK81" s="171"/>
      <c r="BL81" s="171"/>
      <c r="BM81" s="171">
        <v>10.81511396182839</v>
      </c>
      <c r="BN81" s="171">
        <v>8.3230771789429685</v>
      </c>
      <c r="BO81" s="171"/>
      <c r="BP81" s="171"/>
      <c r="BQ81" s="171">
        <v>9.4644521973373976</v>
      </c>
    </row>
    <row r="82" spans="1:69" s="2" customFormat="1" ht="18" customHeight="1" x14ac:dyDescent="0.3">
      <c r="A82" s="181"/>
      <c r="B82" s="181"/>
      <c r="C82" s="181"/>
      <c r="D82" s="181" t="s">
        <v>77</v>
      </c>
      <c r="E82" s="181"/>
      <c r="F82" s="181"/>
      <c r="G82" s="181"/>
      <c r="H82" s="181"/>
      <c r="I82" s="181"/>
      <c r="J82" s="181"/>
      <c r="K82" s="181" t="s">
        <v>77</v>
      </c>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1"/>
      <c r="AK82" s="181"/>
      <c r="AL82" s="181"/>
      <c r="AM82" s="181"/>
      <c r="AN82" s="181"/>
      <c r="AO82" s="181"/>
      <c r="AP82" s="181"/>
      <c r="AQ82" s="181"/>
      <c r="AR82" s="181"/>
      <c r="AS82" s="181"/>
      <c r="AT82" s="181"/>
      <c r="AU82" s="181"/>
      <c r="AV82" s="181"/>
      <c r="AW82" s="181"/>
      <c r="AX82" s="181"/>
      <c r="AY82" s="181"/>
      <c r="AZ82" s="181"/>
      <c r="BA82" s="181"/>
      <c r="BB82" s="181"/>
      <c r="BC82" s="181"/>
      <c r="BD82" s="181"/>
      <c r="BE82" s="181"/>
      <c r="BF82" s="181"/>
      <c r="BG82" s="181"/>
      <c r="BH82" s="181"/>
      <c r="BI82" s="181"/>
      <c r="BJ82" s="181"/>
      <c r="BK82" s="181"/>
      <c r="BL82" s="181"/>
      <c r="BM82" s="181"/>
      <c r="BN82" s="181"/>
      <c r="BO82" s="181"/>
      <c r="BP82" s="181"/>
      <c r="BQ82" s="181"/>
    </row>
    <row r="83" spans="1:69" s="2" customFormat="1" ht="18" customHeight="1" x14ac:dyDescent="0.3">
      <c r="A83" s="268" t="s">
        <v>286</v>
      </c>
      <c r="B83" s="269"/>
      <c r="C83" s="269"/>
      <c r="D83" s="269"/>
      <c r="E83" s="269"/>
      <c r="F83" s="269"/>
      <c r="G83" s="269"/>
      <c r="H83" s="269"/>
      <c r="I83" s="269"/>
      <c r="J83" s="269"/>
      <c r="K83" s="269"/>
      <c r="L83" s="269"/>
      <c r="M83" s="269"/>
      <c r="N83" s="269"/>
      <c r="O83" s="269"/>
      <c r="P83" s="269"/>
      <c r="Q83" s="269"/>
      <c r="R83" s="269"/>
      <c r="S83" s="269"/>
      <c r="T83" s="269"/>
      <c r="U83" s="269"/>
      <c r="V83" s="269"/>
      <c r="W83" s="269"/>
      <c r="X83" s="269"/>
      <c r="Y83" s="269"/>
      <c r="Z83" s="269"/>
      <c r="AA83" s="269"/>
      <c r="AB83" s="269"/>
      <c r="AC83" s="269"/>
      <c r="AD83" s="269"/>
      <c r="AE83" s="269"/>
      <c r="AF83" s="269"/>
      <c r="AG83" s="269"/>
      <c r="AH83" s="269"/>
      <c r="AI83" s="269"/>
      <c r="AJ83" s="269"/>
      <c r="AK83" s="269"/>
      <c r="AL83" s="269"/>
      <c r="AM83" s="269"/>
      <c r="AN83" s="269"/>
      <c r="AO83" s="269"/>
      <c r="AP83" s="269"/>
      <c r="AQ83" s="269"/>
      <c r="AR83" s="269"/>
      <c r="AS83" s="269"/>
      <c r="AT83" s="269"/>
      <c r="AU83" s="269"/>
      <c r="AV83" s="269"/>
      <c r="AW83" s="269"/>
      <c r="AX83" s="269"/>
      <c r="AY83" s="269"/>
      <c r="AZ83" s="269"/>
      <c r="BA83" s="269"/>
      <c r="BB83" s="269"/>
      <c r="BC83" s="269"/>
      <c r="BD83" s="269"/>
      <c r="BE83" s="269"/>
      <c r="BF83" s="269"/>
      <c r="BG83" s="269"/>
      <c r="BH83" s="269"/>
      <c r="BI83" s="269"/>
      <c r="BJ83" s="269"/>
      <c r="BK83" s="269"/>
      <c r="BL83" s="269"/>
      <c r="BM83" s="269"/>
      <c r="BN83" s="269"/>
      <c r="BO83" s="271"/>
      <c r="BP83" s="271"/>
      <c r="BQ83" s="271"/>
    </row>
    <row r="84" spans="1:69" s="2" customFormat="1" ht="18" customHeight="1" x14ac:dyDescent="0.3">
      <c r="A84" s="35"/>
      <c r="B84" s="35"/>
      <c r="C84" s="35"/>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6"/>
      <c r="BC84" s="136"/>
      <c r="BD84" s="136"/>
      <c r="BE84" s="136"/>
      <c r="BF84" s="136"/>
      <c r="BG84" s="136"/>
      <c r="BH84" s="136"/>
      <c r="BI84" s="136"/>
      <c r="BJ84" s="136"/>
      <c r="BK84" s="136"/>
      <c r="BL84" s="136"/>
      <c r="BM84" s="136"/>
      <c r="BN84" s="136"/>
      <c r="BO84" s="136"/>
      <c r="BP84" s="136"/>
      <c r="BQ84" s="136"/>
    </row>
    <row r="85" spans="1:69" s="2" customFormat="1" ht="18" customHeight="1" x14ac:dyDescent="0.3">
      <c r="A85" s="32"/>
      <c r="B85" s="32"/>
      <c r="C85" s="32" t="s">
        <v>277</v>
      </c>
      <c r="D85" s="164" t="s">
        <v>287</v>
      </c>
      <c r="E85" s="164" t="s">
        <v>287</v>
      </c>
      <c r="F85" s="164" t="s">
        <v>287</v>
      </c>
      <c r="G85" s="164" t="s">
        <v>287</v>
      </c>
      <c r="H85" s="164" t="s">
        <v>287</v>
      </c>
      <c r="I85" s="164" t="s">
        <v>287</v>
      </c>
      <c r="J85" s="165" t="s">
        <v>287</v>
      </c>
      <c r="K85" s="165" t="s">
        <v>287</v>
      </c>
      <c r="L85" s="165" t="s">
        <v>287</v>
      </c>
      <c r="M85" s="165" t="s">
        <v>287</v>
      </c>
      <c r="N85" s="165" t="s">
        <v>287</v>
      </c>
      <c r="O85" s="165" t="s">
        <v>287</v>
      </c>
      <c r="P85" s="165" t="s">
        <v>287</v>
      </c>
      <c r="Q85" s="165" t="s">
        <v>287</v>
      </c>
      <c r="R85" s="165" t="s">
        <v>287</v>
      </c>
      <c r="S85" s="165" t="s">
        <v>287</v>
      </c>
      <c r="T85" s="165" t="s">
        <v>287</v>
      </c>
      <c r="U85" s="165" t="s">
        <v>287</v>
      </c>
      <c r="V85" s="165" t="s">
        <v>288</v>
      </c>
      <c r="W85" s="165" t="s">
        <v>288</v>
      </c>
      <c r="X85" s="165" t="s">
        <v>288</v>
      </c>
      <c r="Y85" s="165" t="s">
        <v>288</v>
      </c>
      <c r="Z85" s="165" t="s">
        <v>288</v>
      </c>
      <c r="AA85" s="165" t="s">
        <v>288</v>
      </c>
      <c r="AB85" s="165" t="s">
        <v>288</v>
      </c>
      <c r="AC85" s="165" t="s">
        <v>288</v>
      </c>
      <c r="AD85" s="165" t="s">
        <v>288</v>
      </c>
      <c r="AE85" s="165" t="s">
        <v>288</v>
      </c>
      <c r="AF85" s="165" t="s">
        <v>288</v>
      </c>
      <c r="AG85" s="165" t="s">
        <v>288</v>
      </c>
      <c r="AH85" s="165" t="s">
        <v>288</v>
      </c>
      <c r="AI85" s="165" t="s">
        <v>288</v>
      </c>
      <c r="AJ85" s="165" t="s">
        <v>288</v>
      </c>
      <c r="AK85" s="165" t="s">
        <v>288</v>
      </c>
      <c r="AL85" s="165" t="s">
        <v>288</v>
      </c>
      <c r="AM85" s="165" t="s">
        <v>288</v>
      </c>
      <c r="AN85" s="165" t="s">
        <v>288</v>
      </c>
      <c r="AO85" s="165" t="s">
        <v>288</v>
      </c>
      <c r="AP85" s="165" t="s">
        <v>288</v>
      </c>
      <c r="AQ85" s="165" t="s">
        <v>288</v>
      </c>
      <c r="AR85" s="165" t="s">
        <v>288</v>
      </c>
      <c r="AS85" s="165" t="s">
        <v>288</v>
      </c>
      <c r="AT85" s="165" t="s">
        <v>288</v>
      </c>
      <c r="AU85" s="165" t="s">
        <v>288</v>
      </c>
      <c r="AV85" s="165" t="s">
        <v>288</v>
      </c>
      <c r="AW85" s="165" t="s">
        <v>288</v>
      </c>
      <c r="AX85" s="165" t="s">
        <v>288</v>
      </c>
      <c r="AY85" s="165" t="s">
        <v>288</v>
      </c>
      <c r="AZ85" s="165" t="s">
        <v>288</v>
      </c>
      <c r="BA85" s="165" t="s">
        <v>288</v>
      </c>
      <c r="BB85" s="165" t="s">
        <v>288</v>
      </c>
      <c r="BC85" s="165" t="s">
        <v>288</v>
      </c>
      <c r="BD85" s="165" t="s">
        <v>288</v>
      </c>
      <c r="BE85" s="165" t="s">
        <v>288</v>
      </c>
      <c r="BF85" s="165" t="s">
        <v>288</v>
      </c>
      <c r="BG85" s="165" t="s">
        <v>288</v>
      </c>
      <c r="BH85" s="165" t="s">
        <v>288</v>
      </c>
      <c r="BI85" s="165" t="s">
        <v>288</v>
      </c>
      <c r="BJ85" s="165" t="s">
        <v>288</v>
      </c>
      <c r="BK85" s="165" t="s">
        <v>288</v>
      </c>
      <c r="BL85" s="165" t="s">
        <v>288</v>
      </c>
      <c r="BM85" s="165" t="s">
        <v>288</v>
      </c>
      <c r="BN85" s="165" t="s">
        <v>288</v>
      </c>
      <c r="BO85" s="165"/>
      <c r="BP85" s="165"/>
      <c r="BQ85" s="165"/>
    </row>
    <row r="86" spans="1:69" s="2" customFormat="1" ht="18" customHeight="1" x14ac:dyDescent="0.3">
      <c r="A86" s="35"/>
      <c r="B86" s="35"/>
      <c r="C86" s="35" t="s">
        <v>260</v>
      </c>
      <c r="D86" s="166">
        <v>1</v>
      </c>
      <c r="E86" s="166">
        <v>1</v>
      </c>
      <c r="F86" s="166">
        <v>1</v>
      </c>
      <c r="G86" s="166">
        <v>1</v>
      </c>
      <c r="H86" s="166">
        <v>1</v>
      </c>
      <c r="I86" s="166">
        <v>1</v>
      </c>
      <c r="J86" s="167">
        <v>1</v>
      </c>
      <c r="K86" s="167">
        <v>1</v>
      </c>
      <c r="L86" s="167">
        <v>1</v>
      </c>
      <c r="M86" s="167">
        <v>1</v>
      </c>
      <c r="N86" s="167">
        <v>1</v>
      </c>
      <c r="O86" s="167">
        <v>1</v>
      </c>
      <c r="P86" s="167">
        <v>1</v>
      </c>
      <c r="Q86" s="167">
        <v>1</v>
      </c>
      <c r="R86" s="167">
        <v>1</v>
      </c>
      <c r="S86" s="167">
        <v>1</v>
      </c>
      <c r="T86" s="167">
        <v>1</v>
      </c>
      <c r="U86" s="167">
        <v>1</v>
      </c>
      <c r="V86" s="167">
        <v>1</v>
      </c>
      <c r="W86" s="167">
        <v>1</v>
      </c>
      <c r="X86" s="167">
        <v>1</v>
      </c>
      <c r="Y86" s="167">
        <v>1</v>
      </c>
      <c r="Z86" s="167">
        <v>1</v>
      </c>
      <c r="AA86" s="167">
        <v>1</v>
      </c>
      <c r="AB86" s="167">
        <v>1</v>
      </c>
      <c r="AC86" s="167">
        <v>1</v>
      </c>
      <c r="AD86" s="167">
        <v>1</v>
      </c>
      <c r="AE86" s="167">
        <v>1</v>
      </c>
      <c r="AF86" s="167">
        <v>1</v>
      </c>
      <c r="AG86" s="167">
        <v>1</v>
      </c>
      <c r="AH86" s="167">
        <v>1</v>
      </c>
      <c r="AI86" s="167">
        <v>1</v>
      </c>
      <c r="AJ86" s="167">
        <v>1</v>
      </c>
      <c r="AK86" s="167">
        <v>1</v>
      </c>
      <c r="AL86" s="167">
        <v>1</v>
      </c>
      <c r="AM86" s="167">
        <v>1</v>
      </c>
      <c r="AN86" s="167">
        <v>1</v>
      </c>
      <c r="AO86" s="167">
        <v>1</v>
      </c>
      <c r="AP86" s="167">
        <v>1</v>
      </c>
      <c r="AQ86" s="167">
        <v>1</v>
      </c>
      <c r="AR86" s="167">
        <v>1</v>
      </c>
      <c r="AS86" s="167">
        <v>1</v>
      </c>
      <c r="AT86" s="167">
        <v>1</v>
      </c>
      <c r="AU86" s="167">
        <v>1</v>
      </c>
      <c r="AV86" s="167">
        <v>1</v>
      </c>
      <c r="AW86" s="167">
        <v>1</v>
      </c>
      <c r="AX86" s="167">
        <v>1</v>
      </c>
      <c r="AY86" s="167">
        <v>1</v>
      </c>
      <c r="AZ86" s="167">
        <v>1</v>
      </c>
      <c r="BA86" s="167">
        <v>1</v>
      </c>
      <c r="BB86" s="167">
        <v>1</v>
      </c>
      <c r="BC86" s="167">
        <v>1</v>
      </c>
      <c r="BD86" s="167">
        <v>1</v>
      </c>
      <c r="BE86" s="167">
        <v>1</v>
      </c>
      <c r="BF86" s="167">
        <v>1</v>
      </c>
      <c r="BG86" s="167">
        <v>1</v>
      </c>
      <c r="BH86" s="167">
        <v>1</v>
      </c>
      <c r="BI86" s="167">
        <v>1</v>
      </c>
      <c r="BJ86" s="167">
        <v>1</v>
      </c>
      <c r="BK86" s="167">
        <v>1</v>
      </c>
      <c r="BL86" s="167">
        <v>1</v>
      </c>
      <c r="BM86" s="167">
        <v>0</v>
      </c>
      <c r="BN86" s="167">
        <v>0</v>
      </c>
      <c r="BO86" s="167"/>
      <c r="BP86" s="167"/>
      <c r="BQ86" s="167"/>
    </row>
    <row r="87" spans="1:69" s="2" customFormat="1" ht="18" customHeight="1" x14ac:dyDescent="0.3">
      <c r="A87" s="32"/>
      <c r="B87" s="32"/>
      <c r="C87" s="32" t="s">
        <v>261</v>
      </c>
      <c r="D87" s="168" t="s">
        <v>262</v>
      </c>
      <c r="E87" s="168" t="s">
        <v>262</v>
      </c>
      <c r="F87" s="168" t="s">
        <v>262</v>
      </c>
      <c r="G87" s="168" t="s">
        <v>262</v>
      </c>
      <c r="H87" s="168" t="s">
        <v>262</v>
      </c>
      <c r="I87" s="168" t="s">
        <v>262</v>
      </c>
      <c r="J87" s="169" t="s">
        <v>262</v>
      </c>
      <c r="K87" s="169" t="s">
        <v>262</v>
      </c>
      <c r="L87" s="169" t="s">
        <v>262</v>
      </c>
      <c r="M87" s="169" t="s">
        <v>262</v>
      </c>
      <c r="N87" s="169" t="s">
        <v>262</v>
      </c>
      <c r="O87" s="169" t="s">
        <v>289</v>
      </c>
      <c r="P87" s="169" t="s">
        <v>289</v>
      </c>
      <c r="Q87" s="169" t="s">
        <v>262</v>
      </c>
      <c r="R87" s="182" t="s">
        <v>290</v>
      </c>
      <c r="S87" s="169" t="s">
        <v>262</v>
      </c>
      <c r="T87" s="169" t="s">
        <v>262</v>
      </c>
      <c r="U87" s="169" t="s">
        <v>262</v>
      </c>
      <c r="V87" s="169" t="s">
        <v>262</v>
      </c>
      <c r="W87" s="169" t="s">
        <v>262</v>
      </c>
      <c r="X87" s="169" t="s">
        <v>262</v>
      </c>
      <c r="Y87" s="169" t="s">
        <v>262</v>
      </c>
      <c r="Z87" s="169" t="s">
        <v>262</v>
      </c>
      <c r="AA87" s="169" t="s">
        <v>262</v>
      </c>
      <c r="AB87" s="169" t="s">
        <v>262</v>
      </c>
      <c r="AC87" s="169" t="s">
        <v>262</v>
      </c>
      <c r="AD87" s="169" t="s">
        <v>262</v>
      </c>
      <c r="AE87" s="169" t="s">
        <v>262</v>
      </c>
      <c r="AF87" s="169" t="s">
        <v>262</v>
      </c>
      <c r="AG87" s="169" t="s">
        <v>262</v>
      </c>
      <c r="AH87" s="169" t="s">
        <v>262</v>
      </c>
      <c r="AI87" s="169" t="s">
        <v>262</v>
      </c>
      <c r="AJ87" s="169" t="s">
        <v>262</v>
      </c>
      <c r="AK87" s="169" t="s">
        <v>262</v>
      </c>
      <c r="AL87" s="169" t="s">
        <v>262</v>
      </c>
      <c r="AM87" s="169" t="s">
        <v>262</v>
      </c>
      <c r="AN87" s="169" t="s">
        <v>262</v>
      </c>
      <c r="AO87" s="169" t="s">
        <v>262</v>
      </c>
      <c r="AP87" s="169" t="s">
        <v>262</v>
      </c>
      <c r="AQ87" s="169" t="s">
        <v>262</v>
      </c>
      <c r="AR87" s="169" t="s">
        <v>262</v>
      </c>
      <c r="AS87" s="169" t="s">
        <v>262</v>
      </c>
      <c r="AT87" s="169" t="s">
        <v>262</v>
      </c>
      <c r="AU87" s="169" t="s">
        <v>262</v>
      </c>
      <c r="AV87" s="169" t="s">
        <v>262</v>
      </c>
      <c r="AW87" s="169" t="s">
        <v>262</v>
      </c>
      <c r="AX87" s="169" t="s">
        <v>262</v>
      </c>
      <c r="AY87" s="169" t="s">
        <v>262</v>
      </c>
      <c r="AZ87" s="169" t="s">
        <v>262</v>
      </c>
      <c r="BA87" s="169" t="s">
        <v>262</v>
      </c>
      <c r="BB87" s="169" t="s">
        <v>262</v>
      </c>
      <c r="BC87" s="169" t="s">
        <v>262</v>
      </c>
      <c r="BD87" s="169" t="s">
        <v>262</v>
      </c>
      <c r="BE87" s="169" t="s">
        <v>262</v>
      </c>
      <c r="BF87" s="169" t="s">
        <v>262</v>
      </c>
      <c r="BG87" s="169" t="s">
        <v>262</v>
      </c>
      <c r="BH87" s="169" t="s">
        <v>262</v>
      </c>
      <c r="BI87" s="169" t="s">
        <v>262</v>
      </c>
      <c r="BJ87" s="169" t="s">
        <v>262</v>
      </c>
      <c r="BK87" s="169" t="s">
        <v>262</v>
      </c>
      <c r="BL87" s="169" t="s">
        <v>262</v>
      </c>
      <c r="BM87" s="169" t="s">
        <v>368</v>
      </c>
      <c r="BN87" s="169" t="s">
        <v>368</v>
      </c>
      <c r="BO87" s="169"/>
      <c r="BP87" s="169"/>
      <c r="BQ87" s="169"/>
    </row>
    <row r="88" spans="1:69" s="2" customFormat="1" ht="18" customHeight="1" x14ac:dyDescent="0.3">
      <c r="A88" s="35"/>
      <c r="B88" s="35"/>
      <c r="C88" s="35"/>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6"/>
    </row>
    <row r="89" spans="1:69" s="2" customFormat="1" ht="18" customHeight="1" x14ac:dyDescent="0.3">
      <c r="A89" s="32"/>
      <c r="B89" s="43"/>
      <c r="C89" s="43" t="s">
        <v>263</v>
      </c>
      <c r="D89" s="170"/>
      <c r="E89" s="170"/>
      <c r="F89" s="170"/>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c r="AL89" s="170"/>
      <c r="AM89" s="170"/>
      <c r="AN89" s="170"/>
      <c r="AO89" s="170"/>
      <c r="AP89" s="170"/>
      <c r="AQ89" s="170"/>
      <c r="AR89" s="170"/>
      <c r="AS89" s="170"/>
      <c r="AT89" s="170"/>
      <c r="AU89" s="170"/>
      <c r="AV89" s="170"/>
      <c r="AW89" s="170"/>
      <c r="AX89" s="170"/>
      <c r="AY89" s="170"/>
      <c r="AZ89" s="170"/>
      <c r="BA89" s="170"/>
      <c r="BB89" s="170"/>
      <c r="BC89" s="170"/>
      <c r="BD89" s="170"/>
      <c r="BE89" s="170"/>
      <c r="BF89" s="170"/>
      <c r="BG89" s="170"/>
      <c r="BH89" s="170"/>
      <c r="BI89" s="170"/>
      <c r="BJ89" s="170"/>
      <c r="BK89" s="170"/>
      <c r="BL89" s="170"/>
      <c r="BM89" s="170"/>
      <c r="BN89" s="170"/>
      <c r="BO89" s="170"/>
      <c r="BP89" s="170"/>
      <c r="BQ89" s="170"/>
    </row>
    <row r="90" spans="1:69" s="2" customFormat="1" ht="18" customHeight="1" x14ac:dyDescent="0.3">
      <c r="A90" s="35"/>
      <c r="B90" s="35" t="s">
        <v>264</v>
      </c>
      <c r="C90" s="35" t="s">
        <v>265</v>
      </c>
      <c r="D90" s="264"/>
      <c r="E90" s="264"/>
      <c r="F90" s="264"/>
      <c r="G90" s="264"/>
      <c r="H90" s="264"/>
      <c r="I90" s="264"/>
      <c r="J90" s="264"/>
      <c r="K90" s="171">
        <v>1248</v>
      </c>
      <c r="L90" s="171">
        <v>664</v>
      </c>
      <c r="M90" s="171">
        <v>1912</v>
      </c>
      <c r="N90" s="171">
        <v>296</v>
      </c>
      <c r="O90" s="183">
        <v>0</v>
      </c>
      <c r="P90" s="171">
        <v>296</v>
      </c>
      <c r="Q90" s="171">
        <v>2208</v>
      </c>
      <c r="R90" s="171">
        <v>263</v>
      </c>
      <c r="S90" s="171">
        <v>1167.357</v>
      </c>
      <c r="T90" s="171">
        <v>1430.357</v>
      </c>
      <c r="U90" s="171">
        <v>1591.1190000000001</v>
      </c>
      <c r="V90" s="171">
        <v>1467.02</v>
      </c>
      <c r="W90" s="171">
        <v>3058.1390000000001</v>
      </c>
      <c r="X90" s="171">
        <v>4488.4960000000001</v>
      </c>
      <c r="Y90" s="171">
        <v>1852</v>
      </c>
      <c r="Z90" s="171">
        <v>2367</v>
      </c>
      <c r="AA90" s="171">
        <v>4219</v>
      </c>
      <c r="AB90" s="171">
        <v>1262</v>
      </c>
      <c r="AC90" s="171">
        <v>2236</v>
      </c>
      <c r="AD90" s="171">
        <v>3498</v>
      </c>
      <c r="AE90" s="171">
        <v>7717</v>
      </c>
      <c r="AF90" s="171">
        <v>2076</v>
      </c>
      <c r="AG90" s="171">
        <v>2381</v>
      </c>
      <c r="AH90" s="171">
        <v>4457</v>
      </c>
      <c r="AI90" s="171">
        <v>2485</v>
      </c>
      <c r="AJ90" s="171">
        <v>2071</v>
      </c>
      <c r="AK90" s="171">
        <v>4556</v>
      </c>
      <c r="AL90" s="171">
        <v>9013</v>
      </c>
      <c r="AM90" s="171">
        <v>1993</v>
      </c>
      <c r="AN90" s="171">
        <v>1781</v>
      </c>
      <c r="AO90" s="171">
        <v>3774</v>
      </c>
      <c r="AP90" s="171">
        <v>1848</v>
      </c>
      <c r="AQ90" s="171">
        <v>2003</v>
      </c>
      <c r="AR90" s="171">
        <v>3851</v>
      </c>
      <c r="AS90" s="171">
        <v>7625</v>
      </c>
      <c r="AT90" s="171">
        <v>1928.7729999999999</v>
      </c>
      <c r="AU90" s="171">
        <v>1954.5150000000001</v>
      </c>
      <c r="AV90" s="171">
        <v>3883.288</v>
      </c>
      <c r="AW90" s="171">
        <v>2058.5113003400002</v>
      </c>
      <c r="AX90" s="171">
        <v>2043.1842999999999</v>
      </c>
      <c r="AY90" s="171">
        <v>4101.6956003400001</v>
      </c>
      <c r="AZ90" s="171">
        <v>7984.9836003399996</v>
      </c>
      <c r="BA90" s="171">
        <v>2100.4715000000001</v>
      </c>
      <c r="BB90" s="171">
        <v>1572.0675000700001</v>
      </c>
      <c r="BC90" s="171">
        <v>3672.5390000699999</v>
      </c>
      <c r="BD90" s="171">
        <v>2058.5113003399997</v>
      </c>
      <c r="BE90" s="171">
        <v>2043.1842999999999</v>
      </c>
      <c r="BF90" s="171">
        <v>4101.6956003399991</v>
      </c>
      <c r="BG90" s="171">
        <v>6790</v>
      </c>
      <c r="BH90" s="171">
        <v>882.28200000000004</v>
      </c>
      <c r="BI90" s="171">
        <v>813.94909999999993</v>
      </c>
      <c r="BJ90" s="171">
        <v>1696.2311000000002</v>
      </c>
      <c r="BK90" s="171">
        <v>0</v>
      </c>
      <c r="BL90" s="171">
        <v>0</v>
      </c>
      <c r="BM90" s="171">
        <v>0</v>
      </c>
      <c r="BN90" s="171">
        <v>1696.2311000000002</v>
      </c>
      <c r="BO90" s="171"/>
      <c r="BP90" s="171"/>
      <c r="BQ90" s="171"/>
    </row>
    <row r="91" spans="1:69" s="2" customFormat="1" ht="18" customHeight="1" x14ac:dyDescent="0.3">
      <c r="A91" s="32"/>
      <c r="B91" s="32"/>
      <c r="C91" s="3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72"/>
      <c r="AQ91" s="172"/>
      <c r="AR91" s="172"/>
      <c r="AS91" s="172"/>
      <c r="AT91" s="172"/>
      <c r="AU91" s="172"/>
      <c r="AV91" s="172"/>
      <c r="AW91" s="172"/>
      <c r="AX91" s="172"/>
      <c r="AY91" s="172"/>
      <c r="AZ91" s="172"/>
      <c r="BA91" s="172"/>
      <c r="BB91" s="172"/>
      <c r="BC91" s="172"/>
      <c r="BD91" s="172"/>
      <c r="BE91" s="172"/>
      <c r="BF91" s="172"/>
      <c r="BG91" s="172"/>
      <c r="BH91" s="172"/>
      <c r="BI91" s="172"/>
      <c r="BJ91" s="172"/>
      <c r="BK91" s="172"/>
      <c r="BL91" s="172"/>
      <c r="BM91" s="172"/>
      <c r="BN91" s="172"/>
      <c r="BO91" s="172"/>
      <c r="BP91" s="172"/>
      <c r="BQ91" s="172"/>
    </row>
    <row r="92" spans="1:69" s="2" customFormat="1" ht="18" customHeight="1" x14ac:dyDescent="0.3">
      <c r="A92" s="35"/>
      <c r="B92" s="35" t="s">
        <v>264</v>
      </c>
      <c r="C92" s="35" t="s">
        <v>266</v>
      </c>
      <c r="D92" s="171">
        <v>1327</v>
      </c>
      <c r="E92" s="171">
        <v>1261</v>
      </c>
      <c r="F92" s="171">
        <v>2588</v>
      </c>
      <c r="G92" s="171">
        <v>899</v>
      </c>
      <c r="H92" s="171">
        <v>889</v>
      </c>
      <c r="I92" s="171">
        <v>1788</v>
      </c>
      <c r="J92" s="171">
        <v>4376</v>
      </c>
      <c r="K92" s="171">
        <v>1047</v>
      </c>
      <c r="L92" s="171">
        <v>999</v>
      </c>
      <c r="M92" s="171">
        <v>2046</v>
      </c>
      <c r="N92" s="171">
        <v>890</v>
      </c>
      <c r="O92" s="171">
        <v>282</v>
      </c>
      <c r="P92" s="171">
        <v>1172</v>
      </c>
      <c r="Q92" s="171">
        <v>3218</v>
      </c>
      <c r="R92" s="171">
        <v>92</v>
      </c>
      <c r="S92" s="171">
        <v>559.73400000000004</v>
      </c>
      <c r="T92" s="171">
        <v>651.73400000000004</v>
      </c>
      <c r="U92" s="171">
        <v>1302.6300000000001</v>
      </c>
      <c r="V92" s="171">
        <v>1398.2339999999999</v>
      </c>
      <c r="W92" s="171">
        <v>2700.864</v>
      </c>
      <c r="X92" s="171">
        <v>3352.598</v>
      </c>
      <c r="Y92" s="171">
        <v>1679</v>
      </c>
      <c r="Z92" s="171">
        <v>1938</v>
      </c>
      <c r="AA92" s="171">
        <v>3617</v>
      </c>
      <c r="AB92" s="171">
        <v>1752</v>
      </c>
      <c r="AC92" s="171">
        <v>2521</v>
      </c>
      <c r="AD92" s="171">
        <v>4273</v>
      </c>
      <c r="AE92" s="171">
        <v>7890</v>
      </c>
      <c r="AF92" s="171">
        <v>2644</v>
      </c>
      <c r="AG92" s="171">
        <v>2955</v>
      </c>
      <c r="AH92" s="171">
        <v>5599</v>
      </c>
      <c r="AI92" s="171">
        <v>2698</v>
      </c>
      <c r="AJ92" s="171">
        <v>2698</v>
      </c>
      <c r="AK92" s="171">
        <v>5396</v>
      </c>
      <c r="AL92" s="171">
        <v>10995</v>
      </c>
      <c r="AM92" s="171">
        <v>2598</v>
      </c>
      <c r="AN92" s="171">
        <v>2571</v>
      </c>
      <c r="AO92" s="171">
        <v>5169</v>
      </c>
      <c r="AP92" s="171">
        <v>2022</v>
      </c>
      <c r="AQ92" s="171">
        <v>2082</v>
      </c>
      <c r="AR92" s="171">
        <v>4104</v>
      </c>
      <c r="AS92" s="171">
        <v>9273</v>
      </c>
      <c r="AT92" s="171">
        <v>1971.9190000000001</v>
      </c>
      <c r="AU92" s="171">
        <v>2210.335</v>
      </c>
      <c r="AV92" s="171">
        <v>4182.2539999999999</v>
      </c>
      <c r="AW92" s="171">
        <v>2078.143</v>
      </c>
      <c r="AX92" s="171">
        <v>1973.1089999999999</v>
      </c>
      <c r="AY92" s="171">
        <v>4051.252</v>
      </c>
      <c r="AZ92" s="171">
        <v>8233.5059999999994</v>
      </c>
      <c r="BA92" s="171">
        <v>1923.1130000000001</v>
      </c>
      <c r="BB92" s="171">
        <v>2032.452</v>
      </c>
      <c r="BC92" s="171">
        <v>3955.5650000000001</v>
      </c>
      <c r="BD92" s="171">
        <v>1883.4970000000001</v>
      </c>
      <c r="BE92" s="171">
        <v>1654.8409999999999</v>
      </c>
      <c r="BF92" s="171">
        <v>3538.3379999999997</v>
      </c>
      <c r="BG92" s="171">
        <v>7493.9030000000002</v>
      </c>
      <c r="BH92" s="171">
        <v>1453.5419999999999</v>
      </c>
      <c r="BI92" s="171">
        <v>881.84</v>
      </c>
      <c r="BJ92" s="171">
        <v>2335.3820000000001</v>
      </c>
      <c r="BK92" s="171">
        <v>0</v>
      </c>
      <c r="BL92" s="171">
        <v>0</v>
      </c>
      <c r="BM92" s="171">
        <v>0</v>
      </c>
      <c r="BN92" s="171">
        <v>2335.3820000000001</v>
      </c>
      <c r="BO92" s="171"/>
      <c r="BP92" s="171"/>
      <c r="BQ92" s="171"/>
    </row>
    <row r="93" spans="1:69" s="2" customFormat="1" ht="18" customHeight="1" x14ac:dyDescent="0.3">
      <c r="A93" s="32"/>
      <c r="B93" s="32"/>
      <c r="C93" s="32"/>
      <c r="D93" s="172"/>
      <c r="E93" s="172"/>
      <c r="F93" s="172"/>
      <c r="G93" s="174"/>
      <c r="H93" s="174"/>
      <c r="I93" s="172"/>
      <c r="J93" s="172"/>
      <c r="K93" s="172"/>
      <c r="L93" s="172"/>
      <c r="M93" s="172"/>
      <c r="N93" s="174"/>
      <c r="O93" s="174"/>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172"/>
      <c r="BA93" s="172"/>
      <c r="BB93" s="172"/>
      <c r="BC93" s="172"/>
      <c r="BD93" s="172"/>
      <c r="BE93" s="172"/>
      <c r="BF93" s="172"/>
      <c r="BG93" s="172"/>
      <c r="BH93" s="172"/>
      <c r="BI93" s="172"/>
      <c r="BJ93" s="172"/>
      <c r="BK93" s="172"/>
      <c r="BL93" s="172"/>
      <c r="BM93" s="172"/>
      <c r="BN93" s="172"/>
      <c r="BO93" s="172"/>
      <c r="BP93" s="172"/>
      <c r="BQ93" s="172"/>
    </row>
    <row r="94" spans="1:69" s="2" customFormat="1" ht="18" customHeight="1" x14ac:dyDescent="0.3">
      <c r="A94" s="35"/>
      <c r="B94" s="35" t="s">
        <v>264</v>
      </c>
      <c r="C94" s="35" t="s">
        <v>267</v>
      </c>
      <c r="D94" s="171">
        <v>1330</v>
      </c>
      <c r="E94" s="171">
        <v>1176</v>
      </c>
      <c r="F94" s="171">
        <v>2506</v>
      </c>
      <c r="G94" s="171">
        <v>853</v>
      </c>
      <c r="H94" s="171">
        <v>943</v>
      </c>
      <c r="I94" s="171">
        <v>1796</v>
      </c>
      <c r="J94" s="171">
        <v>4302</v>
      </c>
      <c r="K94" s="171">
        <v>841</v>
      </c>
      <c r="L94" s="171">
        <v>936</v>
      </c>
      <c r="M94" s="171">
        <v>1777</v>
      </c>
      <c r="N94" s="171">
        <v>760</v>
      </c>
      <c r="O94" s="171">
        <v>618</v>
      </c>
      <c r="P94" s="171">
        <v>1378</v>
      </c>
      <c r="Q94" s="171">
        <v>3155</v>
      </c>
      <c r="R94" s="171">
        <v>0</v>
      </c>
      <c r="S94" s="171">
        <v>292.28500000000003</v>
      </c>
      <c r="T94" s="171">
        <v>292.28500000000003</v>
      </c>
      <c r="U94" s="171">
        <v>1518.2260000000001</v>
      </c>
      <c r="V94" s="171">
        <v>1345.934</v>
      </c>
      <c r="W94" s="171">
        <v>2864.16</v>
      </c>
      <c r="X94" s="171">
        <v>3156.4449999999997</v>
      </c>
      <c r="Y94" s="171">
        <v>1413</v>
      </c>
      <c r="Z94" s="171">
        <v>1745</v>
      </c>
      <c r="AA94" s="171">
        <v>3158</v>
      </c>
      <c r="AB94" s="171">
        <v>1574</v>
      </c>
      <c r="AC94" s="171">
        <v>2647</v>
      </c>
      <c r="AD94" s="171">
        <v>4221</v>
      </c>
      <c r="AE94" s="171">
        <v>7379</v>
      </c>
      <c r="AF94" s="171">
        <v>2236</v>
      </c>
      <c r="AG94" s="171">
        <v>2742</v>
      </c>
      <c r="AH94" s="171">
        <v>4978</v>
      </c>
      <c r="AI94" s="171">
        <v>2494</v>
      </c>
      <c r="AJ94" s="171">
        <v>3032</v>
      </c>
      <c r="AK94" s="171">
        <v>5526</v>
      </c>
      <c r="AL94" s="171">
        <v>10504</v>
      </c>
      <c r="AM94" s="171">
        <v>2371</v>
      </c>
      <c r="AN94" s="171">
        <v>2050</v>
      </c>
      <c r="AO94" s="171">
        <v>4421</v>
      </c>
      <c r="AP94" s="171">
        <v>2129.0070000000001</v>
      </c>
      <c r="AQ94" s="171">
        <v>2128.5140000000001</v>
      </c>
      <c r="AR94" s="171">
        <v>4257.5210000000006</v>
      </c>
      <c r="AS94" s="171">
        <v>8678.3870000000006</v>
      </c>
      <c r="AT94" s="171">
        <v>1657.0189999999998</v>
      </c>
      <c r="AU94" s="171">
        <v>1931.402</v>
      </c>
      <c r="AV94" s="171">
        <v>3588.4209999999998</v>
      </c>
      <c r="AW94" s="171">
        <v>2130.15202</v>
      </c>
      <c r="AX94" s="171">
        <v>1937.5759800000001</v>
      </c>
      <c r="AY94" s="171">
        <v>4067.7280000000001</v>
      </c>
      <c r="AZ94" s="171">
        <v>7656.1489999999994</v>
      </c>
      <c r="BA94" s="171">
        <v>1693.6129999999998</v>
      </c>
      <c r="BB94" s="171">
        <v>2064.6390000000001</v>
      </c>
      <c r="BC94" s="171">
        <v>3758.2520000000004</v>
      </c>
      <c r="BD94" s="171">
        <v>2102.7219999999998</v>
      </c>
      <c r="BE94" s="171">
        <v>1692.71</v>
      </c>
      <c r="BF94" s="171">
        <v>3795.4319999999998</v>
      </c>
      <c r="BG94" s="171">
        <v>7553.6840000000002</v>
      </c>
      <c r="BH94" s="171">
        <v>1264.502</v>
      </c>
      <c r="BI94" s="171">
        <v>1083.8710000000001</v>
      </c>
      <c r="BJ94" s="171">
        <v>2348.373</v>
      </c>
      <c r="BK94" s="171">
        <v>11.65</v>
      </c>
      <c r="BL94" s="171">
        <v>0</v>
      </c>
      <c r="BM94" s="171">
        <v>11.650000000000091</v>
      </c>
      <c r="BN94" s="171">
        <v>2360.0230000000001</v>
      </c>
      <c r="BO94" s="171"/>
      <c r="BP94" s="171"/>
      <c r="BQ94" s="171"/>
    </row>
    <row r="95" spans="1:69" s="2" customFormat="1" ht="18" customHeight="1" x14ac:dyDescent="0.3">
      <c r="A95" s="32"/>
      <c r="B95" s="32" t="s">
        <v>268</v>
      </c>
      <c r="C95" s="32" t="s">
        <v>280</v>
      </c>
      <c r="D95" s="172"/>
      <c r="E95" s="172"/>
      <c r="F95" s="172"/>
      <c r="G95" s="172"/>
      <c r="H95" s="172"/>
      <c r="I95" s="172"/>
      <c r="J95" s="172"/>
      <c r="K95" s="172"/>
      <c r="L95" s="172"/>
      <c r="M95" s="172"/>
      <c r="N95" s="172"/>
      <c r="O95" s="172"/>
      <c r="P95" s="172"/>
      <c r="Q95" s="172"/>
      <c r="R95" s="172"/>
      <c r="S95" s="172"/>
      <c r="T95" s="233"/>
      <c r="U95" s="172"/>
      <c r="V95" s="172"/>
      <c r="W95" s="233"/>
      <c r="X95" s="226">
        <v>0.40275119636172985</v>
      </c>
      <c r="Y95" s="226">
        <v>0.29468082094833686</v>
      </c>
      <c r="Z95" s="226">
        <v>0.41164469914040108</v>
      </c>
      <c r="AA95" s="226">
        <v>0.35940468651044966</v>
      </c>
      <c r="AB95" s="226">
        <v>0.4248926302414231</v>
      </c>
      <c r="AC95" s="226">
        <v>0.43654476766150363</v>
      </c>
      <c r="AD95" s="226">
        <v>0.43212508884150674</v>
      </c>
      <c r="AE95" s="226">
        <v>0.40100284591408047</v>
      </c>
      <c r="AF95" s="226">
        <v>0.40342620751341679</v>
      </c>
      <c r="AG95" s="226">
        <v>0.35441611962071479</v>
      </c>
      <c r="AH95" s="226">
        <v>0.37643029329047806</v>
      </c>
      <c r="AI95" s="226">
        <v>0.22572333600641536</v>
      </c>
      <c r="AJ95" s="226">
        <v>1.3195580474934037E-2</v>
      </c>
      <c r="AK95" s="226">
        <v>0.10911382555193634</v>
      </c>
      <c r="AL95" s="226">
        <v>0.23579902894135568</v>
      </c>
      <c r="AM95" s="226">
        <v>0</v>
      </c>
      <c r="AN95" s="226">
        <v>0</v>
      </c>
      <c r="AO95" s="226">
        <v>0</v>
      </c>
      <c r="AP95" s="226">
        <v>0</v>
      </c>
      <c r="AQ95" s="226">
        <v>0</v>
      </c>
      <c r="AR95" s="226">
        <v>0</v>
      </c>
      <c r="AS95" s="226">
        <v>0</v>
      </c>
      <c r="AT95" s="226">
        <v>0</v>
      </c>
      <c r="AU95" s="226">
        <v>0.14249907580089491</v>
      </c>
      <c r="AV95" s="226">
        <v>7.6697522392160794E-2</v>
      </c>
      <c r="AW95" s="226">
        <v>0.29474892125304747</v>
      </c>
      <c r="AX95" s="226">
        <v>0.29552543792372982</v>
      </c>
      <c r="AY95" s="226">
        <v>0.29511879850373474</v>
      </c>
      <c r="AZ95" s="226">
        <v>0.19274520388775088</v>
      </c>
      <c r="BA95" s="226">
        <v>0.30826581987738638</v>
      </c>
      <c r="BB95" s="226">
        <v>0.27477055310880011</v>
      </c>
      <c r="BC95" s="226">
        <v>0.2898648094912209</v>
      </c>
      <c r="BD95" s="226">
        <v>0.26169603019324478</v>
      </c>
      <c r="BE95" s="226">
        <v>0.28145518133643682</v>
      </c>
      <c r="BF95" s="226">
        <v>0.27050833739084246</v>
      </c>
      <c r="BG95" s="226">
        <v>0.28013893618001495</v>
      </c>
      <c r="BH95" s="226">
        <v>0.30202561957197382</v>
      </c>
      <c r="BI95" s="226">
        <v>0.3857479349479781</v>
      </c>
      <c r="BJ95" s="226">
        <v>0.34066692131105236</v>
      </c>
      <c r="BK95" s="226">
        <v>0.34066692131105236</v>
      </c>
      <c r="BL95" s="226">
        <v>0</v>
      </c>
      <c r="BM95" s="226">
        <v>0.34066692131105236</v>
      </c>
      <c r="BN95" s="226">
        <v>0.33898525565216947</v>
      </c>
      <c r="BO95" s="226"/>
      <c r="BP95" s="226"/>
      <c r="BQ95" s="226"/>
    </row>
    <row r="96" spans="1:69" s="237" customFormat="1" ht="18" customHeight="1" x14ac:dyDescent="0.3">
      <c r="A96" s="234"/>
      <c r="B96" s="234"/>
      <c r="C96" s="234"/>
      <c r="D96" s="235"/>
      <c r="E96" s="235"/>
      <c r="F96" s="235"/>
      <c r="G96" s="236"/>
      <c r="H96" s="236"/>
      <c r="I96" s="235"/>
      <c r="J96" s="235"/>
      <c r="K96" s="235"/>
      <c r="L96" s="235"/>
      <c r="M96" s="235"/>
      <c r="N96" s="236"/>
      <c r="O96" s="236"/>
      <c r="P96" s="235"/>
      <c r="Q96" s="235"/>
      <c r="R96" s="235"/>
      <c r="S96" s="235"/>
      <c r="T96" s="235"/>
      <c r="U96" s="236"/>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5"/>
      <c r="BG96" s="235"/>
      <c r="BH96" s="235"/>
      <c r="BI96" s="235"/>
      <c r="BJ96" s="235"/>
      <c r="BK96" s="235"/>
      <c r="BL96" s="235"/>
      <c r="BM96" s="235"/>
      <c r="BN96" s="235"/>
      <c r="BO96" s="235"/>
      <c r="BP96" s="235"/>
      <c r="BQ96" s="235"/>
    </row>
    <row r="97" spans="1:69" s="237" customFormat="1" ht="18" customHeight="1" x14ac:dyDescent="0.3">
      <c r="A97" s="32"/>
      <c r="B97" s="32" t="s">
        <v>268</v>
      </c>
      <c r="C97" s="32" t="s">
        <v>281</v>
      </c>
      <c r="D97" s="172"/>
      <c r="E97" s="172"/>
      <c r="F97" s="172"/>
      <c r="G97" s="172"/>
      <c r="H97" s="172"/>
      <c r="I97" s="172"/>
      <c r="J97" s="172"/>
      <c r="K97" s="172"/>
      <c r="L97" s="172"/>
      <c r="M97" s="172"/>
      <c r="N97" s="172"/>
      <c r="O97" s="172"/>
      <c r="P97" s="172"/>
      <c r="Q97" s="172"/>
      <c r="R97" s="172"/>
      <c r="S97" s="172"/>
      <c r="T97" s="175">
        <v>0.5864474434199497</v>
      </c>
      <c r="U97" s="172"/>
      <c r="V97" s="172"/>
      <c r="W97" s="175">
        <v>0.58609567202949564</v>
      </c>
      <c r="X97" s="175">
        <v>0.58643026315997915</v>
      </c>
      <c r="Y97" s="172"/>
      <c r="Z97" s="172"/>
      <c r="AA97" s="175">
        <v>0.59231539211678574</v>
      </c>
      <c r="AB97" s="172"/>
      <c r="AC97" s="172"/>
      <c r="AD97" s="175">
        <v>0.5883191559161085</v>
      </c>
      <c r="AE97" s="175">
        <v>0.59002943019741205</v>
      </c>
      <c r="AF97" s="172"/>
      <c r="AG97" s="172"/>
      <c r="AH97" s="175">
        <v>0.57264853308368335</v>
      </c>
      <c r="AI97" s="172"/>
      <c r="AJ97" s="172"/>
      <c r="AK97" s="175">
        <v>0.56924293937396808</v>
      </c>
      <c r="AL97" s="175">
        <v>0.57085690029237657</v>
      </c>
      <c r="AM97" s="172"/>
      <c r="AN97" s="172"/>
      <c r="AO97" s="233">
        <v>0.56779659482868294</v>
      </c>
      <c r="AP97" s="175">
        <v>0.56599852775660342</v>
      </c>
      <c r="AQ97" s="175">
        <v>0.56885432505669198</v>
      </c>
      <c r="AR97" s="175">
        <v>0.56742626106300431</v>
      </c>
      <c r="AS97" s="175">
        <v>0.56761491316544466</v>
      </c>
      <c r="AT97" s="175">
        <v>0.56499999999999995</v>
      </c>
      <c r="AU97" s="175">
        <v>0.58099999999999996</v>
      </c>
      <c r="AV97" s="175">
        <v>0.57742138752921501</v>
      </c>
      <c r="AW97" s="175">
        <v>0.58443471933478552</v>
      </c>
      <c r="AX97" s="175">
        <v>0.58011896508734784</v>
      </c>
      <c r="AY97" s="175">
        <v>0.58337076309601565</v>
      </c>
      <c r="AZ97" s="175">
        <v>0.58058230322920867</v>
      </c>
      <c r="BA97" s="175">
        <v>0.58266179801418705</v>
      </c>
      <c r="BB97" s="175">
        <v>0.58348595052210106</v>
      </c>
      <c r="BC97" s="175">
        <v>0.58248918087897961</v>
      </c>
      <c r="BD97" s="175">
        <v>0.58205035043852571</v>
      </c>
      <c r="BE97" s="175">
        <v>0.57663588910881847</v>
      </c>
      <c r="BF97" s="175">
        <v>0.57929953848729399</v>
      </c>
      <c r="BG97" s="175">
        <v>0.5808865098111986</v>
      </c>
      <c r="BH97" s="226">
        <v>0.57061624024015967</v>
      </c>
      <c r="BI97" s="226">
        <v>0.57329083082765364</v>
      </c>
      <c r="BJ97" s="255">
        <v>0.57185067411714685</v>
      </c>
      <c r="BK97" s="226">
        <v>0.57340000000000002</v>
      </c>
      <c r="BL97" s="226">
        <v>0</v>
      </c>
      <c r="BM97" s="255">
        <v>0.57339999999999669</v>
      </c>
      <c r="BN97" s="226">
        <v>0.57045167510106731</v>
      </c>
      <c r="BO97" s="226"/>
      <c r="BP97" s="226"/>
      <c r="BQ97" s="226"/>
    </row>
    <row r="98" spans="1:69" s="237" customFormat="1" ht="18" customHeight="1" x14ac:dyDescent="0.3">
      <c r="A98" s="234"/>
      <c r="B98" s="234"/>
      <c r="C98" s="234"/>
      <c r="D98" s="235"/>
      <c r="E98" s="235"/>
      <c r="F98" s="235"/>
      <c r="G98" s="235"/>
      <c r="H98" s="235"/>
      <c r="I98" s="235"/>
      <c r="J98" s="235"/>
      <c r="K98" s="235"/>
      <c r="L98" s="235"/>
      <c r="M98" s="235"/>
      <c r="N98" s="236"/>
      <c r="O98" s="236"/>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5"/>
      <c r="BA98" s="235"/>
      <c r="BB98" s="235"/>
      <c r="BC98" s="235"/>
      <c r="BD98" s="235"/>
      <c r="BE98" s="235"/>
      <c r="BF98" s="235"/>
      <c r="BG98" s="235"/>
      <c r="BH98" s="235"/>
      <c r="BI98" s="235"/>
      <c r="BJ98" s="235"/>
      <c r="BK98" s="235"/>
      <c r="BL98" s="235"/>
      <c r="BM98" s="235"/>
      <c r="BN98" s="235"/>
      <c r="BO98" s="235"/>
      <c r="BP98" s="235"/>
      <c r="BQ98" s="235"/>
    </row>
    <row r="99" spans="1:69" s="237" customFormat="1" ht="18" customHeight="1" x14ac:dyDescent="0.3">
      <c r="A99" s="32"/>
      <c r="B99" s="32" t="s">
        <v>268</v>
      </c>
      <c r="C99" s="32" t="s">
        <v>282</v>
      </c>
      <c r="D99" s="172"/>
      <c r="E99" s="172"/>
      <c r="F99" s="172"/>
      <c r="G99" s="172"/>
      <c r="H99" s="172"/>
      <c r="I99" s="172"/>
      <c r="J99" s="172"/>
      <c r="K99" s="172"/>
      <c r="L99" s="172"/>
      <c r="M99" s="172"/>
      <c r="N99" s="172"/>
      <c r="O99" s="172"/>
      <c r="P99" s="172"/>
      <c r="Q99" s="172"/>
      <c r="R99" s="172"/>
      <c r="S99" s="172"/>
      <c r="T99" s="175">
        <v>4.0176026823134946E-2</v>
      </c>
      <c r="U99" s="172"/>
      <c r="V99" s="172"/>
      <c r="W99" s="175">
        <v>3.6178245977878332E-2</v>
      </c>
      <c r="X99" s="175">
        <v>3.6972488036382707E-2</v>
      </c>
      <c r="Y99" s="172"/>
      <c r="Z99" s="172"/>
      <c r="AA99" s="175">
        <v>4.0472731034276399E-2</v>
      </c>
      <c r="AB99" s="172"/>
      <c r="AC99" s="172"/>
      <c r="AD99" s="175">
        <v>4.5093678378865222E-2</v>
      </c>
      <c r="AE99" s="175">
        <v>4.3116045676031299E-2</v>
      </c>
      <c r="AF99" s="172"/>
      <c r="AG99" s="172"/>
      <c r="AH99" s="175">
        <v>5.955295246015925E-2</v>
      </c>
      <c r="AI99" s="172"/>
      <c r="AJ99" s="172"/>
      <c r="AK99" s="175">
        <v>5.4958926434310891E-2</v>
      </c>
      <c r="AL99" s="175">
        <v>5.7136102896294241E-2</v>
      </c>
      <c r="AM99" s="172"/>
      <c r="AN99" s="172"/>
      <c r="AO99" s="175">
        <v>5.2311384746673441E-2</v>
      </c>
      <c r="AP99" s="175">
        <v>5.2596308755991319E-2</v>
      </c>
      <c r="AQ99" s="175">
        <v>6.0515528175759274E-2</v>
      </c>
      <c r="AR99" s="175">
        <v>5.6555459962538038E-2</v>
      </c>
      <c r="AS99" s="175">
        <v>5.4393481264969186E-2</v>
      </c>
      <c r="AT99" s="175">
        <v>0.128</v>
      </c>
      <c r="AU99" s="175">
        <v>0.11799999999999999</v>
      </c>
      <c r="AV99" s="175">
        <v>5.8741696780678809E-2</v>
      </c>
      <c r="AW99" s="175">
        <v>5.4249908543300189E-2</v>
      </c>
      <c r="AX99" s="175">
        <v>5.6096324829612756E-2</v>
      </c>
      <c r="AY99" s="175">
        <v>5.5129409793740286E-2</v>
      </c>
      <c r="AZ99" s="175">
        <v>5.6822481138349298E-2</v>
      </c>
      <c r="BA99" s="175">
        <v>6.2335618175525721E-2</v>
      </c>
      <c r="BB99" s="175">
        <v>5.7811641608125457E-2</v>
      </c>
      <c r="BC99" s="175">
        <v>5.9850321901454576E-2</v>
      </c>
      <c r="BD99" s="175">
        <v>5.9472638234025231E-2</v>
      </c>
      <c r="BE99" s="175">
        <v>5.839923273027367E-2</v>
      </c>
      <c r="BF99" s="175">
        <v>5.8993914275789303E-2</v>
      </c>
      <c r="BG99" s="175">
        <v>5.9420010425955468E-2</v>
      </c>
      <c r="BH99" s="233">
        <v>6.0137150044772339E-2</v>
      </c>
      <c r="BI99" s="233">
        <v>5.6809034095137156E-2</v>
      </c>
      <c r="BJ99" s="175">
        <v>5.8558628913302928E-2</v>
      </c>
      <c r="BK99" s="233">
        <v>0.81272618025751298</v>
      </c>
      <c r="BL99" s="233">
        <v>0</v>
      </c>
      <c r="BM99" s="175">
        <v>0.81272618025751298</v>
      </c>
      <c r="BN99" s="175">
        <v>5.8651967318449585E-2</v>
      </c>
      <c r="BO99" s="175"/>
      <c r="BP99" s="175"/>
      <c r="BQ99" s="175"/>
    </row>
    <row r="100" spans="1:69" s="237" customFormat="1" ht="18" customHeight="1" x14ac:dyDescent="0.3">
      <c r="A100" s="234"/>
      <c r="B100" s="234"/>
      <c r="C100" s="234"/>
      <c r="D100" s="235"/>
      <c r="E100" s="235"/>
      <c r="F100" s="235"/>
      <c r="G100" s="236"/>
      <c r="H100" s="236"/>
      <c r="I100" s="235"/>
      <c r="J100" s="235"/>
      <c r="K100" s="235"/>
      <c r="L100" s="235"/>
      <c r="M100" s="235"/>
      <c r="N100" s="236"/>
      <c r="O100" s="236"/>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5"/>
      <c r="BA100" s="235"/>
      <c r="BB100" s="235"/>
      <c r="BC100" s="235"/>
      <c r="BD100" s="235"/>
      <c r="BE100" s="235"/>
      <c r="BF100" s="235"/>
      <c r="BG100" s="235"/>
      <c r="BH100" s="235"/>
      <c r="BI100" s="235"/>
      <c r="BJ100" s="235"/>
      <c r="BK100" s="235"/>
      <c r="BL100" s="235"/>
      <c r="BM100" s="235"/>
      <c r="BN100" s="235"/>
      <c r="BO100" s="235"/>
      <c r="BP100" s="235"/>
      <c r="BQ100" s="235"/>
    </row>
    <row r="101" spans="1:69" s="237" customFormat="1" ht="18" customHeight="1" x14ac:dyDescent="0.3">
      <c r="A101" s="43"/>
      <c r="B101" s="43"/>
      <c r="C101" s="43" t="s">
        <v>269</v>
      </c>
      <c r="D101" s="170"/>
      <c r="E101" s="170"/>
      <c r="F101" s="170"/>
      <c r="G101" s="170"/>
      <c r="H101" s="170"/>
      <c r="I101" s="170"/>
      <c r="J101" s="170"/>
      <c r="K101" s="170"/>
      <c r="L101" s="170"/>
      <c r="M101" s="170"/>
      <c r="N101" s="170"/>
      <c r="O101" s="170"/>
      <c r="P101" s="170"/>
      <c r="Q101" s="170"/>
      <c r="R101" s="170"/>
      <c r="S101" s="170"/>
      <c r="T101" s="170"/>
      <c r="U101" s="170"/>
      <c r="V101" s="170"/>
      <c r="W101" s="170"/>
      <c r="X101" s="170"/>
      <c r="Y101" s="170"/>
      <c r="Z101" s="170"/>
      <c r="AA101" s="170"/>
      <c r="AB101" s="170"/>
      <c r="AC101" s="170"/>
      <c r="AD101" s="170"/>
      <c r="AE101" s="170"/>
      <c r="AF101" s="170"/>
      <c r="AG101" s="170"/>
      <c r="AH101" s="170"/>
      <c r="AI101" s="170"/>
      <c r="AJ101" s="170"/>
      <c r="AK101" s="170"/>
      <c r="AL101" s="170"/>
      <c r="AM101" s="170"/>
      <c r="AN101" s="170"/>
      <c r="AO101" s="170"/>
      <c r="AP101" s="170"/>
      <c r="AQ101" s="170"/>
      <c r="AR101" s="170"/>
      <c r="AS101" s="170"/>
      <c r="AT101" s="170"/>
      <c r="AU101" s="170"/>
      <c r="AV101" s="170"/>
      <c r="AW101" s="170"/>
      <c r="AX101" s="170"/>
      <c r="AY101" s="170"/>
      <c r="AZ101" s="170"/>
      <c r="BA101" s="170"/>
      <c r="BB101" s="170"/>
      <c r="BC101" s="170"/>
      <c r="BD101" s="170"/>
      <c r="BE101" s="170"/>
      <c r="BF101" s="170"/>
      <c r="BG101" s="170"/>
      <c r="BH101" s="170"/>
      <c r="BI101" s="170"/>
      <c r="BJ101" s="170"/>
      <c r="BK101" s="170"/>
      <c r="BL101" s="170"/>
      <c r="BM101" s="170"/>
      <c r="BN101" s="170"/>
      <c r="BO101" s="170"/>
      <c r="BP101" s="170"/>
      <c r="BQ101" s="170"/>
    </row>
    <row r="102" spans="1:69" s="237" customFormat="1" ht="18" customHeight="1" x14ac:dyDescent="0.3">
      <c r="A102" s="234" t="s">
        <v>283</v>
      </c>
      <c r="B102" s="234" t="s">
        <v>284</v>
      </c>
      <c r="C102" s="234" t="s">
        <v>366</v>
      </c>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240"/>
      <c r="AP102" s="240"/>
      <c r="AQ102" s="240"/>
      <c r="AR102" s="240"/>
      <c r="AS102" s="240"/>
      <c r="AT102" s="240"/>
      <c r="AU102" s="240"/>
      <c r="AV102" s="240"/>
      <c r="AW102" s="240"/>
      <c r="AX102" s="240"/>
      <c r="AY102" s="240"/>
      <c r="AZ102" s="240"/>
      <c r="BA102" s="235">
        <v>102.27729344453128</v>
      </c>
      <c r="BB102" s="235">
        <v>122.4749809112537</v>
      </c>
      <c r="BC102" s="235">
        <v>113.60729166916759</v>
      </c>
      <c r="BD102" s="235">
        <v>100.09728257150293</v>
      </c>
      <c r="BE102" s="235">
        <v>98.39199403333015</v>
      </c>
      <c r="BF102" s="235">
        <v>99.705082570120524</v>
      </c>
      <c r="BG102" s="235">
        <v>106.62326010873959</v>
      </c>
      <c r="BH102" s="235">
        <v>80.479597818848561</v>
      </c>
      <c r="BI102" s="235">
        <v>86.911785324456389</v>
      </c>
      <c r="BJ102" s="235">
        <v>83.4542979902604</v>
      </c>
      <c r="BK102" s="235">
        <v>203.70483012169555</v>
      </c>
      <c r="BL102" s="235">
        <v>0</v>
      </c>
      <c r="BM102" s="235">
        <v>203.70483012169555</v>
      </c>
      <c r="BN102" s="235">
        <v>84.047901823498989</v>
      </c>
      <c r="BO102" s="235"/>
      <c r="BP102" s="235"/>
      <c r="BQ102" s="235"/>
    </row>
    <row r="103" spans="1:69" s="237" customFormat="1" ht="18" customHeight="1" x14ac:dyDescent="0.3">
      <c r="A103" s="32" t="s">
        <v>40</v>
      </c>
      <c r="B103" s="32" t="s">
        <v>270</v>
      </c>
      <c r="C103" s="32" t="s">
        <v>367</v>
      </c>
      <c r="D103" s="176"/>
      <c r="E103" s="176"/>
      <c r="F103" s="176"/>
      <c r="G103" s="174"/>
      <c r="H103" s="174"/>
      <c r="I103" s="176"/>
      <c r="J103" s="176"/>
      <c r="K103" s="176"/>
      <c r="L103" s="176"/>
      <c r="M103" s="176"/>
      <c r="N103" s="174"/>
      <c r="O103" s="174"/>
      <c r="P103" s="176"/>
      <c r="Q103" s="176"/>
      <c r="R103" s="176"/>
      <c r="S103" s="176"/>
      <c r="T103" s="176">
        <v>81.099999999999994</v>
      </c>
      <c r="U103" s="172"/>
      <c r="V103" s="176"/>
      <c r="W103" s="176">
        <v>124.54970950645213</v>
      </c>
      <c r="X103" s="172">
        <v>120.52247769563543</v>
      </c>
      <c r="Y103" s="172"/>
      <c r="Z103" s="172"/>
      <c r="AA103" s="172">
        <v>108.75528273318936</v>
      </c>
      <c r="AB103" s="172"/>
      <c r="AC103" s="172"/>
      <c r="AD103" s="172">
        <v>121.4</v>
      </c>
      <c r="AE103" s="172">
        <v>116.0025916578346</v>
      </c>
      <c r="AF103" s="172"/>
      <c r="AG103" s="172"/>
      <c r="AH103" s="172">
        <v>155.03017289245273</v>
      </c>
      <c r="AI103" s="172"/>
      <c r="AJ103" s="172"/>
      <c r="AK103" s="172">
        <v>194.99414795441126</v>
      </c>
      <c r="AL103" s="172">
        <v>176.05325116959384</v>
      </c>
      <c r="AM103" s="172"/>
      <c r="AN103" s="172"/>
      <c r="AO103" s="172">
        <v>89.072614250239667</v>
      </c>
      <c r="AP103" s="172">
        <v>123.14963025485591</v>
      </c>
      <c r="AQ103" s="172">
        <v>111.05279312703605</v>
      </c>
      <c r="AR103" s="172">
        <v>117.10191206807906</v>
      </c>
      <c r="AS103" s="172">
        <v>102.82347879162339</v>
      </c>
      <c r="AT103" s="172">
        <v>97.477823808900226</v>
      </c>
      <c r="AU103" s="172">
        <v>137.89879066087744</v>
      </c>
      <c r="AV103" s="172">
        <v>119.23377998289499</v>
      </c>
      <c r="AW103" s="172">
        <v>154.42748166797483</v>
      </c>
      <c r="AX103" s="172">
        <v>131.13189807264334</v>
      </c>
      <c r="AY103" s="172">
        <v>143.33111751818217</v>
      </c>
      <c r="AZ103" s="172">
        <v>132.03669804231868</v>
      </c>
      <c r="BA103" s="172">
        <v>147.17157506466944</v>
      </c>
      <c r="BB103" s="172">
        <v>177.15412458261451</v>
      </c>
      <c r="BC103" s="172">
        <v>163.64278665454043</v>
      </c>
      <c r="BD103" s="172">
        <v>140.91840900033384</v>
      </c>
      <c r="BE103" s="172">
        <v>142.59988288602301</v>
      </c>
      <c r="BF103" s="172">
        <v>141.668323018302</v>
      </c>
      <c r="BG103" s="172">
        <v>152.60147456525848</v>
      </c>
      <c r="BH103" s="172">
        <v>147.17157506466944</v>
      </c>
      <c r="BI103" s="172">
        <v>177.15412458261451</v>
      </c>
      <c r="BJ103" s="172">
        <v>118.64745614942774</v>
      </c>
      <c r="BK103" s="172">
        <v>305.96166781115761</v>
      </c>
      <c r="BL103" s="172">
        <v>0</v>
      </c>
      <c r="BM103" s="172">
        <v>305.96166781115761</v>
      </c>
      <c r="BN103" s="172">
        <v>119.57211263195317</v>
      </c>
      <c r="BO103" s="172"/>
      <c r="BP103" s="172"/>
      <c r="BQ103" s="172"/>
    </row>
    <row r="104" spans="1:69" s="2" customFormat="1" ht="18" customHeight="1" x14ac:dyDescent="0.3">
      <c r="A104" s="35"/>
      <c r="B104" s="35"/>
      <c r="C104" s="35"/>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c r="BI104" s="179"/>
      <c r="BJ104" s="179"/>
      <c r="BK104" s="179"/>
      <c r="BL104" s="179"/>
      <c r="BM104" s="179"/>
      <c r="BN104" s="179"/>
      <c r="BO104" s="179"/>
      <c r="BP104" s="179"/>
      <c r="BQ104" s="179"/>
    </row>
    <row r="105" spans="1:69" s="2" customFormat="1" ht="18" customHeight="1" x14ac:dyDescent="0.3">
      <c r="A105" s="32" t="s">
        <v>40</v>
      </c>
      <c r="B105" s="32" t="s">
        <v>270</v>
      </c>
      <c r="C105" s="32" t="s">
        <v>272</v>
      </c>
      <c r="D105" s="180"/>
      <c r="E105" s="180"/>
      <c r="F105" s="180"/>
      <c r="G105" s="174"/>
      <c r="H105" s="174"/>
      <c r="I105" s="180"/>
      <c r="J105" s="180"/>
      <c r="K105" s="176"/>
      <c r="L105" s="176"/>
      <c r="M105" s="176"/>
      <c r="N105" s="176"/>
      <c r="O105" s="176"/>
      <c r="P105" s="176"/>
      <c r="Q105" s="180"/>
      <c r="R105" s="180"/>
      <c r="S105" s="180"/>
      <c r="T105" s="180"/>
      <c r="U105" s="180"/>
      <c r="V105" s="180"/>
      <c r="W105" s="180"/>
      <c r="X105" s="172"/>
      <c r="Y105" s="172"/>
      <c r="Z105" s="172"/>
      <c r="AA105" s="172"/>
      <c r="AB105" s="172"/>
      <c r="AC105" s="172"/>
      <c r="AD105" s="172"/>
      <c r="AE105" s="172"/>
      <c r="AF105" s="172"/>
      <c r="AG105" s="172"/>
      <c r="AH105" s="172">
        <v>62.22354799704825</v>
      </c>
      <c r="AI105" s="172"/>
      <c r="AJ105" s="172"/>
      <c r="AK105" s="172">
        <v>67.941634091342152</v>
      </c>
      <c r="AL105" s="172">
        <v>65.231551364315919</v>
      </c>
      <c r="AM105" s="172"/>
      <c r="AN105" s="172"/>
      <c r="AO105" s="172">
        <v>75.271215105818627</v>
      </c>
      <c r="AP105" s="172"/>
      <c r="AQ105" s="172"/>
      <c r="AR105" s="172">
        <v>84.368862037321747</v>
      </c>
      <c r="AS105" s="172">
        <v>79.734420406695406</v>
      </c>
      <c r="AT105" s="172"/>
      <c r="AU105" s="172"/>
      <c r="AV105" s="172">
        <v>92.50192093402643</v>
      </c>
      <c r="AW105" s="172"/>
      <c r="AX105" s="172"/>
      <c r="AY105" s="172">
        <v>104.5506577996366</v>
      </c>
      <c r="AZ105" s="172">
        <v>98.90344006758491</v>
      </c>
      <c r="BA105" s="172"/>
      <c r="BB105" s="172"/>
      <c r="BC105" s="172">
        <v>108.7713241767715</v>
      </c>
      <c r="BD105" s="172"/>
      <c r="BE105" s="172"/>
      <c r="BF105" s="172">
        <v>107.96523083538324</v>
      </c>
      <c r="BG105" s="172">
        <v>108.36629366942013</v>
      </c>
      <c r="BH105" s="172"/>
      <c r="BI105" s="172"/>
      <c r="BJ105" s="172">
        <v>127.93745791313866</v>
      </c>
      <c r="BK105" s="172"/>
      <c r="BL105" s="172"/>
      <c r="BM105" s="172">
        <v>145.09725806079155</v>
      </c>
      <c r="BN105" s="172">
        <v>128.022165423074</v>
      </c>
      <c r="BO105" s="172"/>
      <c r="BP105" s="172"/>
      <c r="BQ105" s="172"/>
    </row>
    <row r="106" spans="1:69" s="2" customFormat="1" ht="18" customHeight="1" x14ac:dyDescent="0.3">
      <c r="A106" s="35" t="s">
        <v>40</v>
      </c>
      <c r="B106" s="35" t="s">
        <v>270</v>
      </c>
      <c r="C106" s="35" t="s">
        <v>273</v>
      </c>
      <c r="D106" s="179"/>
      <c r="E106" s="179"/>
      <c r="F106" s="179"/>
      <c r="G106" s="178"/>
      <c r="H106" s="178"/>
      <c r="I106" s="179"/>
      <c r="J106" s="179"/>
      <c r="K106" s="177"/>
      <c r="L106" s="177"/>
      <c r="M106" s="177"/>
      <c r="N106" s="177"/>
      <c r="O106" s="177"/>
      <c r="P106" s="177"/>
      <c r="Q106" s="179"/>
      <c r="R106" s="179"/>
      <c r="S106" s="179"/>
      <c r="T106" s="179"/>
      <c r="U106" s="179"/>
      <c r="V106" s="179"/>
      <c r="W106" s="179"/>
      <c r="X106" s="171"/>
      <c r="Y106" s="171"/>
      <c r="Z106" s="171"/>
      <c r="AA106" s="171"/>
      <c r="AB106" s="171"/>
      <c r="AC106" s="171"/>
      <c r="AD106" s="171"/>
      <c r="AE106" s="171"/>
      <c r="AF106" s="171"/>
      <c r="AG106" s="171"/>
      <c r="AH106" s="171">
        <v>13.902445906583687</v>
      </c>
      <c r="AI106" s="171"/>
      <c r="AJ106" s="171"/>
      <c r="AK106" s="171">
        <v>15.546484516051628</v>
      </c>
      <c r="AL106" s="171">
        <v>14.767293618151468</v>
      </c>
      <c r="AM106" s="171"/>
      <c r="AN106" s="171"/>
      <c r="AO106" s="171">
        <v>26.807054083973593</v>
      </c>
      <c r="AP106" s="171"/>
      <c r="AQ106" s="171"/>
      <c r="AR106" s="171">
        <v>17.561149910945829</v>
      </c>
      <c r="AS106" s="171">
        <v>22.271115414650215</v>
      </c>
      <c r="AT106" s="171"/>
      <c r="AU106" s="171"/>
      <c r="AV106" s="171">
        <v>18.496795334215243</v>
      </c>
      <c r="AW106" s="171"/>
      <c r="AX106" s="171"/>
      <c r="AY106" s="171">
        <v>13.272853607714181</v>
      </c>
      <c r="AZ106" s="171">
        <v>15.721304153040906</v>
      </c>
      <c r="BA106" s="171"/>
      <c r="BB106" s="171"/>
      <c r="BC106" s="171">
        <v>17.7</v>
      </c>
      <c r="BD106" s="171"/>
      <c r="BE106" s="171"/>
      <c r="BF106" s="171">
        <v>18.695102006833476</v>
      </c>
      <c r="BG106" s="171">
        <v>18.2</v>
      </c>
      <c r="BH106" s="171"/>
      <c r="BI106" s="171"/>
      <c r="BJ106" s="171">
        <v>20.215804342903805</v>
      </c>
      <c r="BK106" s="171"/>
      <c r="BL106" s="171"/>
      <c r="BM106" s="171">
        <v>283.40220884050524</v>
      </c>
      <c r="BN106" s="171">
        <v>21.514995754342202</v>
      </c>
      <c r="BO106" s="171"/>
      <c r="BP106" s="171"/>
      <c r="BQ106" s="171"/>
    </row>
    <row r="107" spans="1:69" s="2" customFormat="1" ht="18" customHeight="1" x14ac:dyDescent="0.3">
      <c r="A107" s="32" t="s">
        <v>40</v>
      </c>
      <c r="B107" s="32" t="s">
        <v>270</v>
      </c>
      <c r="C107" s="32" t="s">
        <v>274</v>
      </c>
      <c r="D107" s="180"/>
      <c r="E107" s="180"/>
      <c r="F107" s="180"/>
      <c r="G107" s="174"/>
      <c r="H107" s="174"/>
      <c r="I107" s="180"/>
      <c r="J107" s="180"/>
      <c r="K107" s="176"/>
      <c r="L107" s="176"/>
      <c r="M107" s="176"/>
      <c r="N107" s="176"/>
      <c r="O107" s="176"/>
      <c r="P107" s="176"/>
      <c r="Q107" s="180"/>
      <c r="R107" s="180"/>
      <c r="S107" s="180"/>
      <c r="T107" s="180"/>
      <c r="U107" s="180"/>
      <c r="V107" s="180"/>
      <c r="W107" s="180"/>
      <c r="X107" s="172"/>
      <c r="Y107" s="172"/>
      <c r="Z107" s="172"/>
      <c r="AA107" s="172"/>
      <c r="AB107" s="172"/>
      <c r="AC107" s="172"/>
      <c r="AD107" s="172"/>
      <c r="AE107" s="172"/>
      <c r="AF107" s="172"/>
      <c r="AG107" s="172"/>
      <c r="AH107" s="172">
        <v>0.37112018554233611</v>
      </c>
      <c r="AI107" s="172"/>
      <c r="AJ107" s="172"/>
      <c r="AK107" s="172">
        <v>1.2943812745283083</v>
      </c>
      <c r="AL107" s="172">
        <v>0.85680235589447207</v>
      </c>
      <c r="AM107" s="172"/>
      <c r="AN107" s="172"/>
      <c r="AO107" s="172">
        <v>2.076015190236483</v>
      </c>
      <c r="AP107" s="172"/>
      <c r="AQ107" s="172"/>
      <c r="AR107" s="172">
        <v>2.3891753816364028</v>
      </c>
      <c r="AS107" s="172">
        <v>2.2296481281602212</v>
      </c>
      <c r="AT107" s="172"/>
      <c r="AU107" s="172"/>
      <c r="AV107" s="172">
        <v>1.8595576076497158</v>
      </c>
      <c r="AW107" s="172"/>
      <c r="AX107" s="172"/>
      <c r="AY107" s="172">
        <v>9.5289074367804343</v>
      </c>
      <c r="AZ107" s="172">
        <v>5.9342992358168569</v>
      </c>
      <c r="BA107" s="172"/>
      <c r="BB107" s="172"/>
      <c r="BC107" s="172">
        <v>11.6</v>
      </c>
      <c r="BD107" s="172"/>
      <c r="BE107" s="172"/>
      <c r="BF107" s="172">
        <v>9.6097959863330438</v>
      </c>
      <c r="BG107" s="172">
        <v>10.6</v>
      </c>
      <c r="BH107" s="172"/>
      <c r="BI107" s="172"/>
      <c r="BJ107" s="172">
        <v>7.5990790585613039</v>
      </c>
      <c r="BK107" s="172"/>
      <c r="BL107" s="172"/>
      <c r="BM107" s="172">
        <v>19.751340824023934</v>
      </c>
      <c r="BN107" s="172">
        <v>7.6590673932375521</v>
      </c>
      <c r="BO107" s="172"/>
      <c r="BP107" s="172"/>
      <c r="BQ107" s="172"/>
    </row>
    <row r="108" spans="1:69" s="2" customFormat="1" ht="18" customHeight="1" x14ac:dyDescent="0.3">
      <c r="A108" s="35" t="s">
        <v>40</v>
      </c>
      <c r="B108" s="35" t="s">
        <v>270</v>
      </c>
      <c r="C108" s="35" t="s">
        <v>310</v>
      </c>
      <c r="D108" s="179"/>
      <c r="E108" s="179"/>
      <c r="F108" s="179"/>
      <c r="G108" s="178"/>
      <c r="H108" s="178"/>
      <c r="I108" s="179"/>
      <c r="J108" s="179"/>
      <c r="K108" s="179"/>
      <c r="L108" s="179"/>
      <c r="M108" s="179"/>
      <c r="N108" s="178"/>
      <c r="O108" s="178"/>
      <c r="P108" s="179"/>
      <c r="Q108" s="179"/>
      <c r="R108" s="177"/>
      <c r="S108" s="177"/>
      <c r="T108" s="177">
        <v>83.5</v>
      </c>
      <c r="U108" s="179"/>
      <c r="V108" s="177"/>
      <c r="W108" s="177">
        <v>74.646670492318435</v>
      </c>
      <c r="X108" s="171">
        <v>75.477422394497594</v>
      </c>
      <c r="Y108" s="171"/>
      <c r="Z108" s="171"/>
      <c r="AA108" s="171">
        <v>73.576570703169651</v>
      </c>
      <c r="AB108" s="171"/>
      <c r="AC108" s="171"/>
      <c r="AD108" s="171">
        <v>71.069294582185506</v>
      </c>
      <c r="AE108" s="171">
        <v>72.142305200842443</v>
      </c>
      <c r="AF108" s="171"/>
      <c r="AG108" s="171"/>
      <c r="AH108" s="171">
        <v>76.497114089174275</v>
      </c>
      <c r="AI108" s="171"/>
      <c r="AJ108" s="171"/>
      <c r="AK108" s="171">
        <v>84.782499881922092</v>
      </c>
      <c r="AL108" s="171">
        <v>80.855647338361862</v>
      </c>
      <c r="AM108" s="171"/>
      <c r="AN108" s="171"/>
      <c r="AO108" s="171">
        <v>104.1542843800287</v>
      </c>
      <c r="AP108" s="171"/>
      <c r="AQ108" s="171"/>
      <c r="AR108" s="171">
        <v>104.31918732990398</v>
      </c>
      <c r="AS108" s="171">
        <v>104.23518394950584</v>
      </c>
      <c r="AT108" s="171"/>
      <c r="AU108" s="171"/>
      <c r="AV108" s="171">
        <v>112.85827387589138</v>
      </c>
      <c r="AW108" s="171"/>
      <c r="AX108" s="171"/>
      <c r="AY108" s="171">
        <v>127.35241884413121</v>
      </c>
      <c r="AZ108" s="171">
        <v>120.55904345644267</v>
      </c>
      <c r="BA108" s="171"/>
      <c r="BB108" s="171"/>
      <c r="BC108" s="171">
        <v>138.0713241767715</v>
      </c>
      <c r="BD108" s="171"/>
      <c r="BE108" s="171"/>
      <c r="BF108" s="171">
        <v>136.27012882854976</v>
      </c>
      <c r="BG108" s="171">
        <v>137.16629366942013</v>
      </c>
      <c r="BH108" s="171"/>
      <c r="BI108" s="171"/>
      <c r="BJ108" s="171">
        <v>155.75234131460377</v>
      </c>
      <c r="BK108" s="171"/>
      <c r="BL108" s="171"/>
      <c r="BM108" s="171">
        <v>448.25080772532073</v>
      </c>
      <c r="BN108" s="171">
        <v>157.19622857065377</v>
      </c>
      <c r="BO108" s="171"/>
      <c r="BP108" s="171"/>
      <c r="BQ108" s="171"/>
    </row>
    <row r="109" spans="1:69" s="2" customFormat="1" ht="18" customHeight="1" x14ac:dyDescent="0.3">
      <c r="A109" s="32"/>
      <c r="B109" s="32"/>
      <c r="C109" s="32"/>
      <c r="D109" s="180"/>
      <c r="E109" s="180"/>
      <c r="F109" s="180"/>
      <c r="G109" s="180"/>
      <c r="H109" s="180"/>
      <c r="I109" s="180"/>
      <c r="J109" s="180"/>
      <c r="K109" s="180"/>
      <c r="L109" s="180"/>
      <c r="M109" s="180"/>
      <c r="N109" s="180"/>
      <c r="O109" s="180"/>
      <c r="P109" s="180"/>
      <c r="Q109" s="180"/>
      <c r="R109" s="180"/>
      <c r="S109" s="180"/>
      <c r="T109" s="180"/>
      <c r="U109" s="180"/>
      <c r="V109" s="180"/>
      <c r="W109" s="180"/>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c r="BI109" s="172"/>
      <c r="BJ109" s="172"/>
      <c r="BK109" s="172"/>
      <c r="BL109" s="172"/>
      <c r="BM109" s="172"/>
      <c r="BN109" s="172"/>
      <c r="BO109" s="172"/>
      <c r="BP109" s="172"/>
      <c r="BQ109" s="172"/>
    </row>
    <row r="110" spans="1:69" s="2" customFormat="1" ht="18" customHeight="1" x14ac:dyDescent="0.3">
      <c r="A110" s="35" t="s">
        <v>40</v>
      </c>
      <c r="B110" s="35" t="s">
        <v>270</v>
      </c>
      <c r="C110" s="35" t="s">
        <v>276</v>
      </c>
      <c r="D110" s="179"/>
      <c r="E110" s="179"/>
      <c r="F110" s="179"/>
      <c r="G110" s="178"/>
      <c r="H110" s="178"/>
      <c r="I110" s="179"/>
      <c r="J110" s="179"/>
      <c r="K110" s="179"/>
      <c r="L110" s="179"/>
      <c r="M110" s="179"/>
      <c r="N110" s="178"/>
      <c r="O110" s="178"/>
      <c r="P110" s="179"/>
      <c r="Q110" s="179"/>
      <c r="R110" s="177"/>
      <c r="S110" s="177"/>
      <c r="T110" s="177">
        <v>-2.4</v>
      </c>
      <c r="U110" s="179"/>
      <c r="V110" s="177"/>
      <c r="W110" s="177">
        <v>49.90995185405027</v>
      </c>
      <c r="X110" s="171">
        <v>45.040720902787783</v>
      </c>
      <c r="Y110" s="171"/>
      <c r="Z110" s="171"/>
      <c r="AA110" s="171">
        <v>35.178712030019696</v>
      </c>
      <c r="AB110" s="171"/>
      <c r="AC110" s="171"/>
      <c r="AD110" s="171">
        <v>50.355082093015923</v>
      </c>
      <c r="AE110" s="171">
        <v>43.860222554422215</v>
      </c>
      <c r="AF110" s="171"/>
      <c r="AG110" s="171"/>
      <c r="AH110" s="171">
        <v>78.53305880327845</v>
      </c>
      <c r="AI110" s="171"/>
      <c r="AJ110" s="171"/>
      <c r="AK110" s="171">
        <v>110.21164807248917</v>
      </c>
      <c r="AL110" s="171">
        <v>95.197603831231973</v>
      </c>
      <c r="AM110" s="171"/>
      <c r="AN110" s="171"/>
      <c r="AO110" s="171">
        <v>-15.081670129789048</v>
      </c>
      <c r="AP110" s="171"/>
      <c r="AQ110" s="171"/>
      <c r="AR110" s="171">
        <v>12.78272473817511</v>
      </c>
      <c r="AS110" s="171">
        <v>-1.4117051578824471</v>
      </c>
      <c r="AT110" s="171"/>
      <c r="AU110" s="171"/>
      <c r="AV110" s="171">
        <v>6.3755061070036021</v>
      </c>
      <c r="AW110" s="171"/>
      <c r="AX110" s="171"/>
      <c r="AY110" s="171">
        <v>15.97869867405096</v>
      </c>
      <c r="AZ110" s="171">
        <v>11.47765458587601</v>
      </c>
      <c r="BA110" s="171"/>
      <c r="BB110" s="171"/>
      <c r="BC110" s="171">
        <v>25.571462477768918</v>
      </c>
      <c r="BD110" s="171"/>
      <c r="BE110" s="171"/>
      <c r="BF110" s="171">
        <v>5.3981941897522967</v>
      </c>
      <c r="BG110" s="171">
        <v>15.435180895838366</v>
      </c>
      <c r="BH110" s="171"/>
      <c r="BI110" s="171"/>
      <c r="BJ110" s="171">
        <v>-37.104885165176057</v>
      </c>
      <c r="BK110" s="171"/>
      <c r="BL110" s="171"/>
      <c r="BM110" s="171">
        <v>-142.28913991416303</v>
      </c>
      <c r="BN110" s="171">
        <v>-37.624115938700598</v>
      </c>
      <c r="BO110" s="171"/>
      <c r="BP110" s="171"/>
      <c r="BQ110" s="171"/>
    </row>
    <row r="111" spans="1:69" s="2" customFormat="1" ht="18" customHeight="1" x14ac:dyDescent="0.3">
      <c r="A111" s="173"/>
      <c r="B111" s="173"/>
      <c r="C111" s="184"/>
      <c r="D111" s="173"/>
      <c r="E111" s="173"/>
      <c r="F111" s="173"/>
      <c r="G111" s="173"/>
      <c r="H111" s="173"/>
      <c r="I111" s="173"/>
      <c r="J111" s="173"/>
      <c r="K111" s="173"/>
      <c r="L111" s="173"/>
      <c r="M111" s="173"/>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3"/>
      <c r="AZ111" s="173"/>
      <c r="BA111" s="173"/>
      <c r="BB111" s="173"/>
      <c r="BC111" s="173"/>
      <c r="BD111" s="173"/>
      <c r="BE111" s="173"/>
      <c r="BF111" s="173"/>
      <c r="BG111" s="173"/>
      <c r="BH111" s="173"/>
      <c r="BI111" s="173"/>
      <c r="BJ111" s="173"/>
      <c r="BK111" s="173"/>
      <c r="BL111" s="173"/>
      <c r="BM111" s="173"/>
      <c r="BN111" s="173"/>
      <c r="BO111" s="173"/>
      <c r="BP111" s="173"/>
      <c r="BQ111" s="173"/>
    </row>
    <row r="112" spans="1:69" s="2" customFormat="1" ht="18" customHeight="1" x14ac:dyDescent="0.3">
      <c r="A112" s="268" t="s">
        <v>369</v>
      </c>
      <c r="B112" s="269"/>
      <c r="C112" s="269"/>
      <c r="D112" s="269"/>
      <c r="E112" s="269"/>
      <c r="F112" s="269"/>
      <c r="G112" s="269"/>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C112" s="269"/>
      <c r="AD112" s="269"/>
      <c r="AE112" s="269"/>
      <c r="AF112" s="269"/>
      <c r="AG112" s="269"/>
      <c r="AH112" s="269"/>
      <c r="AI112" s="269"/>
      <c r="AJ112" s="269"/>
      <c r="AK112" s="269"/>
      <c r="AL112" s="269"/>
      <c r="AM112" s="269"/>
      <c r="AN112" s="269"/>
      <c r="AO112" s="269"/>
      <c r="AP112" s="269"/>
      <c r="AQ112" s="269"/>
      <c r="AR112" s="269"/>
      <c r="AS112" s="269"/>
      <c r="AT112" s="269"/>
      <c r="AU112" s="269"/>
      <c r="AV112" s="269"/>
      <c r="AW112" s="269"/>
      <c r="AX112" s="269"/>
      <c r="AY112" s="269"/>
      <c r="AZ112" s="269"/>
      <c r="BA112" s="269"/>
      <c r="BB112" s="269"/>
      <c r="BC112" s="269"/>
      <c r="BD112" s="269"/>
      <c r="BE112" s="269"/>
      <c r="BF112" s="269"/>
      <c r="BG112" s="269"/>
      <c r="BH112" s="269"/>
      <c r="BI112" s="269"/>
      <c r="BJ112" s="269"/>
      <c r="BK112" s="269"/>
      <c r="BL112" s="269"/>
      <c r="BM112" s="269"/>
      <c r="BN112" s="269"/>
      <c r="BO112" s="271"/>
      <c r="BP112" s="271"/>
      <c r="BQ112" s="271"/>
    </row>
    <row r="113" spans="1:69" s="2" customFormat="1" ht="18" customHeight="1" x14ac:dyDescent="0.3">
      <c r="A113" s="136"/>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36"/>
      <c r="BN113" s="136"/>
      <c r="BO113" s="136"/>
      <c r="BP113" s="136"/>
      <c r="BQ113" s="136"/>
    </row>
    <row r="114" spans="1:69" s="2" customFormat="1" ht="18" customHeight="1" x14ac:dyDescent="0.3">
      <c r="A114" s="43"/>
      <c r="B114" s="43"/>
      <c r="C114" s="43" t="s">
        <v>370</v>
      </c>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c r="AA114" s="170"/>
      <c r="AB114" s="170"/>
      <c r="AC114" s="170"/>
      <c r="AD114" s="170"/>
      <c r="AE114" s="170"/>
      <c r="AF114" s="170"/>
      <c r="AG114" s="170"/>
      <c r="AH114" s="170"/>
      <c r="AI114" s="170"/>
      <c r="AJ114" s="170"/>
      <c r="AK114" s="170"/>
      <c r="AL114" s="170"/>
      <c r="AM114" s="170"/>
      <c r="AN114" s="170"/>
      <c r="AO114" s="170"/>
      <c r="AP114" s="170"/>
      <c r="AQ114" s="170"/>
      <c r="AR114" s="170"/>
      <c r="AS114" s="170"/>
      <c r="AT114" s="170"/>
      <c r="AU114" s="170"/>
      <c r="AV114" s="170"/>
      <c r="AW114" s="170"/>
      <c r="AX114" s="170"/>
      <c r="AY114" s="170"/>
      <c r="AZ114" s="170"/>
      <c r="BA114" s="170"/>
      <c r="BB114" s="170"/>
      <c r="BC114" s="170"/>
      <c r="BD114" s="170"/>
      <c r="BE114" s="170"/>
      <c r="BF114" s="170"/>
      <c r="BG114" s="170"/>
      <c r="BH114" s="170"/>
      <c r="BI114" s="170"/>
      <c r="BJ114" s="170"/>
      <c r="BK114" s="170"/>
      <c r="BL114" s="170"/>
      <c r="BM114" s="170"/>
      <c r="BN114" s="170"/>
      <c r="BO114" s="170"/>
      <c r="BP114" s="170"/>
      <c r="BQ114" s="170"/>
    </row>
    <row r="115" spans="1:69" s="2" customFormat="1" ht="18" customHeight="1" x14ac:dyDescent="0.3">
      <c r="A115" s="35"/>
      <c r="B115" s="35" t="s">
        <v>264</v>
      </c>
      <c r="C115" s="35" t="s">
        <v>295</v>
      </c>
      <c r="D115" s="171">
        <v>3425</v>
      </c>
      <c r="E115" s="171">
        <v>3290</v>
      </c>
      <c r="F115" s="171">
        <v>6715</v>
      </c>
      <c r="G115" s="171">
        <v>2630</v>
      </c>
      <c r="H115" s="171">
        <v>2926</v>
      </c>
      <c r="I115" s="171">
        <v>5556</v>
      </c>
      <c r="J115" s="263">
        <v>12271</v>
      </c>
      <c r="K115" s="263">
        <v>2386</v>
      </c>
      <c r="L115" s="263">
        <v>2449</v>
      </c>
      <c r="M115" s="263">
        <v>4835.2718999999997</v>
      </c>
      <c r="N115" s="263">
        <v>2299</v>
      </c>
      <c r="O115" s="263">
        <v>2215</v>
      </c>
      <c r="P115" s="263">
        <v>4513.5600000000004</v>
      </c>
      <c r="Q115" s="263">
        <v>9348.831900000001</v>
      </c>
      <c r="R115" s="263">
        <v>1620</v>
      </c>
      <c r="S115" s="263">
        <v>2344.9339999999997</v>
      </c>
      <c r="T115" s="263">
        <v>3964.9339999999997</v>
      </c>
      <c r="U115" s="263">
        <v>3306.5920000000001</v>
      </c>
      <c r="V115" s="263">
        <v>3290.5479999999998</v>
      </c>
      <c r="W115" s="263">
        <v>6597.1399999999994</v>
      </c>
      <c r="X115" s="263">
        <v>10562.074000000001</v>
      </c>
      <c r="Y115" s="263">
        <v>3469</v>
      </c>
      <c r="Z115" s="263">
        <v>3280</v>
      </c>
      <c r="AA115" s="263">
        <v>6749</v>
      </c>
      <c r="AB115" s="263">
        <v>2897</v>
      </c>
      <c r="AC115" s="263">
        <v>4430</v>
      </c>
      <c r="AD115" s="263">
        <v>7327</v>
      </c>
      <c r="AE115" s="263">
        <v>14076</v>
      </c>
      <c r="AF115" s="263">
        <v>3549</v>
      </c>
      <c r="AG115" s="263">
        <v>4364</v>
      </c>
      <c r="AH115" s="263">
        <v>7913</v>
      </c>
      <c r="AI115" s="263">
        <v>4117</v>
      </c>
      <c r="AJ115" s="263">
        <v>5244</v>
      </c>
      <c r="AK115" s="263">
        <v>9361</v>
      </c>
      <c r="AL115" s="263">
        <v>17274</v>
      </c>
      <c r="AM115" s="263">
        <v>4955.8450000000003</v>
      </c>
      <c r="AN115" s="263">
        <v>4900.9139999999998</v>
      </c>
      <c r="AO115" s="263">
        <v>9856.759</v>
      </c>
      <c r="AP115" s="263">
        <v>4665.949728572532</v>
      </c>
      <c r="AQ115" s="263">
        <v>4688.835</v>
      </c>
      <c r="AR115" s="263">
        <v>9354.7847285725329</v>
      </c>
      <c r="AS115" s="263">
        <v>19211.543728572535</v>
      </c>
      <c r="AT115" s="263">
        <v>4542.4119999999994</v>
      </c>
      <c r="AU115" s="263">
        <v>4143.7370000000001</v>
      </c>
      <c r="AV115" s="263">
        <v>8686.1489999999994</v>
      </c>
      <c r="AW115" s="263">
        <v>4545.8780200000001</v>
      </c>
      <c r="AX115" s="263">
        <v>4264.1399799999999</v>
      </c>
      <c r="AY115" s="263">
        <v>8810.018</v>
      </c>
      <c r="AZ115" s="263">
        <v>17496.167000000001</v>
      </c>
      <c r="BA115" s="263">
        <v>3926.5779999999995</v>
      </c>
      <c r="BB115" s="263">
        <v>4813.0519999999997</v>
      </c>
      <c r="BC115" s="263">
        <v>8739.630000000001</v>
      </c>
      <c r="BD115" s="263">
        <v>4534.3549999999996</v>
      </c>
      <c r="BE115" s="263">
        <v>4809.9589999999998</v>
      </c>
      <c r="BF115" s="263">
        <v>9344.3140000000003</v>
      </c>
      <c r="BG115" s="263">
        <v>18243.350000000002</v>
      </c>
      <c r="BH115" s="306">
        <v>4503.9706700000006</v>
      </c>
      <c r="BI115" s="306">
        <v>5227.1402704000002</v>
      </c>
      <c r="BJ115" s="306">
        <v>9731.1109403999999</v>
      </c>
      <c r="BK115" s="306">
        <v>4475.6116270000002</v>
      </c>
      <c r="BL115" s="306">
        <v>5839.7141926000004</v>
      </c>
      <c r="BM115" s="306">
        <v>10315.325819599999</v>
      </c>
      <c r="BN115" s="306">
        <v>20046.436759999997</v>
      </c>
      <c r="BO115" s="306">
        <v>7645.6180617999999</v>
      </c>
      <c r="BP115" s="306">
        <v>7235.103621100001</v>
      </c>
      <c r="BQ115" s="295">
        <v>14880.698675900001</v>
      </c>
    </row>
    <row r="116" spans="1:69" s="2" customFormat="1" ht="18" customHeight="1" x14ac:dyDescent="0.3">
      <c r="A116" s="32"/>
      <c r="B116" s="32" t="s">
        <v>268</v>
      </c>
      <c r="C116" s="32" t="s">
        <v>371</v>
      </c>
      <c r="D116" s="172"/>
      <c r="E116" s="172"/>
      <c r="F116" s="172"/>
      <c r="G116" s="172"/>
      <c r="H116" s="172"/>
      <c r="I116" s="172"/>
      <c r="J116" s="172"/>
      <c r="K116" s="172"/>
      <c r="L116" s="172"/>
      <c r="M116" s="172"/>
      <c r="N116" s="172"/>
      <c r="O116" s="172"/>
      <c r="P116" s="172"/>
      <c r="Q116" s="172"/>
      <c r="R116" s="226"/>
      <c r="S116" s="226"/>
      <c r="T116" s="226"/>
      <c r="U116" s="226"/>
      <c r="V116" s="226"/>
      <c r="W116" s="226"/>
      <c r="X116" s="226">
        <v>0.41514157104939808</v>
      </c>
      <c r="Y116" s="226">
        <v>0.32112251369270683</v>
      </c>
      <c r="Z116" s="226">
        <v>0.4042173780487805</v>
      </c>
      <c r="AA116" s="226">
        <v>0.36153504222847832</v>
      </c>
      <c r="AB116" s="226">
        <v>0.41416465308940287</v>
      </c>
      <c r="AC116" s="226">
        <v>0.4609417607223476</v>
      </c>
      <c r="AD116" s="226">
        <v>0.44233656339565991</v>
      </c>
      <c r="AE116" s="226">
        <v>0.40359477124183007</v>
      </c>
      <c r="AF116" s="226">
        <v>0.44429867568329101</v>
      </c>
      <c r="AG116" s="226">
        <v>0.39242208982584786</v>
      </c>
      <c r="AH116" s="226">
        <v>0.41568886642234298</v>
      </c>
      <c r="AI116" s="226">
        <v>0.30309812970609668</v>
      </c>
      <c r="AJ116" s="226">
        <v>0.20630511060259343</v>
      </c>
      <c r="AK116" s="226">
        <v>0.24887501335327428</v>
      </c>
      <c r="AL116" s="226">
        <v>0.32529032071321062</v>
      </c>
      <c r="AM116" s="226">
        <v>0.10359383717610215</v>
      </c>
      <c r="AN116" s="226">
        <v>0.15944944147152959</v>
      </c>
      <c r="AO116" s="226">
        <v>0.1313659997165397</v>
      </c>
      <c r="AP116" s="226">
        <v>0.1413573017656482</v>
      </c>
      <c r="AQ116" s="226">
        <v>0.13332202988588851</v>
      </c>
      <c r="AR116" s="226">
        <v>0.13732983719885189</v>
      </c>
      <c r="AS116" s="226">
        <v>0.13427000454777291</v>
      </c>
      <c r="AT116" s="226">
        <v>0.1459196127519917</v>
      </c>
      <c r="AU116" s="226">
        <v>0.23034980260571555</v>
      </c>
      <c r="AV116" s="226">
        <v>0.18619712832464649</v>
      </c>
      <c r="AW116" s="226">
        <v>0.24060126672734608</v>
      </c>
      <c r="AX116" s="226">
        <v>0.21458512016296424</v>
      </c>
      <c r="AY116" s="226">
        <v>0.22800918227408842</v>
      </c>
      <c r="AZ116" s="226">
        <v>0.20725116535524607</v>
      </c>
      <c r="BA116" s="226">
        <v>0.24830857810541393</v>
      </c>
      <c r="BB116" s="226">
        <v>0.20916894311551174</v>
      </c>
      <c r="BC116" s="226">
        <v>0.22675376417537124</v>
      </c>
      <c r="BD116" s="226">
        <v>0.24164186527080481</v>
      </c>
      <c r="BE116" s="226">
        <v>0.21434652561487533</v>
      </c>
      <c r="BF116" s="226">
        <v>0.22759166697523223</v>
      </c>
      <c r="BG116" s="226">
        <v>0.22520162141273398</v>
      </c>
      <c r="BH116" s="307">
        <v>0.23477661767277894</v>
      </c>
      <c r="BI116" s="307">
        <v>0.18607554985808133</v>
      </c>
      <c r="BJ116" s="307">
        <v>0.20861646860605554</v>
      </c>
      <c r="BK116" s="307">
        <v>0.15347310205743192</v>
      </c>
      <c r="BL116" s="307">
        <v>0.13082027215785147</v>
      </c>
      <c r="BM116" s="307">
        <v>0.1406488777352318</v>
      </c>
      <c r="BN116" s="307">
        <v>0.1736422807541384</v>
      </c>
      <c r="BO116" s="307">
        <v>0.13225837228938622</v>
      </c>
      <c r="BP116" s="307">
        <v>0.10535232664492403</v>
      </c>
      <c r="BQ116" s="226">
        <v>0.11971890828521549</v>
      </c>
    </row>
    <row r="117" spans="1:69" s="237" customFormat="1" ht="18" customHeight="1" x14ac:dyDescent="0.3">
      <c r="A117" s="234"/>
      <c r="B117" s="234"/>
      <c r="C117" s="234"/>
      <c r="D117" s="235"/>
      <c r="E117" s="235"/>
      <c r="F117" s="235"/>
      <c r="G117" s="236"/>
      <c r="H117" s="235"/>
      <c r="I117" s="235"/>
      <c r="J117" s="235"/>
      <c r="K117" s="235"/>
      <c r="L117" s="235"/>
      <c r="M117" s="235"/>
      <c r="N117" s="236"/>
      <c r="O117" s="235"/>
      <c r="P117" s="235"/>
      <c r="Q117" s="235"/>
      <c r="R117" s="235"/>
      <c r="S117" s="235"/>
      <c r="T117" s="235"/>
      <c r="U117" s="236"/>
      <c r="V117" s="235"/>
      <c r="W117" s="235"/>
      <c r="X117" s="235"/>
      <c r="Y117" s="235"/>
      <c r="Z117" s="235"/>
      <c r="AA117" s="235"/>
      <c r="AB117" s="235"/>
      <c r="AC117" s="235"/>
      <c r="AD117" s="235"/>
      <c r="AE117" s="235"/>
      <c r="AF117" s="235"/>
      <c r="AG117" s="235"/>
      <c r="AH117" s="235"/>
      <c r="AI117" s="235"/>
      <c r="AJ117" s="235"/>
      <c r="AK117" s="235"/>
      <c r="AL117" s="235"/>
      <c r="AM117" s="235"/>
      <c r="AN117" s="235"/>
      <c r="AO117" s="235"/>
      <c r="AP117" s="235"/>
      <c r="AQ117" s="235"/>
      <c r="AR117" s="235"/>
      <c r="AS117" s="235"/>
      <c r="AT117" s="235"/>
      <c r="AU117" s="235"/>
      <c r="AV117" s="235"/>
      <c r="AW117" s="235"/>
      <c r="AX117" s="235"/>
      <c r="AY117" s="235"/>
      <c r="AZ117" s="235"/>
      <c r="BA117" s="235"/>
      <c r="BB117" s="235"/>
      <c r="BC117" s="235"/>
      <c r="BD117" s="235"/>
      <c r="BE117" s="235"/>
      <c r="BF117" s="235"/>
      <c r="BG117" s="235"/>
      <c r="BH117" s="235"/>
      <c r="BI117" s="235"/>
      <c r="BJ117" s="238"/>
      <c r="BK117" s="235"/>
      <c r="BL117" s="235"/>
      <c r="BM117" s="235"/>
      <c r="BN117" s="235"/>
      <c r="BO117" s="235"/>
      <c r="BP117" s="235"/>
      <c r="BQ117" s="235"/>
    </row>
    <row r="118" spans="1:69" s="2" customFormat="1" ht="18" customHeight="1" x14ac:dyDescent="0.3">
      <c r="A118" s="32"/>
      <c r="B118" s="32" t="s">
        <v>268</v>
      </c>
      <c r="C118" s="32" t="s">
        <v>281</v>
      </c>
      <c r="D118" s="172"/>
      <c r="E118" s="172"/>
      <c r="F118" s="172"/>
      <c r="G118" s="172"/>
      <c r="H118" s="172"/>
      <c r="I118" s="172"/>
      <c r="J118" s="172"/>
      <c r="K118" s="172"/>
      <c r="L118" s="172"/>
      <c r="M118" s="172"/>
      <c r="N118" s="172"/>
      <c r="O118" s="172"/>
      <c r="P118" s="172"/>
      <c r="Q118" s="172"/>
      <c r="R118" s="172"/>
      <c r="S118" s="172"/>
      <c r="T118" s="233">
        <v>0.59206918198386149</v>
      </c>
      <c r="U118" s="172"/>
      <c r="V118" s="172"/>
      <c r="W118" s="233">
        <v>0.58817559315036516</v>
      </c>
      <c r="X118" s="233">
        <v>0.58976430714235661</v>
      </c>
      <c r="Y118" s="172"/>
      <c r="Z118" s="172"/>
      <c r="AA118" s="233">
        <v>0.5897861917772721</v>
      </c>
      <c r="AB118" s="172"/>
      <c r="AC118" s="172"/>
      <c r="AD118" s="233">
        <v>0.58864680730474872</v>
      </c>
      <c r="AE118" s="233">
        <v>0.58901159174671103</v>
      </c>
      <c r="AF118" s="172"/>
      <c r="AG118" s="172"/>
      <c r="AH118" s="233">
        <v>0.57541975814953739</v>
      </c>
      <c r="AI118" s="172"/>
      <c r="AJ118" s="172"/>
      <c r="AK118" s="233">
        <v>0.57465087308450191</v>
      </c>
      <c r="AL118" s="233">
        <v>0.57500308956705526</v>
      </c>
      <c r="AM118" s="172"/>
      <c r="AN118" s="172"/>
      <c r="AO118" s="233"/>
      <c r="AP118" s="233">
        <v>0.57479470164067181</v>
      </c>
      <c r="AQ118" s="233">
        <v>0.57462293877179027</v>
      </c>
      <c r="AR118" s="233">
        <v>0.57470906484770456</v>
      </c>
      <c r="AS118" s="233">
        <v>0.57432067524555708</v>
      </c>
      <c r="AT118" s="233">
        <v>0.57567047116123471</v>
      </c>
      <c r="AU118" s="233">
        <v>0.58113365941728423</v>
      </c>
      <c r="AV118" s="233">
        <v>0.57991111362692982</v>
      </c>
      <c r="AW118" s="233">
        <v>0.58083812282784408</v>
      </c>
      <c r="AX118" s="233">
        <v>0.57966163844143037</v>
      </c>
      <c r="AY118" s="233">
        <v>0.58057428583388404</v>
      </c>
      <c r="AZ118" s="233">
        <v>0.58022961032565024</v>
      </c>
      <c r="BA118" s="233">
        <v>0.58231947059760469</v>
      </c>
      <c r="BB118" s="233">
        <v>0.58377386201286119</v>
      </c>
      <c r="BC118" s="233">
        <v>0.5830855957314518</v>
      </c>
      <c r="BD118" s="233">
        <v>0.58131057851051748</v>
      </c>
      <c r="BE118" s="233">
        <v>0.57377940865074428</v>
      </c>
      <c r="BF118" s="233">
        <v>0.57788237514544427</v>
      </c>
      <c r="BG118" s="233">
        <v>0.58041935672511391</v>
      </c>
      <c r="BH118" s="226">
        <v>0.57445319236711512</v>
      </c>
      <c r="BI118" s="226">
        <v>0.57616488923971321</v>
      </c>
      <c r="BJ118" s="226">
        <v>0.5748934108972189</v>
      </c>
      <c r="BK118" s="226">
        <v>0.57979326252959051</v>
      </c>
      <c r="BL118" s="226">
        <v>0.57868530949967723</v>
      </c>
      <c r="BM118" s="226">
        <v>0.57931919179556379</v>
      </c>
      <c r="BN118" s="226">
        <v>0.5771864137622803</v>
      </c>
      <c r="BO118" s="226">
        <v>0.57819933213233043</v>
      </c>
      <c r="BP118" s="226">
        <v>0.5734654123241586</v>
      </c>
      <c r="BQ118" s="226">
        <v>0.57589630289003146</v>
      </c>
    </row>
    <row r="119" spans="1:69" s="2" customFormat="1" ht="18" customHeight="1" x14ac:dyDescent="0.3">
      <c r="A119" s="234"/>
      <c r="B119" s="234"/>
      <c r="C119" s="234"/>
      <c r="D119" s="235"/>
      <c r="E119" s="235"/>
      <c r="F119" s="235"/>
      <c r="G119" s="235"/>
      <c r="H119" s="235"/>
      <c r="I119" s="235"/>
      <c r="J119" s="235"/>
      <c r="K119" s="235"/>
      <c r="L119" s="235"/>
      <c r="M119" s="235"/>
      <c r="N119" s="235"/>
      <c r="O119" s="235"/>
      <c r="P119" s="235"/>
      <c r="Q119" s="235"/>
      <c r="R119" s="235"/>
      <c r="S119" s="235"/>
      <c r="T119" s="235"/>
      <c r="U119" s="235"/>
      <c r="V119" s="235"/>
      <c r="W119" s="235"/>
      <c r="X119" s="235"/>
      <c r="Y119" s="235"/>
      <c r="Z119" s="235"/>
      <c r="AA119" s="235"/>
      <c r="AB119" s="235"/>
      <c r="AC119" s="235"/>
      <c r="AD119" s="235"/>
      <c r="AE119" s="235"/>
      <c r="AF119" s="235"/>
      <c r="AG119" s="235"/>
      <c r="AH119" s="235"/>
      <c r="AI119" s="235"/>
      <c r="AJ119" s="235"/>
      <c r="AK119" s="235"/>
      <c r="AL119" s="235"/>
      <c r="AM119" s="235"/>
      <c r="AN119" s="235"/>
      <c r="AO119" s="235"/>
      <c r="AP119" s="235"/>
      <c r="AQ119" s="235"/>
      <c r="AR119" s="235"/>
      <c r="AS119" s="235"/>
      <c r="AT119" s="235"/>
      <c r="AU119" s="235"/>
      <c r="AV119" s="235"/>
      <c r="AW119" s="235"/>
      <c r="AX119" s="235"/>
      <c r="AY119" s="235"/>
      <c r="AZ119" s="235"/>
      <c r="BA119" s="235"/>
      <c r="BB119" s="235"/>
      <c r="BC119" s="235"/>
      <c r="BD119" s="235"/>
      <c r="BE119" s="235"/>
      <c r="BF119" s="235"/>
      <c r="BG119" s="235"/>
      <c r="BH119" s="235"/>
      <c r="BI119" s="235"/>
      <c r="BJ119" s="238"/>
      <c r="BK119" s="235"/>
      <c r="BL119" s="235"/>
      <c r="BM119" s="235"/>
      <c r="BN119" s="235"/>
      <c r="BO119" s="235"/>
      <c r="BP119" s="235"/>
      <c r="BQ119" s="235"/>
    </row>
    <row r="120" spans="1:69" s="2" customFormat="1" ht="18" customHeight="1" x14ac:dyDescent="0.3">
      <c r="A120" s="32"/>
      <c r="B120" s="32" t="s">
        <v>268</v>
      </c>
      <c r="C120" s="32" t="s">
        <v>282</v>
      </c>
      <c r="D120" s="172"/>
      <c r="E120" s="172"/>
      <c r="F120" s="172"/>
      <c r="G120" s="172"/>
      <c r="H120" s="172"/>
      <c r="I120" s="172"/>
      <c r="J120" s="172"/>
      <c r="K120" s="172"/>
      <c r="L120" s="172"/>
      <c r="M120" s="172"/>
      <c r="N120" s="172"/>
      <c r="O120" s="172"/>
      <c r="P120" s="172"/>
      <c r="Q120" s="172"/>
      <c r="R120" s="172"/>
      <c r="S120" s="172"/>
      <c r="T120" s="233">
        <v>6.664716360978519E-2</v>
      </c>
      <c r="U120" s="169"/>
      <c r="V120" s="169"/>
      <c r="W120" s="233">
        <v>6.3265042731016782E-2</v>
      </c>
      <c r="X120" s="233">
        <v>6.4612391569165303E-2</v>
      </c>
      <c r="Y120" s="169"/>
      <c r="Z120" s="169"/>
      <c r="AA120" s="233">
        <v>6.1010947489442122E-2</v>
      </c>
      <c r="AB120" s="169"/>
      <c r="AC120" s="169"/>
      <c r="AD120" s="233">
        <v>6.3660081402646382E-2</v>
      </c>
      <c r="AE120" s="233">
        <v>6.2252863103398337E-2</v>
      </c>
      <c r="AF120" s="169"/>
      <c r="AG120" s="169"/>
      <c r="AH120" s="233">
        <v>6.4555377969560873E-2</v>
      </c>
      <c r="AI120" s="169"/>
      <c r="AJ120" s="169"/>
      <c r="AK120" s="233">
        <v>7.2115254724432032E-2</v>
      </c>
      <c r="AL120" s="233">
        <v>6.8652171202300757E-2</v>
      </c>
      <c r="AM120" s="169"/>
      <c r="AN120" s="169"/>
      <c r="AO120" s="233">
        <v>8.0506005787982365E-2</v>
      </c>
      <c r="AP120" s="233">
        <v>8.3089376351851818E-2</v>
      </c>
      <c r="AQ120" s="233">
        <v>8.7142697565749772E-2</v>
      </c>
      <c r="AR120" s="233">
        <v>8.5119014872940366E-2</v>
      </c>
      <c r="AS120" s="233">
        <v>8.2752244172071748E-2</v>
      </c>
      <c r="AT120" s="233">
        <v>0.12781935764443009</v>
      </c>
      <c r="AU120" s="233">
        <v>0.1181945307827354</v>
      </c>
      <c r="AV120" s="233">
        <v>9.6735092399149236E-2</v>
      </c>
      <c r="AW120" s="233">
        <v>9.5416202852484922E-2</v>
      </c>
      <c r="AX120" s="233">
        <v>9.7832767067267901E-2</v>
      </c>
      <c r="AY120" s="233">
        <v>9.7725037687810906E-2</v>
      </c>
      <c r="AZ120" s="233">
        <v>9.7233570333531028E-2</v>
      </c>
      <c r="BA120" s="233">
        <v>0.10369047924413201</v>
      </c>
      <c r="BB120" s="233">
        <v>9.3106582197661686E-2</v>
      </c>
      <c r="BC120" s="233">
        <v>9.7924294555951447E-2</v>
      </c>
      <c r="BD120" s="233">
        <v>8.3679593027290569E-2</v>
      </c>
      <c r="BE120" s="233">
        <v>9.7361810840618623E-2</v>
      </c>
      <c r="BF120" s="233">
        <v>8.9591336038145231E-2</v>
      </c>
      <c r="BG120" s="233">
        <v>9.3654312403336618E-2</v>
      </c>
      <c r="BH120" s="226">
        <v>9.8380096865803596E-2</v>
      </c>
      <c r="BI120" s="226">
        <v>9.7484805681772826E-2</v>
      </c>
      <c r="BJ120" s="226">
        <v>9.7931621957157877E-2</v>
      </c>
      <c r="BK120" s="226">
        <v>9.2906502917369793E-2</v>
      </c>
      <c r="BL120" s="226">
        <v>8.7014203363650511E-2</v>
      </c>
      <c r="BM120" s="226">
        <v>8.9570752879768775E-2</v>
      </c>
      <c r="BN120" s="226">
        <v>9.3202060240349424E-2</v>
      </c>
      <c r="BO120" s="226">
        <v>8.0851124285591464E-2</v>
      </c>
      <c r="BP120" s="226">
        <v>8.350513237818899E-2</v>
      </c>
      <c r="BQ120" s="226">
        <v>8.1995820431425157E-2</v>
      </c>
    </row>
    <row r="121" spans="1:69" s="2" customFormat="1" ht="18" customHeight="1" x14ac:dyDescent="0.3">
      <c r="A121" s="234"/>
      <c r="B121" s="234"/>
      <c r="C121" s="234"/>
      <c r="D121" s="235"/>
      <c r="E121" s="235"/>
      <c r="F121" s="235"/>
      <c r="G121" s="235"/>
      <c r="H121" s="235"/>
      <c r="I121" s="235"/>
      <c r="J121" s="235"/>
      <c r="K121" s="235"/>
      <c r="L121" s="235"/>
      <c r="M121" s="235"/>
      <c r="N121" s="235"/>
      <c r="O121" s="235"/>
      <c r="P121" s="235"/>
      <c r="Q121" s="235"/>
      <c r="R121" s="235"/>
      <c r="S121" s="235"/>
      <c r="T121" s="235"/>
      <c r="U121" s="235"/>
      <c r="V121" s="235"/>
      <c r="W121" s="235"/>
      <c r="X121" s="235"/>
      <c r="Y121" s="235"/>
      <c r="Z121" s="235"/>
      <c r="AA121" s="235"/>
      <c r="AB121" s="235"/>
      <c r="AC121" s="235"/>
      <c r="AD121" s="235"/>
      <c r="AE121" s="235"/>
      <c r="AF121" s="235"/>
      <c r="AG121" s="235"/>
      <c r="AH121" s="235"/>
      <c r="AI121" s="235"/>
      <c r="AJ121" s="235"/>
      <c r="AK121" s="235"/>
      <c r="AL121" s="235"/>
      <c r="AM121" s="235"/>
      <c r="AN121" s="235"/>
      <c r="AO121" s="235"/>
      <c r="AP121" s="235"/>
      <c r="AQ121" s="235"/>
      <c r="AR121" s="235"/>
      <c r="AS121" s="235"/>
      <c r="AT121" s="235"/>
      <c r="AU121" s="235"/>
      <c r="AV121" s="235"/>
      <c r="AW121" s="235"/>
      <c r="AX121" s="235"/>
      <c r="AY121" s="235"/>
      <c r="AZ121" s="235"/>
      <c r="BA121" s="235"/>
      <c r="BB121" s="235"/>
      <c r="BC121" s="235"/>
      <c r="BD121" s="235"/>
      <c r="BE121" s="235"/>
      <c r="BF121" s="235"/>
      <c r="BG121" s="235"/>
      <c r="BH121" s="235"/>
      <c r="BI121" s="235"/>
      <c r="BJ121" s="238"/>
      <c r="BK121" s="235"/>
      <c r="BL121" s="235"/>
      <c r="BM121" s="235"/>
      <c r="BN121" s="235"/>
      <c r="BO121" s="235"/>
      <c r="BP121" s="235"/>
      <c r="BQ121" s="235"/>
    </row>
    <row r="122" spans="1:69" s="2" customFormat="1" ht="18" customHeight="1" x14ac:dyDescent="0.3">
      <c r="A122" s="43"/>
      <c r="B122" s="43"/>
      <c r="C122" s="43" t="s">
        <v>269</v>
      </c>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c r="AY122" s="170"/>
      <c r="AZ122" s="170"/>
      <c r="BA122" s="170"/>
      <c r="BB122" s="170"/>
      <c r="BC122" s="170"/>
      <c r="BD122" s="170"/>
      <c r="BE122" s="170"/>
      <c r="BF122" s="170"/>
      <c r="BG122" s="170"/>
      <c r="BH122" s="170"/>
      <c r="BI122" s="170"/>
      <c r="BJ122" s="170"/>
      <c r="BK122" s="170"/>
      <c r="BL122" s="170"/>
      <c r="BM122" s="170"/>
      <c r="BN122" s="170"/>
      <c r="BO122" s="170"/>
      <c r="BP122" s="170"/>
      <c r="BQ122" s="170"/>
    </row>
    <row r="123" spans="1:69" s="237" customFormat="1" ht="18" customHeight="1" x14ac:dyDescent="0.3">
      <c r="A123" s="234" t="s">
        <v>283</v>
      </c>
      <c r="B123" s="234" t="s">
        <v>284</v>
      </c>
      <c r="C123" s="234" t="s">
        <v>285</v>
      </c>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40"/>
      <c r="AK123" s="240"/>
      <c r="AL123" s="240"/>
      <c r="AM123" s="240"/>
      <c r="AN123" s="240"/>
      <c r="AO123" s="240"/>
      <c r="AP123" s="240"/>
      <c r="AQ123" s="240"/>
      <c r="AR123" s="240"/>
      <c r="AS123" s="240"/>
      <c r="AT123" s="240"/>
      <c r="AU123" s="240"/>
      <c r="AV123" s="240"/>
      <c r="AW123" s="240"/>
      <c r="AX123" s="240"/>
      <c r="AY123" s="240"/>
      <c r="AZ123" s="240"/>
      <c r="BA123" s="235"/>
      <c r="BB123" s="235"/>
      <c r="BC123" s="235"/>
      <c r="BD123" s="235"/>
      <c r="BE123" s="235">
        <v>93.625934030744091</v>
      </c>
      <c r="BF123" s="235">
        <v>95.765373020020093</v>
      </c>
      <c r="BG123" s="235">
        <v>102.74969459271144</v>
      </c>
      <c r="BH123" s="235">
        <v>81.743467354784528</v>
      </c>
      <c r="BI123" s="235">
        <v>84.027275847934391</v>
      </c>
      <c r="BJ123" s="235">
        <v>82.976426659850844</v>
      </c>
      <c r="BK123" s="235">
        <v>89.589326729787786</v>
      </c>
      <c r="BL123" s="235">
        <v>78.609855707179747</v>
      </c>
      <c r="BM123" s="235">
        <v>83.300399706787005</v>
      </c>
      <c r="BN123" s="235">
        <v>83.143133969280683</v>
      </c>
      <c r="BO123" s="235">
        <v>89.847839495763935</v>
      </c>
      <c r="BP123" s="235">
        <v>91.04549483266581</v>
      </c>
      <c r="BQ123" s="235">
        <v>90.229193615877449</v>
      </c>
    </row>
    <row r="124" spans="1:69" s="2" customFormat="1" ht="18" customHeight="1" x14ac:dyDescent="0.3">
      <c r="A124" s="32" t="s">
        <v>40</v>
      </c>
      <c r="B124" s="32" t="s">
        <v>270</v>
      </c>
      <c r="C124" s="32" t="s">
        <v>271</v>
      </c>
      <c r="D124" s="176"/>
      <c r="E124" s="176"/>
      <c r="F124" s="176">
        <v>79.2601547485163</v>
      </c>
      <c r="G124" s="172"/>
      <c r="H124" s="176"/>
      <c r="I124" s="176">
        <v>70.020101612516413</v>
      </c>
      <c r="J124" s="172">
        <v>75.076639708380043</v>
      </c>
      <c r="K124" s="172"/>
      <c r="L124" s="172"/>
      <c r="M124" s="172">
        <v>72.590444430662899</v>
      </c>
      <c r="N124" s="172"/>
      <c r="O124" s="172"/>
      <c r="P124" s="172">
        <v>60.549552423286336</v>
      </c>
      <c r="Q124" s="172">
        <v>66.76275578997641</v>
      </c>
      <c r="R124" s="172"/>
      <c r="S124" s="172"/>
      <c r="T124" s="172">
        <v>65.260569154492856</v>
      </c>
      <c r="U124" s="172"/>
      <c r="V124" s="172"/>
      <c r="W124" s="172">
        <v>105.45435592609272</v>
      </c>
      <c r="X124" s="172">
        <v>90.350622307274364</v>
      </c>
      <c r="Y124" s="172"/>
      <c r="Z124" s="172"/>
      <c r="AA124" s="172">
        <v>103.14646087449302</v>
      </c>
      <c r="AB124" s="172"/>
      <c r="AC124" s="172"/>
      <c r="AD124" s="172">
        <v>116.89667651824554</v>
      </c>
      <c r="AE124" s="172">
        <v>110.31155876809967</v>
      </c>
      <c r="AF124" s="172"/>
      <c r="AG124" s="172"/>
      <c r="AH124" s="172">
        <v>154.09385614490958</v>
      </c>
      <c r="AI124" s="172"/>
      <c r="AJ124" s="172"/>
      <c r="AK124" s="172">
        <v>196.31782067081554</v>
      </c>
      <c r="AL124" s="172">
        <v>176.97536442496533</v>
      </c>
      <c r="AM124" s="172"/>
      <c r="AN124" s="172"/>
      <c r="AO124" s="172">
        <v>89.628004839858079</v>
      </c>
      <c r="AP124" s="185">
        <v>127.40757377054652</v>
      </c>
      <c r="AQ124" s="185">
        <v>110.53031349365034</v>
      </c>
      <c r="AR124" s="172">
        <v>118.94872865085441</v>
      </c>
      <c r="AS124" s="172">
        <v>103.90537442113592</v>
      </c>
      <c r="AT124" s="172">
        <v>94.437269353562726</v>
      </c>
      <c r="AU124" s="172">
        <v>131.25522667341099</v>
      </c>
      <c r="AV124" s="172">
        <v>112.00136200275352</v>
      </c>
      <c r="AW124" s="172">
        <v>143.60690272515265</v>
      </c>
      <c r="AX124" s="172">
        <v>122.24425771904755</v>
      </c>
      <c r="AY124" s="172">
        <v>133.2650463199962</v>
      </c>
      <c r="AZ124" s="172">
        <v>122.70845961746934</v>
      </c>
      <c r="BA124" s="172">
        <v>136.39532684693899</v>
      </c>
      <c r="BB124" s="172">
        <v>164.93283488149746</v>
      </c>
      <c r="BC124" s="172">
        <v>152.11137989708945</v>
      </c>
      <c r="BD124" s="172">
        <v>134.62973664170536</v>
      </c>
      <c r="BE124" s="172">
        <v>130.33840926291191</v>
      </c>
      <c r="BF124" s="172">
        <v>132.45690137124944</v>
      </c>
      <c r="BG124" s="172">
        <v>142.04001420566598</v>
      </c>
      <c r="BH124" s="172">
        <v>118.97454350261665</v>
      </c>
      <c r="BI124" s="172">
        <v>127.85679193760703</v>
      </c>
      <c r="BJ124" s="172">
        <v>113.52262772246387</v>
      </c>
      <c r="BK124" s="172">
        <v>128.00967455802325</v>
      </c>
      <c r="BL124" s="172">
        <v>111.42496298347496</v>
      </c>
      <c r="BM124" s="172">
        <v>118.62066443650804</v>
      </c>
      <c r="BN124" s="172">
        <v>116.14593232144281</v>
      </c>
      <c r="BO124" s="172">
        <v>125.33830471787485</v>
      </c>
      <c r="BP124" s="172">
        <v>125.90368800673211</v>
      </c>
      <c r="BQ124" s="172">
        <v>125.61318481348579</v>
      </c>
    </row>
    <row r="125" spans="1:69" s="2" customFormat="1" ht="18" customHeight="1" x14ac:dyDescent="0.3">
      <c r="A125" s="234"/>
      <c r="B125" s="234"/>
      <c r="C125" s="234"/>
      <c r="D125" s="256"/>
      <c r="E125" s="256"/>
      <c r="F125" s="256"/>
      <c r="G125" s="235"/>
      <c r="H125" s="256"/>
      <c r="I125" s="256"/>
      <c r="J125" s="235"/>
      <c r="K125" s="235"/>
      <c r="L125" s="235"/>
      <c r="M125" s="235"/>
      <c r="N125" s="235"/>
      <c r="O125" s="235"/>
      <c r="P125" s="235"/>
      <c r="Q125" s="235"/>
      <c r="R125" s="235"/>
      <c r="S125" s="235"/>
      <c r="T125" s="235"/>
      <c r="U125" s="235"/>
      <c r="V125" s="235"/>
      <c r="W125" s="235"/>
      <c r="X125" s="235"/>
      <c r="Y125" s="235"/>
      <c r="Z125" s="235"/>
      <c r="AA125" s="235"/>
      <c r="AB125" s="235"/>
      <c r="AC125" s="235"/>
      <c r="AD125" s="235"/>
      <c r="AE125" s="235"/>
      <c r="AF125" s="235"/>
      <c r="AG125" s="235"/>
      <c r="AH125" s="235"/>
      <c r="AI125" s="235"/>
      <c r="AJ125" s="235"/>
      <c r="AK125" s="235"/>
      <c r="AL125" s="235"/>
      <c r="AM125" s="235"/>
      <c r="AN125" s="235"/>
      <c r="AO125" s="235"/>
      <c r="AP125" s="305"/>
      <c r="AQ125" s="305"/>
      <c r="AR125" s="235"/>
      <c r="AS125" s="235"/>
      <c r="AT125" s="235"/>
      <c r="AU125" s="235"/>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35"/>
    </row>
    <row r="126" spans="1:69" ht="15" customHeight="1" x14ac:dyDescent="0.3">
      <c r="A126" s="245"/>
      <c r="B126" s="245"/>
      <c r="C126" s="259"/>
      <c r="D126" s="245"/>
      <c r="E126" s="245"/>
      <c r="F126" s="245"/>
      <c r="G126" s="245"/>
      <c r="H126" s="245"/>
      <c r="I126" s="245"/>
      <c r="J126" s="245"/>
      <c r="K126" s="245"/>
      <c r="L126" s="245"/>
      <c r="M126" s="245"/>
      <c r="N126" s="245"/>
      <c r="O126" s="245"/>
      <c r="P126" s="245"/>
      <c r="Q126" s="245"/>
      <c r="R126" s="245"/>
      <c r="S126" s="245"/>
      <c r="T126" s="245"/>
      <c r="U126" s="245"/>
      <c r="V126" s="245"/>
      <c r="W126" s="245"/>
      <c r="X126" s="245"/>
      <c r="Y126" s="245"/>
      <c r="Z126" s="245"/>
      <c r="AA126" s="245"/>
      <c r="AB126" s="245"/>
      <c r="AC126" s="245"/>
      <c r="AD126" s="245"/>
      <c r="AE126" s="245"/>
      <c r="AF126" s="245"/>
      <c r="AG126" s="245"/>
      <c r="AH126" s="245"/>
      <c r="AI126" s="245"/>
      <c r="AJ126" s="245"/>
      <c r="AK126" s="245"/>
      <c r="AL126" s="245"/>
      <c r="AM126" s="245"/>
      <c r="AN126" s="245"/>
      <c r="AO126" s="245"/>
      <c r="AP126" s="245"/>
      <c r="AQ126" s="245"/>
      <c r="AR126" s="245"/>
      <c r="AS126" s="245"/>
      <c r="AT126" s="245"/>
      <c r="AU126" s="245"/>
      <c r="AV126" s="245"/>
      <c r="AW126" s="245"/>
      <c r="AX126" s="245"/>
      <c r="AY126" s="245"/>
      <c r="AZ126" s="245"/>
      <c r="BA126" s="245"/>
      <c r="BB126" s="245"/>
      <c r="BC126" s="245"/>
      <c r="BD126" s="245"/>
      <c r="BE126" s="245"/>
      <c r="BF126" s="245"/>
      <c r="BG126" s="245"/>
      <c r="BH126" s="245"/>
      <c r="BI126" s="245"/>
      <c r="BJ126" s="245"/>
      <c r="BK126" s="245"/>
      <c r="BL126" s="245"/>
      <c r="BM126" s="245"/>
      <c r="BN126" s="245"/>
      <c r="BO126" s="245"/>
      <c r="BP126" s="245"/>
      <c r="BQ126" s="245"/>
    </row>
    <row r="127" spans="1:69" s="2" customFormat="1" ht="18" customHeight="1" x14ac:dyDescent="0.3">
      <c r="A127" s="268" t="s">
        <v>372</v>
      </c>
      <c r="B127" s="269"/>
      <c r="C127" s="269"/>
      <c r="D127" s="269"/>
      <c r="E127" s="269"/>
      <c r="F127" s="269"/>
      <c r="G127" s="269"/>
      <c r="H127" s="269"/>
      <c r="I127" s="269"/>
      <c r="J127" s="269"/>
      <c r="K127" s="269"/>
      <c r="L127" s="269"/>
      <c r="M127" s="269"/>
      <c r="N127" s="269"/>
      <c r="O127" s="269"/>
      <c r="P127" s="269"/>
      <c r="Q127" s="269"/>
      <c r="R127" s="269"/>
      <c r="S127" s="269"/>
      <c r="T127" s="269"/>
      <c r="U127" s="269"/>
      <c r="V127" s="269"/>
      <c r="W127" s="269"/>
      <c r="X127" s="269"/>
      <c r="Y127" s="269"/>
      <c r="Z127" s="269"/>
      <c r="AA127" s="269"/>
      <c r="AB127" s="269"/>
      <c r="AC127" s="269"/>
      <c r="AD127" s="269"/>
      <c r="AE127" s="269"/>
      <c r="AF127" s="269"/>
      <c r="AG127" s="269"/>
      <c r="AH127" s="269"/>
      <c r="AI127" s="269"/>
      <c r="AJ127" s="269"/>
      <c r="AK127" s="269"/>
      <c r="AL127" s="269"/>
      <c r="AM127" s="269"/>
      <c r="AN127" s="269"/>
      <c r="AO127" s="269"/>
      <c r="AP127" s="269"/>
      <c r="AQ127" s="269"/>
      <c r="AR127" s="269"/>
      <c r="AS127" s="269"/>
      <c r="AT127" s="269"/>
      <c r="AU127" s="269"/>
      <c r="AV127" s="269"/>
      <c r="AW127" s="269"/>
      <c r="AX127" s="269"/>
      <c r="AY127" s="269"/>
      <c r="AZ127" s="269"/>
      <c r="BA127" s="269"/>
      <c r="BB127" s="269"/>
      <c r="BC127" s="269"/>
      <c r="BD127" s="269"/>
      <c r="BE127" s="269"/>
      <c r="BF127" s="269"/>
      <c r="BG127" s="269"/>
      <c r="BH127" s="269"/>
      <c r="BI127" s="269"/>
      <c r="BJ127" s="269"/>
      <c r="BK127" s="269"/>
      <c r="BL127" s="269"/>
      <c r="BM127" s="269"/>
      <c r="BN127" s="269"/>
      <c r="BO127" s="271"/>
      <c r="BP127" s="271"/>
      <c r="BQ127" s="271"/>
    </row>
    <row r="128" spans="1:69" s="2" customFormat="1" ht="18" customHeight="1" x14ac:dyDescent="0.3">
      <c r="A128" s="35"/>
      <c r="B128" s="35"/>
      <c r="C128" s="136"/>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36"/>
      <c r="AP128" s="136"/>
      <c r="AQ128" s="136"/>
      <c r="AR128" s="136"/>
      <c r="AS128" s="136"/>
      <c r="AT128" s="136"/>
      <c r="AU128" s="136"/>
      <c r="AV128" s="136"/>
      <c r="AW128" s="136"/>
      <c r="AX128" s="136"/>
      <c r="AY128" s="136"/>
      <c r="AZ128" s="136"/>
      <c r="BA128" s="136"/>
      <c r="BB128" s="136"/>
      <c r="BC128" s="136"/>
      <c r="BD128" s="136"/>
      <c r="BE128" s="136"/>
      <c r="BF128" s="136"/>
      <c r="BG128" s="136"/>
      <c r="BH128" s="136"/>
      <c r="BI128" s="136"/>
      <c r="BJ128" s="136"/>
      <c r="BK128" s="136"/>
      <c r="BL128" s="136"/>
      <c r="BM128" s="136"/>
      <c r="BN128" s="136"/>
      <c r="BO128" s="136"/>
      <c r="BP128" s="136"/>
      <c r="BQ128" s="136"/>
    </row>
    <row r="129" spans="1:69" s="2" customFormat="1" ht="18" customHeight="1" x14ac:dyDescent="0.3">
      <c r="A129" s="32"/>
      <c r="B129" s="32"/>
      <c r="C129" s="32" t="s">
        <v>260</v>
      </c>
      <c r="D129" s="169">
        <v>0.43099999999999999</v>
      </c>
      <c r="E129" s="169">
        <v>0.43099999999999999</v>
      </c>
      <c r="F129" s="169">
        <v>0.43099999999999999</v>
      </c>
      <c r="G129" s="169">
        <v>0.43099999999999999</v>
      </c>
      <c r="H129" s="169">
        <v>0.43099999999999999</v>
      </c>
      <c r="I129" s="169">
        <v>0.43099999999999999</v>
      </c>
      <c r="J129" s="169">
        <v>0.43099999999999999</v>
      </c>
      <c r="K129" s="169">
        <v>0.43099999999999999</v>
      </c>
      <c r="L129" s="169">
        <v>0.43099999999999999</v>
      </c>
      <c r="M129" s="169">
        <v>0.43099999999999999</v>
      </c>
      <c r="N129" s="169">
        <v>0.43099999999999999</v>
      </c>
      <c r="O129" s="169">
        <v>0.43099999999999999</v>
      </c>
      <c r="P129" s="169">
        <v>0.43099999999999999</v>
      </c>
      <c r="Q129" s="169">
        <v>0.43099999999999999</v>
      </c>
      <c r="R129" s="169">
        <v>0.43099999999999999</v>
      </c>
      <c r="S129" s="169">
        <v>0.43099999999999999</v>
      </c>
      <c r="T129" s="169">
        <v>0.43099999999999999</v>
      </c>
      <c r="U129" s="187">
        <v>0.5</v>
      </c>
      <c r="V129" s="187">
        <v>0.5</v>
      </c>
      <c r="W129" s="169">
        <v>0.5</v>
      </c>
      <c r="X129" s="169">
        <v>0.5</v>
      </c>
      <c r="Y129" s="169">
        <v>0.5</v>
      </c>
      <c r="Z129" s="169">
        <v>0.5</v>
      </c>
      <c r="AA129" s="169">
        <v>0.5</v>
      </c>
      <c r="AB129" s="169">
        <v>0.5</v>
      </c>
      <c r="AC129" s="169">
        <v>0.5</v>
      </c>
      <c r="AD129" s="169">
        <v>0.5</v>
      </c>
      <c r="AE129" s="169">
        <v>0.5</v>
      </c>
      <c r="AF129" s="169">
        <v>0.5</v>
      </c>
      <c r="AG129" s="169">
        <v>0.5</v>
      </c>
      <c r="AH129" s="169">
        <v>0.5</v>
      </c>
      <c r="AI129" s="169">
        <v>0.5</v>
      </c>
      <c r="AJ129" s="169">
        <v>0.5</v>
      </c>
      <c r="AK129" s="169">
        <v>0.5</v>
      </c>
      <c r="AL129" s="169">
        <v>0.5</v>
      </c>
      <c r="AM129" s="169">
        <v>0.5</v>
      </c>
      <c r="AN129" s="169">
        <v>0.5</v>
      </c>
      <c r="AO129" s="169">
        <v>0.5</v>
      </c>
      <c r="AP129" s="169">
        <v>0.5</v>
      </c>
      <c r="AQ129" s="169">
        <v>0.5</v>
      </c>
      <c r="AR129" s="169">
        <v>0.5</v>
      </c>
      <c r="AS129" s="169">
        <v>0.5</v>
      </c>
      <c r="AT129" s="169">
        <v>0.5</v>
      </c>
      <c r="AU129" s="169">
        <v>0.5</v>
      </c>
      <c r="AV129" s="169">
        <v>0.5</v>
      </c>
      <c r="AW129" s="169">
        <v>0.5</v>
      </c>
      <c r="AX129" s="169">
        <v>0.5</v>
      </c>
      <c r="AY129" s="169">
        <v>0.5</v>
      </c>
      <c r="AZ129" s="169">
        <v>0.5</v>
      </c>
      <c r="BA129" s="169">
        <v>0.5</v>
      </c>
      <c r="BB129" s="169">
        <v>0.5</v>
      </c>
      <c r="BC129" s="169">
        <v>0.5</v>
      </c>
      <c r="BD129" s="169">
        <v>0.5</v>
      </c>
      <c r="BE129" s="169">
        <v>0.5</v>
      </c>
      <c r="BF129" s="169">
        <v>0.5</v>
      </c>
      <c r="BG129" s="169">
        <v>0.5</v>
      </c>
      <c r="BH129" s="169">
        <v>0.5</v>
      </c>
      <c r="BI129" s="169">
        <v>0.5</v>
      </c>
      <c r="BJ129" s="169">
        <v>0.5</v>
      </c>
      <c r="BK129" s="169">
        <v>0.5</v>
      </c>
      <c r="BL129" s="169">
        <v>0.5</v>
      </c>
      <c r="BM129" s="169">
        <v>0.5</v>
      </c>
      <c r="BN129" s="169">
        <v>0.5</v>
      </c>
      <c r="BO129" s="169">
        <v>0.5</v>
      </c>
      <c r="BP129" s="169">
        <v>0.5</v>
      </c>
      <c r="BQ129" s="169">
        <v>0.5</v>
      </c>
    </row>
    <row r="130" spans="1:69" s="2" customFormat="1" ht="18" customHeight="1" x14ac:dyDescent="0.3">
      <c r="A130" s="35"/>
      <c r="B130" s="35"/>
      <c r="C130" s="35" t="s">
        <v>297</v>
      </c>
      <c r="D130" s="188"/>
      <c r="E130" s="188"/>
      <c r="F130" s="188"/>
      <c r="G130" s="188"/>
      <c r="H130" s="188"/>
      <c r="I130" s="188"/>
      <c r="J130" s="188"/>
      <c r="K130" s="188"/>
      <c r="L130" s="188"/>
      <c r="M130" s="188"/>
      <c r="N130" s="188"/>
      <c r="O130" s="188"/>
      <c r="P130" s="188"/>
      <c r="Q130" s="188"/>
      <c r="R130" s="188"/>
      <c r="S130" s="188"/>
      <c r="T130" s="188"/>
      <c r="U130" s="189"/>
      <c r="V130" s="189"/>
      <c r="W130" s="188"/>
      <c r="X130" s="188"/>
      <c r="Y130" s="188"/>
      <c r="Z130" s="188"/>
      <c r="AA130" s="188"/>
      <c r="AB130" s="188"/>
      <c r="AC130" s="188"/>
      <c r="AD130" s="188"/>
      <c r="AE130" s="188"/>
      <c r="AF130" s="188"/>
      <c r="AG130" s="188"/>
      <c r="AH130" s="188"/>
      <c r="AI130" s="188"/>
      <c r="AJ130" s="188"/>
      <c r="AK130" s="188"/>
      <c r="AL130" s="188"/>
      <c r="AM130" s="188">
        <v>0.51</v>
      </c>
      <c r="AN130" s="188">
        <v>0.51</v>
      </c>
      <c r="AO130" s="188">
        <v>0.51</v>
      </c>
      <c r="AP130" s="188">
        <v>0.51</v>
      </c>
      <c r="AQ130" s="188">
        <v>0.51</v>
      </c>
      <c r="AR130" s="188">
        <v>0.51</v>
      </c>
      <c r="AS130" s="188">
        <v>0.51</v>
      </c>
      <c r="AT130" s="188">
        <v>0.51</v>
      </c>
      <c r="AU130" s="188">
        <v>0.51</v>
      </c>
      <c r="AV130" s="188">
        <v>0.51</v>
      </c>
      <c r="AW130" s="188">
        <v>0.51</v>
      </c>
      <c r="AX130" s="188">
        <v>0.51</v>
      </c>
      <c r="AY130" s="188">
        <v>0.51</v>
      </c>
      <c r="AZ130" s="188">
        <v>0.51</v>
      </c>
      <c r="BA130" s="188">
        <v>0.51</v>
      </c>
      <c r="BB130" s="188">
        <v>0.51</v>
      </c>
      <c r="BC130" s="188">
        <v>0.51</v>
      </c>
      <c r="BD130" s="188">
        <v>0.51</v>
      </c>
      <c r="BE130" s="188">
        <v>0.51</v>
      </c>
      <c r="BF130" s="188">
        <v>0.51</v>
      </c>
      <c r="BG130" s="188">
        <v>0.51</v>
      </c>
      <c r="BH130" s="188">
        <v>0.51</v>
      </c>
      <c r="BI130" s="188">
        <v>0.51</v>
      </c>
      <c r="BJ130" s="188">
        <v>0.51</v>
      </c>
      <c r="BK130" s="188">
        <v>0.51</v>
      </c>
      <c r="BL130" s="188">
        <v>0.51</v>
      </c>
      <c r="BM130" s="188">
        <v>0.51</v>
      </c>
      <c r="BN130" s="188">
        <v>0.51</v>
      </c>
      <c r="BO130" s="188">
        <v>0.51</v>
      </c>
      <c r="BP130" s="188">
        <v>0.51</v>
      </c>
      <c r="BQ130" s="188">
        <v>0.51</v>
      </c>
    </row>
    <row r="131" spans="1:69" s="2" customFormat="1" ht="18" customHeight="1" x14ac:dyDescent="0.3">
      <c r="A131" s="32"/>
      <c r="B131" s="32"/>
      <c r="C131" s="32" t="s">
        <v>261</v>
      </c>
      <c r="D131" s="169" t="s">
        <v>298</v>
      </c>
      <c r="E131" s="169" t="s">
        <v>298</v>
      </c>
      <c r="F131" s="169" t="s">
        <v>298</v>
      </c>
      <c r="G131" s="169" t="s">
        <v>298</v>
      </c>
      <c r="H131" s="182" t="s">
        <v>299</v>
      </c>
      <c r="I131" s="169" t="s">
        <v>262</v>
      </c>
      <c r="J131" s="169" t="s">
        <v>262</v>
      </c>
      <c r="K131" s="169" t="s">
        <v>262</v>
      </c>
      <c r="L131" s="169" t="s">
        <v>262</v>
      </c>
      <c r="M131" s="169" t="s">
        <v>262</v>
      </c>
      <c r="N131" s="169" t="s">
        <v>262</v>
      </c>
      <c r="O131" s="169" t="s">
        <v>262</v>
      </c>
      <c r="P131" s="169" t="s">
        <v>262</v>
      </c>
      <c r="Q131" s="169" t="s">
        <v>262</v>
      </c>
      <c r="R131" s="169" t="s">
        <v>262</v>
      </c>
      <c r="S131" s="169" t="s">
        <v>262</v>
      </c>
      <c r="T131" s="169" t="s">
        <v>262</v>
      </c>
      <c r="U131" s="169" t="s">
        <v>262</v>
      </c>
      <c r="V131" s="169" t="s">
        <v>262</v>
      </c>
      <c r="W131" s="169" t="s">
        <v>262</v>
      </c>
      <c r="X131" s="169" t="s">
        <v>262</v>
      </c>
      <c r="Y131" s="169" t="s">
        <v>262</v>
      </c>
      <c r="Z131" s="169" t="s">
        <v>262</v>
      </c>
      <c r="AA131" s="169" t="s">
        <v>262</v>
      </c>
      <c r="AB131" s="169" t="s">
        <v>262</v>
      </c>
      <c r="AC131" s="169" t="s">
        <v>262</v>
      </c>
      <c r="AD131" s="169" t="s">
        <v>262</v>
      </c>
      <c r="AE131" s="169" t="s">
        <v>262</v>
      </c>
      <c r="AF131" s="169" t="s">
        <v>262</v>
      </c>
      <c r="AG131" s="169" t="s">
        <v>262</v>
      </c>
      <c r="AH131" s="169" t="s">
        <v>262</v>
      </c>
      <c r="AI131" s="169" t="s">
        <v>262</v>
      </c>
      <c r="AJ131" s="169" t="s">
        <v>262</v>
      </c>
      <c r="AK131" s="169" t="s">
        <v>262</v>
      </c>
      <c r="AL131" s="169" t="s">
        <v>262</v>
      </c>
      <c r="AM131" s="169" t="s">
        <v>262</v>
      </c>
      <c r="AN131" s="169" t="s">
        <v>262</v>
      </c>
      <c r="AO131" s="169" t="s">
        <v>262</v>
      </c>
      <c r="AP131" s="169" t="s">
        <v>262</v>
      </c>
      <c r="AQ131" s="169" t="s">
        <v>262</v>
      </c>
      <c r="AR131" s="169" t="s">
        <v>262</v>
      </c>
      <c r="AS131" s="169" t="s">
        <v>262</v>
      </c>
      <c r="AT131" s="169" t="s">
        <v>262</v>
      </c>
      <c r="AU131" s="169" t="s">
        <v>262</v>
      </c>
      <c r="AV131" s="169" t="s">
        <v>262</v>
      </c>
      <c r="AW131" s="169" t="s">
        <v>262</v>
      </c>
      <c r="AX131" s="169" t="s">
        <v>262</v>
      </c>
      <c r="AY131" s="169" t="s">
        <v>262</v>
      </c>
      <c r="AZ131" s="169" t="s">
        <v>262</v>
      </c>
      <c r="BA131" s="169" t="s">
        <v>262</v>
      </c>
      <c r="BB131" s="169" t="s">
        <v>262</v>
      </c>
      <c r="BC131" s="169" t="s">
        <v>262</v>
      </c>
      <c r="BD131" s="169" t="s">
        <v>262</v>
      </c>
      <c r="BE131" s="169" t="s">
        <v>262</v>
      </c>
      <c r="BF131" s="169" t="s">
        <v>262</v>
      </c>
      <c r="BG131" s="169" t="s">
        <v>262</v>
      </c>
      <c r="BH131" s="169" t="s">
        <v>262</v>
      </c>
      <c r="BI131" s="169" t="s">
        <v>262</v>
      </c>
      <c r="BJ131" s="169" t="s">
        <v>262</v>
      </c>
      <c r="BK131" s="169" t="s">
        <v>262</v>
      </c>
      <c r="BL131" s="169" t="s">
        <v>262</v>
      </c>
      <c r="BM131" s="169" t="s">
        <v>262</v>
      </c>
      <c r="BN131" s="169" t="s">
        <v>262</v>
      </c>
      <c r="BO131" s="169" t="s">
        <v>262</v>
      </c>
      <c r="BP131" s="169" t="s">
        <v>262</v>
      </c>
      <c r="BQ131" s="169" t="s">
        <v>262</v>
      </c>
    </row>
    <row r="132" spans="1:69" s="2" customFormat="1" ht="18" customHeight="1" x14ac:dyDescent="0.3">
      <c r="A132" s="35"/>
      <c r="B132" s="35"/>
      <c r="C132" s="190"/>
      <c r="D132" s="191"/>
      <c r="E132" s="191"/>
      <c r="F132" s="191"/>
      <c r="G132" s="191"/>
      <c r="H132" s="191"/>
      <c r="I132" s="191"/>
      <c r="J132" s="191"/>
      <c r="K132" s="191"/>
      <c r="L132" s="191"/>
      <c r="M132" s="191"/>
      <c r="N132" s="191"/>
      <c r="O132" s="191"/>
      <c r="P132" s="191"/>
      <c r="Q132" s="191"/>
      <c r="R132" s="191"/>
      <c r="S132" s="191"/>
      <c r="T132" s="177"/>
      <c r="U132" s="191"/>
      <c r="V132" s="191"/>
      <c r="W132" s="191"/>
      <c r="X132" s="191"/>
      <c r="Y132" s="191"/>
      <c r="Z132" s="191"/>
      <c r="AA132" s="191"/>
      <c r="AB132" s="191"/>
      <c r="AC132" s="191"/>
      <c r="AD132" s="191"/>
      <c r="AE132" s="191"/>
      <c r="AF132" s="191"/>
      <c r="AG132" s="191"/>
      <c r="AH132" s="191"/>
      <c r="AI132" s="191"/>
      <c r="AJ132" s="191"/>
      <c r="AK132" s="191"/>
      <c r="AL132" s="191"/>
      <c r="AM132" s="191"/>
      <c r="AN132" s="191"/>
      <c r="AO132" s="191"/>
      <c r="AP132" s="191"/>
      <c r="AQ132" s="191"/>
      <c r="AR132" s="191"/>
      <c r="AS132" s="191"/>
      <c r="AT132" s="191"/>
      <c r="AU132" s="191"/>
      <c r="AV132" s="191"/>
      <c r="AW132" s="191"/>
      <c r="AX132" s="191"/>
      <c r="AY132" s="191"/>
      <c r="AZ132" s="191"/>
      <c r="BA132" s="191"/>
      <c r="BB132" s="191"/>
      <c r="BC132" s="191"/>
      <c r="BD132" s="191"/>
      <c r="BE132" s="191"/>
      <c r="BF132" s="191"/>
      <c r="BG132" s="191"/>
      <c r="BH132" s="191"/>
      <c r="BI132" s="191"/>
      <c r="BJ132" s="191"/>
      <c r="BK132" s="191"/>
      <c r="BL132" s="191"/>
      <c r="BM132" s="191"/>
      <c r="BN132" s="191"/>
      <c r="BO132" s="191"/>
      <c r="BP132" s="191"/>
      <c r="BQ132" s="191"/>
    </row>
    <row r="133" spans="1:69" s="9" customFormat="1" ht="18" customHeight="1" x14ac:dyDescent="0.3">
      <c r="A133" s="32"/>
      <c r="B133" s="32"/>
      <c r="C133" s="231" t="s">
        <v>300</v>
      </c>
      <c r="D133" s="193" t="s">
        <v>301</v>
      </c>
      <c r="E133" s="193" t="s">
        <v>301</v>
      </c>
      <c r="F133" s="193" t="s">
        <v>301</v>
      </c>
      <c r="G133" s="193" t="s">
        <v>301</v>
      </c>
      <c r="H133" s="193" t="s">
        <v>301</v>
      </c>
      <c r="I133" s="193" t="s">
        <v>301</v>
      </c>
      <c r="J133" s="192" t="s">
        <v>301</v>
      </c>
      <c r="K133" s="192" t="s">
        <v>301</v>
      </c>
      <c r="L133" s="192" t="s">
        <v>301</v>
      </c>
      <c r="M133" s="192" t="s">
        <v>301</v>
      </c>
      <c r="N133" s="192" t="s">
        <v>301</v>
      </c>
      <c r="O133" s="192" t="s">
        <v>301</v>
      </c>
      <c r="P133" s="192" t="s">
        <v>301</v>
      </c>
      <c r="Q133" s="192" t="s">
        <v>301</v>
      </c>
      <c r="R133" s="192" t="s">
        <v>302</v>
      </c>
      <c r="S133" s="192" t="s">
        <v>302</v>
      </c>
      <c r="T133" s="192" t="s">
        <v>302</v>
      </c>
      <c r="U133" s="192" t="s">
        <v>302</v>
      </c>
      <c r="V133" s="192" t="s">
        <v>302</v>
      </c>
      <c r="W133" s="192" t="s">
        <v>302</v>
      </c>
      <c r="X133" s="192" t="s">
        <v>302</v>
      </c>
      <c r="Y133" s="192" t="s">
        <v>302</v>
      </c>
      <c r="Z133" s="192" t="s">
        <v>302</v>
      </c>
      <c r="AA133" s="192" t="s">
        <v>302</v>
      </c>
      <c r="AB133" s="192" t="s">
        <v>302</v>
      </c>
      <c r="AC133" s="192" t="s">
        <v>302</v>
      </c>
      <c r="AD133" s="192" t="s">
        <v>302</v>
      </c>
      <c r="AE133" s="192" t="s">
        <v>302</v>
      </c>
      <c r="AF133" s="192" t="s">
        <v>302</v>
      </c>
      <c r="AG133" s="192" t="s">
        <v>302</v>
      </c>
      <c r="AH133" s="192" t="s">
        <v>302</v>
      </c>
      <c r="AI133" s="192" t="s">
        <v>302</v>
      </c>
      <c r="AJ133" s="192" t="s">
        <v>302</v>
      </c>
      <c r="AK133" s="192" t="s">
        <v>302</v>
      </c>
      <c r="AL133" s="192" t="s">
        <v>302</v>
      </c>
      <c r="AM133" s="192" t="s">
        <v>302</v>
      </c>
      <c r="AN133" s="192" t="s">
        <v>302</v>
      </c>
      <c r="AO133" s="192" t="s">
        <v>302</v>
      </c>
      <c r="AP133" s="192" t="s">
        <v>302</v>
      </c>
      <c r="AQ133" s="192" t="s">
        <v>302</v>
      </c>
      <c r="AR133" s="192" t="s">
        <v>302</v>
      </c>
      <c r="AS133" s="192" t="s">
        <v>302</v>
      </c>
      <c r="AT133" s="192" t="s">
        <v>302</v>
      </c>
      <c r="AU133" s="192" t="s">
        <v>302</v>
      </c>
      <c r="AV133" s="192" t="s">
        <v>302</v>
      </c>
      <c r="AW133" s="192" t="s">
        <v>302</v>
      </c>
      <c r="AX133" s="192" t="s">
        <v>302</v>
      </c>
      <c r="AY133" s="192" t="s">
        <v>302</v>
      </c>
      <c r="AZ133" s="192" t="s">
        <v>302</v>
      </c>
      <c r="BA133" s="192" t="s">
        <v>302</v>
      </c>
      <c r="BB133" s="192" t="s">
        <v>302</v>
      </c>
      <c r="BC133" s="192" t="s">
        <v>302</v>
      </c>
      <c r="BD133" s="192" t="s">
        <v>302</v>
      </c>
      <c r="BE133" s="192" t="s">
        <v>302</v>
      </c>
      <c r="BF133" s="192" t="s">
        <v>302</v>
      </c>
      <c r="BG133" s="192" t="s">
        <v>302</v>
      </c>
      <c r="BH133" s="192" t="s">
        <v>302</v>
      </c>
      <c r="BI133" s="192" t="s">
        <v>302</v>
      </c>
      <c r="BJ133" s="192" t="s">
        <v>302</v>
      </c>
      <c r="BK133" s="192" t="s">
        <v>302</v>
      </c>
      <c r="BL133" s="192" t="s">
        <v>302</v>
      </c>
      <c r="BM133" s="192" t="s">
        <v>302</v>
      </c>
      <c r="BN133" s="192" t="s">
        <v>302</v>
      </c>
      <c r="BO133" s="192" t="s">
        <v>302</v>
      </c>
      <c r="BP133" s="192" t="s">
        <v>302</v>
      </c>
      <c r="BQ133" s="192" t="s">
        <v>302</v>
      </c>
    </row>
    <row r="134" spans="1:69" s="2" customFormat="1" ht="18" customHeight="1" x14ac:dyDescent="0.3">
      <c r="A134" s="35"/>
      <c r="B134" s="35" t="s">
        <v>302</v>
      </c>
      <c r="C134" s="35" t="s">
        <v>292</v>
      </c>
      <c r="D134" s="171"/>
      <c r="E134" s="171"/>
      <c r="F134" s="171"/>
      <c r="G134" s="171"/>
      <c r="H134" s="171"/>
      <c r="I134" s="171"/>
      <c r="J134" s="171"/>
      <c r="K134" s="171">
        <v>665</v>
      </c>
      <c r="L134" s="171">
        <v>722</v>
      </c>
      <c r="M134" s="171">
        <v>1387</v>
      </c>
      <c r="N134" s="171">
        <v>737</v>
      </c>
      <c r="O134" s="171">
        <v>799</v>
      </c>
      <c r="P134" s="171">
        <v>1536</v>
      </c>
      <c r="Q134" s="171">
        <v>2923</v>
      </c>
      <c r="R134" s="171">
        <v>696.78569999999991</v>
      </c>
      <c r="S134" s="171">
        <v>723.29389999999989</v>
      </c>
      <c r="T134" s="171">
        <v>1420.0795999999998</v>
      </c>
      <c r="U134" s="171">
        <v>742.27747999999997</v>
      </c>
      <c r="V134" s="171">
        <v>654.49300000000005</v>
      </c>
      <c r="W134" s="171">
        <v>1396.7704800000001</v>
      </c>
      <c r="X134" s="171">
        <v>2816.8500800000002</v>
      </c>
      <c r="Y134" s="171">
        <v>712.47199999999998</v>
      </c>
      <c r="Z134" s="171">
        <v>787.57600000000002</v>
      </c>
      <c r="AA134" s="171">
        <v>1500.048</v>
      </c>
      <c r="AB134" s="171">
        <v>579</v>
      </c>
      <c r="AC134" s="171">
        <v>667</v>
      </c>
      <c r="AD134" s="171">
        <v>1246</v>
      </c>
      <c r="AE134" s="171">
        <v>2746.0479999999998</v>
      </c>
      <c r="AF134" s="171">
        <v>632</v>
      </c>
      <c r="AG134" s="171">
        <v>647</v>
      </c>
      <c r="AH134" s="171">
        <v>1279</v>
      </c>
      <c r="AI134" s="171">
        <v>603</v>
      </c>
      <c r="AJ134" s="171">
        <v>584</v>
      </c>
      <c r="AK134" s="171">
        <v>1187</v>
      </c>
      <c r="AL134" s="171">
        <v>2466</v>
      </c>
      <c r="AM134" s="171">
        <v>496</v>
      </c>
      <c r="AN134" s="171">
        <v>601</v>
      </c>
      <c r="AO134" s="171">
        <v>1097</v>
      </c>
      <c r="AP134" s="171">
        <v>402</v>
      </c>
      <c r="AQ134" s="171">
        <v>409</v>
      </c>
      <c r="AR134" s="171">
        <v>811</v>
      </c>
      <c r="AS134" s="171">
        <v>1908</v>
      </c>
      <c r="AT134" s="171">
        <v>441.49408000000005</v>
      </c>
      <c r="AU134" s="171">
        <v>529.18855439999993</v>
      </c>
      <c r="AV134" s="171">
        <v>970.68263439999998</v>
      </c>
      <c r="AW134" s="171">
        <v>536.74569999999994</v>
      </c>
      <c r="AX134" s="171">
        <v>614.88581999999997</v>
      </c>
      <c r="AY134" s="171">
        <v>1151.6315199999999</v>
      </c>
      <c r="AZ134" s="171">
        <v>2122.3141544</v>
      </c>
      <c r="BA134" s="171">
        <v>806.88300000000004</v>
      </c>
      <c r="BB134" s="171">
        <v>1241.61394</v>
      </c>
      <c r="BC134" s="171">
        <v>2048.49694</v>
      </c>
      <c r="BD134" s="171">
        <v>993.2172599999999</v>
      </c>
      <c r="BE134" s="171">
        <v>797.82191999999998</v>
      </c>
      <c r="BF134" s="171">
        <v>1791.0391799999998</v>
      </c>
      <c r="BG134" s="171">
        <v>3839.5361199999998</v>
      </c>
      <c r="BH134" s="171">
        <v>603.77701999999999</v>
      </c>
      <c r="BI134" s="171">
        <v>702.42054000000007</v>
      </c>
      <c r="BJ134" s="171">
        <v>1306.1975600000001</v>
      </c>
      <c r="BK134" s="171">
        <v>925.62185799999997</v>
      </c>
      <c r="BL134" s="171">
        <v>759.621128</v>
      </c>
      <c r="BM134" s="171">
        <v>1685.242986</v>
      </c>
      <c r="BN134" s="171">
        <v>2991.4405459999998</v>
      </c>
      <c r="BO134" s="171">
        <v>1204.3745779999999</v>
      </c>
      <c r="BP134" s="171">
        <v>960.86452000000008</v>
      </c>
      <c r="BQ134" s="171">
        <v>2165.239098</v>
      </c>
    </row>
    <row r="135" spans="1:69" s="2" customFormat="1" ht="18" customHeight="1" x14ac:dyDescent="0.3">
      <c r="A135" s="32"/>
      <c r="B135" s="32"/>
      <c r="C135" s="32"/>
      <c r="D135" s="172"/>
      <c r="E135" s="172"/>
      <c r="F135" s="172"/>
      <c r="G135" s="172"/>
      <c r="H135" s="172"/>
      <c r="I135" s="172"/>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c r="BI135" s="172"/>
      <c r="BJ135" s="172"/>
      <c r="BK135" s="172"/>
      <c r="BL135" s="172"/>
      <c r="BM135" s="172"/>
      <c r="BN135" s="172"/>
      <c r="BO135" s="172"/>
      <c r="BP135" s="172"/>
      <c r="BQ135" s="172"/>
    </row>
    <row r="136" spans="1:69" s="2" customFormat="1" ht="18" customHeight="1" x14ac:dyDescent="0.3">
      <c r="A136" s="35"/>
      <c r="B136" s="35" t="s">
        <v>302</v>
      </c>
      <c r="C136" s="35" t="s">
        <v>266</v>
      </c>
      <c r="D136" s="171"/>
      <c r="E136" s="171">
        <v>11.179</v>
      </c>
      <c r="F136" s="171">
        <v>11.179</v>
      </c>
      <c r="G136" s="171">
        <v>53</v>
      </c>
      <c r="H136" s="171">
        <v>92</v>
      </c>
      <c r="I136" s="171">
        <v>145</v>
      </c>
      <c r="J136" s="171">
        <v>156.179</v>
      </c>
      <c r="K136" s="171">
        <v>112</v>
      </c>
      <c r="L136" s="171">
        <v>109</v>
      </c>
      <c r="M136" s="171">
        <v>221</v>
      </c>
      <c r="N136" s="171">
        <v>105</v>
      </c>
      <c r="O136" s="171">
        <v>109</v>
      </c>
      <c r="P136" s="171">
        <v>214</v>
      </c>
      <c r="Q136" s="171">
        <v>435</v>
      </c>
      <c r="R136" s="171">
        <v>88.824800048333316</v>
      </c>
      <c r="S136" s="171">
        <v>93.561699000000004</v>
      </c>
      <c r="T136" s="171">
        <v>182.38649904833332</v>
      </c>
      <c r="U136" s="171">
        <v>86.313657000000006</v>
      </c>
      <c r="V136" s="171">
        <v>73.226017443147128</v>
      </c>
      <c r="W136" s="171">
        <v>159.53967444314713</v>
      </c>
      <c r="X136" s="171">
        <v>341.92617349148043</v>
      </c>
      <c r="Y136" s="171">
        <v>93.088999999999999</v>
      </c>
      <c r="Z136" s="171">
        <v>99.55</v>
      </c>
      <c r="AA136" s="171">
        <v>192.63900000000001</v>
      </c>
      <c r="AB136" s="171">
        <v>89</v>
      </c>
      <c r="AC136" s="171">
        <v>116</v>
      </c>
      <c r="AD136" s="171">
        <v>205</v>
      </c>
      <c r="AE136" s="171">
        <v>397.63900000000001</v>
      </c>
      <c r="AF136" s="171">
        <v>133</v>
      </c>
      <c r="AG136" s="171">
        <v>129</v>
      </c>
      <c r="AH136" s="171">
        <v>262</v>
      </c>
      <c r="AI136" s="171">
        <v>109</v>
      </c>
      <c r="AJ136" s="171">
        <v>114</v>
      </c>
      <c r="AK136" s="171">
        <v>223</v>
      </c>
      <c r="AL136" s="171">
        <v>485</v>
      </c>
      <c r="AM136" s="171">
        <v>101</v>
      </c>
      <c r="AN136" s="171">
        <v>98</v>
      </c>
      <c r="AO136" s="171">
        <v>199</v>
      </c>
      <c r="AP136" s="171">
        <v>104</v>
      </c>
      <c r="AQ136" s="171">
        <v>128</v>
      </c>
      <c r="AR136" s="171">
        <v>232</v>
      </c>
      <c r="AS136" s="171">
        <v>431</v>
      </c>
      <c r="AT136" s="171">
        <v>108.19199999999999</v>
      </c>
      <c r="AU136" s="171">
        <v>121.27957782700001</v>
      </c>
      <c r="AV136" s="171">
        <v>229.471577827</v>
      </c>
      <c r="AW136" s="171">
        <v>119.785422173</v>
      </c>
      <c r="AX136" s="171">
        <v>119.12099999999998</v>
      </c>
      <c r="AY136" s="171">
        <v>238.90642217299998</v>
      </c>
      <c r="AZ136" s="171">
        <v>468.37799999999999</v>
      </c>
      <c r="BA136" s="171"/>
      <c r="BB136" s="171"/>
      <c r="BC136" s="171" t="e">
        <f>#REF!</f>
        <v>#REF!</v>
      </c>
      <c r="BD136" s="171" t="e">
        <f>#REF!</f>
        <v>#REF!</v>
      </c>
      <c r="BE136" s="171" t="e">
        <f>#REF!</f>
        <v>#REF!</v>
      </c>
      <c r="BF136" s="171">
        <v>360.54625943999997</v>
      </c>
      <c r="BG136" s="171">
        <v>655.41112683679376</v>
      </c>
      <c r="BH136" s="171"/>
      <c r="BI136" s="171"/>
      <c r="BJ136" s="171"/>
      <c r="BK136" s="171"/>
      <c r="BL136" s="171"/>
      <c r="BM136" s="171"/>
      <c r="BN136" s="171"/>
      <c r="BO136" s="171"/>
      <c r="BP136" s="171"/>
      <c r="BQ136" s="171"/>
    </row>
    <row r="137" spans="1:69" s="2" customFormat="1" ht="18" customHeight="1" x14ac:dyDescent="0.3">
      <c r="A137" s="32"/>
      <c r="B137" s="32"/>
      <c r="C137" s="32"/>
      <c r="D137" s="172"/>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c r="BI137" s="172"/>
      <c r="BJ137" s="172"/>
      <c r="BK137" s="172"/>
      <c r="BL137" s="172"/>
      <c r="BM137" s="172"/>
      <c r="BN137" s="172"/>
      <c r="BO137" s="172"/>
      <c r="BP137" s="172"/>
      <c r="BQ137" s="172"/>
    </row>
    <row r="138" spans="1:69" s="2" customFormat="1" ht="18" customHeight="1" x14ac:dyDescent="0.3">
      <c r="A138" s="35"/>
      <c r="B138" s="35" t="s">
        <v>302</v>
      </c>
      <c r="C138" s="35" t="s">
        <v>267</v>
      </c>
      <c r="D138" s="171"/>
      <c r="E138" s="171"/>
      <c r="F138" s="171"/>
      <c r="G138" s="171">
        <v>32</v>
      </c>
      <c r="H138" s="171">
        <v>84</v>
      </c>
      <c r="I138" s="171">
        <v>116</v>
      </c>
      <c r="J138" s="171">
        <v>116</v>
      </c>
      <c r="K138" s="171">
        <v>90</v>
      </c>
      <c r="L138" s="171">
        <v>111</v>
      </c>
      <c r="M138" s="171">
        <v>201</v>
      </c>
      <c r="N138" s="171">
        <v>86</v>
      </c>
      <c r="O138" s="171">
        <v>95</v>
      </c>
      <c r="P138" s="171">
        <v>181</v>
      </c>
      <c r="Q138" s="171">
        <v>382</v>
      </c>
      <c r="R138" s="171">
        <v>88.824800048333316</v>
      </c>
      <c r="S138" s="171">
        <v>93.561699000000004</v>
      </c>
      <c r="T138" s="171">
        <v>179.09934455000001</v>
      </c>
      <c r="U138" s="171">
        <v>86.313657000000006</v>
      </c>
      <c r="V138" s="171">
        <v>73.226017443147128</v>
      </c>
      <c r="W138" s="171">
        <v>186.65100882999999</v>
      </c>
      <c r="X138" s="171">
        <v>365.75035337999998</v>
      </c>
      <c r="Y138" s="171">
        <v>91.935000000000002</v>
      </c>
      <c r="Z138" s="171">
        <v>95.677000000000007</v>
      </c>
      <c r="AA138" s="171">
        <v>187.61200000000002</v>
      </c>
      <c r="AB138" s="171">
        <v>96</v>
      </c>
      <c r="AC138" s="171">
        <v>110</v>
      </c>
      <c r="AD138" s="171">
        <v>206</v>
      </c>
      <c r="AE138" s="171">
        <v>393.61200000000002</v>
      </c>
      <c r="AF138" s="171">
        <v>118</v>
      </c>
      <c r="AG138" s="171">
        <v>85</v>
      </c>
      <c r="AH138" s="171">
        <v>203</v>
      </c>
      <c r="AI138" s="171">
        <v>128</v>
      </c>
      <c r="AJ138" s="171">
        <v>155</v>
      </c>
      <c r="AK138" s="171">
        <v>283</v>
      </c>
      <c r="AL138" s="171">
        <v>486</v>
      </c>
      <c r="AM138" s="171">
        <v>71</v>
      </c>
      <c r="AN138" s="171">
        <v>136</v>
      </c>
      <c r="AO138" s="171">
        <v>207</v>
      </c>
      <c r="AP138" s="171">
        <v>94</v>
      </c>
      <c r="AQ138" s="171">
        <v>141</v>
      </c>
      <c r="AR138" s="171">
        <v>235</v>
      </c>
      <c r="AS138" s="171">
        <v>442</v>
      </c>
      <c r="AT138" s="171">
        <v>110.58955999999999</v>
      </c>
      <c r="AU138" s="171">
        <v>116.31079200000001</v>
      </c>
      <c r="AV138" s="171">
        <v>226.900352</v>
      </c>
      <c r="AW138" s="171">
        <v>123.717648</v>
      </c>
      <c r="AX138" s="171">
        <v>121.479</v>
      </c>
      <c r="AY138" s="171">
        <v>245.19664799999998</v>
      </c>
      <c r="AZ138" s="171">
        <v>472.09699999999998</v>
      </c>
      <c r="BA138" s="171"/>
      <c r="BB138" s="171"/>
      <c r="BC138" s="171" t="e">
        <f>#REF!</f>
        <v>#REF!</v>
      </c>
      <c r="BD138" s="171" t="e">
        <f>#REF!</f>
        <v>#REF!</v>
      </c>
      <c r="BE138" s="171" t="e">
        <f>#REF!</f>
        <v>#REF!</v>
      </c>
      <c r="BF138" s="171" t="e">
        <f>#REF!</f>
        <v>#REF!</v>
      </c>
      <c r="BG138" s="171">
        <v>641.52940000000001</v>
      </c>
      <c r="BH138" s="171"/>
      <c r="BI138" s="171"/>
      <c r="BJ138" s="171"/>
      <c r="BK138" s="171"/>
      <c r="BL138" s="171"/>
      <c r="BM138" s="171"/>
      <c r="BN138" s="171"/>
      <c r="BO138" s="171"/>
      <c r="BP138" s="171"/>
      <c r="BQ138" s="171"/>
    </row>
    <row r="139" spans="1:69" s="2" customFormat="1" ht="18" customHeight="1" x14ac:dyDescent="0.3">
      <c r="A139" s="32"/>
      <c r="B139" s="32"/>
      <c r="C139" s="32" t="s">
        <v>303</v>
      </c>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v>27.197283748500002</v>
      </c>
      <c r="AN139" s="172">
        <v>53.800096298999996</v>
      </c>
      <c r="AO139" s="172">
        <v>80.997380047500002</v>
      </c>
      <c r="AP139" s="172">
        <v>31.989700388014281</v>
      </c>
      <c r="AQ139" s="172">
        <v>38.878332274000002</v>
      </c>
      <c r="AR139" s="172">
        <v>70.868032662014286</v>
      </c>
      <c r="AS139" s="172">
        <v>151.86541270951429</v>
      </c>
      <c r="AT139" s="172">
        <v>33.167050000000003</v>
      </c>
      <c r="AU139" s="172">
        <v>37.635293301012688</v>
      </c>
      <c r="AV139" s="172">
        <v>70.802343301012684</v>
      </c>
      <c r="AW139" s="172">
        <v>39.642384268351009</v>
      </c>
      <c r="AX139" s="172">
        <v>38.997272430636301</v>
      </c>
      <c r="AY139" s="172">
        <v>78.639656698987309</v>
      </c>
      <c r="AZ139" s="172">
        <v>149.44200000000001</v>
      </c>
      <c r="BA139" s="172"/>
      <c r="BB139" s="172"/>
      <c r="BC139" s="172" t="e">
        <f>#REF!</f>
        <v>#REF!</v>
      </c>
      <c r="BD139" s="172" t="e">
        <f>#REF!</f>
        <v>#REF!</v>
      </c>
      <c r="BE139" s="172" t="e">
        <f>#REF!</f>
        <v>#REF!</v>
      </c>
      <c r="BF139" s="172" t="e">
        <f>#REF!</f>
        <v>#REF!</v>
      </c>
      <c r="BG139" s="172"/>
      <c r="BH139" s="172"/>
      <c r="BI139" s="172"/>
      <c r="BJ139" s="172"/>
      <c r="BK139" s="172"/>
      <c r="BL139" s="172"/>
      <c r="BM139" s="172"/>
      <c r="BN139" s="172"/>
      <c r="BO139" s="172"/>
      <c r="BP139" s="172"/>
      <c r="BQ139" s="172"/>
    </row>
    <row r="140" spans="1:69" s="2" customFormat="1" ht="18" customHeight="1" x14ac:dyDescent="0.3">
      <c r="A140" s="35"/>
      <c r="B140" s="35"/>
      <c r="C140" s="35"/>
      <c r="D140" s="171"/>
      <c r="E140" s="171"/>
      <c r="F140" s="171"/>
      <c r="G140" s="171"/>
      <c r="H140" s="171"/>
      <c r="I140" s="171"/>
      <c r="J140" s="171"/>
      <c r="K140" s="171"/>
      <c r="L140" s="171"/>
      <c r="M140" s="171"/>
      <c r="N140" s="171"/>
      <c r="O140" s="171"/>
      <c r="P140" s="171"/>
      <c r="Q140" s="171"/>
      <c r="R140" s="171"/>
      <c r="S140" s="171"/>
      <c r="T140" s="171"/>
      <c r="U140" s="171"/>
      <c r="V140" s="171"/>
      <c r="W140" s="171"/>
      <c r="X140" s="171"/>
      <c r="Y140" s="171"/>
      <c r="Z140" s="171"/>
      <c r="AA140" s="171"/>
      <c r="AB140" s="171"/>
      <c r="AC140" s="171"/>
      <c r="AD140" s="171"/>
      <c r="AE140" s="171"/>
      <c r="AF140" s="171"/>
      <c r="AG140" s="171"/>
      <c r="AH140" s="171"/>
      <c r="AI140" s="171"/>
      <c r="AJ140" s="171"/>
      <c r="AK140" s="171"/>
      <c r="AL140" s="171"/>
      <c r="AM140" s="171"/>
      <c r="AN140" s="171"/>
      <c r="AO140" s="171"/>
      <c r="AP140" s="171"/>
      <c r="AQ140" s="171"/>
      <c r="AR140" s="171"/>
      <c r="AS140" s="171"/>
      <c r="AT140" s="171"/>
      <c r="AU140" s="171"/>
      <c r="AV140" s="171"/>
      <c r="AW140" s="171"/>
      <c r="AX140" s="171"/>
      <c r="AY140" s="171"/>
      <c r="AZ140" s="171"/>
      <c r="BA140" s="171"/>
      <c r="BB140" s="171"/>
      <c r="BC140" s="171"/>
      <c r="BD140" s="171"/>
      <c r="BE140" s="171"/>
      <c r="BF140" s="171"/>
      <c r="BG140" s="171"/>
      <c r="BH140" s="171"/>
      <c r="BI140" s="171"/>
      <c r="BJ140" s="171"/>
      <c r="BK140" s="171"/>
      <c r="BL140" s="171"/>
      <c r="BM140" s="171"/>
      <c r="BN140" s="171"/>
      <c r="BO140" s="171"/>
      <c r="BP140" s="171"/>
      <c r="BQ140" s="171"/>
    </row>
    <row r="141" spans="1:69" s="2" customFormat="1" ht="18" customHeight="1" x14ac:dyDescent="0.3">
      <c r="A141" s="32"/>
      <c r="B141" s="32" t="s">
        <v>302</v>
      </c>
      <c r="C141" s="32" t="s">
        <v>304</v>
      </c>
      <c r="D141" s="172"/>
      <c r="E141" s="172"/>
      <c r="F141" s="172"/>
      <c r="G141" s="172">
        <v>32</v>
      </c>
      <c r="H141" s="172">
        <v>84</v>
      </c>
      <c r="I141" s="172">
        <v>116</v>
      </c>
      <c r="J141" s="172">
        <v>116</v>
      </c>
      <c r="K141" s="172">
        <v>90</v>
      </c>
      <c r="L141" s="172">
        <v>111</v>
      </c>
      <c r="M141" s="172">
        <v>201</v>
      </c>
      <c r="N141" s="172">
        <v>86</v>
      </c>
      <c r="O141" s="172">
        <v>95</v>
      </c>
      <c r="P141" s="172">
        <v>181</v>
      </c>
      <c r="Q141" s="172">
        <v>382</v>
      </c>
      <c r="R141" s="172">
        <v>88.824800048333316</v>
      </c>
      <c r="S141" s="172">
        <v>93.561699000000004</v>
      </c>
      <c r="T141" s="172">
        <v>179.09934455000001</v>
      </c>
      <c r="U141" s="172">
        <v>86.313657000000006</v>
      </c>
      <c r="V141" s="172">
        <v>73.226017443147128</v>
      </c>
      <c r="W141" s="172">
        <v>186.65100882999999</v>
      </c>
      <c r="X141" s="172">
        <v>365.75035337999998</v>
      </c>
      <c r="Y141" s="172">
        <v>91.935000000000002</v>
      </c>
      <c r="Z141" s="172">
        <v>95.677000000000007</v>
      </c>
      <c r="AA141" s="172">
        <v>187.61200000000002</v>
      </c>
      <c r="AB141" s="172">
        <v>96</v>
      </c>
      <c r="AC141" s="172">
        <v>110</v>
      </c>
      <c r="AD141" s="172">
        <v>206</v>
      </c>
      <c r="AE141" s="172">
        <v>393.61200000000002</v>
      </c>
      <c r="AF141" s="172">
        <v>118</v>
      </c>
      <c r="AG141" s="172">
        <v>85</v>
      </c>
      <c r="AH141" s="172">
        <v>203</v>
      </c>
      <c r="AI141" s="172">
        <v>128</v>
      </c>
      <c r="AJ141" s="172">
        <v>155</v>
      </c>
      <c r="AK141" s="172">
        <v>283</v>
      </c>
      <c r="AL141" s="172">
        <v>486</v>
      </c>
      <c r="AM141" s="172">
        <v>71</v>
      </c>
      <c r="AN141" s="172">
        <v>136</v>
      </c>
      <c r="AO141" s="172">
        <v>207</v>
      </c>
      <c r="AP141" s="172">
        <v>94</v>
      </c>
      <c r="AQ141" s="172">
        <v>141</v>
      </c>
      <c r="AR141" s="172">
        <v>235</v>
      </c>
      <c r="AS141" s="172">
        <v>442</v>
      </c>
      <c r="AT141" s="172">
        <v>110.58955999999999</v>
      </c>
      <c r="AU141" s="172">
        <v>116.31079200000001</v>
      </c>
      <c r="AV141" s="172">
        <v>226.900352</v>
      </c>
      <c r="AW141" s="172">
        <v>123.717648</v>
      </c>
      <c r="AX141" s="172">
        <v>121.479</v>
      </c>
      <c r="AY141" s="172">
        <v>245.19664799999998</v>
      </c>
      <c r="AZ141" s="172">
        <v>472.09699999999998</v>
      </c>
      <c r="BA141" s="172"/>
      <c r="BB141" s="172"/>
      <c r="BC141" s="172" t="e">
        <f>#REF!</f>
        <v>#REF!</v>
      </c>
      <c r="BD141" s="172" t="e">
        <f>#REF!</f>
        <v>#REF!</v>
      </c>
      <c r="BE141" s="172" t="e">
        <f>#REF!</f>
        <v>#REF!</v>
      </c>
      <c r="BF141" s="172" t="e">
        <f>#REF!</f>
        <v>#REF!</v>
      </c>
      <c r="BG141" s="172"/>
      <c r="BH141" s="172"/>
      <c r="BI141" s="172"/>
      <c r="BJ141" s="172"/>
      <c r="BK141" s="172"/>
      <c r="BL141" s="172"/>
      <c r="BM141" s="172"/>
      <c r="BN141" s="172"/>
      <c r="BO141" s="172"/>
      <c r="BP141" s="172"/>
      <c r="BQ141" s="172"/>
    </row>
    <row r="142" spans="1:69" s="2" customFormat="1" ht="18" customHeight="1" x14ac:dyDescent="0.3">
      <c r="A142" s="35"/>
      <c r="B142" s="35"/>
      <c r="C142" s="137"/>
      <c r="D142" s="136"/>
      <c r="E142" s="136"/>
      <c r="F142" s="136"/>
      <c r="G142" s="136"/>
      <c r="H142" s="136"/>
      <c r="I142" s="136"/>
      <c r="J142" s="136"/>
      <c r="K142" s="136"/>
      <c r="L142" s="136"/>
      <c r="M142" s="194"/>
      <c r="N142" s="136"/>
      <c r="O142" s="136"/>
      <c r="P142" s="194"/>
      <c r="Q142" s="194"/>
      <c r="R142" s="136"/>
      <c r="S142" s="136"/>
      <c r="T142" s="194"/>
      <c r="U142" s="136"/>
      <c r="V142" s="136"/>
      <c r="W142" s="194"/>
      <c r="X142" s="136"/>
      <c r="Y142" s="136"/>
      <c r="Z142" s="136"/>
      <c r="AA142" s="136"/>
      <c r="AB142" s="136"/>
      <c r="AC142" s="136"/>
      <c r="AD142" s="136"/>
      <c r="AE142" s="136"/>
      <c r="AF142" s="136"/>
      <c r="AG142" s="136"/>
      <c r="AH142" s="136"/>
      <c r="AI142" s="136"/>
      <c r="AJ142" s="136"/>
      <c r="AK142" s="136"/>
      <c r="AL142" s="136"/>
      <c r="AM142" s="136"/>
      <c r="AN142" s="136"/>
      <c r="AO142" s="136"/>
      <c r="AP142" s="136"/>
      <c r="AQ142" s="136"/>
      <c r="AR142" s="136"/>
      <c r="AS142" s="136"/>
      <c r="AT142" s="136"/>
      <c r="AU142" s="136"/>
      <c r="AV142" s="136"/>
      <c r="AW142" s="136"/>
      <c r="AX142" s="136"/>
      <c r="AY142" s="136"/>
      <c r="AZ142" s="136"/>
      <c r="BA142" s="136"/>
      <c r="BB142" s="136"/>
      <c r="BC142" s="136"/>
      <c r="BD142" s="136"/>
      <c r="BE142" s="136"/>
      <c r="BF142" s="136"/>
      <c r="BG142" s="136"/>
      <c r="BH142" s="136"/>
      <c r="BI142" s="136"/>
      <c r="BJ142" s="136"/>
      <c r="BK142" s="136"/>
      <c r="BL142" s="136"/>
      <c r="BM142" s="136"/>
      <c r="BN142" s="136"/>
      <c r="BO142" s="136"/>
      <c r="BP142" s="136"/>
      <c r="BQ142" s="136"/>
    </row>
    <row r="143" spans="1:69" s="9" customFormat="1" ht="18" customHeight="1" x14ac:dyDescent="0.3">
      <c r="A143" s="32"/>
      <c r="B143" s="32"/>
      <c r="C143" s="231" t="s">
        <v>296</v>
      </c>
      <c r="D143" s="193"/>
      <c r="E143" s="193"/>
      <c r="F143" s="193"/>
      <c r="G143" s="193"/>
      <c r="H143" s="193"/>
      <c r="I143" s="193"/>
      <c r="J143" s="192"/>
      <c r="K143" s="192"/>
      <c r="L143" s="192"/>
      <c r="M143" s="192"/>
      <c r="N143" s="192"/>
      <c r="O143" s="192"/>
      <c r="P143" s="192"/>
      <c r="Q143" s="192"/>
      <c r="R143" s="192"/>
      <c r="S143" s="192"/>
      <c r="T143" s="192"/>
      <c r="U143" s="192"/>
      <c r="V143" s="192"/>
      <c r="W143" s="192"/>
      <c r="X143" s="192"/>
      <c r="Y143" s="192"/>
      <c r="Z143" s="192"/>
      <c r="AA143" s="192"/>
      <c r="AB143" s="192"/>
      <c r="AC143" s="192"/>
      <c r="AD143" s="192"/>
      <c r="AE143" s="192"/>
      <c r="AF143" s="192"/>
      <c r="AG143" s="192"/>
      <c r="AH143" s="192"/>
      <c r="AI143" s="192"/>
      <c r="AJ143" s="192"/>
      <c r="AK143" s="192"/>
      <c r="AL143" s="192"/>
      <c r="AM143" s="192"/>
      <c r="AN143" s="192"/>
      <c r="AO143" s="192"/>
      <c r="AP143" s="192"/>
      <c r="AQ143" s="192"/>
      <c r="AR143" s="192"/>
      <c r="AS143" s="192"/>
      <c r="AT143" s="192"/>
      <c r="AU143" s="192"/>
      <c r="AV143" s="192"/>
      <c r="AW143" s="192"/>
      <c r="AX143" s="192"/>
      <c r="AY143" s="192"/>
      <c r="AZ143" s="192"/>
      <c r="BA143" s="192"/>
      <c r="BB143" s="192"/>
      <c r="BC143" s="192"/>
      <c r="BD143" s="192"/>
      <c r="BE143" s="192"/>
      <c r="BF143" s="192"/>
      <c r="BG143" s="192"/>
      <c r="BH143" s="192"/>
      <c r="BI143" s="192"/>
      <c r="BJ143" s="192"/>
      <c r="BK143" s="192"/>
      <c r="BL143" s="192"/>
      <c r="BM143" s="192"/>
      <c r="BN143" s="192"/>
      <c r="BO143" s="192"/>
      <c r="BP143" s="192"/>
      <c r="BQ143" s="192"/>
    </row>
    <row r="144" spans="1:69" s="2" customFormat="1" ht="18" customHeight="1" x14ac:dyDescent="0.3">
      <c r="A144" s="35"/>
      <c r="B144" s="35" t="s">
        <v>302</v>
      </c>
      <c r="C144" s="35" t="s">
        <v>266</v>
      </c>
      <c r="D144" s="171"/>
      <c r="E144" s="171"/>
      <c r="F144" s="171"/>
      <c r="G144" s="171"/>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171"/>
      <c r="AE144" s="171"/>
      <c r="AF144" s="171"/>
      <c r="AG144" s="171"/>
      <c r="AH144" s="171"/>
      <c r="AI144" s="171"/>
      <c r="AJ144" s="171"/>
      <c r="AK144" s="171"/>
      <c r="AL144" s="171"/>
      <c r="AM144" s="171"/>
      <c r="AN144" s="171"/>
      <c r="AO144" s="171"/>
      <c r="AP144" s="171"/>
      <c r="AQ144" s="171"/>
      <c r="AR144" s="171"/>
      <c r="AS144" s="171"/>
      <c r="AT144" s="171"/>
      <c r="AU144" s="171"/>
      <c r="AV144" s="171"/>
      <c r="AW144" s="171"/>
      <c r="AX144" s="171"/>
      <c r="AY144" s="171"/>
      <c r="AZ144" s="171"/>
      <c r="BA144" s="171">
        <v>64.008567078196876</v>
      </c>
      <c r="BB144" s="171">
        <v>83.423866620199988</v>
      </c>
      <c r="BC144" s="171" t="e">
        <f>#REF!</f>
        <v>#REF!</v>
      </c>
      <c r="BD144" s="171" t="e">
        <f>#REF!</f>
        <v>#REF!</v>
      </c>
      <c r="BE144" s="171" t="e">
        <f>#REF!</f>
        <v>#REF!</v>
      </c>
      <c r="BF144" s="171" t="e">
        <f>#REF!</f>
        <v>#REF!</v>
      </c>
      <c r="BG144" s="171">
        <v>327.70556341839688</v>
      </c>
      <c r="BH144" s="171">
        <v>67.869394999999983</v>
      </c>
      <c r="BI144" s="171">
        <v>57.601820000000004</v>
      </c>
      <c r="BJ144" s="171">
        <v>125.471215</v>
      </c>
      <c r="BK144" s="171">
        <v>70.327206433758604</v>
      </c>
      <c r="BL144" s="171">
        <v>61.585895913902931</v>
      </c>
      <c r="BM144" s="171">
        <v>131.91310234766155</v>
      </c>
      <c r="BN144" s="171">
        <v>257.38431734766152</v>
      </c>
      <c r="BO144" s="171">
        <v>72.762496250707599</v>
      </c>
      <c r="BP144" s="171">
        <v>81.325658369034002</v>
      </c>
      <c r="BQ144" s="171">
        <v>154.0881546197416</v>
      </c>
    </row>
    <row r="145" spans="1:69" s="2" customFormat="1" ht="18" customHeight="1" x14ac:dyDescent="0.3">
      <c r="A145" s="32"/>
      <c r="B145" s="32"/>
      <c r="C145" s="32"/>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c r="BI145" s="172"/>
      <c r="BJ145" s="172"/>
      <c r="BK145" s="172"/>
      <c r="BL145" s="172"/>
      <c r="BM145" s="172"/>
      <c r="BN145" s="172"/>
      <c r="BO145" s="172"/>
      <c r="BP145" s="172"/>
      <c r="BQ145" s="172"/>
    </row>
    <row r="146" spans="1:69" s="2" customFormat="1" ht="18" customHeight="1" x14ac:dyDescent="0.3">
      <c r="A146" s="35"/>
      <c r="B146" s="35" t="s">
        <v>302</v>
      </c>
      <c r="C146" s="35" t="s">
        <v>267</v>
      </c>
      <c r="D146" s="171"/>
      <c r="E146" s="171"/>
      <c r="F146" s="171"/>
      <c r="G146" s="171"/>
      <c r="H146" s="171"/>
      <c r="I146" s="171"/>
      <c r="J146" s="171"/>
      <c r="K146" s="171"/>
      <c r="L146" s="171"/>
      <c r="M146" s="171"/>
      <c r="N146" s="171"/>
      <c r="O146" s="171"/>
      <c r="P146" s="171"/>
      <c r="Q146" s="171"/>
      <c r="R146" s="171"/>
      <c r="S146" s="171"/>
      <c r="T146" s="171"/>
      <c r="U146" s="171"/>
      <c r="V146" s="171"/>
      <c r="W146" s="171"/>
      <c r="X146" s="171"/>
      <c r="Y146" s="171"/>
      <c r="Z146" s="171"/>
      <c r="AA146" s="171"/>
      <c r="AB146" s="171"/>
      <c r="AC146" s="171"/>
      <c r="AD146" s="171"/>
      <c r="AE146" s="171"/>
      <c r="AF146" s="171"/>
      <c r="AG146" s="171"/>
      <c r="AH146" s="171"/>
      <c r="AI146" s="171"/>
      <c r="AJ146" s="171"/>
      <c r="AK146" s="171"/>
      <c r="AL146" s="171"/>
      <c r="AM146" s="171"/>
      <c r="AN146" s="171"/>
      <c r="AO146" s="171"/>
      <c r="AP146" s="171"/>
      <c r="AQ146" s="171"/>
      <c r="AR146" s="171"/>
      <c r="AS146" s="171"/>
      <c r="AT146" s="171"/>
      <c r="AU146" s="171"/>
      <c r="AV146" s="171"/>
      <c r="AW146" s="171"/>
      <c r="AX146" s="171"/>
      <c r="AY146" s="171"/>
      <c r="AZ146" s="171"/>
      <c r="BA146" s="171">
        <v>63.932500000000005</v>
      </c>
      <c r="BB146" s="171">
        <v>85.938355000000001</v>
      </c>
      <c r="BC146" s="171" t="e">
        <f>#REF!</f>
        <v>#REF!</v>
      </c>
      <c r="BD146" s="171" t="e">
        <f>#REF!</f>
        <v>#REF!</v>
      </c>
      <c r="BE146" s="171" t="e">
        <f>#REF!</f>
        <v>#REF!</v>
      </c>
      <c r="BF146" s="171" t="e">
        <f>#REF!</f>
        <v>#REF!</v>
      </c>
      <c r="BG146" s="171">
        <v>320.37201500000003</v>
      </c>
      <c r="BH146" s="171">
        <v>88.506934999999999</v>
      </c>
      <c r="BI146" s="171">
        <v>55.199070000000006</v>
      </c>
      <c r="BJ146" s="171">
        <v>143.706005</v>
      </c>
      <c r="BK146" s="171">
        <v>68.805464999999998</v>
      </c>
      <c r="BL146" s="171">
        <v>67.411809999999974</v>
      </c>
      <c r="BM146" s="171">
        <v>136.21727499999997</v>
      </c>
      <c r="BN146" s="171">
        <v>279.92327999999998</v>
      </c>
      <c r="BO146" s="171">
        <v>69.426545000000019</v>
      </c>
      <c r="BP146" s="171">
        <v>87.803410000000014</v>
      </c>
      <c r="BQ146" s="171">
        <v>157.22995499999999</v>
      </c>
    </row>
    <row r="147" spans="1:69" s="2" customFormat="1" ht="18" customHeight="1" x14ac:dyDescent="0.3">
      <c r="A147" s="32"/>
      <c r="B147" s="32" t="s">
        <v>302</v>
      </c>
      <c r="C147" s="32" t="s">
        <v>303</v>
      </c>
      <c r="D147" s="172"/>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v>39.231000000000002</v>
      </c>
      <c r="BB147" s="172">
        <v>59.770532116666672</v>
      </c>
      <c r="BC147" s="172" t="e">
        <f>#REF!</f>
        <v>#REF!</v>
      </c>
      <c r="BD147" s="172" t="e">
        <f>#REF!</f>
        <v>#REF!</v>
      </c>
      <c r="BE147" s="172" t="e">
        <f>#REF!</f>
        <v>#REF!</v>
      </c>
      <c r="BF147" s="172" t="e">
        <f>#REF!</f>
        <v>#REF!</v>
      </c>
      <c r="BG147" s="172">
        <v>218.25655885833331</v>
      </c>
      <c r="BH147" s="172">
        <v>59.780694883333346</v>
      </c>
      <c r="BI147" s="172">
        <v>40.606305116666654</v>
      </c>
      <c r="BJ147" s="172">
        <v>100.387</v>
      </c>
      <c r="BK147" s="172">
        <v>51.331000000000046</v>
      </c>
      <c r="BL147" s="172">
        <v>51.725050184273947</v>
      </c>
      <c r="BM147" s="172">
        <v>103.056050184274</v>
      </c>
      <c r="BN147" s="172">
        <v>203.443050184274</v>
      </c>
      <c r="BO147" s="172">
        <v>52.888458071728763</v>
      </c>
      <c r="BP147" s="172">
        <v>69.135252564532252</v>
      </c>
      <c r="BQ147" s="172">
        <v>122.023710636261</v>
      </c>
    </row>
    <row r="148" spans="1:69" s="2" customFormat="1" ht="18" customHeight="1" x14ac:dyDescent="0.3">
      <c r="A148" s="35"/>
      <c r="B148" s="35"/>
      <c r="C148" s="35"/>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c r="AA148" s="171"/>
      <c r="AB148" s="171"/>
      <c r="AC148" s="171"/>
      <c r="AD148" s="171"/>
      <c r="AE148" s="171"/>
      <c r="AF148" s="171"/>
      <c r="AG148" s="171"/>
      <c r="AH148" s="171"/>
      <c r="AI148" s="171"/>
      <c r="AJ148" s="171"/>
      <c r="AK148" s="171"/>
      <c r="AL148" s="171"/>
      <c r="AM148" s="171"/>
      <c r="AN148" s="171"/>
      <c r="AO148" s="171"/>
      <c r="AP148" s="171"/>
      <c r="AQ148" s="171"/>
      <c r="AR148" s="171"/>
      <c r="AS148" s="171"/>
      <c r="AT148" s="171"/>
      <c r="AU148" s="171"/>
      <c r="AV148" s="171"/>
      <c r="AW148" s="171"/>
      <c r="AX148" s="171"/>
      <c r="AY148" s="171"/>
      <c r="AZ148" s="171"/>
      <c r="BA148" s="171"/>
      <c r="BB148" s="171"/>
      <c r="BC148" s="171"/>
      <c r="BD148" s="171"/>
      <c r="BE148" s="171"/>
      <c r="BF148" s="171"/>
      <c r="BG148" s="171"/>
      <c r="BH148" s="171"/>
      <c r="BI148" s="171"/>
      <c r="BJ148" s="171"/>
      <c r="BK148" s="171"/>
      <c r="BL148" s="171"/>
      <c r="BM148" s="171"/>
      <c r="BN148" s="171"/>
      <c r="BO148" s="171"/>
      <c r="BP148" s="171"/>
      <c r="BQ148" s="171"/>
    </row>
    <row r="149" spans="1:69" s="2" customFormat="1" ht="18" customHeight="1" x14ac:dyDescent="0.3">
      <c r="A149" s="32"/>
      <c r="B149" s="32" t="s">
        <v>302</v>
      </c>
      <c r="C149" s="32" t="s">
        <v>304</v>
      </c>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v>55.580389999999994</v>
      </c>
      <c r="BB149" s="172">
        <v>88.364879999999999</v>
      </c>
      <c r="BC149" s="172" t="e">
        <f>#REF!</f>
        <v>#REF!</v>
      </c>
      <c r="BD149" s="172" t="e">
        <f>#REF!</f>
        <v>#REF!</v>
      </c>
      <c r="BE149" s="172" t="e">
        <f>#REF!</f>
        <v>#REF!</v>
      </c>
      <c r="BF149" s="172" t="e">
        <f>#REF!</f>
        <v>#REF!</v>
      </c>
      <c r="BG149" s="172">
        <v>294.33013792899999</v>
      </c>
      <c r="BH149" s="172">
        <v>110.879</v>
      </c>
      <c r="BI149" s="172">
        <v>56.210999999999999</v>
      </c>
      <c r="BJ149" s="172">
        <v>167.09</v>
      </c>
      <c r="BK149" s="172">
        <v>70.379000000000033</v>
      </c>
      <c r="BL149" s="172">
        <v>68.129999999999967</v>
      </c>
      <c r="BM149" s="172">
        <v>138.50900000000001</v>
      </c>
      <c r="BN149" s="172">
        <v>305.59900000000005</v>
      </c>
      <c r="BO149" s="172">
        <v>70.999924535438197</v>
      </c>
      <c r="BP149" s="172">
        <v>89.496210000000019</v>
      </c>
      <c r="BQ149" s="172">
        <v>160.49613453543822</v>
      </c>
    </row>
    <row r="150" spans="1:69" s="2" customFormat="1" ht="18" customHeight="1" x14ac:dyDescent="0.3">
      <c r="A150" s="35"/>
      <c r="B150" s="35" t="s">
        <v>302</v>
      </c>
      <c r="C150" s="35" t="s">
        <v>305</v>
      </c>
      <c r="D150" s="171"/>
      <c r="E150" s="171"/>
      <c r="F150" s="171"/>
      <c r="G150" s="171"/>
      <c r="H150" s="171"/>
      <c r="I150" s="171"/>
      <c r="J150" s="171"/>
      <c r="K150" s="171"/>
      <c r="L150" s="171"/>
      <c r="M150" s="171"/>
      <c r="N150" s="171"/>
      <c r="O150" s="171"/>
      <c r="P150" s="171"/>
      <c r="Q150" s="171"/>
      <c r="R150" s="171"/>
      <c r="S150" s="171"/>
      <c r="T150" s="171"/>
      <c r="U150" s="171"/>
      <c r="V150" s="171"/>
      <c r="W150" s="171"/>
      <c r="X150" s="171"/>
      <c r="Y150" s="171"/>
      <c r="Z150" s="171"/>
      <c r="AA150" s="171"/>
      <c r="AB150" s="171"/>
      <c r="AC150" s="171"/>
      <c r="AD150" s="171"/>
      <c r="AE150" s="171"/>
      <c r="AF150" s="171"/>
      <c r="AG150" s="171"/>
      <c r="AH150" s="171"/>
      <c r="AI150" s="171"/>
      <c r="AJ150" s="171"/>
      <c r="AK150" s="171"/>
      <c r="AL150" s="171"/>
      <c r="AM150" s="171"/>
      <c r="AN150" s="171"/>
      <c r="AO150" s="171"/>
      <c r="AP150" s="171"/>
      <c r="AQ150" s="171"/>
      <c r="AR150" s="171"/>
      <c r="AS150" s="171"/>
      <c r="AT150" s="171"/>
      <c r="AU150" s="171"/>
      <c r="AV150" s="171"/>
      <c r="AW150" s="171"/>
      <c r="AX150" s="171"/>
      <c r="AY150" s="171"/>
      <c r="AZ150" s="171"/>
      <c r="BA150" s="171">
        <v>33.923906810540288</v>
      </c>
      <c r="BB150" s="171">
        <v>60.492999701849335</v>
      </c>
      <c r="BC150" s="171" t="e">
        <f>#REF!</f>
        <v>#REF!</v>
      </c>
      <c r="BD150" s="171" t="e">
        <f>#REF!</f>
        <v>#REF!</v>
      </c>
      <c r="BE150" s="171" t="e">
        <f>#REF!</f>
        <v>#REF!</v>
      </c>
      <c r="BF150" s="171" t="e">
        <f>#REF!</f>
        <v>#REF!</v>
      </c>
      <c r="BG150" s="171">
        <v>198.95667822917966</v>
      </c>
      <c r="BH150" s="171">
        <v>75.025999999999996</v>
      </c>
      <c r="BI150" s="171">
        <v>41.027000000000001</v>
      </c>
      <c r="BJ150" s="171">
        <v>116.05300000000003</v>
      </c>
      <c r="BK150" s="171">
        <v>52.691000000000045</v>
      </c>
      <c r="BL150" s="171">
        <v>53.830999999999939</v>
      </c>
      <c r="BM150" s="171">
        <v>106.52199999999999</v>
      </c>
      <c r="BN150" s="171">
        <v>222.57500000000002</v>
      </c>
      <c r="BO150" s="171">
        <v>54.618776151459606</v>
      </c>
      <c r="BP150" s="171">
        <v>67.1992216242664</v>
      </c>
      <c r="BQ150" s="171">
        <v>121.81799777572598</v>
      </c>
    </row>
    <row r="151" spans="1:69" s="237" customFormat="1" ht="18" customHeight="1" x14ac:dyDescent="0.3">
      <c r="A151" s="32"/>
      <c r="B151" s="32"/>
      <c r="C151" s="184"/>
      <c r="D151" s="173"/>
      <c r="E151" s="173"/>
      <c r="F151" s="173"/>
      <c r="G151" s="173"/>
      <c r="H151" s="173"/>
      <c r="I151" s="173"/>
      <c r="J151" s="173"/>
      <c r="K151" s="173"/>
      <c r="L151" s="173"/>
      <c r="M151" s="243"/>
      <c r="N151" s="173"/>
      <c r="O151" s="173"/>
      <c r="P151" s="243"/>
      <c r="Q151" s="243"/>
      <c r="R151" s="173"/>
      <c r="S151" s="173"/>
      <c r="T151" s="243"/>
      <c r="U151" s="173"/>
      <c r="V151" s="173"/>
      <c r="W151" s="243"/>
      <c r="X151" s="173"/>
      <c r="Y151" s="173"/>
      <c r="Z151" s="173"/>
      <c r="AA151" s="173"/>
      <c r="AB151" s="173"/>
      <c r="AC151" s="173"/>
      <c r="AD151" s="173"/>
      <c r="AE151" s="173"/>
      <c r="AF151" s="173"/>
      <c r="AG151" s="173"/>
      <c r="AH151" s="173"/>
      <c r="AI151" s="173"/>
      <c r="AJ151" s="173"/>
      <c r="AK151" s="173"/>
      <c r="AL151" s="173"/>
      <c r="AM151" s="173"/>
      <c r="AN151" s="173"/>
      <c r="AO151" s="173"/>
      <c r="AP151" s="173"/>
      <c r="AQ151" s="173"/>
      <c r="AR151" s="173"/>
      <c r="AS151" s="173"/>
      <c r="AT151" s="173"/>
      <c r="AU151" s="173"/>
      <c r="AV151" s="173"/>
      <c r="AW151" s="173"/>
      <c r="AX151" s="173"/>
      <c r="AY151" s="173"/>
      <c r="AZ151" s="173"/>
      <c r="BA151" s="173"/>
      <c r="BB151" s="173"/>
      <c r="BC151" s="173"/>
      <c r="BD151" s="173"/>
      <c r="BE151" s="173"/>
      <c r="BF151" s="173"/>
      <c r="BG151" s="173"/>
      <c r="BH151" s="173"/>
      <c r="BI151" s="173"/>
      <c r="BJ151" s="173"/>
      <c r="BK151" s="173"/>
      <c r="BL151" s="173"/>
      <c r="BM151" s="173"/>
      <c r="BN151" s="173"/>
      <c r="BO151" s="173"/>
      <c r="BP151" s="173"/>
      <c r="BQ151" s="173"/>
    </row>
    <row r="152" spans="1:69" s="237" customFormat="1" ht="18" customHeight="1" x14ac:dyDescent="0.3">
      <c r="A152" s="234"/>
      <c r="B152" s="234"/>
      <c r="C152" s="239" t="s">
        <v>269</v>
      </c>
      <c r="D152" s="240" t="s">
        <v>77</v>
      </c>
      <c r="E152" s="240"/>
      <c r="F152" s="240"/>
      <c r="G152" s="240"/>
      <c r="H152" s="240"/>
      <c r="I152" s="240"/>
      <c r="J152" s="240"/>
      <c r="K152" s="240" t="s">
        <v>77</v>
      </c>
      <c r="L152" s="240"/>
      <c r="M152" s="240"/>
      <c r="N152" s="240"/>
      <c r="O152" s="240"/>
      <c r="P152" s="240"/>
      <c r="Q152" s="240"/>
      <c r="R152" s="240"/>
      <c r="S152" s="240"/>
      <c r="T152" s="240"/>
      <c r="U152" s="240"/>
      <c r="V152" s="240"/>
      <c r="W152" s="240"/>
      <c r="X152" s="240"/>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1"/>
      <c r="BA152" s="241"/>
      <c r="BB152" s="241"/>
      <c r="BC152" s="241"/>
      <c r="BD152" s="241"/>
      <c r="BE152" s="241"/>
      <c r="BF152" s="241"/>
      <c r="BG152" s="241"/>
      <c r="BH152" s="241"/>
      <c r="BI152" s="241"/>
      <c r="BJ152" s="241"/>
      <c r="BK152" s="241"/>
      <c r="BL152" s="241"/>
      <c r="BM152" s="241"/>
      <c r="BN152" s="241"/>
      <c r="BO152" s="241"/>
      <c r="BP152" s="241"/>
      <c r="BQ152" s="241"/>
    </row>
    <row r="153" spans="1:69" s="237" customFormat="1" ht="18" customHeight="1" x14ac:dyDescent="0.25">
      <c r="A153" s="32" t="s">
        <v>283</v>
      </c>
      <c r="B153" s="32" t="s">
        <v>306</v>
      </c>
      <c r="C153" s="79" t="s">
        <v>307</v>
      </c>
      <c r="D153" s="170"/>
      <c r="E153" s="170"/>
      <c r="F153" s="170"/>
      <c r="G153" s="170"/>
      <c r="H153" s="170"/>
      <c r="I153" s="170"/>
      <c r="J153" s="170"/>
      <c r="K153" s="170"/>
      <c r="L153" s="170"/>
      <c r="M153" s="170"/>
      <c r="N153" s="170"/>
      <c r="O153" s="170"/>
      <c r="P153" s="170"/>
      <c r="Q153" s="170"/>
      <c r="R153" s="170"/>
      <c r="S153" s="170"/>
      <c r="T153" s="170"/>
      <c r="U153" s="170"/>
      <c r="V153" s="170"/>
      <c r="W153" s="170"/>
      <c r="X153" s="170"/>
      <c r="Y153" s="195"/>
      <c r="Z153" s="195"/>
      <c r="AA153" s="195"/>
      <c r="AB153" s="195"/>
      <c r="AC153" s="195"/>
      <c r="AD153" s="195"/>
      <c r="AE153" s="195"/>
      <c r="AF153" s="195"/>
      <c r="AG153" s="195"/>
      <c r="AH153" s="195"/>
      <c r="AI153" s="195"/>
      <c r="AJ153" s="195"/>
      <c r="AK153" s="195"/>
      <c r="AL153" s="195"/>
      <c r="AM153" s="195"/>
      <c r="AN153" s="195"/>
      <c r="AO153" s="195"/>
      <c r="AP153" s="195"/>
      <c r="AQ153" s="195"/>
      <c r="AR153" s="195"/>
      <c r="AS153" s="195"/>
      <c r="AT153" s="195"/>
      <c r="AU153" s="195"/>
      <c r="AV153" s="195"/>
      <c r="AW153" s="195"/>
      <c r="AX153" s="195"/>
      <c r="AY153" s="195"/>
      <c r="AZ153" s="195"/>
      <c r="BA153" s="172">
        <v>3002.8879927527596</v>
      </c>
      <c r="BB153" s="172">
        <v>1199.6296196597189</v>
      </c>
      <c r="BC153" s="172" t="e">
        <f>#REF!</f>
        <v>#REF!</v>
      </c>
      <c r="BD153" s="172" t="e">
        <f>#REF!</f>
        <v>#REF!</v>
      </c>
      <c r="BE153" s="172" t="e">
        <f>#REF!</f>
        <v>#REF!</v>
      </c>
      <c r="BF153" s="172" t="e">
        <f>#REF!</f>
        <v>#REF!</v>
      </c>
      <c r="BG153" s="172">
        <v>1424.6230392479335</v>
      </c>
      <c r="BH153" s="172">
        <v>812.65133106978908</v>
      </c>
      <c r="BI153" s="172">
        <v>815.9351939812808</v>
      </c>
      <c r="BJ153" s="172">
        <v>813.81224068582435</v>
      </c>
      <c r="BK153" s="172">
        <v>845.43723997813515</v>
      </c>
      <c r="BL153" s="172">
        <v>606.87600861956935</v>
      </c>
      <c r="BM153" s="172">
        <v>724.88008140748332</v>
      </c>
      <c r="BN153" s="172">
        <v>771.25026620240328</v>
      </c>
      <c r="BO153" s="172">
        <v>797.25277008095929</v>
      </c>
      <c r="BP153" s="172">
        <v>1042.4672617293393</v>
      </c>
      <c r="BQ153" s="172">
        <v>932.52196897305282</v>
      </c>
    </row>
    <row r="154" spans="1:69" s="2" customFormat="1" ht="18" customHeight="1" x14ac:dyDescent="0.25">
      <c r="A154" s="35" t="s">
        <v>40</v>
      </c>
      <c r="B154" s="35" t="s">
        <v>306</v>
      </c>
      <c r="C154" s="81" t="s">
        <v>314</v>
      </c>
      <c r="D154" s="171"/>
      <c r="E154" s="171"/>
      <c r="F154" s="171"/>
      <c r="G154" s="178"/>
      <c r="H154" s="178"/>
      <c r="I154" s="177">
        <v>782.9</v>
      </c>
      <c r="J154" s="171">
        <v>782.9</v>
      </c>
      <c r="K154" s="171"/>
      <c r="L154" s="171"/>
      <c r="M154" s="171">
        <v>808.9</v>
      </c>
      <c r="N154" s="171"/>
      <c r="O154" s="171"/>
      <c r="P154" s="171">
        <v>956.3</v>
      </c>
      <c r="Q154" s="171">
        <v>878.6</v>
      </c>
      <c r="R154" s="171"/>
      <c r="S154" s="171"/>
      <c r="T154" s="171">
        <v>1247.8463685142503</v>
      </c>
      <c r="U154" s="171"/>
      <c r="V154" s="171"/>
      <c r="W154" s="171">
        <v>915.81197713047482</v>
      </c>
      <c r="X154" s="171">
        <v>1078.4062502878994</v>
      </c>
      <c r="Y154" s="171"/>
      <c r="Z154" s="171"/>
      <c r="AA154" s="196">
        <v>688.72432604182222</v>
      </c>
      <c r="AB154" s="171"/>
      <c r="AC154" s="171"/>
      <c r="AD154" s="196">
        <v>552.46448172194562</v>
      </c>
      <c r="AE154" s="171">
        <v>617.52187238429633</v>
      </c>
      <c r="AF154" s="171"/>
      <c r="AG154" s="171"/>
      <c r="AH154" s="171">
        <v>458.77770332426917</v>
      </c>
      <c r="AI154" s="171"/>
      <c r="AJ154" s="171"/>
      <c r="AK154" s="171">
        <v>590.50983517982411</v>
      </c>
      <c r="AL154" s="171">
        <v>535.40788736486445</v>
      </c>
      <c r="AM154" s="171"/>
      <c r="AN154" s="171"/>
      <c r="AO154" s="171">
        <v>1384.6573244956498</v>
      </c>
      <c r="AP154" s="171"/>
      <c r="AQ154" s="171"/>
      <c r="AR154" s="171">
        <v>3339.6747010691174</v>
      </c>
      <c r="AS154" s="171">
        <v>2424.23436745955</v>
      </c>
      <c r="AT154" s="171"/>
      <c r="AU154" s="171"/>
      <c r="AV154" s="171">
        <v>5550.3491262102571</v>
      </c>
      <c r="AW154" s="171"/>
      <c r="AX154" s="171"/>
      <c r="AY154" s="171">
        <v>4377.7630660758477</v>
      </c>
      <c r="AZ154" s="171">
        <v>4941.3340902399304</v>
      </c>
      <c r="BA154" s="171"/>
      <c r="BB154" s="171"/>
      <c r="BC154" s="196" t="e">
        <f>#REF!</f>
        <v>#REF!</v>
      </c>
      <c r="BD154" s="196"/>
      <c r="BE154" s="196"/>
      <c r="BF154" s="196" t="e">
        <f>#REF!</f>
        <v>#REF!</v>
      </c>
      <c r="BG154" s="309">
        <v>1463.9977120361793</v>
      </c>
      <c r="BH154" s="309">
        <v>0</v>
      </c>
      <c r="BI154" s="309">
        <v>0</v>
      </c>
      <c r="BJ154" s="309">
        <v>859.61029666646687</v>
      </c>
      <c r="BK154" s="309">
        <v>0</v>
      </c>
      <c r="BL154" s="309">
        <v>0</v>
      </c>
      <c r="BM154" s="309">
        <v>875.74021146640291</v>
      </c>
      <c r="BN154" s="309">
        <v>866.92098279117386</v>
      </c>
      <c r="BO154" s="309">
        <v>943.22558718458606</v>
      </c>
      <c r="BP154" s="309">
        <v>1186.3088529670692</v>
      </c>
      <c r="BQ154" s="309">
        <v>1078.7742162212021</v>
      </c>
    </row>
    <row r="155" spans="1:69" s="2" customFormat="1" ht="18" customHeight="1" x14ac:dyDescent="0.3">
      <c r="A155" s="32"/>
      <c r="B155" s="32"/>
      <c r="C155" s="32"/>
      <c r="D155" s="180"/>
      <c r="E155" s="180"/>
      <c r="F155" s="180"/>
      <c r="G155" s="180"/>
      <c r="H155" s="180"/>
      <c r="I155" s="180"/>
      <c r="J155" s="172"/>
      <c r="K155" s="172"/>
      <c r="L155" s="172"/>
      <c r="M155" s="172"/>
      <c r="N155" s="172"/>
      <c r="O155" s="172"/>
      <c r="P155" s="172"/>
      <c r="Q155" s="172"/>
      <c r="R155" s="172"/>
      <c r="S155" s="172"/>
      <c r="T155" s="172"/>
      <c r="U155" s="172"/>
      <c r="V155" s="172"/>
      <c r="W155" s="172"/>
      <c r="X155" s="172"/>
      <c r="Y155" s="172"/>
      <c r="Z155" s="172"/>
      <c r="AA155" s="185"/>
      <c r="AB155" s="172"/>
      <c r="AC155" s="172"/>
      <c r="AD155" s="185"/>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c r="BI155" s="172"/>
      <c r="BJ155" s="172"/>
      <c r="BK155" s="172"/>
      <c r="BL155" s="172"/>
      <c r="BM155" s="172"/>
      <c r="BN155" s="172"/>
      <c r="BO155" s="172"/>
      <c r="BP155" s="172"/>
      <c r="BQ155" s="172"/>
    </row>
    <row r="156" spans="1:69" s="2" customFormat="1" ht="18" customHeight="1" x14ac:dyDescent="0.3">
      <c r="A156" s="35" t="s">
        <v>40</v>
      </c>
      <c r="B156" s="35" t="s">
        <v>306</v>
      </c>
      <c r="C156" s="35" t="s">
        <v>309</v>
      </c>
      <c r="D156" s="179"/>
      <c r="E156" s="179"/>
      <c r="F156" s="179"/>
      <c r="G156" s="179"/>
      <c r="H156" s="179"/>
      <c r="I156" s="179"/>
      <c r="J156" s="171"/>
      <c r="K156" s="171"/>
      <c r="L156" s="171"/>
      <c r="M156" s="171"/>
      <c r="N156" s="171"/>
      <c r="O156" s="171"/>
      <c r="P156" s="171"/>
      <c r="Q156" s="171"/>
      <c r="R156" s="171"/>
      <c r="S156" s="171"/>
      <c r="T156" s="171"/>
      <c r="U156" s="171"/>
      <c r="V156" s="171"/>
      <c r="W156" s="171"/>
      <c r="X156" s="171"/>
      <c r="Y156" s="171"/>
      <c r="Z156" s="171"/>
      <c r="AA156" s="171"/>
      <c r="AB156" s="171"/>
      <c r="AC156" s="171"/>
      <c r="AD156" s="171"/>
      <c r="AE156" s="171"/>
      <c r="AF156" s="171"/>
      <c r="AG156" s="171"/>
      <c r="AH156" s="171"/>
      <c r="AI156" s="171"/>
      <c r="AJ156" s="171"/>
      <c r="AK156" s="171"/>
      <c r="AL156" s="171"/>
      <c r="AM156" s="171"/>
      <c r="AN156" s="171"/>
      <c r="AO156" s="171">
        <v>703.59206385162156</v>
      </c>
      <c r="AP156" s="171"/>
      <c r="AQ156" s="171"/>
      <c r="AR156" s="171">
        <v>712.88427669877592</v>
      </c>
      <c r="AS156" s="171">
        <v>713.33650768389475</v>
      </c>
      <c r="AT156" s="171"/>
      <c r="AU156" s="171"/>
      <c r="AV156" s="171">
        <v>1162.01575419608</v>
      </c>
      <c r="AW156" s="171"/>
      <c r="AX156" s="171"/>
      <c r="AY156" s="171">
        <v>1053.8943780293903</v>
      </c>
      <c r="AZ156" s="171">
        <v>1105.1199156528955</v>
      </c>
      <c r="BA156" s="171"/>
      <c r="BB156" s="171"/>
      <c r="BC156" s="171" t="e">
        <f>#REF!</f>
        <v>#REF!</v>
      </c>
      <c r="BD156" s="171"/>
      <c r="BE156" s="171"/>
      <c r="BF156" s="171" t="e">
        <f>#REF!</f>
        <v>#REF!</v>
      </c>
      <c r="BG156" s="171">
        <v>754.40725655671793</v>
      </c>
      <c r="BH156" s="171"/>
      <c r="BI156" s="171"/>
      <c r="BJ156" s="171">
        <v>1075.8804213161227</v>
      </c>
      <c r="BK156" s="171"/>
      <c r="BL156" s="171"/>
      <c r="BM156" s="171">
        <v>711.6246403951634</v>
      </c>
      <c r="BN156" s="171">
        <v>901.55152411175368</v>
      </c>
      <c r="BO156" s="171">
        <v>796.34648590812446</v>
      </c>
      <c r="BP156" s="171">
        <v>812.12076919790991</v>
      </c>
      <c r="BQ156" s="171">
        <v>805.04815214882046</v>
      </c>
    </row>
    <row r="157" spans="1:69" s="2" customFormat="1" ht="18" customHeight="1" x14ac:dyDescent="0.3">
      <c r="A157" s="32" t="s">
        <v>40</v>
      </c>
      <c r="B157" s="32" t="s">
        <v>306</v>
      </c>
      <c r="C157" s="32" t="s">
        <v>272</v>
      </c>
      <c r="D157" s="180"/>
      <c r="E157" s="180"/>
      <c r="F157" s="180"/>
      <c r="G157" s="174"/>
      <c r="H157" s="174"/>
      <c r="I157" s="180"/>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v>396.5263970418294</v>
      </c>
      <c r="AI157" s="172"/>
      <c r="AJ157" s="172"/>
      <c r="AK157" s="172">
        <v>452.68975073417357</v>
      </c>
      <c r="AL157" s="172">
        <v>429.20105132933179</v>
      </c>
      <c r="AM157" s="172"/>
      <c r="AN157" s="172"/>
      <c r="AO157" s="172">
        <v>551.79392499421533</v>
      </c>
      <c r="AP157" s="172"/>
      <c r="AQ157" s="172"/>
      <c r="AR157" s="172">
        <v>444.8</v>
      </c>
      <c r="AS157" s="172">
        <v>498.6</v>
      </c>
      <c r="AT157" s="172"/>
      <c r="AU157" s="172"/>
      <c r="AV157" s="172">
        <v>724.88377277873246</v>
      </c>
      <c r="AW157" s="172"/>
      <c r="AX157" s="172"/>
      <c r="AY157" s="172">
        <v>666.62471848888231</v>
      </c>
      <c r="AZ157" s="172">
        <v>694.62531990247828</v>
      </c>
      <c r="BA157" s="172"/>
      <c r="BB157" s="172"/>
      <c r="BC157" s="172" t="e">
        <f>#REF!</f>
        <v>#REF!</v>
      </c>
      <c r="BD157" s="172"/>
      <c r="BE157" s="172"/>
      <c r="BF157" s="172" t="e">
        <f>#REF!</f>
        <v>#REF!</v>
      </c>
      <c r="BG157" s="172">
        <v>512.34432972499303</v>
      </c>
      <c r="BH157" s="172"/>
      <c r="BI157" s="172"/>
      <c r="BJ157" s="172">
        <v>747.25462891256211</v>
      </c>
      <c r="BK157" s="172"/>
      <c r="BL157" s="172"/>
      <c r="BM157" s="172">
        <v>547.28342510581388</v>
      </c>
      <c r="BN157" s="172">
        <v>656.62135826027315</v>
      </c>
      <c r="BO157" s="172"/>
      <c r="BP157" s="172"/>
      <c r="BQ157" s="172">
        <v>611.03872870011855</v>
      </c>
    </row>
    <row r="158" spans="1:69" s="2" customFormat="1" ht="18" customHeight="1" x14ac:dyDescent="0.3">
      <c r="A158" s="35" t="s">
        <v>40</v>
      </c>
      <c r="B158" s="35" t="s">
        <v>306</v>
      </c>
      <c r="C158" s="35" t="s">
        <v>273</v>
      </c>
      <c r="D158" s="179"/>
      <c r="E158" s="179"/>
      <c r="F158" s="179"/>
      <c r="G158" s="178"/>
      <c r="H158" s="178"/>
      <c r="I158" s="179"/>
      <c r="J158" s="171"/>
      <c r="K158" s="171"/>
      <c r="L158" s="171"/>
      <c r="M158" s="171"/>
      <c r="N158" s="171"/>
      <c r="O158" s="171"/>
      <c r="P158" s="171"/>
      <c r="Q158" s="171"/>
      <c r="R158" s="171"/>
      <c r="S158" s="171"/>
      <c r="T158" s="171"/>
      <c r="U158" s="171"/>
      <c r="V158" s="171"/>
      <c r="W158" s="171"/>
      <c r="X158" s="171"/>
      <c r="Y158" s="171"/>
      <c r="Z158" s="171"/>
      <c r="AA158" s="171"/>
      <c r="AB158" s="171"/>
      <c r="AC158" s="171"/>
      <c r="AD158" s="171"/>
      <c r="AE158" s="171"/>
      <c r="AF158" s="171"/>
      <c r="AG158" s="171"/>
      <c r="AH158" s="171">
        <v>33.120159294199055</v>
      </c>
      <c r="AI158" s="171"/>
      <c r="AJ158" s="171"/>
      <c r="AK158" s="171">
        <v>47.912208784541939</v>
      </c>
      <c r="AL158" s="171">
        <v>41.722822239390396</v>
      </c>
      <c r="AM158" s="171"/>
      <c r="AN158" s="171"/>
      <c r="AO158" s="171">
        <v>83.855935150278739</v>
      </c>
      <c r="AP158" s="171"/>
      <c r="AQ158" s="171"/>
      <c r="AR158" s="171">
        <v>90.118264169207436</v>
      </c>
      <c r="AS158" s="171">
        <v>83.521903502462166</v>
      </c>
      <c r="AT158" s="171"/>
      <c r="AU158" s="171"/>
      <c r="AV158" s="171">
        <v>51.793650182209582</v>
      </c>
      <c r="AW158" s="171"/>
      <c r="AX158" s="171"/>
      <c r="AY158" s="171">
        <v>47.560344757615873</v>
      </c>
      <c r="AZ158" s="171">
        <v>49.594965801519606</v>
      </c>
      <c r="BA158" s="171"/>
      <c r="BB158" s="171"/>
      <c r="BC158" s="171" t="e">
        <f>#REF!</f>
        <v>#REF!</v>
      </c>
      <c r="BD158" s="171"/>
      <c r="BE158" s="171"/>
      <c r="BF158" s="171" t="e">
        <f>#REF!</f>
        <v>#REF!</v>
      </c>
      <c r="BG158" s="171">
        <v>47.157874265270095</v>
      </c>
      <c r="BH158" s="171"/>
      <c r="BI158" s="171"/>
      <c r="BJ158" s="171">
        <v>43.107780327966971</v>
      </c>
      <c r="BK158" s="171"/>
      <c r="BL158" s="171"/>
      <c r="BM158" s="171">
        <v>40.599105401093063</v>
      </c>
      <c r="BN158" s="171">
        <v>41.969528417959481</v>
      </c>
      <c r="BO158" s="171"/>
      <c r="BP158" s="171"/>
      <c r="BQ158" s="171">
        <v>43.425788759174552</v>
      </c>
    </row>
    <row r="159" spans="1:69" s="2" customFormat="1" ht="18" customHeight="1" x14ac:dyDescent="0.3">
      <c r="A159" s="32" t="s">
        <v>40</v>
      </c>
      <c r="B159" s="32" t="s">
        <v>306</v>
      </c>
      <c r="C159" s="32" t="s">
        <v>274</v>
      </c>
      <c r="D159" s="180"/>
      <c r="E159" s="180"/>
      <c r="F159" s="180"/>
      <c r="G159" s="174"/>
      <c r="H159" s="174"/>
      <c r="I159" s="180"/>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v>27.723356244285622</v>
      </c>
      <c r="AI159" s="172"/>
      <c r="AJ159" s="172"/>
      <c r="AK159" s="172">
        <v>39.946321720236377</v>
      </c>
      <c r="AL159" s="172">
        <v>34.831908189637261</v>
      </c>
      <c r="AM159" s="172"/>
      <c r="AN159" s="172"/>
      <c r="AO159" s="172">
        <v>96.788327977751379</v>
      </c>
      <c r="AP159" s="172"/>
      <c r="AQ159" s="172"/>
      <c r="AR159" s="172">
        <v>240.43762478945095</v>
      </c>
      <c r="AS159" s="172">
        <v>173.1138696994222</v>
      </c>
      <c r="AT159" s="172"/>
      <c r="AU159" s="172"/>
      <c r="AV159" s="172">
        <v>365.78805411532403</v>
      </c>
      <c r="AW159" s="172"/>
      <c r="AX159" s="172"/>
      <c r="AY159" s="172">
        <v>327.59990072881391</v>
      </c>
      <c r="AZ159" s="172">
        <v>345.95397933051896</v>
      </c>
      <c r="BA159" s="172"/>
      <c r="BB159" s="172"/>
      <c r="BC159" s="172" t="e">
        <f>#REF!</f>
        <v>#REF!</v>
      </c>
      <c r="BD159" s="172"/>
      <c r="BE159" s="172"/>
      <c r="BF159" s="172" t="e">
        <f>#REF!</f>
        <v>#REF!</v>
      </c>
      <c r="BG159" s="172">
        <v>100.46004141891076</v>
      </c>
      <c r="BH159" s="172"/>
      <c r="BI159" s="172"/>
      <c r="BJ159" s="172">
        <v>50.349143395774732</v>
      </c>
      <c r="BK159" s="172"/>
      <c r="BL159" s="172"/>
      <c r="BM159" s="172">
        <v>47.175211899587737</v>
      </c>
      <c r="BN159" s="172">
        <v>48.910597858631732</v>
      </c>
      <c r="BO159" s="172"/>
      <c r="BP159" s="172"/>
      <c r="BQ159" s="172">
        <v>69.779287472665871</v>
      </c>
    </row>
    <row r="160" spans="1:69" s="2" customFormat="1" ht="18" customHeight="1" x14ac:dyDescent="0.3">
      <c r="A160" s="35" t="s">
        <v>40</v>
      </c>
      <c r="B160" s="35" t="s">
        <v>306</v>
      </c>
      <c r="C160" s="35" t="s">
        <v>310</v>
      </c>
      <c r="D160" s="179"/>
      <c r="E160" s="179"/>
      <c r="F160" s="179"/>
      <c r="G160" s="179"/>
      <c r="H160" s="179"/>
      <c r="I160" s="177">
        <v>658</v>
      </c>
      <c r="J160" s="171">
        <v>658</v>
      </c>
      <c r="K160" s="171"/>
      <c r="L160" s="171"/>
      <c r="M160" s="171">
        <v>559.79999999999995</v>
      </c>
      <c r="N160" s="171"/>
      <c r="O160" s="171"/>
      <c r="P160" s="171">
        <v>593.6</v>
      </c>
      <c r="Q160" s="171">
        <v>575.79999999999995</v>
      </c>
      <c r="R160" s="171"/>
      <c r="S160" s="171"/>
      <c r="T160" s="171">
        <v>615.37912870044613</v>
      </c>
      <c r="U160" s="171"/>
      <c r="V160" s="171"/>
      <c r="W160" s="171">
        <v>666.18343725777129</v>
      </c>
      <c r="X160" s="171">
        <v>641.3274388180713</v>
      </c>
      <c r="Y160" s="171"/>
      <c r="Z160" s="171"/>
      <c r="AA160" s="196">
        <v>514.22566690514907</v>
      </c>
      <c r="AB160" s="171"/>
      <c r="AC160" s="171"/>
      <c r="AD160" s="196">
        <v>560.08998505315424</v>
      </c>
      <c r="AE160" s="171">
        <v>538.19202327204084</v>
      </c>
      <c r="AF160" s="171"/>
      <c r="AG160" s="171"/>
      <c r="AH160" s="171">
        <v>457.36991258031406</v>
      </c>
      <c r="AI160" s="171"/>
      <c r="AJ160" s="171"/>
      <c r="AK160" s="171">
        <v>540.54828123895186</v>
      </c>
      <c r="AL160" s="171">
        <v>505.75578175835943</v>
      </c>
      <c r="AM160" s="171"/>
      <c r="AN160" s="171"/>
      <c r="AO160" s="171">
        <v>732.43818812224538</v>
      </c>
      <c r="AP160" s="171"/>
      <c r="AQ160" s="171"/>
      <c r="AR160" s="171">
        <v>775.3558889586584</v>
      </c>
      <c r="AS160" s="171">
        <v>755.23577320188429</v>
      </c>
      <c r="AT160" s="171"/>
      <c r="AU160" s="171"/>
      <c r="AV160" s="171">
        <v>1142.4654770762661</v>
      </c>
      <c r="AW160" s="171"/>
      <c r="AX160" s="171"/>
      <c r="AY160" s="171">
        <v>1041.7849639753122</v>
      </c>
      <c r="AZ160" s="171">
        <v>1090.1742650345168</v>
      </c>
      <c r="BA160" s="171"/>
      <c r="BB160" s="171"/>
      <c r="BC160" s="171" t="e">
        <f>#REF!</f>
        <v>#REF!</v>
      </c>
      <c r="BD160" s="171"/>
      <c r="BE160" s="171"/>
      <c r="BF160" s="171" t="e">
        <f>#REF!</f>
        <v>#REF!</v>
      </c>
      <c r="BG160" s="171">
        <v>659.96224540917387</v>
      </c>
      <c r="BH160" s="171"/>
      <c r="BI160" s="171"/>
      <c r="BJ160" s="171">
        <v>840.71155263630385</v>
      </c>
      <c r="BK160" s="171"/>
      <c r="BL160" s="171"/>
      <c r="BM160" s="171">
        <v>635.05774240649475</v>
      </c>
      <c r="BN160" s="171">
        <v>747.50148453686438</v>
      </c>
      <c r="BO160" s="171"/>
      <c r="BP160" s="171"/>
      <c r="BQ160" s="171">
        <v>724.24380493195895</v>
      </c>
    </row>
    <row r="161" spans="1:69" s="12" customFormat="1" ht="18" customHeight="1" x14ac:dyDescent="0.3">
      <c r="A161" s="32"/>
      <c r="B161" s="197"/>
      <c r="C161" s="32"/>
      <c r="D161" s="198"/>
      <c r="E161" s="198"/>
      <c r="F161" s="198"/>
      <c r="G161" s="198"/>
      <c r="H161" s="198"/>
      <c r="I161" s="198"/>
      <c r="J161" s="173"/>
      <c r="K161" s="173"/>
      <c r="L161" s="173"/>
      <c r="M161" s="173"/>
      <c r="N161" s="173"/>
      <c r="O161" s="173"/>
      <c r="P161" s="173"/>
      <c r="Q161" s="173"/>
      <c r="R161" s="173"/>
      <c r="S161" s="173"/>
      <c r="T161" s="173"/>
      <c r="U161" s="173"/>
      <c r="V161" s="173"/>
      <c r="W161" s="173"/>
      <c r="X161" s="173"/>
      <c r="Y161" s="173"/>
      <c r="Z161" s="173"/>
      <c r="AA161" s="199"/>
      <c r="AB161" s="173"/>
      <c r="AC161" s="173"/>
      <c r="AD161" s="199"/>
      <c r="AE161" s="173"/>
      <c r="AF161" s="173"/>
      <c r="AG161" s="173"/>
      <c r="AH161" s="173"/>
      <c r="AI161" s="173"/>
      <c r="AJ161" s="173"/>
      <c r="AK161" s="173"/>
      <c r="AL161" s="173"/>
      <c r="AM161" s="173"/>
      <c r="AN161" s="173"/>
      <c r="AO161" s="173"/>
      <c r="AP161" s="173"/>
      <c r="AQ161" s="173"/>
      <c r="AR161" s="173"/>
      <c r="AS161" s="173"/>
      <c r="AT161" s="173"/>
      <c r="AU161" s="173"/>
      <c r="AV161" s="173"/>
      <c r="AW161" s="173"/>
      <c r="AX161" s="173"/>
      <c r="AY161" s="173"/>
      <c r="AZ161" s="173"/>
      <c r="BA161" s="173"/>
      <c r="BB161" s="173"/>
      <c r="BC161" s="173"/>
      <c r="BD161" s="173"/>
      <c r="BE161" s="173"/>
      <c r="BF161" s="173"/>
      <c r="BG161" s="173"/>
      <c r="BH161" s="173"/>
      <c r="BI161" s="173"/>
      <c r="BJ161" s="173"/>
      <c r="BK161" s="173"/>
      <c r="BL161" s="173"/>
      <c r="BM161" s="173"/>
      <c r="BN161" s="173"/>
      <c r="BO161" s="173"/>
      <c r="BP161" s="173"/>
      <c r="BQ161" s="173"/>
    </row>
    <row r="162" spans="1:69" s="2" customFormat="1" ht="18" customHeight="1" x14ac:dyDescent="0.3">
      <c r="A162" s="200" t="s">
        <v>78</v>
      </c>
      <c r="B162" s="201"/>
      <c r="C162" s="53"/>
      <c r="D162" s="53"/>
      <c r="E162" s="53"/>
      <c r="F162" s="53"/>
      <c r="G162" s="53"/>
      <c r="H162" s="53"/>
      <c r="I162" s="53" t="s">
        <v>77</v>
      </c>
      <c r="J162" s="53"/>
      <c r="K162" s="53"/>
      <c r="L162" s="53"/>
      <c r="M162" s="53"/>
      <c r="N162" s="53"/>
      <c r="O162" s="53"/>
      <c r="P162" s="53"/>
      <c r="Q162" s="53"/>
      <c r="R162" s="53"/>
      <c r="S162" s="53"/>
      <c r="T162" s="53"/>
      <c r="U162" s="53"/>
      <c r="V162" s="53"/>
      <c r="W162" s="53"/>
      <c r="X162" s="53"/>
      <c r="Y162" s="202"/>
      <c r="Z162" s="202"/>
      <c r="AA162" s="203"/>
      <c r="AB162" s="202"/>
      <c r="AC162" s="202"/>
      <c r="AD162" s="203"/>
      <c r="AE162" s="202"/>
      <c r="AF162" s="202"/>
      <c r="AG162" s="202"/>
      <c r="AH162" s="202"/>
      <c r="AI162" s="202"/>
      <c r="AJ162" s="202"/>
      <c r="AK162" s="202"/>
      <c r="AL162" s="202"/>
      <c r="AM162" s="202"/>
      <c r="AN162" s="202"/>
      <c r="AO162" s="202"/>
      <c r="AP162" s="202"/>
      <c r="AQ162" s="202"/>
      <c r="AR162" s="202"/>
      <c r="AS162" s="202"/>
      <c r="AT162" s="202"/>
      <c r="AU162" s="202"/>
      <c r="AV162" s="202"/>
      <c r="AW162" s="202"/>
      <c r="AX162" s="202"/>
      <c r="AY162" s="202"/>
      <c r="AZ162" s="202"/>
      <c r="BA162" s="202"/>
      <c r="BB162" s="202"/>
      <c r="BC162" s="202"/>
      <c r="BD162" s="202"/>
      <c r="BE162" s="202"/>
      <c r="BF162" s="202"/>
      <c r="BG162" s="202"/>
      <c r="BH162" s="202"/>
      <c r="BI162" s="202"/>
      <c r="BJ162" s="202"/>
      <c r="BK162" s="202"/>
      <c r="BL162" s="202"/>
      <c r="BM162" s="202"/>
      <c r="BN162" s="202"/>
      <c r="BO162" s="202"/>
      <c r="BP162" s="202"/>
      <c r="BQ162" s="202"/>
    </row>
    <row r="163" spans="1:69" s="12" customFormat="1" ht="18" customHeight="1" x14ac:dyDescent="0.3">
      <c r="A163" s="35"/>
      <c r="B163" s="204"/>
      <c r="C163" s="35"/>
      <c r="D163" s="205"/>
      <c r="E163" s="205"/>
      <c r="F163" s="205"/>
      <c r="G163" s="205"/>
      <c r="H163" s="205"/>
      <c r="I163" s="205"/>
      <c r="J163" s="136"/>
      <c r="K163" s="136"/>
      <c r="L163" s="136"/>
      <c r="M163" s="136"/>
      <c r="N163" s="136"/>
      <c r="O163" s="136"/>
      <c r="P163" s="136"/>
      <c r="Q163" s="136"/>
      <c r="R163" s="136"/>
      <c r="S163" s="136"/>
      <c r="T163" s="136"/>
      <c r="U163" s="136"/>
      <c r="V163" s="136"/>
      <c r="W163" s="136"/>
      <c r="X163" s="136"/>
      <c r="Y163" s="136"/>
      <c r="Z163" s="136"/>
      <c r="AA163" s="206"/>
      <c r="AB163" s="136"/>
      <c r="AC163" s="136"/>
      <c r="AD163" s="206"/>
      <c r="AE163" s="136"/>
      <c r="AF163" s="136"/>
      <c r="AG163" s="136"/>
      <c r="AH163" s="136"/>
      <c r="AI163" s="136"/>
      <c r="AJ163" s="136"/>
      <c r="AK163" s="136"/>
      <c r="AL163" s="136"/>
      <c r="AM163" s="136"/>
      <c r="AN163" s="136"/>
      <c r="AO163" s="136"/>
      <c r="AP163" s="136"/>
      <c r="AQ163" s="136"/>
      <c r="AR163" s="136"/>
      <c r="AS163" s="136"/>
      <c r="AT163" s="136"/>
      <c r="AU163" s="136"/>
      <c r="AV163" s="136"/>
      <c r="AW163" s="136"/>
      <c r="AX163" s="136"/>
      <c r="AY163" s="136"/>
      <c r="AZ163" s="136"/>
      <c r="BA163" s="136"/>
      <c r="BB163" s="136"/>
      <c r="BC163" s="136"/>
      <c r="BD163" s="136"/>
      <c r="BE163" s="136"/>
      <c r="BF163" s="136"/>
      <c r="BG163" s="136"/>
      <c r="BH163" s="136"/>
      <c r="BI163" s="136"/>
      <c r="BJ163" s="136"/>
      <c r="BK163" s="136"/>
      <c r="BL163" s="136"/>
      <c r="BM163" s="136"/>
      <c r="BN163" s="136"/>
      <c r="BO163" s="136"/>
      <c r="BP163" s="136"/>
      <c r="BQ163" s="136"/>
    </row>
    <row r="164" spans="1:69" s="12" customFormat="1" ht="18" customHeight="1" x14ac:dyDescent="0.3">
      <c r="A164" s="32"/>
      <c r="B164" s="197"/>
      <c r="C164" s="43" t="s">
        <v>269</v>
      </c>
      <c r="D164" s="198"/>
      <c r="E164" s="198"/>
      <c r="F164" s="198"/>
      <c r="G164" s="198"/>
      <c r="H164" s="198"/>
      <c r="I164" s="198"/>
      <c r="J164" s="173"/>
      <c r="K164" s="173"/>
      <c r="L164" s="173"/>
      <c r="M164" s="173"/>
      <c r="N164" s="173"/>
      <c r="O164" s="173"/>
      <c r="P164" s="173"/>
      <c r="Q164" s="173"/>
      <c r="R164" s="173"/>
      <c r="S164" s="173"/>
      <c r="T164" s="173"/>
      <c r="U164" s="173"/>
      <c r="V164" s="173"/>
      <c r="W164" s="173"/>
      <c r="X164" s="173"/>
      <c r="Y164" s="173"/>
      <c r="Z164" s="173"/>
      <c r="AA164" s="199"/>
      <c r="AB164" s="173"/>
      <c r="AC164" s="173"/>
      <c r="AD164" s="199"/>
      <c r="AE164" s="173"/>
      <c r="AF164" s="173"/>
      <c r="AG164" s="173"/>
      <c r="AH164" s="173"/>
      <c r="AI164" s="173"/>
      <c r="AJ164" s="173"/>
      <c r="AK164" s="173"/>
      <c r="AL164" s="173"/>
      <c r="AM164" s="173"/>
      <c r="AN164" s="173"/>
      <c r="AO164" s="173"/>
      <c r="AP164" s="173"/>
      <c r="AQ164" s="173"/>
      <c r="AR164" s="173"/>
      <c r="AS164" s="173"/>
      <c r="AT164" s="173"/>
      <c r="AU164" s="173"/>
      <c r="AV164" s="173"/>
      <c r="AW164" s="173"/>
      <c r="AX164" s="173"/>
      <c r="AY164" s="173"/>
      <c r="AZ164" s="173"/>
      <c r="BA164" s="173"/>
      <c r="BB164" s="173"/>
      <c r="BC164" s="173"/>
      <c r="BD164" s="173"/>
      <c r="BE164" s="173"/>
      <c r="BF164" s="173"/>
      <c r="BG164" s="173"/>
      <c r="BH164" s="173"/>
      <c r="BI164" s="173"/>
      <c r="BJ164" s="173"/>
      <c r="BK164" s="173"/>
      <c r="BL164" s="173"/>
      <c r="BM164" s="173"/>
      <c r="BN164" s="173"/>
      <c r="BO164" s="173"/>
      <c r="BP164" s="173"/>
      <c r="BQ164" s="173"/>
    </row>
    <row r="165" spans="1:69" s="12" customFormat="1" ht="18" customHeight="1" x14ac:dyDescent="0.3">
      <c r="A165" s="35" t="s">
        <v>40</v>
      </c>
      <c r="B165" s="204" t="s">
        <v>258</v>
      </c>
      <c r="C165" s="35" t="s">
        <v>308</v>
      </c>
      <c r="D165" s="205"/>
      <c r="E165" s="205"/>
      <c r="F165" s="205"/>
      <c r="G165" s="205"/>
      <c r="H165" s="205"/>
      <c r="I165" s="205"/>
      <c r="J165" s="136"/>
      <c r="K165" s="136"/>
      <c r="L165" s="136"/>
      <c r="M165" s="136"/>
      <c r="N165" s="136"/>
      <c r="O165" s="136"/>
      <c r="P165" s="136"/>
      <c r="Q165" s="136"/>
      <c r="R165" s="136"/>
      <c r="S165" s="136"/>
      <c r="T165" s="136"/>
      <c r="U165" s="136"/>
      <c r="V165" s="136"/>
      <c r="W165" s="136"/>
      <c r="X165" s="136"/>
      <c r="Y165" s="136"/>
      <c r="Z165" s="136"/>
      <c r="AA165" s="206">
        <v>695.6</v>
      </c>
      <c r="AB165" s="136"/>
      <c r="AC165" s="136"/>
      <c r="AD165" s="206">
        <v>546.20000000000005</v>
      </c>
      <c r="AE165" s="136"/>
      <c r="AF165" s="136"/>
      <c r="AG165" s="136"/>
      <c r="AH165" s="136"/>
      <c r="AI165" s="136"/>
      <c r="AJ165" s="136"/>
      <c r="AK165" s="136"/>
      <c r="AL165" s="136"/>
      <c r="AM165" s="136"/>
      <c r="AN165" s="136"/>
      <c r="AO165" s="136"/>
      <c r="AP165" s="136"/>
      <c r="AQ165" s="136"/>
      <c r="AR165" s="136"/>
      <c r="AS165" s="136"/>
      <c r="AT165" s="136"/>
      <c r="AU165" s="136"/>
      <c r="AV165" s="136"/>
      <c r="AW165" s="136"/>
      <c r="AX165" s="136"/>
      <c r="AY165" s="136"/>
      <c r="AZ165" s="136"/>
      <c r="BA165" s="136"/>
      <c r="BB165" s="136"/>
      <c r="BC165" s="262">
        <v>1887.3914482228238</v>
      </c>
      <c r="BD165" s="262"/>
      <c r="BE165" s="262"/>
      <c r="BF165" s="262">
        <v>965.10647763739746</v>
      </c>
      <c r="BG165" s="136"/>
      <c r="BH165" s="136"/>
      <c r="BI165" s="136"/>
      <c r="BJ165" s="136"/>
      <c r="BK165" s="136"/>
      <c r="BL165" s="136"/>
      <c r="BM165" s="136"/>
      <c r="BN165" s="136"/>
      <c r="BO165" s="136"/>
      <c r="BP165" s="136"/>
      <c r="BQ165" s="136"/>
    </row>
    <row r="166" spans="1:69" s="12" customFormat="1" ht="18" customHeight="1" x14ac:dyDescent="0.3">
      <c r="A166" s="32"/>
      <c r="B166" s="197"/>
      <c r="C166" s="32"/>
      <c r="D166" s="198"/>
      <c r="E166" s="198"/>
      <c r="F166" s="198"/>
      <c r="G166" s="198"/>
      <c r="H166" s="198"/>
      <c r="I166" s="198"/>
      <c r="J166" s="173"/>
      <c r="K166" s="173"/>
      <c r="L166" s="173"/>
      <c r="M166" s="173"/>
      <c r="N166" s="173"/>
      <c r="O166" s="173"/>
      <c r="P166" s="173"/>
      <c r="Q166" s="173"/>
      <c r="R166" s="173"/>
      <c r="S166" s="173"/>
      <c r="T166" s="173"/>
      <c r="U166" s="173"/>
      <c r="V166" s="173"/>
      <c r="W166" s="173"/>
      <c r="X166" s="173"/>
      <c r="Y166" s="173"/>
      <c r="Z166" s="173"/>
      <c r="AA166" s="207"/>
      <c r="AB166" s="173"/>
      <c r="AC166" s="173"/>
      <c r="AD166" s="207"/>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73"/>
      <c r="BA166" s="173"/>
      <c r="BB166" s="173"/>
      <c r="BC166" s="173"/>
      <c r="BD166" s="173"/>
      <c r="BE166" s="173"/>
      <c r="BF166" s="173"/>
      <c r="BG166" s="173"/>
      <c r="BH166" s="173"/>
      <c r="BI166" s="173"/>
      <c r="BJ166" s="173"/>
      <c r="BK166" s="173"/>
      <c r="BL166" s="173"/>
      <c r="BM166" s="173"/>
      <c r="BN166" s="173"/>
      <c r="BO166" s="173"/>
      <c r="BP166" s="173"/>
      <c r="BQ166" s="173"/>
    </row>
    <row r="167" spans="1:69" s="12" customFormat="1" ht="18" customHeight="1" x14ac:dyDescent="0.3">
      <c r="A167" s="35" t="s">
        <v>40</v>
      </c>
      <c r="B167" s="204" t="s">
        <v>258</v>
      </c>
      <c r="C167" s="35" t="s">
        <v>310</v>
      </c>
      <c r="D167" s="205"/>
      <c r="E167" s="205"/>
      <c r="F167" s="205"/>
      <c r="G167" s="205"/>
      <c r="H167" s="205"/>
      <c r="I167" s="205"/>
      <c r="J167" s="136"/>
      <c r="K167" s="136"/>
      <c r="L167" s="136"/>
      <c r="M167" s="136"/>
      <c r="N167" s="136"/>
      <c r="O167" s="136"/>
      <c r="P167" s="136"/>
      <c r="Q167" s="136"/>
      <c r="R167" s="136"/>
      <c r="S167" s="136"/>
      <c r="T167" s="136"/>
      <c r="U167" s="136"/>
      <c r="V167" s="136"/>
      <c r="W167" s="136"/>
      <c r="X167" s="136"/>
      <c r="Y167" s="136"/>
      <c r="Z167" s="136"/>
      <c r="AA167" s="206">
        <v>521.1</v>
      </c>
      <c r="AB167" s="136"/>
      <c r="AC167" s="136"/>
      <c r="AD167" s="206">
        <v>553.79999999999995</v>
      </c>
      <c r="AE167" s="136"/>
      <c r="AF167" s="136"/>
      <c r="AG167" s="136"/>
      <c r="AH167" s="136"/>
      <c r="AI167" s="136"/>
      <c r="AJ167" s="136"/>
      <c r="AK167" s="136"/>
      <c r="AL167" s="136"/>
      <c r="AM167" s="136"/>
      <c r="AN167" s="136"/>
      <c r="AO167" s="136"/>
      <c r="AP167" s="136"/>
      <c r="AQ167" s="136"/>
      <c r="AR167" s="136"/>
      <c r="AS167" s="136"/>
      <c r="AT167" s="136"/>
      <c r="AU167" s="136"/>
      <c r="AV167" s="136"/>
      <c r="AW167" s="136"/>
      <c r="AX167" s="136"/>
      <c r="AY167" s="136"/>
      <c r="AZ167" s="136"/>
      <c r="BA167" s="136"/>
      <c r="BB167" s="136"/>
      <c r="BC167" s="136"/>
      <c r="BD167" s="136"/>
      <c r="BE167" s="136"/>
      <c r="BF167" s="136"/>
      <c r="BG167" s="136"/>
      <c r="BH167" s="136"/>
      <c r="BI167" s="136"/>
      <c r="BJ167" s="136"/>
      <c r="BK167" s="136"/>
      <c r="BL167" s="136"/>
      <c r="BM167" s="136"/>
      <c r="BN167" s="136"/>
      <c r="BO167" s="136"/>
      <c r="BP167" s="136"/>
      <c r="BQ167" s="136"/>
    </row>
    <row r="168" spans="1:69" s="12" customFormat="1" ht="18" customHeight="1" x14ac:dyDescent="0.3">
      <c r="A168" s="32"/>
      <c r="B168" s="32"/>
      <c r="C168" s="32"/>
      <c r="D168" s="198"/>
      <c r="E168" s="198"/>
      <c r="F168" s="198"/>
      <c r="G168" s="198"/>
      <c r="H168" s="198"/>
      <c r="I168" s="198"/>
      <c r="J168" s="173"/>
      <c r="K168" s="173"/>
      <c r="L168" s="173"/>
      <c r="M168" s="173"/>
      <c r="N168" s="173"/>
      <c r="O168" s="173"/>
      <c r="P168" s="173"/>
      <c r="Q168" s="173"/>
      <c r="R168" s="173"/>
      <c r="S168" s="173"/>
      <c r="T168" s="173"/>
      <c r="U168" s="173"/>
      <c r="V168" s="173"/>
      <c r="W168" s="173"/>
      <c r="X168" s="173"/>
      <c r="Y168" s="173"/>
      <c r="Z168" s="173"/>
      <c r="AA168" s="180"/>
      <c r="AB168" s="173"/>
      <c r="AC168" s="173"/>
      <c r="AD168" s="180"/>
      <c r="AE168" s="173"/>
      <c r="AF168" s="173"/>
      <c r="AG168" s="173"/>
      <c r="AH168" s="173"/>
      <c r="AI168" s="173"/>
      <c r="AJ168" s="173"/>
      <c r="AK168" s="173"/>
      <c r="AL168" s="173"/>
      <c r="AM168" s="173"/>
      <c r="AN168" s="173"/>
      <c r="AO168" s="173"/>
      <c r="AP168" s="173"/>
      <c r="AQ168" s="173"/>
      <c r="AR168" s="173"/>
      <c r="AS168" s="173"/>
      <c r="AT168" s="173"/>
      <c r="AU168" s="173"/>
      <c r="AV168" s="173"/>
      <c r="AW168" s="173"/>
      <c r="AX168" s="173"/>
      <c r="AY168" s="173"/>
      <c r="AZ168" s="173"/>
      <c r="BA168" s="173"/>
      <c r="BB168" s="173"/>
      <c r="BC168" s="173"/>
      <c r="BD168" s="173"/>
      <c r="BE168" s="173"/>
      <c r="BF168" s="173"/>
      <c r="BG168" s="173"/>
      <c r="BH168" s="173"/>
      <c r="BI168" s="173"/>
      <c r="BJ168" s="173"/>
      <c r="BK168" s="173"/>
      <c r="BL168" s="173"/>
      <c r="BM168" s="173"/>
      <c r="BN168" s="173"/>
      <c r="BO168" s="173"/>
      <c r="BP168" s="173"/>
      <c r="BQ168" s="173"/>
    </row>
    <row r="169" spans="1:69" s="2" customFormat="1" ht="18" customHeight="1" x14ac:dyDescent="0.3">
      <c r="A169" s="35" t="s">
        <v>40</v>
      </c>
      <c r="B169" s="35" t="s">
        <v>258</v>
      </c>
      <c r="C169" s="35" t="s">
        <v>276</v>
      </c>
      <c r="D169" s="136"/>
      <c r="E169" s="136"/>
      <c r="F169" s="136"/>
      <c r="G169" s="136"/>
      <c r="H169" s="136"/>
      <c r="I169" s="136"/>
      <c r="J169" s="136"/>
      <c r="K169" s="136"/>
      <c r="L169" s="136"/>
      <c r="M169" s="136"/>
      <c r="N169" s="136"/>
      <c r="O169" s="136"/>
      <c r="P169" s="136"/>
      <c r="Q169" s="136"/>
      <c r="R169" s="136"/>
      <c r="S169" s="136"/>
      <c r="T169" s="208"/>
      <c r="U169" s="136"/>
      <c r="V169" s="136"/>
      <c r="W169" s="136"/>
      <c r="X169" s="136"/>
      <c r="Y169" s="136"/>
      <c r="Z169" s="136"/>
      <c r="AA169" s="177">
        <v>174.49865913667318</v>
      </c>
      <c r="AB169" s="136"/>
      <c r="AC169" s="136"/>
      <c r="AD169" s="177">
        <v>-7.6255033312087868</v>
      </c>
      <c r="AE169" s="136"/>
      <c r="AF169" s="136"/>
      <c r="AG169" s="136"/>
      <c r="AH169" s="136"/>
      <c r="AI169" s="136"/>
      <c r="AJ169" s="136"/>
      <c r="AK169" s="136"/>
      <c r="AL169" s="136"/>
      <c r="AM169" s="136"/>
      <c r="AN169" s="136"/>
      <c r="AO169" s="136"/>
      <c r="AP169" s="136"/>
      <c r="AQ169" s="136"/>
      <c r="AR169" s="136"/>
      <c r="AS169" s="136"/>
      <c r="AT169" s="136"/>
      <c r="AU169" s="136"/>
      <c r="AV169" s="136"/>
      <c r="AW169" s="136"/>
      <c r="AX169" s="136"/>
      <c r="AY169" s="136"/>
      <c r="AZ169" s="136"/>
      <c r="BA169" s="136"/>
      <c r="BB169" s="136"/>
      <c r="BC169" s="136"/>
      <c r="BD169" s="136"/>
      <c r="BE169" s="136"/>
      <c r="BF169" s="136"/>
      <c r="BG169" s="136"/>
      <c r="BH169" s="136"/>
      <c r="BI169" s="136"/>
      <c r="BJ169" s="136"/>
      <c r="BK169" s="136"/>
      <c r="BL169" s="136"/>
      <c r="BM169" s="136"/>
      <c r="BN169" s="136"/>
      <c r="BO169" s="136"/>
      <c r="BP169" s="136"/>
      <c r="BQ169" s="136"/>
    </row>
    <row r="170" spans="1:69" s="2" customFormat="1" ht="18" customHeight="1" x14ac:dyDescent="0.3">
      <c r="A170" s="32"/>
      <c r="B170" s="32"/>
      <c r="C170" s="32"/>
      <c r="D170" s="173"/>
      <c r="E170" s="173"/>
      <c r="F170" s="173"/>
      <c r="G170" s="173"/>
      <c r="H170" s="173"/>
      <c r="I170" s="173"/>
      <c r="J170" s="173"/>
      <c r="K170" s="173"/>
      <c r="L170" s="173"/>
      <c r="M170" s="173"/>
      <c r="N170" s="173"/>
      <c r="O170" s="173"/>
      <c r="P170" s="173"/>
      <c r="Q170" s="173"/>
      <c r="R170" s="173"/>
      <c r="S170" s="173"/>
      <c r="T170" s="209"/>
      <c r="U170" s="173"/>
      <c r="V170" s="173"/>
      <c r="W170" s="173"/>
      <c r="X170" s="173"/>
      <c r="Y170" s="173"/>
      <c r="Z170" s="173"/>
      <c r="AA170" s="176"/>
      <c r="AB170" s="173"/>
      <c r="AC170" s="173"/>
      <c r="AD170" s="176"/>
      <c r="AE170" s="173"/>
      <c r="AF170" s="173"/>
      <c r="AG170" s="173"/>
      <c r="AH170" s="173"/>
      <c r="AI170" s="173"/>
      <c r="AJ170" s="173"/>
      <c r="AK170" s="173"/>
      <c r="AL170" s="173"/>
      <c r="AM170" s="173"/>
      <c r="AN170" s="173"/>
      <c r="AO170" s="173"/>
      <c r="AP170" s="173"/>
      <c r="AQ170" s="173"/>
      <c r="AR170" s="173"/>
      <c r="AS170" s="173"/>
      <c r="AT170" s="173"/>
      <c r="AU170" s="173"/>
      <c r="AV170" s="173"/>
      <c r="AW170" s="173"/>
      <c r="AX170" s="173"/>
      <c r="AY170" s="173"/>
      <c r="AZ170" s="173"/>
      <c r="BA170" s="173"/>
      <c r="BB170" s="173"/>
      <c r="BC170" s="173"/>
      <c r="BD170" s="173"/>
      <c r="BE170" s="173"/>
      <c r="BF170" s="173"/>
      <c r="BG170" s="173"/>
      <c r="BH170" s="173"/>
      <c r="BI170" s="173"/>
      <c r="BJ170" s="173"/>
      <c r="BK170" s="173"/>
      <c r="BL170" s="173"/>
      <c r="BM170" s="173"/>
      <c r="BN170" s="173"/>
      <c r="BO170" s="173"/>
      <c r="BP170" s="173"/>
      <c r="BQ170" s="173"/>
    </row>
    <row r="171" spans="1:69" s="2" customFormat="1" ht="18" customHeight="1" x14ac:dyDescent="0.3">
      <c r="A171" s="268" t="s">
        <v>373</v>
      </c>
      <c r="B171" s="269"/>
      <c r="C171" s="269"/>
      <c r="D171" s="269"/>
      <c r="E171" s="269"/>
      <c r="F171" s="269"/>
      <c r="G171" s="269"/>
      <c r="H171" s="269"/>
      <c r="I171" s="269"/>
      <c r="J171" s="269"/>
      <c r="K171" s="269"/>
      <c r="L171" s="269"/>
      <c r="M171" s="269"/>
      <c r="N171" s="269"/>
      <c r="O171" s="269"/>
      <c r="P171" s="269"/>
      <c r="Q171" s="269"/>
      <c r="R171" s="269"/>
      <c r="S171" s="269"/>
      <c r="T171" s="269"/>
      <c r="U171" s="269"/>
      <c r="V171" s="269"/>
      <c r="W171" s="269"/>
      <c r="X171" s="269"/>
      <c r="Y171" s="269"/>
      <c r="Z171" s="269"/>
      <c r="AA171" s="269"/>
      <c r="AB171" s="269"/>
      <c r="AC171" s="269"/>
      <c r="AD171" s="269"/>
      <c r="AE171" s="269"/>
      <c r="AF171" s="269"/>
      <c r="AG171" s="269"/>
      <c r="AH171" s="269"/>
      <c r="AI171" s="269"/>
      <c r="AJ171" s="269"/>
      <c r="AK171" s="269"/>
      <c r="AL171" s="269"/>
      <c r="AM171" s="269"/>
      <c r="AN171" s="269"/>
      <c r="AO171" s="269"/>
      <c r="AP171" s="269"/>
      <c r="AQ171" s="269"/>
      <c r="AR171" s="269"/>
      <c r="AS171" s="269"/>
      <c r="AT171" s="269"/>
      <c r="AU171" s="269"/>
      <c r="AV171" s="269"/>
      <c r="AW171" s="269"/>
      <c r="AX171" s="269"/>
      <c r="AY171" s="269"/>
      <c r="AZ171" s="269"/>
      <c r="BA171" s="269"/>
      <c r="BB171" s="269"/>
      <c r="BC171" s="269"/>
      <c r="BD171" s="269"/>
      <c r="BE171" s="269"/>
      <c r="BF171" s="269"/>
      <c r="BG171" s="269"/>
      <c r="BH171" s="269"/>
      <c r="BI171" s="269"/>
      <c r="BJ171" s="269"/>
      <c r="BK171" s="269"/>
      <c r="BL171" s="269"/>
      <c r="BM171" s="269"/>
      <c r="BN171" s="269"/>
      <c r="BO171" s="271"/>
      <c r="BP171" s="271"/>
      <c r="BQ171" s="271"/>
    </row>
    <row r="172" spans="1:69" ht="15" customHeight="1" x14ac:dyDescent="0.3">
      <c r="A172" s="32"/>
      <c r="B172" s="32"/>
      <c r="C172" s="32"/>
      <c r="D172" s="139"/>
      <c r="E172" s="139"/>
      <c r="F172" s="139"/>
      <c r="G172" s="139"/>
      <c r="H172" s="139"/>
      <c r="I172" s="139"/>
      <c r="J172" s="139"/>
      <c r="K172" s="139"/>
      <c r="L172" s="139"/>
      <c r="M172" s="139"/>
      <c r="N172" s="139"/>
      <c r="O172" s="139"/>
      <c r="P172" s="139"/>
      <c r="Q172" s="210"/>
      <c r="R172" s="210"/>
      <c r="S172" s="210"/>
      <c r="T172" s="210"/>
      <c r="U172" s="210"/>
      <c r="V172" s="210"/>
      <c r="W172" s="210"/>
      <c r="X172" s="210"/>
      <c r="Y172" s="210"/>
      <c r="Z172" s="210"/>
      <c r="AA172" s="210"/>
      <c r="AB172" s="210"/>
      <c r="AC172" s="210"/>
      <c r="AD172" s="210"/>
      <c r="AE172" s="210"/>
      <c r="AF172" s="210"/>
      <c r="AG172" s="210"/>
      <c r="AH172" s="210"/>
      <c r="AI172" s="210"/>
      <c r="AJ172" s="210"/>
      <c r="AK172" s="210"/>
      <c r="AL172" s="210"/>
      <c r="AM172" s="210"/>
      <c r="AN172" s="210"/>
      <c r="AO172" s="210"/>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row>
    <row r="173" spans="1:69" ht="15" customHeight="1" x14ac:dyDescent="0.25">
      <c r="A173" s="35"/>
      <c r="B173" s="35"/>
      <c r="C173" s="81" t="s">
        <v>260</v>
      </c>
      <c r="D173" s="186"/>
      <c r="E173" s="186"/>
      <c r="F173" s="186"/>
      <c r="G173" s="186"/>
      <c r="H173" s="186"/>
      <c r="I173" s="186"/>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v>0.4</v>
      </c>
      <c r="AQ173" s="18">
        <v>0.4</v>
      </c>
      <c r="AR173" s="298">
        <v>0.4</v>
      </c>
      <c r="AS173" s="298">
        <v>0.4</v>
      </c>
      <c r="AT173" s="298">
        <v>0.4</v>
      </c>
      <c r="AU173" s="298">
        <v>0.4</v>
      </c>
      <c r="AV173" s="298">
        <v>0.4</v>
      </c>
      <c r="AW173" s="298">
        <v>0.4</v>
      </c>
      <c r="AX173" s="298">
        <v>0.4</v>
      </c>
      <c r="AY173" s="298">
        <v>0.4</v>
      </c>
      <c r="AZ173" s="298">
        <v>0.4</v>
      </c>
      <c r="BA173" s="298">
        <v>0.4</v>
      </c>
      <c r="BB173" s="298" t="s">
        <v>313</v>
      </c>
      <c r="BC173" s="298" t="s">
        <v>313</v>
      </c>
      <c r="BD173" s="298">
        <v>0.5</v>
      </c>
      <c r="BE173" s="298">
        <v>0.5</v>
      </c>
      <c r="BF173" s="298">
        <v>0.5</v>
      </c>
      <c r="BG173" s="302" t="s">
        <v>312</v>
      </c>
      <c r="BH173" s="298">
        <v>0.5</v>
      </c>
      <c r="BI173" s="298">
        <v>0.5</v>
      </c>
      <c r="BJ173" s="298">
        <v>0.5</v>
      </c>
      <c r="BK173" s="298">
        <v>0.5</v>
      </c>
      <c r="BL173" s="298">
        <v>0.5</v>
      </c>
      <c r="BM173" s="298">
        <v>0.5</v>
      </c>
      <c r="BN173" s="298">
        <v>0.5</v>
      </c>
      <c r="BO173" s="298">
        <v>0.5</v>
      </c>
      <c r="BP173" s="298">
        <v>0.5</v>
      </c>
      <c r="BQ173" s="298">
        <v>0.5</v>
      </c>
    </row>
    <row r="174" spans="1:69" ht="15" customHeight="1" x14ac:dyDescent="0.3">
      <c r="A174" s="32"/>
      <c r="B174" s="32"/>
      <c r="C174" s="32" t="s">
        <v>261</v>
      </c>
      <c r="D174" s="139"/>
      <c r="E174" s="139"/>
      <c r="F174" s="139"/>
      <c r="G174" s="139"/>
      <c r="H174" s="139"/>
      <c r="I174" s="139"/>
      <c r="J174" s="139"/>
      <c r="K174" s="139"/>
      <c r="L174" s="139"/>
      <c r="M174" s="139"/>
      <c r="N174" s="139"/>
      <c r="O174" s="139"/>
      <c r="P174" s="139"/>
      <c r="Q174" s="210"/>
      <c r="R174" s="210"/>
      <c r="S174" s="210"/>
      <c r="T174" s="210"/>
      <c r="U174" s="210"/>
      <c r="V174" s="210"/>
      <c r="W174" s="210"/>
      <c r="X174" s="210"/>
      <c r="Y174" s="210"/>
      <c r="Z174" s="210"/>
      <c r="AA174" s="210"/>
      <c r="AB174" s="210"/>
      <c r="AC174" s="210"/>
      <c r="AD174" s="210"/>
      <c r="AE174" s="210"/>
      <c r="AF174" s="210"/>
      <c r="AG174" s="210"/>
      <c r="AH174" s="210"/>
      <c r="AI174" s="210"/>
      <c r="AJ174" s="210"/>
      <c r="AK174" s="210"/>
      <c r="AL174" s="210"/>
      <c r="AM174" s="210"/>
      <c r="AN174" s="210"/>
      <c r="AO174" s="210"/>
      <c r="AP174" s="211">
        <v>0.4</v>
      </c>
      <c r="AQ174" s="211">
        <v>0.4</v>
      </c>
      <c r="AR174" s="211" t="s">
        <v>262</v>
      </c>
      <c r="AS174" s="211" t="s">
        <v>262</v>
      </c>
      <c r="AT174" s="211" t="s">
        <v>262</v>
      </c>
      <c r="AU174" s="211" t="s">
        <v>262</v>
      </c>
      <c r="AV174" s="211" t="s">
        <v>262</v>
      </c>
      <c r="AW174" s="211" t="s">
        <v>262</v>
      </c>
      <c r="AX174" s="211" t="s">
        <v>262</v>
      </c>
      <c r="AY174" s="211" t="s">
        <v>262</v>
      </c>
      <c r="AZ174" s="211" t="s">
        <v>262</v>
      </c>
      <c r="BA174" s="211" t="s">
        <v>262</v>
      </c>
      <c r="BB174" s="211" t="s">
        <v>262</v>
      </c>
      <c r="BC174" s="211" t="s">
        <v>262</v>
      </c>
      <c r="BD174" s="211" t="s">
        <v>262</v>
      </c>
      <c r="BE174" s="211" t="s">
        <v>262</v>
      </c>
      <c r="BF174" s="211" t="s">
        <v>262</v>
      </c>
      <c r="BG174" s="211" t="s">
        <v>262</v>
      </c>
      <c r="BH174" s="211" t="s">
        <v>262</v>
      </c>
      <c r="BI174" s="211" t="s">
        <v>262</v>
      </c>
      <c r="BJ174" s="211" t="s">
        <v>262</v>
      </c>
      <c r="BK174" s="211" t="s">
        <v>262</v>
      </c>
      <c r="BL174" s="211" t="s">
        <v>262</v>
      </c>
      <c r="BM174" s="211" t="s">
        <v>262</v>
      </c>
      <c r="BN174" s="211" t="s">
        <v>262</v>
      </c>
      <c r="BO174" s="211" t="s">
        <v>262</v>
      </c>
      <c r="BP174" s="211" t="s">
        <v>262</v>
      </c>
      <c r="BQ174" s="211" t="s">
        <v>262</v>
      </c>
    </row>
    <row r="175" spans="1:69" ht="15" customHeight="1" x14ac:dyDescent="0.3">
      <c r="A175" s="35"/>
      <c r="B175" s="35"/>
      <c r="C175" s="63"/>
      <c r="D175" s="18"/>
      <c r="E175" s="18"/>
      <c r="F175" s="18"/>
      <c r="G175" s="18"/>
      <c r="H175" s="18"/>
      <c r="I175" s="18"/>
      <c r="J175" s="18"/>
      <c r="K175" s="18"/>
      <c r="L175" s="18"/>
      <c r="M175" s="18"/>
      <c r="N175" s="18"/>
      <c r="O175" s="18"/>
      <c r="P175" s="18"/>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c r="BO175" s="212"/>
      <c r="BP175" s="212"/>
      <c r="BQ175" s="212"/>
    </row>
    <row r="176" spans="1:69" ht="15" customHeight="1" x14ac:dyDescent="0.2">
      <c r="A176" s="32"/>
      <c r="B176" s="32"/>
      <c r="C176" s="83" t="s">
        <v>300</v>
      </c>
      <c r="D176" s="139"/>
      <c r="E176" s="139"/>
      <c r="F176" s="139"/>
      <c r="G176" s="139"/>
      <c r="H176" s="139"/>
      <c r="I176" s="139"/>
      <c r="J176" s="139"/>
      <c r="K176" s="139"/>
      <c r="L176" s="139"/>
      <c r="M176" s="139"/>
      <c r="N176" s="139"/>
      <c r="O176" s="139"/>
      <c r="P176" s="139"/>
      <c r="Q176" s="210"/>
      <c r="R176" s="210"/>
      <c r="S176" s="210"/>
      <c r="T176" s="210"/>
      <c r="U176" s="210"/>
      <c r="V176" s="210"/>
      <c r="W176" s="210"/>
      <c r="X176" s="210"/>
      <c r="Y176" s="210"/>
      <c r="Z176" s="210"/>
      <c r="AA176" s="210"/>
      <c r="AB176" s="210"/>
      <c r="AC176" s="210"/>
      <c r="AD176" s="210"/>
      <c r="AE176" s="210"/>
      <c r="AF176" s="210"/>
      <c r="AG176" s="210"/>
      <c r="AH176" s="210"/>
      <c r="AI176" s="210"/>
      <c r="AJ176" s="210"/>
      <c r="AK176" s="210"/>
      <c r="AL176" s="210"/>
      <c r="AM176" s="210"/>
      <c r="AN176" s="210"/>
      <c r="AO176" s="210"/>
      <c r="AP176" s="210"/>
      <c r="AQ176" s="210"/>
      <c r="AR176" s="210"/>
      <c r="AS176" s="192" t="s">
        <v>302</v>
      </c>
      <c r="AT176" s="192" t="s">
        <v>302</v>
      </c>
      <c r="AU176" s="192" t="s">
        <v>302</v>
      </c>
      <c r="AV176" s="192" t="s">
        <v>302</v>
      </c>
      <c r="AW176" s="192" t="s">
        <v>302</v>
      </c>
      <c r="AX176" s="192" t="s">
        <v>302</v>
      </c>
      <c r="AY176" s="192" t="s">
        <v>302</v>
      </c>
      <c r="AZ176" s="192" t="s">
        <v>302</v>
      </c>
      <c r="BA176" s="192" t="s">
        <v>302</v>
      </c>
      <c r="BB176" s="192" t="s">
        <v>302</v>
      </c>
      <c r="BC176" s="192" t="s">
        <v>302</v>
      </c>
      <c r="BD176" s="192" t="s">
        <v>302</v>
      </c>
      <c r="BE176" s="192" t="s">
        <v>302</v>
      </c>
      <c r="BF176" s="192" t="s">
        <v>302</v>
      </c>
      <c r="BG176" s="192" t="s">
        <v>302</v>
      </c>
      <c r="BH176" s="192" t="s">
        <v>302</v>
      </c>
      <c r="BI176" s="192" t="s">
        <v>302</v>
      </c>
      <c r="BJ176" s="192" t="s">
        <v>302</v>
      </c>
      <c r="BK176" s="192" t="s">
        <v>302</v>
      </c>
      <c r="BL176" s="192" t="s">
        <v>302</v>
      </c>
      <c r="BM176" s="192" t="s">
        <v>302</v>
      </c>
      <c r="BN176" s="192" t="s">
        <v>302</v>
      </c>
      <c r="BO176" s="192" t="s">
        <v>302</v>
      </c>
      <c r="BP176" s="192" t="s">
        <v>302</v>
      </c>
      <c r="BQ176" s="192" t="s">
        <v>302</v>
      </c>
    </row>
    <row r="177" spans="1:69" ht="15" customHeight="1" x14ac:dyDescent="0.25">
      <c r="A177" s="35"/>
      <c r="B177" s="35" t="s">
        <v>302</v>
      </c>
      <c r="C177" s="81" t="s">
        <v>265</v>
      </c>
      <c r="D177" s="18"/>
      <c r="E177" s="18"/>
      <c r="F177" s="18"/>
      <c r="G177" s="18"/>
      <c r="H177" s="18"/>
      <c r="I177" s="18"/>
      <c r="J177" s="18"/>
      <c r="K177" s="18"/>
      <c r="L177" s="18"/>
      <c r="M177" s="18"/>
      <c r="N177" s="18"/>
      <c r="O177" s="18"/>
      <c r="P177" s="18"/>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4">
        <v>0</v>
      </c>
      <c r="AQ177" s="214">
        <v>61</v>
      </c>
      <c r="AR177" s="214">
        <v>61</v>
      </c>
      <c r="AS177" s="214">
        <v>61</v>
      </c>
      <c r="AT177" s="214">
        <v>545.75965266504022</v>
      </c>
      <c r="AU177" s="214">
        <v>973.47123999999985</v>
      </c>
      <c r="AV177" s="214">
        <v>1519.2308926650401</v>
      </c>
      <c r="AW177" s="214">
        <v>724.59925999999996</v>
      </c>
      <c r="AX177" s="214">
        <v>722.23451999999997</v>
      </c>
      <c r="AY177" s="214">
        <v>1446.8337799999999</v>
      </c>
      <c r="AZ177" s="214">
        <v>2966.0646726650402</v>
      </c>
      <c r="BA177" s="214">
        <v>1044.2338285412045</v>
      </c>
      <c r="BB177" s="214">
        <v>865.90666940820006</v>
      </c>
      <c r="BC177" s="214">
        <v>1910.1404979494046</v>
      </c>
      <c r="BD177" s="214">
        <v>1334.382681968</v>
      </c>
      <c r="BE177" s="214">
        <v>1077.7675008799999</v>
      </c>
      <c r="BF177" s="214">
        <v>2412.150182848</v>
      </c>
      <c r="BG177" s="214">
        <v>2354.61114</v>
      </c>
      <c r="BH177" s="214">
        <v>1011.39514</v>
      </c>
      <c r="BI177" s="214">
        <v>1346.2159999999999</v>
      </c>
      <c r="BJ177" s="214">
        <v>2357.61114</v>
      </c>
      <c r="BK177" s="214">
        <v>2358.61114</v>
      </c>
      <c r="BL177" s="214">
        <v>2359.61114</v>
      </c>
      <c r="BM177" s="214">
        <v>2360.61114</v>
      </c>
      <c r="BN177" s="214">
        <v>4618.809009999999</v>
      </c>
      <c r="BO177" s="214">
        <v>1407.1969900000001</v>
      </c>
      <c r="BP177" s="214">
        <v>957.93363999999951</v>
      </c>
      <c r="BQ177" s="214">
        <v>2365.1306300000001</v>
      </c>
    </row>
    <row r="178" spans="1:69" ht="15" customHeight="1" x14ac:dyDescent="0.3">
      <c r="A178" s="32"/>
      <c r="B178" s="32"/>
      <c r="C178" s="144"/>
      <c r="D178" s="139"/>
      <c r="E178" s="139"/>
      <c r="F178" s="139"/>
      <c r="G178" s="139"/>
      <c r="H178" s="139"/>
      <c r="I178" s="139"/>
      <c r="J178" s="139"/>
      <c r="K178" s="139"/>
      <c r="L178" s="139"/>
      <c r="M178" s="139"/>
      <c r="N178" s="139"/>
      <c r="O178" s="139"/>
      <c r="P178" s="139"/>
      <c r="Q178" s="210"/>
      <c r="R178" s="210"/>
      <c r="S178" s="210"/>
      <c r="T178" s="210"/>
      <c r="U178" s="210"/>
      <c r="V178" s="210"/>
      <c r="W178" s="210"/>
      <c r="X178" s="210"/>
      <c r="Y178" s="210"/>
      <c r="Z178" s="210"/>
      <c r="AA178" s="210"/>
      <c r="AB178" s="210"/>
      <c r="AC178" s="210"/>
      <c r="AD178" s="210"/>
      <c r="AE178" s="210"/>
      <c r="AF178" s="210"/>
      <c r="AG178" s="210"/>
      <c r="AH178" s="210"/>
      <c r="AI178" s="210"/>
      <c r="AJ178" s="210"/>
      <c r="AK178" s="210"/>
      <c r="AL178" s="210"/>
      <c r="AM178" s="210"/>
      <c r="AN178" s="210"/>
      <c r="AO178" s="210"/>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row>
    <row r="179" spans="1:69" ht="15" customHeight="1" x14ac:dyDescent="0.25">
      <c r="A179" s="35"/>
      <c r="B179" s="35" t="s">
        <v>302</v>
      </c>
      <c r="C179" s="81" t="s">
        <v>266</v>
      </c>
      <c r="D179" s="18"/>
      <c r="E179" s="18"/>
      <c r="F179" s="18"/>
      <c r="G179" s="18"/>
      <c r="H179" s="18"/>
      <c r="I179" s="18"/>
      <c r="J179" s="18"/>
      <c r="K179" s="18"/>
      <c r="L179" s="18"/>
      <c r="M179" s="18"/>
      <c r="N179" s="18"/>
      <c r="O179" s="18"/>
      <c r="P179" s="18"/>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4">
        <v>0</v>
      </c>
      <c r="AQ179" s="214">
        <v>20</v>
      </c>
      <c r="AR179" s="214">
        <v>20</v>
      </c>
      <c r="AS179" s="214">
        <v>20</v>
      </c>
      <c r="AT179" s="214">
        <v>64.233000000000004</v>
      </c>
      <c r="AU179" s="214">
        <v>91.846922000000006</v>
      </c>
      <c r="AV179" s="214">
        <v>156.07992200000001</v>
      </c>
      <c r="AW179" s="214">
        <v>109.71907800000001</v>
      </c>
      <c r="AX179" s="214">
        <v>103.32599999999999</v>
      </c>
      <c r="AY179" s="214">
        <v>213.04507799999999</v>
      </c>
      <c r="AZ179" s="214">
        <v>369.125</v>
      </c>
      <c r="BA179" s="214"/>
      <c r="BB179" s="214"/>
      <c r="BC179" s="214"/>
      <c r="BD179" s="214"/>
      <c r="BE179" s="214"/>
      <c r="BF179" s="214"/>
      <c r="BG179" s="214">
        <v>452.557502</v>
      </c>
      <c r="BH179" s="214">
        <v>0</v>
      </c>
      <c r="BI179" s="214">
        <v>0</v>
      </c>
      <c r="BJ179" s="214">
        <v>0</v>
      </c>
      <c r="BK179" s="214">
        <v>0</v>
      </c>
      <c r="BL179" s="214">
        <v>0</v>
      </c>
      <c r="BM179" s="214">
        <v>0</v>
      </c>
      <c r="BN179" s="214">
        <v>0</v>
      </c>
      <c r="BO179" s="214">
        <v>0</v>
      </c>
      <c r="BP179" s="214">
        <v>0</v>
      </c>
      <c r="BQ179" s="214">
        <v>0</v>
      </c>
    </row>
    <row r="180" spans="1:69" ht="15" customHeight="1" x14ac:dyDescent="0.25">
      <c r="A180" s="32"/>
      <c r="B180" s="32"/>
      <c r="C180" s="79"/>
      <c r="D180" s="139"/>
      <c r="E180" s="139"/>
      <c r="F180" s="139"/>
      <c r="G180" s="139"/>
      <c r="H180" s="139"/>
      <c r="I180" s="139"/>
      <c r="J180" s="139"/>
      <c r="K180" s="139"/>
      <c r="L180" s="139"/>
      <c r="M180" s="139"/>
      <c r="N180" s="139"/>
      <c r="O180" s="139"/>
      <c r="P180" s="139"/>
      <c r="Q180" s="210"/>
      <c r="R180" s="210"/>
      <c r="S180" s="210"/>
      <c r="T180" s="210"/>
      <c r="U180" s="210"/>
      <c r="V180" s="210"/>
      <c r="W180" s="210"/>
      <c r="X180" s="210"/>
      <c r="Y180" s="210"/>
      <c r="Z180" s="210"/>
      <c r="AA180" s="210"/>
      <c r="AB180" s="210"/>
      <c r="AC180" s="210"/>
      <c r="AD180" s="210"/>
      <c r="AE180" s="210"/>
      <c r="AF180" s="210"/>
      <c r="AG180" s="210"/>
      <c r="AH180" s="210"/>
      <c r="AI180" s="210"/>
      <c r="AJ180" s="210"/>
      <c r="AK180" s="210"/>
      <c r="AL180" s="210"/>
      <c r="AM180" s="210"/>
      <c r="AN180" s="210"/>
      <c r="AO180" s="210"/>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row>
    <row r="181" spans="1:69" ht="15" customHeight="1" x14ac:dyDescent="0.25">
      <c r="A181" s="35"/>
      <c r="B181" s="35" t="s">
        <v>302</v>
      </c>
      <c r="C181" s="81" t="s">
        <v>267</v>
      </c>
      <c r="D181" s="18"/>
      <c r="E181" s="18"/>
      <c r="F181" s="18"/>
      <c r="G181" s="18"/>
      <c r="H181" s="18"/>
      <c r="I181" s="18"/>
      <c r="J181" s="18"/>
      <c r="K181" s="18"/>
      <c r="L181" s="18"/>
      <c r="M181" s="18"/>
      <c r="N181" s="18"/>
      <c r="O181" s="18"/>
      <c r="P181" s="18"/>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4">
        <v>22</v>
      </c>
      <c r="AQ181" s="214">
        <v>22</v>
      </c>
      <c r="AR181" s="214">
        <v>44</v>
      </c>
      <c r="AS181" s="214">
        <v>44</v>
      </c>
      <c r="AT181" s="214">
        <v>65.86330000000001</v>
      </c>
      <c r="AU181" s="214">
        <v>95.14004700000001</v>
      </c>
      <c r="AV181" s="214">
        <v>161.00334700000002</v>
      </c>
      <c r="AW181" s="214">
        <v>122.056653</v>
      </c>
      <c r="AX181" s="214">
        <v>92.001000000000005</v>
      </c>
      <c r="AY181" s="214">
        <v>214.05765300000002</v>
      </c>
      <c r="AZ181" s="214">
        <v>375.06100000000004</v>
      </c>
      <c r="BA181" s="214"/>
      <c r="BB181" s="214"/>
      <c r="BC181" s="214"/>
      <c r="BD181" s="214"/>
      <c r="BE181" s="214"/>
      <c r="BF181" s="214"/>
      <c r="BG181" s="214">
        <v>456.69880639999997</v>
      </c>
      <c r="BH181" s="214">
        <v>0</v>
      </c>
      <c r="BI181" s="214">
        <v>0</v>
      </c>
      <c r="BJ181" s="214">
        <v>0</v>
      </c>
      <c r="BK181" s="214">
        <v>0</v>
      </c>
      <c r="BL181" s="214">
        <v>0</v>
      </c>
      <c r="BM181" s="214">
        <v>0</v>
      </c>
      <c r="BN181" s="214">
        <v>0</v>
      </c>
      <c r="BO181" s="214">
        <v>0</v>
      </c>
      <c r="BP181" s="214">
        <v>0</v>
      </c>
      <c r="BQ181" s="214">
        <v>0</v>
      </c>
    </row>
    <row r="182" spans="1:69" ht="15" customHeight="1" x14ac:dyDescent="0.25">
      <c r="A182" s="32"/>
      <c r="B182" s="32"/>
      <c r="C182" s="79" t="s">
        <v>303</v>
      </c>
      <c r="D182" s="139"/>
      <c r="E182" s="139"/>
      <c r="F182" s="139"/>
      <c r="G182" s="139"/>
      <c r="H182" s="139"/>
      <c r="I182" s="139"/>
      <c r="J182" s="139"/>
      <c r="K182" s="139"/>
      <c r="L182" s="139"/>
      <c r="M182" s="139"/>
      <c r="N182" s="139"/>
      <c r="O182" s="139"/>
      <c r="P182" s="139"/>
      <c r="Q182" s="210"/>
      <c r="R182" s="210"/>
      <c r="S182" s="210"/>
      <c r="T182" s="210"/>
      <c r="U182" s="210"/>
      <c r="V182" s="210"/>
      <c r="W182" s="210"/>
      <c r="X182" s="210"/>
      <c r="Y182" s="210"/>
      <c r="Z182" s="210"/>
      <c r="AA182" s="210"/>
      <c r="AB182" s="210"/>
      <c r="AC182" s="210"/>
      <c r="AD182" s="210"/>
      <c r="AE182" s="210"/>
      <c r="AF182" s="210"/>
      <c r="AG182" s="210"/>
      <c r="AH182" s="210"/>
      <c r="AI182" s="210"/>
      <c r="AJ182" s="210"/>
      <c r="AK182" s="210"/>
      <c r="AL182" s="210"/>
      <c r="AM182" s="210"/>
      <c r="AN182" s="210"/>
      <c r="AO182" s="210"/>
      <c r="AP182" s="213"/>
      <c r="AQ182" s="213"/>
      <c r="AR182" s="213">
        <v>16.814411753333331</v>
      </c>
      <c r="AS182" s="213">
        <v>16.814411753333331</v>
      </c>
      <c r="AT182" s="213">
        <v>26.090982333333336</v>
      </c>
      <c r="AU182" s="213">
        <v>38.106670468282864</v>
      </c>
      <c r="AV182" s="213">
        <v>64.197652801616201</v>
      </c>
      <c r="AW182" s="213">
        <v>45.45657512106667</v>
      </c>
      <c r="AX182" s="213">
        <v>33.606572077317132</v>
      </c>
      <c r="AY182" s="213">
        <v>79.187899741199985</v>
      </c>
      <c r="AZ182" s="213">
        <v>143.38555254281619</v>
      </c>
      <c r="BA182" s="213"/>
      <c r="BB182" s="213"/>
      <c r="BC182" s="213"/>
      <c r="BD182" s="213"/>
      <c r="BE182" s="213"/>
      <c r="BF182" s="213"/>
      <c r="BG182" s="213">
        <v>201.47402104386663</v>
      </c>
      <c r="BH182" s="213">
        <v>0</v>
      </c>
      <c r="BI182" s="213">
        <v>0</v>
      </c>
      <c r="BJ182" s="213">
        <v>0</v>
      </c>
      <c r="BK182" s="213">
        <v>0</v>
      </c>
      <c r="BL182" s="213">
        <v>0</v>
      </c>
      <c r="BM182" s="213">
        <v>0</v>
      </c>
      <c r="BN182" s="213">
        <v>0</v>
      </c>
      <c r="BO182" s="213">
        <v>0</v>
      </c>
      <c r="BP182" s="213">
        <v>0</v>
      </c>
      <c r="BQ182" s="213">
        <v>0</v>
      </c>
    </row>
    <row r="183" spans="1:69" ht="15" customHeight="1" x14ac:dyDescent="0.25">
      <c r="A183" s="35"/>
      <c r="B183" s="35"/>
      <c r="C183" s="81"/>
      <c r="D183" s="18"/>
      <c r="E183" s="18"/>
      <c r="F183" s="18"/>
      <c r="G183" s="18"/>
      <c r="H183" s="18"/>
      <c r="I183" s="18"/>
      <c r="J183" s="18"/>
      <c r="K183" s="18"/>
      <c r="L183" s="18"/>
      <c r="M183" s="18"/>
      <c r="N183" s="18"/>
      <c r="O183" s="18"/>
      <c r="P183" s="18"/>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4"/>
      <c r="AQ183" s="214"/>
      <c r="AR183" s="214"/>
      <c r="AS183" s="214"/>
      <c r="AT183" s="214"/>
      <c r="AU183" s="214"/>
      <c r="AV183" s="214"/>
      <c r="AW183" s="214"/>
      <c r="AX183" s="214"/>
      <c r="AY183" s="214"/>
      <c r="AZ183" s="214"/>
      <c r="BA183" s="214"/>
      <c r="BB183" s="214"/>
      <c r="BC183" s="214"/>
      <c r="BD183" s="214"/>
      <c r="BE183" s="214"/>
      <c r="BF183" s="214"/>
      <c r="BG183" s="214"/>
      <c r="BH183" s="214"/>
      <c r="BI183" s="214"/>
      <c r="BJ183" s="214"/>
      <c r="BK183" s="214"/>
      <c r="BL183" s="214"/>
      <c r="BM183" s="214"/>
      <c r="BN183" s="214"/>
      <c r="BO183" s="214"/>
      <c r="BP183" s="214"/>
      <c r="BQ183" s="214"/>
    </row>
    <row r="184" spans="1:69" ht="15" customHeight="1" x14ac:dyDescent="0.25">
      <c r="A184" s="32"/>
      <c r="B184" s="32" t="s">
        <v>302</v>
      </c>
      <c r="C184" s="79" t="s">
        <v>304</v>
      </c>
      <c r="D184" s="139"/>
      <c r="E184" s="139"/>
      <c r="F184" s="139"/>
      <c r="G184" s="139"/>
      <c r="H184" s="139"/>
      <c r="I184" s="139"/>
      <c r="J184" s="139"/>
      <c r="K184" s="139"/>
      <c r="L184" s="139"/>
      <c r="M184" s="139"/>
      <c r="N184" s="139"/>
      <c r="O184" s="139"/>
      <c r="P184" s="139"/>
      <c r="Q184" s="210"/>
      <c r="R184" s="210"/>
      <c r="S184" s="210"/>
      <c r="T184" s="210"/>
      <c r="U184" s="210"/>
      <c r="V184" s="210"/>
      <c r="W184" s="210"/>
      <c r="X184" s="210"/>
      <c r="Y184" s="210"/>
      <c r="Z184" s="210"/>
      <c r="AA184" s="210"/>
      <c r="AB184" s="210"/>
      <c r="AC184" s="210"/>
      <c r="AD184" s="210"/>
      <c r="AE184" s="210"/>
      <c r="AF184" s="210"/>
      <c r="AG184" s="210"/>
      <c r="AH184" s="210"/>
      <c r="AI184" s="210"/>
      <c r="AJ184" s="210"/>
      <c r="AK184" s="210"/>
      <c r="AL184" s="210"/>
      <c r="AM184" s="210"/>
      <c r="AN184" s="210"/>
      <c r="AO184" s="210"/>
      <c r="AP184" s="213">
        <v>22</v>
      </c>
      <c r="AQ184" s="213">
        <v>0</v>
      </c>
      <c r="AR184" s="213">
        <v>22</v>
      </c>
      <c r="AS184" s="213">
        <v>22</v>
      </c>
      <c r="AT184" s="213">
        <v>0</v>
      </c>
      <c r="AU184" s="213">
        <v>21.632999999999999</v>
      </c>
      <c r="AV184" s="213">
        <v>21.632999999999999</v>
      </c>
      <c r="AW184" s="213">
        <v>0</v>
      </c>
      <c r="AX184" s="213">
        <v>0</v>
      </c>
      <c r="AY184" s="213">
        <v>0</v>
      </c>
      <c r="AZ184" s="213">
        <v>21.632999999999999</v>
      </c>
      <c r="BA184" s="213"/>
      <c r="BB184" s="213"/>
      <c r="BC184" s="213"/>
      <c r="BD184" s="213"/>
      <c r="BE184" s="213"/>
      <c r="BF184" s="213"/>
      <c r="BG184" s="213">
        <v>109.61691</v>
      </c>
      <c r="BH184" s="213">
        <v>0</v>
      </c>
      <c r="BI184" s="213">
        <v>0</v>
      </c>
      <c r="BJ184" s="213">
        <v>0</v>
      </c>
      <c r="BK184" s="213">
        <v>0</v>
      </c>
      <c r="BL184" s="213">
        <v>0</v>
      </c>
      <c r="BM184" s="213">
        <v>0</v>
      </c>
      <c r="BN184" s="213">
        <v>0</v>
      </c>
      <c r="BO184" s="213">
        <v>0</v>
      </c>
      <c r="BP184" s="213">
        <v>0</v>
      </c>
      <c r="BQ184" s="213">
        <v>0</v>
      </c>
    </row>
    <row r="185" spans="1:69" ht="15" customHeight="1" x14ac:dyDescent="0.25">
      <c r="A185" s="35"/>
      <c r="B185" s="35"/>
      <c r="C185" s="81"/>
      <c r="D185" s="18"/>
      <c r="E185" s="18"/>
      <c r="F185" s="18"/>
      <c r="G185" s="18"/>
      <c r="H185" s="18"/>
      <c r="I185" s="18"/>
      <c r="J185" s="18"/>
      <c r="K185" s="18"/>
      <c r="L185" s="18"/>
      <c r="M185" s="18"/>
      <c r="N185" s="18"/>
      <c r="O185" s="18"/>
      <c r="P185" s="18"/>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row>
    <row r="186" spans="1:69" s="9" customFormat="1" ht="15" customHeight="1" x14ac:dyDescent="0.3">
      <c r="A186" s="32"/>
      <c r="B186" s="32"/>
      <c r="C186" s="231" t="s">
        <v>296</v>
      </c>
      <c r="D186" s="193"/>
      <c r="E186" s="193"/>
      <c r="F186" s="193"/>
      <c r="G186" s="193"/>
      <c r="H186" s="193"/>
      <c r="I186" s="193"/>
      <c r="J186" s="192"/>
      <c r="K186" s="192"/>
      <c r="L186" s="192"/>
      <c r="M186" s="192"/>
      <c r="N186" s="192"/>
      <c r="O186" s="192"/>
      <c r="P186" s="192"/>
      <c r="Q186" s="192"/>
      <c r="R186" s="192"/>
      <c r="S186" s="192"/>
      <c r="T186" s="192"/>
      <c r="U186" s="192"/>
      <c r="V186" s="192"/>
      <c r="W186" s="192"/>
      <c r="X186" s="192"/>
      <c r="Y186" s="192"/>
      <c r="Z186" s="192"/>
      <c r="AA186" s="192"/>
      <c r="AB186" s="192"/>
      <c r="AC186" s="192"/>
      <c r="AD186" s="192"/>
      <c r="AE186" s="192"/>
      <c r="AF186" s="192"/>
      <c r="AG186" s="192"/>
      <c r="AH186" s="192"/>
      <c r="AI186" s="192"/>
      <c r="AJ186" s="192"/>
      <c r="AK186" s="192"/>
      <c r="AL186" s="192"/>
      <c r="AM186" s="192"/>
      <c r="AN186" s="192"/>
      <c r="AO186" s="192"/>
      <c r="AP186" s="192"/>
      <c r="AQ186" s="192"/>
      <c r="AR186" s="192"/>
      <c r="AS186" s="192"/>
      <c r="AT186" s="192"/>
      <c r="AU186" s="192"/>
      <c r="AV186" s="192"/>
      <c r="AW186" s="192"/>
      <c r="AX186" s="192"/>
      <c r="AY186" s="192"/>
      <c r="AZ186" s="192"/>
      <c r="BA186" s="192"/>
      <c r="BB186" s="192"/>
      <c r="BC186" s="192"/>
      <c r="BD186" s="192"/>
      <c r="BE186" s="192"/>
      <c r="BF186" s="192"/>
      <c r="BG186" s="192"/>
      <c r="BH186" s="192"/>
      <c r="BI186" s="192"/>
      <c r="BJ186" s="192"/>
      <c r="BK186" s="192"/>
      <c r="BL186" s="192"/>
      <c r="BM186" s="192"/>
      <c r="BN186" s="192"/>
      <c r="BO186" s="192"/>
      <c r="BP186" s="192"/>
      <c r="BQ186" s="192"/>
    </row>
    <row r="187" spans="1:69" s="2" customFormat="1" ht="15" customHeight="1" x14ac:dyDescent="0.3">
      <c r="A187" s="35"/>
      <c r="B187" s="35" t="s">
        <v>302</v>
      </c>
      <c r="C187" s="35" t="s">
        <v>266</v>
      </c>
      <c r="D187" s="171"/>
      <c r="E187" s="171"/>
      <c r="F187" s="171"/>
      <c r="G187" s="171"/>
      <c r="H187" s="171"/>
      <c r="I187" s="171"/>
      <c r="J187" s="171"/>
      <c r="K187" s="171"/>
      <c r="L187" s="171"/>
      <c r="M187" s="171"/>
      <c r="N187" s="171"/>
      <c r="O187" s="171"/>
      <c r="P187" s="171"/>
      <c r="Q187" s="171"/>
      <c r="R187" s="171"/>
      <c r="S187" s="171"/>
      <c r="T187" s="171"/>
      <c r="U187" s="171"/>
      <c r="V187" s="171"/>
      <c r="W187" s="171"/>
      <c r="X187" s="171"/>
      <c r="Y187" s="171"/>
      <c r="Z187" s="171"/>
      <c r="AA187" s="171"/>
      <c r="AB187" s="171"/>
      <c r="AC187" s="171"/>
      <c r="AD187" s="171"/>
      <c r="AE187" s="171"/>
      <c r="AF187" s="171"/>
      <c r="AG187" s="171"/>
      <c r="AH187" s="171"/>
      <c r="AI187" s="171"/>
      <c r="AJ187" s="171"/>
      <c r="AK187" s="171"/>
      <c r="AL187" s="171"/>
      <c r="AM187" s="171"/>
      <c r="AN187" s="171"/>
      <c r="AO187" s="171"/>
      <c r="AP187" s="171"/>
      <c r="AQ187" s="171"/>
      <c r="AR187" s="171"/>
      <c r="AS187" s="171"/>
      <c r="AT187" s="171"/>
      <c r="AU187" s="171"/>
      <c r="AV187" s="171"/>
      <c r="AW187" s="171"/>
      <c r="AX187" s="171"/>
      <c r="AY187" s="171"/>
      <c r="AZ187" s="171"/>
      <c r="BA187" s="171">
        <v>45.398000000000003</v>
      </c>
      <c r="BB187" s="171">
        <v>55</v>
      </c>
      <c r="BC187" s="171">
        <v>100.398</v>
      </c>
      <c r="BD187" s="171">
        <v>48.977000000000004</v>
      </c>
      <c r="BE187" s="171">
        <v>62.813499999999998</v>
      </c>
      <c r="BF187" s="171">
        <v>111.79050000000001</v>
      </c>
      <c r="BG187" s="171">
        <v>212.1885</v>
      </c>
      <c r="BH187" s="171">
        <v>51.179499999999997</v>
      </c>
      <c r="BI187" s="171">
        <v>53.828000000000003</v>
      </c>
      <c r="BJ187" s="171">
        <v>105.00749999999999</v>
      </c>
      <c r="BK187" s="171">
        <v>62.689376449999997</v>
      </c>
      <c r="BL187" s="171">
        <v>82.844500000000025</v>
      </c>
      <c r="BM187" s="171">
        <v>145.53387645000004</v>
      </c>
      <c r="BN187" s="171">
        <v>250.54137645000003</v>
      </c>
      <c r="BO187" s="171">
        <v>88.376004199999997</v>
      </c>
      <c r="BP187" s="171">
        <v>84.722491799999986</v>
      </c>
      <c r="BQ187" s="171">
        <v>173.09849599999998</v>
      </c>
    </row>
    <row r="188" spans="1:69" s="2" customFormat="1" ht="15" customHeight="1" x14ac:dyDescent="0.3">
      <c r="A188" s="32"/>
      <c r="B188" s="32"/>
      <c r="C188" s="32"/>
      <c r="D188" s="172"/>
      <c r="E188" s="172"/>
      <c r="F188" s="172"/>
      <c r="G188" s="172"/>
      <c r="H188" s="172"/>
      <c r="I188" s="172"/>
      <c r="J188" s="172"/>
      <c r="K188" s="172"/>
      <c r="L188" s="172"/>
      <c r="M188" s="172"/>
      <c r="N188" s="172"/>
      <c r="O188" s="172"/>
      <c r="P188" s="172"/>
      <c r="Q188" s="172"/>
      <c r="R188" s="172"/>
      <c r="S188" s="172"/>
      <c r="T188" s="172"/>
      <c r="U188" s="172"/>
      <c r="V188" s="172"/>
      <c r="W188" s="172"/>
      <c r="X188" s="172"/>
      <c r="Y188" s="172"/>
      <c r="Z188" s="172"/>
      <c r="AA188" s="172"/>
      <c r="AB188" s="172"/>
      <c r="AC188" s="172"/>
      <c r="AD188" s="172"/>
      <c r="AE188" s="172"/>
      <c r="AF188" s="172"/>
      <c r="AG188" s="172"/>
      <c r="AH188" s="172"/>
      <c r="AI188" s="172"/>
      <c r="AJ188" s="172"/>
      <c r="AK188" s="172"/>
      <c r="AL188" s="172"/>
      <c r="AM188" s="172"/>
      <c r="AN188" s="172"/>
      <c r="AO188" s="172"/>
      <c r="AP188" s="172"/>
      <c r="AQ188" s="172"/>
      <c r="AR188" s="172"/>
      <c r="AS188" s="172"/>
      <c r="AT188" s="172"/>
      <c r="AU188" s="172"/>
      <c r="AV188" s="172"/>
      <c r="AW188" s="172"/>
      <c r="AX188" s="172"/>
      <c r="AY188" s="172"/>
      <c r="AZ188" s="172"/>
      <c r="BA188" s="172"/>
      <c r="BB188" s="172"/>
      <c r="BC188" s="172"/>
      <c r="BD188" s="172"/>
      <c r="BE188" s="172"/>
      <c r="BF188" s="172"/>
      <c r="BG188" s="172"/>
      <c r="BH188" s="172"/>
      <c r="BI188" s="172"/>
      <c r="BJ188" s="172"/>
      <c r="BK188" s="172"/>
      <c r="BL188" s="172"/>
      <c r="BM188" s="172"/>
      <c r="BN188" s="172"/>
      <c r="BO188" s="172"/>
      <c r="BP188" s="172"/>
      <c r="BQ188" s="172"/>
    </row>
    <row r="189" spans="1:69" s="2" customFormat="1" ht="15" customHeight="1" x14ac:dyDescent="0.3">
      <c r="A189" s="35"/>
      <c r="B189" s="35" t="s">
        <v>302</v>
      </c>
      <c r="C189" s="35" t="s">
        <v>267</v>
      </c>
      <c r="D189" s="171"/>
      <c r="E189" s="171"/>
      <c r="F189" s="171"/>
      <c r="G189" s="171"/>
      <c r="H189" s="171"/>
      <c r="I189" s="171"/>
      <c r="J189" s="171"/>
      <c r="K189" s="171"/>
      <c r="L189" s="171"/>
      <c r="M189" s="171"/>
      <c r="N189" s="171"/>
      <c r="O189" s="171"/>
      <c r="P189" s="171"/>
      <c r="Q189" s="171"/>
      <c r="R189" s="171"/>
      <c r="S189" s="171"/>
      <c r="T189" s="171"/>
      <c r="U189" s="171"/>
      <c r="V189" s="171"/>
      <c r="W189" s="171"/>
      <c r="X189" s="171"/>
      <c r="Y189" s="171"/>
      <c r="Z189" s="171"/>
      <c r="AA189" s="171"/>
      <c r="AB189" s="171"/>
      <c r="AC189" s="171"/>
      <c r="AD189" s="171"/>
      <c r="AE189" s="171"/>
      <c r="AF189" s="171"/>
      <c r="AG189" s="171"/>
      <c r="AH189" s="171"/>
      <c r="AI189" s="171"/>
      <c r="AJ189" s="171"/>
      <c r="AK189" s="171"/>
      <c r="AL189" s="171"/>
      <c r="AM189" s="171"/>
      <c r="AN189" s="171"/>
      <c r="AO189" s="171"/>
      <c r="AP189" s="171"/>
      <c r="AQ189" s="171"/>
      <c r="AR189" s="171"/>
      <c r="AS189" s="171"/>
      <c r="AT189" s="171"/>
      <c r="AU189" s="171"/>
      <c r="AV189" s="171"/>
      <c r="AW189" s="171"/>
      <c r="AX189" s="171"/>
      <c r="AY189" s="171"/>
      <c r="AZ189" s="171"/>
      <c r="BA189" s="171">
        <v>24.876351120000002</v>
      </c>
      <c r="BB189" s="171">
        <v>65.232778400000001</v>
      </c>
      <c r="BC189" s="171">
        <v>90.10912952000001</v>
      </c>
      <c r="BD189" s="171">
        <v>64.020099999999999</v>
      </c>
      <c r="BE189" s="171">
        <v>62.171256499999991</v>
      </c>
      <c r="BF189" s="171">
        <v>126.19135649999998</v>
      </c>
      <c r="BG189" s="171">
        <v>216.30048601999999</v>
      </c>
      <c r="BH189" s="171">
        <v>46.301000000000002</v>
      </c>
      <c r="BI189" s="171">
        <v>61.314119999999996</v>
      </c>
      <c r="BJ189" s="171">
        <v>107.61511999999999</v>
      </c>
      <c r="BK189" s="171">
        <v>58.58305</v>
      </c>
      <c r="BL189" s="171">
        <v>67.781459999999967</v>
      </c>
      <c r="BM189" s="171">
        <v>126.36450999999997</v>
      </c>
      <c r="BN189" s="171">
        <v>233.97962999999996</v>
      </c>
      <c r="BO189" s="171">
        <v>97.228375</v>
      </c>
      <c r="BP189" s="171">
        <f>83.406695+0.2</f>
        <v>83.606695000000002</v>
      </c>
      <c r="BQ189" s="171">
        <v>180.63507000000001</v>
      </c>
    </row>
    <row r="190" spans="1:69" s="2" customFormat="1" ht="15" customHeight="1" x14ac:dyDescent="0.3">
      <c r="A190" s="32"/>
      <c r="B190" s="32" t="s">
        <v>302</v>
      </c>
      <c r="C190" s="32" t="s">
        <v>303</v>
      </c>
      <c r="D190" s="172"/>
      <c r="E190" s="172"/>
      <c r="F190" s="172"/>
      <c r="G190" s="172"/>
      <c r="H190" s="172"/>
      <c r="I190" s="172"/>
      <c r="J190" s="172"/>
      <c r="K190" s="172"/>
      <c r="L190" s="172"/>
      <c r="M190" s="172"/>
      <c r="N190" s="172"/>
      <c r="O190" s="172"/>
      <c r="P190" s="172"/>
      <c r="Q190" s="172"/>
      <c r="R190" s="172"/>
      <c r="S190" s="172"/>
      <c r="T190" s="172"/>
      <c r="U190" s="172"/>
      <c r="V190" s="172"/>
      <c r="W190" s="172"/>
      <c r="X190" s="172"/>
      <c r="Y190" s="172"/>
      <c r="Z190" s="172"/>
      <c r="AA190" s="172"/>
      <c r="AB190" s="172"/>
      <c r="AC190" s="172"/>
      <c r="AD190" s="172"/>
      <c r="AE190" s="172"/>
      <c r="AF190" s="172"/>
      <c r="AG190" s="172"/>
      <c r="AH190" s="172"/>
      <c r="AI190" s="172"/>
      <c r="AJ190" s="172"/>
      <c r="AK190" s="172"/>
      <c r="AL190" s="172"/>
      <c r="AM190" s="172"/>
      <c r="AN190" s="172"/>
      <c r="AO190" s="172"/>
      <c r="AP190" s="172"/>
      <c r="AQ190" s="172"/>
      <c r="AR190" s="172"/>
      <c r="AS190" s="172"/>
      <c r="AT190" s="172"/>
      <c r="AU190" s="172"/>
      <c r="AV190" s="172"/>
      <c r="AW190" s="172"/>
      <c r="AX190" s="172"/>
      <c r="AY190" s="172"/>
      <c r="AZ190" s="172"/>
      <c r="BA190" s="172">
        <v>23.602999999999998</v>
      </c>
      <c r="BB190" s="172">
        <v>63.434262135333341</v>
      </c>
      <c r="BC190" s="172">
        <v>87.037262135333336</v>
      </c>
      <c r="BD190" s="172">
        <v>60.493000656666666</v>
      </c>
      <c r="BE190" s="172">
        <v>53.94375825186664</v>
      </c>
      <c r="BF190" s="172">
        <v>114.43675890853331</v>
      </c>
      <c r="BG190" s="172">
        <v>201.47402104386663</v>
      </c>
      <c r="BH190" s="172">
        <v>42.173000000000002</v>
      </c>
      <c r="BI190" s="172">
        <v>58.604000000000006</v>
      </c>
      <c r="BJ190" s="172">
        <v>100.77700000000002</v>
      </c>
      <c r="BK190" s="172">
        <v>52.348369999999981</v>
      </c>
      <c r="BL190" s="172">
        <v>60.682390000000012</v>
      </c>
      <c r="BM190" s="172">
        <v>113.03075999999999</v>
      </c>
      <c r="BN190" s="172">
        <v>213.80776</v>
      </c>
      <c r="BO190" s="172">
        <f>86.9566089166667+1</f>
        <v>87.956608916666696</v>
      </c>
      <c r="BP190" s="172">
        <v>75.848381083333365</v>
      </c>
      <c r="BQ190" s="172">
        <f>162.80499+1</f>
        <v>163.80499</v>
      </c>
    </row>
    <row r="191" spans="1:69" s="2" customFormat="1" ht="15" customHeight="1" x14ac:dyDescent="0.3">
      <c r="A191" s="35"/>
      <c r="B191" s="35"/>
      <c r="C191" s="35"/>
      <c r="D191" s="171"/>
      <c r="E191" s="171"/>
      <c r="F191" s="171"/>
      <c r="G191" s="171"/>
      <c r="H191" s="171"/>
      <c r="I191" s="171"/>
      <c r="J191" s="171"/>
      <c r="K191" s="171"/>
      <c r="L191" s="171"/>
      <c r="M191" s="171"/>
      <c r="N191" s="171"/>
      <c r="O191" s="171"/>
      <c r="P191" s="171"/>
      <c r="Q191" s="171"/>
      <c r="R191" s="171"/>
      <c r="S191" s="171"/>
      <c r="T191" s="171"/>
      <c r="U191" s="171"/>
      <c r="V191" s="171"/>
      <c r="W191" s="171"/>
      <c r="X191" s="171"/>
      <c r="Y191" s="171"/>
      <c r="Z191" s="171"/>
      <c r="AA191" s="171"/>
      <c r="AB191" s="171"/>
      <c r="AC191" s="171"/>
      <c r="AD191" s="171"/>
      <c r="AE191" s="171"/>
      <c r="AF191" s="171"/>
      <c r="AG191" s="171"/>
      <c r="AH191" s="171"/>
      <c r="AI191" s="171"/>
      <c r="AJ191" s="171"/>
      <c r="AK191" s="171"/>
      <c r="AL191" s="171"/>
      <c r="AM191" s="171"/>
      <c r="AN191" s="171"/>
      <c r="AO191" s="171"/>
      <c r="AP191" s="171"/>
      <c r="AQ191" s="171"/>
      <c r="AR191" s="171"/>
      <c r="AS191" s="171"/>
      <c r="AT191" s="171"/>
      <c r="AU191" s="171"/>
      <c r="AV191" s="171"/>
      <c r="AW191" s="171"/>
      <c r="AX191" s="171"/>
      <c r="AY191" s="171"/>
      <c r="AZ191" s="171"/>
      <c r="BA191" s="171"/>
      <c r="BB191" s="171"/>
      <c r="BC191" s="171"/>
      <c r="BD191" s="171"/>
      <c r="BE191" s="171"/>
      <c r="BF191" s="171"/>
      <c r="BG191" s="171"/>
      <c r="BH191" s="171"/>
      <c r="BI191" s="171"/>
      <c r="BJ191" s="171"/>
      <c r="BK191" s="171"/>
      <c r="BL191" s="171"/>
      <c r="BM191" s="171"/>
      <c r="BN191" s="171"/>
      <c r="BO191" s="171"/>
      <c r="BP191" s="171"/>
      <c r="BQ191" s="171"/>
    </row>
    <row r="192" spans="1:69" s="2" customFormat="1" ht="15" customHeight="1" x14ac:dyDescent="0.3">
      <c r="A192" s="32"/>
      <c r="B192" s="32" t="s">
        <v>302</v>
      </c>
      <c r="C192" s="32" t="s">
        <v>304</v>
      </c>
      <c r="D192" s="172"/>
      <c r="E192" s="172"/>
      <c r="F192" s="172"/>
      <c r="G192" s="172"/>
      <c r="H192" s="172"/>
      <c r="I192" s="172"/>
      <c r="J192" s="172"/>
      <c r="K192" s="172"/>
      <c r="L192" s="172"/>
      <c r="M192" s="172"/>
      <c r="N192" s="172"/>
      <c r="O192" s="172"/>
      <c r="P192" s="172"/>
      <c r="Q192" s="172"/>
      <c r="R192" s="172"/>
      <c r="S192" s="172"/>
      <c r="T192" s="172"/>
      <c r="U192" s="172"/>
      <c r="V192" s="172"/>
      <c r="W192" s="172"/>
      <c r="X192" s="172"/>
      <c r="Y192" s="172"/>
      <c r="Z192" s="172"/>
      <c r="AA192" s="172"/>
      <c r="AB192" s="172"/>
      <c r="AC192" s="172"/>
      <c r="AD192" s="172"/>
      <c r="AE192" s="172"/>
      <c r="AF192" s="172"/>
      <c r="AG192" s="172"/>
      <c r="AH192" s="172"/>
      <c r="AI192" s="172"/>
      <c r="AJ192" s="172"/>
      <c r="AK192" s="172"/>
      <c r="AL192" s="172"/>
      <c r="AM192" s="172"/>
      <c r="AN192" s="172"/>
      <c r="AO192" s="172"/>
      <c r="AP192" s="172"/>
      <c r="AQ192" s="172"/>
      <c r="AR192" s="172"/>
      <c r="AS192" s="172"/>
      <c r="AT192" s="172"/>
      <c r="AU192" s="172"/>
      <c r="AV192" s="172"/>
      <c r="AW192" s="172"/>
      <c r="AX192" s="172"/>
      <c r="AY192" s="172"/>
      <c r="AZ192" s="172"/>
      <c r="BA192" s="172">
        <v>0</v>
      </c>
      <c r="BB192" s="172">
        <v>0</v>
      </c>
      <c r="BC192" s="172">
        <v>0</v>
      </c>
      <c r="BD192" s="172">
        <v>67.717712000000006</v>
      </c>
      <c r="BE192" s="172">
        <v>77.163451530000003</v>
      </c>
      <c r="BF192" s="172">
        <v>144.88116353000001</v>
      </c>
      <c r="BG192" s="172">
        <v>144.88116353000001</v>
      </c>
      <c r="BH192" s="172">
        <v>46.26</v>
      </c>
      <c r="BI192" s="172">
        <v>61.46899999999998</v>
      </c>
      <c r="BJ192" s="172">
        <v>107.81617590000002</v>
      </c>
      <c r="BK192" s="172">
        <v>58.725120000000011</v>
      </c>
      <c r="BL192" s="172">
        <v>67.412929999999989</v>
      </c>
      <c r="BM192" s="172">
        <v>126.13804999999999</v>
      </c>
      <c r="BN192" s="172">
        <v>233.95422590000001</v>
      </c>
      <c r="BO192" s="172">
        <v>97.486042300000008</v>
      </c>
      <c r="BP192" s="172">
        <v>83.680957700000079</v>
      </c>
      <c r="BQ192" s="172">
        <v>181.16700000000006</v>
      </c>
    </row>
    <row r="193" spans="1:69" s="2" customFormat="1" ht="15" customHeight="1" x14ac:dyDescent="0.3">
      <c r="A193" s="35"/>
      <c r="B193" s="35" t="s">
        <v>302</v>
      </c>
      <c r="C193" s="35" t="s">
        <v>305</v>
      </c>
      <c r="D193" s="171"/>
      <c r="E193" s="171"/>
      <c r="F193" s="171"/>
      <c r="G193" s="171"/>
      <c r="H193" s="171"/>
      <c r="I193" s="171"/>
      <c r="J193" s="171"/>
      <c r="K193" s="171"/>
      <c r="L193" s="171"/>
      <c r="M193" s="171"/>
      <c r="N193" s="171"/>
      <c r="O193" s="171"/>
      <c r="P193" s="171"/>
      <c r="Q193" s="171"/>
      <c r="R193" s="171"/>
      <c r="S193" s="171"/>
      <c r="T193" s="171"/>
      <c r="U193" s="171"/>
      <c r="V193" s="171"/>
      <c r="W193" s="171"/>
      <c r="X193" s="171"/>
      <c r="Y193" s="171"/>
      <c r="Z193" s="171"/>
      <c r="AA193" s="171"/>
      <c r="AB193" s="171"/>
      <c r="AC193" s="171"/>
      <c r="AD193" s="171"/>
      <c r="AE193" s="171"/>
      <c r="AF193" s="171"/>
      <c r="AG193" s="171"/>
      <c r="AH193" s="171"/>
      <c r="AI193" s="171"/>
      <c r="AJ193" s="171"/>
      <c r="AK193" s="171"/>
      <c r="AL193" s="171"/>
      <c r="AM193" s="171"/>
      <c r="AN193" s="171"/>
      <c r="AO193" s="171"/>
      <c r="AP193" s="171"/>
      <c r="AQ193" s="171"/>
      <c r="AR193" s="171"/>
      <c r="AS193" s="171"/>
      <c r="AT193" s="171"/>
      <c r="AU193" s="171"/>
      <c r="AV193" s="171"/>
      <c r="AW193" s="171"/>
      <c r="AX193" s="171"/>
      <c r="AY193" s="171"/>
      <c r="AZ193" s="171"/>
      <c r="BA193" s="171">
        <v>0</v>
      </c>
      <c r="BB193" s="171">
        <v>0</v>
      </c>
      <c r="BC193" s="171">
        <v>0</v>
      </c>
      <c r="BD193" s="171">
        <v>63.963841690093886</v>
      </c>
      <c r="BE193" s="171">
        <v>70.273397266666677</v>
      </c>
      <c r="BF193" s="171">
        <v>134.23723895676056</v>
      </c>
      <c r="BG193" s="171">
        <v>134.23723895676056</v>
      </c>
      <c r="BH193" s="171">
        <v>41.932000000000002</v>
      </c>
      <c r="BI193" s="171">
        <v>58.917000000000009</v>
      </c>
      <c r="BJ193" s="171">
        <v>100.84900000000002</v>
      </c>
      <c r="BK193" s="171">
        <v>52.070950000000025</v>
      </c>
      <c r="BL193" s="171">
        <v>60.726435999999957</v>
      </c>
      <c r="BM193" s="171">
        <v>112.79738599999999</v>
      </c>
      <c r="BN193" s="171">
        <v>213.64638600000001</v>
      </c>
      <c r="BO193" s="171">
        <v>87.521000000000001</v>
      </c>
      <c r="BP193" s="171">
        <v>76.173999999999992</v>
      </c>
      <c r="BQ193" s="171">
        <v>163.69500000000002</v>
      </c>
    </row>
    <row r="194" spans="1:69" s="2" customFormat="1" ht="15" customHeight="1" x14ac:dyDescent="0.3">
      <c r="A194" s="32"/>
      <c r="B194" s="32"/>
      <c r="C194" s="184"/>
      <c r="D194" s="173"/>
      <c r="E194" s="173"/>
      <c r="F194" s="173"/>
      <c r="G194" s="173"/>
      <c r="H194" s="173"/>
      <c r="I194" s="173"/>
      <c r="J194" s="173"/>
      <c r="K194" s="173"/>
      <c r="L194" s="173"/>
      <c r="M194" s="243"/>
      <c r="N194" s="173"/>
      <c r="O194" s="173"/>
      <c r="P194" s="243"/>
      <c r="Q194" s="243"/>
      <c r="R194" s="173"/>
      <c r="S194" s="173"/>
      <c r="T194" s="243"/>
      <c r="U194" s="173"/>
      <c r="V194" s="173"/>
      <c r="W194" s="243"/>
      <c r="X194" s="173"/>
      <c r="Y194" s="173"/>
      <c r="Z194" s="173"/>
      <c r="AA194" s="173"/>
      <c r="AB194" s="173"/>
      <c r="AC194" s="173"/>
      <c r="AD194" s="173"/>
      <c r="AE194" s="173"/>
      <c r="AF194" s="173"/>
      <c r="AG194" s="173"/>
      <c r="AH194" s="173"/>
      <c r="AI194" s="173"/>
      <c r="AJ194" s="173"/>
      <c r="AK194" s="173"/>
      <c r="AL194" s="173"/>
      <c r="AM194" s="173"/>
      <c r="AN194" s="173"/>
      <c r="AO194" s="173"/>
      <c r="AP194" s="173"/>
      <c r="AQ194" s="173"/>
      <c r="AR194" s="173"/>
      <c r="AS194" s="173"/>
      <c r="AT194" s="173"/>
      <c r="AU194" s="173"/>
      <c r="AV194" s="173"/>
      <c r="AW194" s="173"/>
      <c r="AX194" s="173"/>
      <c r="AY194" s="173"/>
      <c r="AZ194" s="173"/>
      <c r="BA194" s="173"/>
      <c r="BB194" s="173"/>
      <c r="BC194" s="173"/>
      <c r="BD194" s="173"/>
      <c r="BE194" s="173"/>
      <c r="BF194" s="173"/>
      <c r="BG194" s="173"/>
      <c r="BH194" s="173"/>
      <c r="BI194" s="173"/>
      <c r="BJ194" s="173"/>
      <c r="BK194" s="173"/>
      <c r="BL194" s="173"/>
      <c r="BM194" s="173"/>
      <c r="BN194" s="173"/>
      <c r="BO194" s="173"/>
      <c r="BP194" s="173"/>
      <c r="BQ194" s="173"/>
    </row>
    <row r="195" spans="1:69" ht="15" customHeight="1" x14ac:dyDescent="0.2">
      <c r="A195" s="244"/>
      <c r="B195" s="244"/>
      <c r="C195" s="244" t="s">
        <v>269</v>
      </c>
      <c r="D195" s="245"/>
      <c r="E195" s="245"/>
      <c r="F195" s="245"/>
      <c r="G195" s="245"/>
      <c r="H195" s="245"/>
      <c r="I195" s="245"/>
      <c r="J195" s="245"/>
      <c r="K195" s="245"/>
      <c r="L195" s="245"/>
      <c r="M195" s="245"/>
      <c r="N195" s="245"/>
      <c r="O195" s="245"/>
      <c r="P195" s="245"/>
      <c r="Q195" s="246"/>
      <c r="R195" s="246"/>
      <c r="S195" s="246"/>
      <c r="T195" s="246"/>
      <c r="U195" s="246"/>
      <c r="V195" s="246"/>
      <c r="W195" s="246"/>
      <c r="X195" s="246"/>
      <c r="Y195" s="246"/>
      <c r="Z195" s="246"/>
      <c r="AA195" s="246"/>
      <c r="AB195" s="246"/>
      <c r="AC195" s="246"/>
      <c r="AD195" s="246"/>
      <c r="AE195" s="246"/>
      <c r="AF195" s="246"/>
      <c r="AG195" s="246"/>
      <c r="AH195" s="246"/>
      <c r="AI195" s="246"/>
      <c r="AJ195" s="246"/>
      <c r="AK195" s="246"/>
      <c r="AL195" s="246"/>
      <c r="AM195" s="246"/>
      <c r="AN195" s="246"/>
      <c r="AO195" s="246"/>
      <c r="AP195" s="246"/>
      <c r="AQ195" s="246"/>
      <c r="AR195" s="246"/>
      <c r="AS195" s="246"/>
      <c r="AT195" s="246"/>
      <c r="AU195" s="246"/>
      <c r="AV195" s="246"/>
      <c r="AW195" s="246"/>
      <c r="AX195" s="246"/>
      <c r="AY195" s="246"/>
      <c r="AZ195" s="246"/>
      <c r="BA195" s="246"/>
      <c r="BB195" s="246"/>
      <c r="BC195" s="246"/>
      <c r="BD195" s="247"/>
      <c r="BE195" s="247"/>
      <c r="BF195" s="247"/>
      <c r="BG195" s="247"/>
      <c r="BH195" s="247"/>
      <c r="BI195" s="247"/>
      <c r="BJ195" s="247"/>
      <c r="BK195" s="247"/>
      <c r="BL195" s="247"/>
      <c r="BM195" s="247"/>
      <c r="BN195" s="247"/>
      <c r="BO195" s="247"/>
      <c r="BP195" s="247"/>
      <c r="BQ195" s="247"/>
    </row>
    <row r="196" spans="1:69" s="237" customFormat="1" ht="15" customHeight="1" x14ac:dyDescent="0.25">
      <c r="A196" s="32" t="s">
        <v>283</v>
      </c>
      <c r="B196" s="32" t="s">
        <v>306</v>
      </c>
      <c r="C196" s="79" t="s">
        <v>307</v>
      </c>
      <c r="D196" s="170"/>
      <c r="E196" s="170"/>
      <c r="F196" s="170"/>
      <c r="G196" s="170"/>
      <c r="H196" s="170"/>
      <c r="I196" s="170"/>
      <c r="J196" s="170"/>
      <c r="K196" s="170"/>
      <c r="L196" s="170"/>
      <c r="M196" s="170"/>
      <c r="N196" s="170"/>
      <c r="O196" s="170"/>
      <c r="P196" s="170"/>
      <c r="Q196" s="170"/>
      <c r="R196" s="170"/>
      <c r="S196" s="170"/>
      <c r="T196" s="170"/>
      <c r="U196" s="170"/>
      <c r="V196" s="170"/>
      <c r="W196" s="170"/>
      <c r="X196" s="170"/>
      <c r="Y196" s="195"/>
      <c r="Z196" s="195"/>
      <c r="AA196" s="195"/>
      <c r="AB196" s="195"/>
      <c r="AC196" s="195"/>
      <c r="AD196" s="195"/>
      <c r="AE196" s="195"/>
      <c r="AF196" s="195"/>
      <c r="AG196" s="195"/>
      <c r="AH196" s="195"/>
      <c r="AI196" s="195"/>
      <c r="AJ196" s="195"/>
      <c r="AK196" s="195"/>
      <c r="AL196" s="195"/>
      <c r="AM196" s="195"/>
      <c r="AN196" s="195"/>
      <c r="AO196" s="195"/>
      <c r="AP196" s="195"/>
      <c r="AQ196" s="195"/>
      <c r="AR196" s="195"/>
      <c r="AS196" s="195"/>
      <c r="AT196" s="195"/>
      <c r="AU196" s="195"/>
      <c r="AV196" s="195"/>
      <c r="AW196" s="195"/>
      <c r="AX196" s="195"/>
      <c r="AY196" s="195"/>
      <c r="AZ196" s="195"/>
      <c r="BA196" s="195"/>
      <c r="BB196" s="195"/>
      <c r="BC196" s="254">
        <v>0</v>
      </c>
      <c r="BD196" s="254">
        <v>1028</v>
      </c>
      <c r="BE196" s="254">
        <v>1242.9600741958927</v>
      </c>
      <c r="BF196" s="254">
        <v>1140.5319233905423</v>
      </c>
      <c r="BG196" s="254">
        <v>1140.5319233905423</v>
      </c>
      <c r="BH196" s="254">
        <v>841.6025176705142</v>
      </c>
      <c r="BI196" s="254">
        <v>834.14156017376456</v>
      </c>
      <c r="BJ196" s="254">
        <v>837.24375126890391</v>
      </c>
      <c r="BK196" s="254">
        <v>845.80645483432727</v>
      </c>
      <c r="BL196" s="254">
        <v>674.05626586348183</v>
      </c>
      <c r="BM196" s="254">
        <v>753.36753530293731</v>
      </c>
      <c r="BN196" s="254">
        <v>792.96021300894711</v>
      </c>
      <c r="BO196" s="254">
        <v>881.47514585310944</v>
      </c>
      <c r="BP196" s="254">
        <v>1140</v>
      </c>
      <c r="BQ196" s="254">
        <v>1002.1186727747885</v>
      </c>
    </row>
    <row r="197" spans="1:69" ht="15" customHeight="1" x14ac:dyDescent="0.25">
      <c r="A197" s="242" t="s">
        <v>40</v>
      </c>
      <c r="B197" s="242" t="s">
        <v>306</v>
      </c>
      <c r="C197" s="242" t="s">
        <v>314</v>
      </c>
      <c r="D197" s="245"/>
      <c r="E197" s="245"/>
      <c r="F197" s="245"/>
      <c r="G197" s="245"/>
      <c r="H197" s="245"/>
      <c r="I197" s="245"/>
      <c r="J197" s="245"/>
      <c r="K197" s="245"/>
      <c r="L197" s="245"/>
      <c r="M197" s="245"/>
      <c r="N197" s="245"/>
      <c r="O197" s="245"/>
      <c r="P197" s="245"/>
      <c r="Q197" s="246"/>
      <c r="R197" s="246"/>
      <c r="S197" s="246"/>
      <c r="T197" s="246"/>
      <c r="U197" s="246"/>
      <c r="V197" s="246"/>
      <c r="W197" s="246"/>
      <c r="X197" s="246"/>
      <c r="Y197" s="246"/>
      <c r="Z197" s="246"/>
      <c r="AA197" s="246"/>
      <c r="AB197" s="246"/>
      <c r="AC197" s="246"/>
      <c r="AD197" s="246"/>
      <c r="AE197" s="246"/>
      <c r="AF197" s="246"/>
      <c r="AG197" s="246"/>
      <c r="AH197" s="246"/>
      <c r="AI197" s="246"/>
      <c r="AJ197" s="246"/>
      <c r="AK197" s="246"/>
      <c r="AL197" s="246"/>
      <c r="AM197" s="246"/>
      <c r="AN197" s="246"/>
      <c r="AO197" s="246"/>
      <c r="AP197" s="248"/>
      <c r="AQ197" s="248"/>
      <c r="AR197" s="247">
        <v>3063.2135895293791</v>
      </c>
      <c r="AS197" s="247">
        <v>3063.2135895293791</v>
      </c>
      <c r="AT197" s="247"/>
      <c r="AU197" s="247"/>
      <c r="AV197" s="247">
        <v>8111.9509372026969</v>
      </c>
      <c r="AW197" s="248"/>
      <c r="AX197" s="248"/>
      <c r="AY197" s="247">
        <v>0</v>
      </c>
      <c r="AZ197" s="247">
        <v>8111.9509372026987</v>
      </c>
      <c r="BA197" s="248"/>
      <c r="BB197" s="248"/>
      <c r="BC197" s="247">
        <v>0</v>
      </c>
      <c r="BD197" s="248"/>
      <c r="BE197" s="248"/>
      <c r="BF197" s="247">
        <v>1637.8152325585538</v>
      </c>
      <c r="BG197" s="247">
        <v>1582.8857854266628</v>
      </c>
      <c r="BH197" s="247">
        <v>0</v>
      </c>
      <c r="BI197" s="247">
        <v>0</v>
      </c>
      <c r="BJ197" s="278">
        <v>1197.2613912181423</v>
      </c>
      <c r="BK197" s="247"/>
      <c r="BL197" s="247"/>
      <c r="BM197" s="247">
        <v>1062.046702983919</v>
      </c>
      <c r="BN197" s="247">
        <v>1124.3826781070695</v>
      </c>
      <c r="BO197" s="247">
        <v>1206.0330423322564</v>
      </c>
      <c r="BP197" s="247">
        <v>1578.3584611149824</v>
      </c>
      <c r="BQ197" s="247">
        <v>1378.0099896780321</v>
      </c>
    </row>
    <row r="198" spans="1:69" ht="15" customHeight="1" x14ac:dyDescent="0.25">
      <c r="A198" s="79"/>
      <c r="B198" s="79"/>
      <c r="C198" s="79"/>
      <c r="D198" s="139"/>
      <c r="E198" s="139"/>
      <c r="F198" s="139"/>
      <c r="G198" s="139"/>
      <c r="H198" s="139"/>
      <c r="I198" s="139"/>
      <c r="J198" s="139"/>
      <c r="K198" s="139"/>
      <c r="L198" s="139"/>
      <c r="M198" s="139"/>
      <c r="N198" s="139"/>
      <c r="O198" s="139"/>
      <c r="P198" s="139"/>
      <c r="Q198" s="210"/>
      <c r="R198" s="210"/>
      <c r="S198" s="210"/>
      <c r="T198" s="210"/>
      <c r="U198" s="210"/>
      <c r="V198" s="210"/>
      <c r="W198" s="210"/>
      <c r="X198" s="210"/>
      <c r="Y198" s="210"/>
      <c r="Z198" s="210"/>
      <c r="AA198" s="210"/>
      <c r="AB198" s="210"/>
      <c r="AC198" s="210"/>
      <c r="AD198" s="210"/>
      <c r="AE198" s="210"/>
      <c r="AF198" s="210"/>
      <c r="AG198" s="210"/>
      <c r="AH198" s="210"/>
      <c r="AI198" s="210"/>
      <c r="AJ198" s="210"/>
      <c r="AK198" s="210"/>
      <c r="AL198" s="210"/>
      <c r="AM198" s="210"/>
      <c r="AN198" s="210"/>
      <c r="AO198" s="210"/>
      <c r="AP198" s="216"/>
      <c r="AQ198" s="216"/>
      <c r="AR198" s="213"/>
      <c r="AS198" s="213"/>
      <c r="AT198" s="213"/>
      <c r="AU198" s="213"/>
      <c r="AV198" s="213"/>
      <c r="AW198" s="210"/>
      <c r="AX198" s="210"/>
      <c r="AY198" s="213"/>
      <c r="AZ198" s="213"/>
      <c r="BA198" s="213"/>
      <c r="BB198" s="213"/>
      <c r="BC198" s="213"/>
      <c r="BD198" s="213"/>
      <c r="BE198" s="213"/>
      <c r="BF198" s="213"/>
      <c r="BG198" s="213"/>
      <c r="BH198" s="213"/>
      <c r="BI198" s="213"/>
      <c r="BJ198" s="254"/>
      <c r="BK198" s="213"/>
      <c r="BL198" s="213"/>
      <c r="BM198" s="213"/>
      <c r="BN198" s="213"/>
      <c r="BO198" s="254"/>
      <c r="BP198" s="213"/>
      <c r="BQ198" s="213"/>
    </row>
    <row r="199" spans="1:69" ht="15" customHeight="1" x14ac:dyDescent="0.25">
      <c r="A199" s="35" t="s">
        <v>40</v>
      </c>
      <c r="B199" s="35" t="s">
        <v>306</v>
      </c>
      <c r="C199" s="35" t="s">
        <v>309</v>
      </c>
      <c r="D199" s="18"/>
      <c r="E199" s="18"/>
      <c r="F199" s="18"/>
      <c r="G199" s="18"/>
      <c r="H199" s="18"/>
      <c r="I199" s="18"/>
      <c r="J199" s="18"/>
      <c r="K199" s="18"/>
      <c r="L199" s="18"/>
      <c r="M199" s="18"/>
      <c r="N199" s="18"/>
      <c r="O199" s="18"/>
      <c r="P199" s="18"/>
      <c r="Q199" s="212"/>
      <c r="R199" s="212"/>
      <c r="S199" s="212"/>
      <c r="T199" s="212"/>
      <c r="U199" s="212"/>
      <c r="V199" s="212"/>
      <c r="W199" s="212"/>
      <c r="X199" s="212"/>
      <c r="Y199" s="212"/>
      <c r="Z199" s="212"/>
      <c r="AA199" s="212"/>
      <c r="AB199" s="212"/>
      <c r="AC199" s="212"/>
      <c r="AD199" s="212"/>
      <c r="AE199" s="212"/>
      <c r="AF199" s="212"/>
      <c r="AG199" s="212"/>
      <c r="AH199" s="212"/>
      <c r="AI199" s="212"/>
      <c r="AJ199" s="212"/>
      <c r="AK199" s="212"/>
      <c r="AL199" s="212"/>
      <c r="AM199" s="212"/>
      <c r="AN199" s="212"/>
      <c r="AO199" s="212"/>
      <c r="AP199" s="217"/>
      <c r="AQ199" s="217"/>
      <c r="AR199" s="214">
        <v>566.12045930010936</v>
      </c>
      <c r="AS199" s="214">
        <v>566.12045930010936</v>
      </c>
      <c r="AT199" s="212"/>
      <c r="AU199" s="212"/>
      <c r="AV199" s="214">
        <v>1114.5211434256739</v>
      </c>
      <c r="AW199" s="212"/>
      <c r="AX199" s="212"/>
      <c r="AY199" s="214">
        <v>756.12835022043328</v>
      </c>
      <c r="AZ199" s="214">
        <v>916.61029994320154</v>
      </c>
      <c r="BA199" s="214"/>
      <c r="BB199" s="214"/>
      <c r="BC199" s="214">
        <v>875.14536693976925</v>
      </c>
      <c r="BD199" s="214"/>
      <c r="BE199" s="214"/>
      <c r="BF199" s="214">
        <v>1064.109179277013</v>
      </c>
      <c r="BG199" s="214">
        <v>972.47810033422707</v>
      </c>
      <c r="BH199" s="214"/>
      <c r="BI199" s="214"/>
      <c r="BJ199" s="276">
        <v>1013.1340568572817</v>
      </c>
      <c r="BK199" s="214"/>
      <c r="BL199" s="214"/>
      <c r="BM199" s="214">
        <v>702.61431216716414</v>
      </c>
      <c r="BN199" s="214">
        <v>849.19112218750149</v>
      </c>
      <c r="BO199" s="276">
        <v>733.00392088909837</v>
      </c>
      <c r="BP199" s="276">
        <v>717.35272168931272</v>
      </c>
      <c r="BQ199" s="214">
        <v>725.72077572373314</v>
      </c>
    </row>
    <row r="200" spans="1:69" s="2" customFormat="1" ht="15" customHeight="1" x14ac:dyDescent="0.25">
      <c r="A200" s="32" t="s">
        <v>40</v>
      </c>
      <c r="B200" s="79" t="s">
        <v>306</v>
      </c>
      <c r="C200" s="32" t="s">
        <v>272</v>
      </c>
      <c r="D200" s="180"/>
      <c r="E200" s="180"/>
      <c r="F200" s="180"/>
      <c r="G200" s="174"/>
      <c r="H200" s="174"/>
      <c r="I200" s="180"/>
      <c r="J200" s="139"/>
      <c r="K200" s="139"/>
      <c r="L200" s="139"/>
      <c r="M200" s="139"/>
      <c r="N200" s="139"/>
      <c r="O200" s="139"/>
      <c r="P200" s="139"/>
      <c r="Q200" s="210"/>
      <c r="R200" s="210"/>
      <c r="S200" s="210"/>
      <c r="T200" s="210"/>
      <c r="U200" s="210"/>
      <c r="V200" s="210"/>
      <c r="W200" s="210"/>
      <c r="X200" s="210"/>
      <c r="Y200" s="210"/>
      <c r="Z200" s="210"/>
      <c r="AA200" s="210"/>
      <c r="AB200" s="210"/>
      <c r="AC200" s="210"/>
      <c r="AD200" s="210"/>
      <c r="AE200" s="210"/>
      <c r="AF200" s="210"/>
      <c r="AG200" s="210"/>
      <c r="AH200" s="210"/>
      <c r="AI200" s="210"/>
      <c r="AJ200" s="210"/>
      <c r="AK200" s="210"/>
      <c r="AL200" s="210"/>
      <c r="AM200" s="210"/>
      <c r="AN200" s="210"/>
      <c r="AO200" s="210"/>
      <c r="AP200" s="176"/>
      <c r="AQ200" s="176"/>
      <c r="AR200" s="213">
        <v>549.92546122812234</v>
      </c>
      <c r="AS200" s="213">
        <v>549.92546122812234</v>
      </c>
      <c r="AT200" s="218"/>
      <c r="AU200" s="218"/>
      <c r="AV200" s="213">
        <v>1110.9961801865784</v>
      </c>
      <c r="AW200" s="176"/>
      <c r="AX200" s="176"/>
      <c r="AY200" s="213">
        <v>699.30010851719749</v>
      </c>
      <c r="AZ200" s="213">
        <v>876.04865824354192</v>
      </c>
      <c r="BA200" s="218"/>
      <c r="BB200" s="218"/>
      <c r="BC200" s="213">
        <v>844.52998075118512</v>
      </c>
      <c r="BD200" s="218"/>
      <c r="BE200" s="218"/>
      <c r="BF200" s="213">
        <v>967.36594705136122</v>
      </c>
      <c r="BG200" s="213">
        <v>906.76963321727976</v>
      </c>
      <c r="BH200" s="213"/>
      <c r="BI200" s="213"/>
      <c r="BJ200" s="254">
        <v>947.66444503435582</v>
      </c>
      <c r="BK200" s="213"/>
      <c r="BL200" s="213"/>
      <c r="BM200" s="213">
        <v>628.13616151867802</v>
      </c>
      <c r="BN200" s="213">
        <v>775.44343554702618</v>
      </c>
      <c r="BO200" s="213"/>
      <c r="BP200" s="213"/>
      <c r="BQ200" s="213">
        <v>655.73124455390041</v>
      </c>
    </row>
    <row r="201" spans="1:69" s="2" customFormat="1" ht="15" customHeight="1" x14ac:dyDescent="0.25">
      <c r="A201" s="35" t="s">
        <v>40</v>
      </c>
      <c r="B201" s="81" t="s">
        <v>306</v>
      </c>
      <c r="C201" s="35" t="s">
        <v>273</v>
      </c>
      <c r="D201" s="179"/>
      <c r="E201" s="179"/>
      <c r="F201" s="179"/>
      <c r="G201" s="178"/>
      <c r="H201" s="178"/>
      <c r="I201" s="179"/>
      <c r="J201" s="18"/>
      <c r="K201" s="18"/>
      <c r="L201" s="18"/>
      <c r="M201" s="18"/>
      <c r="N201" s="18"/>
      <c r="O201" s="18"/>
      <c r="P201" s="18"/>
      <c r="Q201" s="212"/>
      <c r="R201" s="212"/>
      <c r="S201" s="212"/>
      <c r="T201" s="212"/>
      <c r="U201" s="212"/>
      <c r="V201" s="212"/>
      <c r="W201" s="212"/>
      <c r="X201" s="212"/>
      <c r="Y201" s="212"/>
      <c r="Z201" s="212"/>
      <c r="AA201" s="212"/>
      <c r="AB201" s="212"/>
      <c r="AC201" s="212"/>
      <c r="AD201" s="212"/>
      <c r="AE201" s="212"/>
      <c r="AF201" s="212"/>
      <c r="AG201" s="212"/>
      <c r="AH201" s="212"/>
      <c r="AI201" s="212"/>
      <c r="AJ201" s="212"/>
      <c r="AK201" s="212"/>
      <c r="AL201" s="212"/>
      <c r="AM201" s="212"/>
      <c r="AN201" s="212"/>
      <c r="AO201" s="212"/>
      <c r="AP201" s="177"/>
      <c r="AQ201" s="177"/>
      <c r="AR201" s="214">
        <v>70.900164453380427</v>
      </c>
      <c r="AS201" s="214">
        <v>70.900164453380427</v>
      </c>
      <c r="AT201" s="219"/>
      <c r="AU201" s="219"/>
      <c r="AV201" s="214">
        <v>106.65826980244292</v>
      </c>
      <c r="AW201" s="177"/>
      <c r="AX201" s="177"/>
      <c r="AY201" s="214">
        <v>26.726992152067176</v>
      </c>
      <c r="AZ201" s="214">
        <v>60.524940221233415</v>
      </c>
      <c r="BA201" s="219"/>
      <c r="BB201" s="219"/>
      <c r="BC201" s="214">
        <v>46.954137063741214</v>
      </c>
      <c r="BD201" s="219"/>
      <c r="BE201" s="219"/>
      <c r="BF201" s="214">
        <v>49.688816590969871</v>
      </c>
      <c r="BG201" s="214">
        <v>48.305175065929298</v>
      </c>
      <c r="BH201" s="214"/>
      <c r="BI201" s="214"/>
      <c r="BJ201" s="276">
        <v>44.530608045800662</v>
      </c>
      <c r="BK201" s="214"/>
      <c r="BL201" s="214"/>
      <c r="BM201" s="214">
        <v>45.438693470136037</v>
      </c>
      <c r="BN201" s="214">
        <v>45.020052631923178</v>
      </c>
      <c r="BO201" s="214"/>
      <c r="BP201" s="214"/>
      <c r="BQ201" s="214">
        <v>36.252489084656688</v>
      </c>
    </row>
    <row r="202" spans="1:69" s="2" customFormat="1" ht="15" customHeight="1" x14ac:dyDescent="0.25">
      <c r="A202" s="32" t="s">
        <v>40</v>
      </c>
      <c r="B202" s="79" t="s">
        <v>306</v>
      </c>
      <c r="C202" s="32" t="s">
        <v>274</v>
      </c>
      <c r="D202" s="180"/>
      <c r="E202" s="180"/>
      <c r="F202" s="180"/>
      <c r="G202" s="174"/>
      <c r="H202" s="174"/>
      <c r="I202" s="180"/>
      <c r="J202" s="139"/>
      <c r="K202" s="139"/>
      <c r="L202" s="139"/>
      <c r="M202" s="139"/>
      <c r="N202" s="139"/>
      <c r="O202" s="139"/>
      <c r="P202" s="139"/>
      <c r="Q202" s="210"/>
      <c r="R202" s="210"/>
      <c r="S202" s="210"/>
      <c r="T202" s="210"/>
      <c r="U202" s="210"/>
      <c r="V202" s="210"/>
      <c r="W202" s="210"/>
      <c r="X202" s="210"/>
      <c r="Y202" s="210"/>
      <c r="Z202" s="210"/>
      <c r="AA202" s="210"/>
      <c r="AB202" s="210"/>
      <c r="AC202" s="210"/>
      <c r="AD202" s="210"/>
      <c r="AE202" s="210"/>
      <c r="AF202" s="210"/>
      <c r="AG202" s="210"/>
      <c r="AH202" s="210"/>
      <c r="AI202" s="210"/>
      <c r="AJ202" s="210"/>
      <c r="AK202" s="210"/>
      <c r="AL202" s="210"/>
      <c r="AM202" s="210"/>
      <c r="AN202" s="210"/>
      <c r="AO202" s="210"/>
      <c r="AP202" s="176"/>
      <c r="AQ202" s="176"/>
      <c r="AR202" s="213">
        <v>156.705687699138</v>
      </c>
      <c r="AS202" s="213">
        <v>156.705687699138</v>
      </c>
      <c r="AT202" s="218"/>
      <c r="AU202" s="218"/>
      <c r="AV202" s="213">
        <v>308.40078164538693</v>
      </c>
      <c r="AW202" s="176"/>
      <c r="AX202" s="176"/>
      <c r="AY202" s="213">
        <v>385.41412399930755</v>
      </c>
      <c r="AZ202" s="213">
        <v>352.8499886317241</v>
      </c>
      <c r="BA202" s="218"/>
      <c r="BB202" s="218"/>
      <c r="BC202" s="213">
        <v>181.19950054305883</v>
      </c>
      <c r="BD202" s="218"/>
      <c r="BE202" s="218"/>
      <c r="BF202" s="213">
        <v>73.178081971970229</v>
      </c>
      <c r="BG202" s="213">
        <v>127.83272023600614</v>
      </c>
      <c r="BH202" s="213"/>
      <c r="BI202" s="213"/>
      <c r="BJ202" s="254">
        <v>59.239991835028519</v>
      </c>
      <c r="BK202" s="213"/>
      <c r="BL202" s="213"/>
      <c r="BM202" s="213">
        <v>57.160670960539157</v>
      </c>
      <c r="BN202" s="213">
        <v>58.119268698683484</v>
      </c>
      <c r="BO202" s="213"/>
      <c r="BP202" s="213"/>
      <c r="BQ202" s="213">
        <v>64.675103722845662</v>
      </c>
    </row>
    <row r="203" spans="1:69" ht="15" customHeight="1" x14ac:dyDescent="0.25">
      <c r="A203" s="81" t="s">
        <v>40</v>
      </c>
      <c r="B203" s="81" t="s">
        <v>306</v>
      </c>
      <c r="C203" s="81" t="s">
        <v>310</v>
      </c>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215"/>
      <c r="AQ203" s="215"/>
      <c r="AR203" s="220">
        <v>777.53131338064077</v>
      </c>
      <c r="AS203" s="220">
        <v>777.53131338064077</v>
      </c>
      <c r="AT203" s="18"/>
      <c r="AU203" s="18"/>
      <c r="AV203" s="220">
        <v>1526.0552316344083</v>
      </c>
      <c r="AW203" s="215"/>
      <c r="AX203" s="215"/>
      <c r="AY203" s="220">
        <v>1111.4412246685722</v>
      </c>
      <c r="AZ203" s="220">
        <v>1289.4235870964994</v>
      </c>
      <c r="BA203" s="219"/>
      <c r="BB203" s="219"/>
      <c r="BC203" s="220">
        <v>1072.6836183579851</v>
      </c>
      <c r="BD203" s="219"/>
      <c r="BE203" s="219"/>
      <c r="BF203" s="220">
        <v>1090.2328456143014</v>
      </c>
      <c r="BG203" s="220">
        <v>1082.9075285192152</v>
      </c>
      <c r="BH203" s="220"/>
      <c r="BI203" s="220"/>
      <c r="BJ203" s="277">
        <v>1051.435044915185</v>
      </c>
      <c r="BK203" s="220"/>
      <c r="BL203" s="220"/>
      <c r="BM203" s="220">
        <v>730.73552594935313</v>
      </c>
      <c r="BN203" s="220">
        <v>878.58275687763285</v>
      </c>
      <c r="BO203" s="220"/>
      <c r="BP203" s="220"/>
      <c r="BQ203" s="220">
        <v>756.65883736140279</v>
      </c>
    </row>
    <row r="204" spans="1:69" ht="15" customHeight="1" x14ac:dyDescent="0.25">
      <c r="A204" s="32"/>
      <c r="B204" s="32"/>
      <c r="C204" s="79" t="s">
        <v>374</v>
      </c>
      <c r="D204" s="139"/>
      <c r="E204" s="139"/>
      <c r="F204" s="139"/>
      <c r="G204" s="139"/>
      <c r="H204" s="139"/>
      <c r="I204" s="139"/>
      <c r="J204" s="139"/>
      <c r="K204" s="139"/>
      <c r="L204" s="139"/>
      <c r="M204" s="139"/>
      <c r="N204" s="139"/>
      <c r="O204" s="139"/>
      <c r="P204" s="139"/>
      <c r="Q204" s="139"/>
      <c r="R204" s="139"/>
      <c r="S204" s="139"/>
      <c r="T204" s="139"/>
      <c r="U204" s="139"/>
      <c r="V204" s="139"/>
      <c r="W204" s="139"/>
      <c r="X204" s="139"/>
      <c r="Y204" s="139"/>
      <c r="Z204" s="139"/>
      <c r="AA204" s="139"/>
      <c r="AB204" s="139"/>
      <c r="AC204" s="139"/>
      <c r="AD204" s="139"/>
      <c r="AE204" s="139"/>
      <c r="AF204" s="139"/>
      <c r="AG204" s="139"/>
      <c r="AH204" s="139"/>
      <c r="AI204" s="139"/>
      <c r="AJ204" s="139"/>
      <c r="AK204" s="139"/>
      <c r="AL204" s="139"/>
      <c r="AM204" s="139"/>
      <c r="AN204" s="139"/>
      <c r="AO204" s="139"/>
      <c r="AP204" s="221"/>
      <c r="AQ204" s="221"/>
      <c r="AR204" s="222"/>
      <c r="AS204" s="222"/>
      <c r="AT204" s="139"/>
      <c r="AU204" s="139"/>
      <c r="AV204" s="221"/>
      <c r="AW204" s="139"/>
      <c r="AX204" s="139"/>
      <c r="AY204" s="222"/>
      <c r="AZ204" s="222"/>
      <c r="BA204" s="139"/>
      <c r="BB204" s="139"/>
      <c r="BC204" s="222"/>
      <c r="BD204" s="139"/>
      <c r="BE204" s="139"/>
      <c r="BF204" s="139"/>
      <c r="BG204" s="139"/>
      <c r="BH204" s="139"/>
      <c r="BI204" s="139"/>
      <c r="BJ204" s="139"/>
      <c r="BK204" s="139"/>
      <c r="BL204" s="139"/>
      <c r="BM204" s="139"/>
      <c r="BN204" s="139"/>
      <c r="BO204" s="139"/>
      <c r="BP204" s="139"/>
      <c r="BQ204" s="139"/>
    </row>
    <row r="205" spans="1:69" ht="15" customHeight="1" x14ac:dyDescent="0.3">
      <c r="A205" s="35"/>
      <c r="B205" s="35"/>
      <c r="C205" s="63"/>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220"/>
      <c r="BE205" s="220"/>
      <c r="BF205" s="220"/>
      <c r="BG205" s="220"/>
      <c r="BH205" s="18"/>
      <c r="BI205" s="18"/>
      <c r="BJ205" s="18"/>
      <c r="BK205" s="18"/>
      <c r="BL205" s="18"/>
      <c r="BM205" s="18"/>
      <c r="BN205" s="220"/>
      <c r="BO205" s="220"/>
      <c r="BP205" s="220"/>
      <c r="BQ205" s="220"/>
    </row>
    <row r="206" spans="1:69" s="2" customFormat="1" ht="18" customHeight="1" x14ac:dyDescent="0.3">
      <c r="A206" s="268" t="s">
        <v>375</v>
      </c>
      <c r="B206" s="269"/>
      <c r="C206" s="269"/>
      <c r="D206" s="269"/>
      <c r="E206" s="269"/>
      <c r="F206" s="269"/>
      <c r="G206" s="269"/>
      <c r="H206" s="269"/>
      <c r="I206" s="269"/>
      <c r="J206" s="269"/>
      <c r="K206" s="269"/>
      <c r="L206" s="269"/>
      <c r="M206" s="269"/>
      <c r="N206" s="269"/>
      <c r="O206" s="269"/>
      <c r="P206" s="269"/>
      <c r="Q206" s="269"/>
      <c r="R206" s="269"/>
      <c r="S206" s="269"/>
      <c r="T206" s="269"/>
      <c r="U206" s="269"/>
      <c r="V206" s="269"/>
      <c r="W206" s="269"/>
      <c r="X206" s="269"/>
      <c r="Y206" s="269"/>
      <c r="Z206" s="269"/>
      <c r="AA206" s="269"/>
      <c r="AB206" s="269"/>
      <c r="AC206" s="269"/>
      <c r="AD206" s="269"/>
      <c r="AE206" s="269"/>
      <c r="AF206" s="269"/>
      <c r="AG206" s="269"/>
      <c r="AH206" s="269"/>
      <c r="AI206" s="269"/>
      <c r="AJ206" s="269"/>
      <c r="AK206" s="269"/>
      <c r="AL206" s="269"/>
      <c r="AM206" s="269"/>
      <c r="AN206" s="269"/>
      <c r="AO206" s="269"/>
      <c r="AP206" s="269"/>
      <c r="AQ206" s="269"/>
      <c r="AR206" s="269"/>
      <c r="AS206" s="269"/>
      <c r="AT206" s="269"/>
      <c r="AU206" s="269"/>
      <c r="AV206" s="269"/>
      <c r="AW206" s="269"/>
      <c r="AX206" s="269"/>
      <c r="AY206" s="269"/>
      <c r="AZ206" s="269"/>
      <c r="BA206" s="269"/>
      <c r="BB206" s="269"/>
      <c r="BC206" s="269"/>
      <c r="BD206" s="269"/>
      <c r="BE206" s="269"/>
      <c r="BF206" s="269"/>
      <c r="BG206" s="269"/>
      <c r="BH206" s="269"/>
      <c r="BI206" s="269"/>
      <c r="BJ206" s="269"/>
      <c r="BK206" s="269"/>
      <c r="BL206" s="269"/>
      <c r="BM206" s="269"/>
      <c r="BN206" s="269"/>
      <c r="BO206" s="271"/>
      <c r="BP206" s="271"/>
      <c r="BQ206" s="271"/>
    </row>
    <row r="207" spans="1:69" ht="15" customHeight="1" x14ac:dyDescent="0.3">
      <c r="A207" s="35"/>
      <c r="B207" s="35"/>
      <c r="C207" s="63"/>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223"/>
      <c r="AU207" s="223"/>
      <c r="AV207" s="223"/>
      <c r="AW207" s="223"/>
      <c r="AX207" s="223"/>
      <c r="AY207" s="223"/>
      <c r="AZ207" s="223"/>
      <c r="BA207" s="223"/>
      <c r="BB207" s="223"/>
      <c r="BC207" s="223"/>
      <c r="BD207" s="18"/>
      <c r="BE207" s="18"/>
      <c r="BF207" s="223"/>
      <c r="BG207" s="223"/>
      <c r="BH207" s="223"/>
      <c r="BI207" s="223"/>
      <c r="BJ207" s="223"/>
      <c r="BK207" s="223"/>
      <c r="BL207" s="223"/>
      <c r="BM207" s="223"/>
      <c r="BN207" s="223"/>
      <c r="BO207" s="223"/>
      <c r="BP207" s="223"/>
      <c r="BQ207" s="223"/>
    </row>
    <row r="208" spans="1:69" ht="15" customHeight="1" x14ac:dyDescent="0.2">
      <c r="A208" s="32"/>
      <c r="B208" s="32"/>
      <c r="C208" s="83" t="s">
        <v>315</v>
      </c>
      <c r="D208" s="139"/>
      <c r="E208" s="139"/>
      <c r="F208" s="139"/>
      <c r="G208" s="139"/>
      <c r="H208" s="139"/>
      <c r="I208" s="139"/>
      <c r="J208" s="139"/>
      <c r="K208" s="139"/>
      <c r="L208" s="139"/>
      <c r="M208" s="139"/>
      <c r="N208" s="139"/>
      <c r="O208" s="139"/>
      <c r="P208" s="139"/>
      <c r="Q208" s="139"/>
      <c r="R208" s="139"/>
      <c r="S208" s="139"/>
      <c r="T208" s="139"/>
      <c r="U208" s="139"/>
      <c r="V208" s="139"/>
      <c r="W208" s="139"/>
      <c r="X208" s="139"/>
      <c r="Y208" s="139"/>
      <c r="Z208" s="139"/>
      <c r="AA208" s="139"/>
      <c r="AB208" s="139"/>
      <c r="AC208" s="139"/>
      <c r="AD208" s="139"/>
      <c r="AE208" s="139"/>
      <c r="AF208" s="139"/>
      <c r="AG208" s="139"/>
      <c r="AH208" s="139"/>
      <c r="AI208" s="139"/>
      <c r="AJ208" s="139"/>
      <c r="AK208" s="139"/>
      <c r="AL208" s="139"/>
      <c r="AM208" s="139"/>
      <c r="AN208" s="139"/>
      <c r="AO208" s="139"/>
      <c r="AP208" s="139"/>
      <c r="AQ208" s="139"/>
      <c r="AR208" s="139"/>
      <c r="AS208" s="139"/>
      <c r="AT208" s="222"/>
      <c r="AU208" s="222"/>
      <c r="AV208" s="222"/>
      <c r="AW208" s="222"/>
      <c r="AX208" s="222"/>
      <c r="AY208" s="222"/>
      <c r="AZ208" s="222"/>
      <c r="BA208" s="222"/>
      <c r="BB208" s="222"/>
      <c r="BC208" s="222"/>
      <c r="BD208" s="139"/>
      <c r="BE208" s="139"/>
      <c r="BF208" s="222"/>
      <c r="BG208" s="222"/>
      <c r="BH208" s="222"/>
      <c r="BI208" s="222"/>
      <c r="BJ208" s="222"/>
      <c r="BK208" s="222"/>
      <c r="BL208" s="222"/>
      <c r="BM208" s="222"/>
      <c r="BN208" s="222"/>
      <c r="BO208" s="222"/>
      <c r="BP208" s="222"/>
      <c r="BQ208" s="222"/>
    </row>
    <row r="209" spans="1:69" ht="15" customHeight="1" x14ac:dyDescent="0.25">
      <c r="A209" s="35"/>
      <c r="B209" s="35" t="s">
        <v>316</v>
      </c>
      <c r="C209" s="81" t="s">
        <v>317</v>
      </c>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220">
        <v>7.4</v>
      </c>
      <c r="AU209" s="220">
        <v>7.41856976744186</v>
      </c>
      <c r="AV209" s="220">
        <v>7.4028038738515036</v>
      </c>
      <c r="AW209" s="220">
        <v>7.4172544670363516</v>
      </c>
      <c r="AX209" s="220">
        <v>7.7553037760999324</v>
      </c>
      <c r="AY209" s="220">
        <v>7.6084382255709873</v>
      </c>
      <c r="AZ209" s="223">
        <v>7.5364093599427688</v>
      </c>
      <c r="BA209" s="223">
        <v>8.3441560397114181</v>
      </c>
      <c r="BB209" s="223">
        <v>7.2615135523266723</v>
      </c>
      <c r="BC209" s="223">
        <v>7.7137181126900947</v>
      </c>
      <c r="BD209" s="223">
        <v>7.661488096736548</v>
      </c>
      <c r="BE209" s="223">
        <v>0</v>
      </c>
      <c r="BF209" s="223">
        <v>7.661488096736548</v>
      </c>
      <c r="BG209" s="223">
        <v>7.691608886506037</v>
      </c>
      <c r="BH209" s="223"/>
      <c r="BI209" s="223"/>
      <c r="BJ209" s="223"/>
      <c r="BK209" s="223"/>
      <c r="BL209" s="223"/>
      <c r="BM209" s="223"/>
      <c r="BN209" s="223"/>
      <c r="BO209" s="223"/>
      <c r="BP209" s="223"/>
      <c r="BQ209" s="223"/>
    </row>
    <row r="210" spans="1:69" ht="15" customHeight="1" x14ac:dyDescent="0.25">
      <c r="A210" s="32"/>
      <c r="B210" s="32" t="s">
        <v>311</v>
      </c>
      <c r="C210" s="79" t="s">
        <v>266</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c r="AA210" s="139"/>
      <c r="AB210" s="139"/>
      <c r="AC210" s="139"/>
      <c r="AD210" s="139"/>
      <c r="AE210" s="139"/>
      <c r="AF210" s="139"/>
      <c r="AG210" s="139"/>
      <c r="AH210" s="139"/>
      <c r="AI210" s="139"/>
      <c r="AJ210" s="139"/>
      <c r="AK210" s="139"/>
      <c r="AL210" s="139"/>
      <c r="AM210" s="139"/>
      <c r="AN210" s="139"/>
      <c r="AO210" s="139"/>
      <c r="AP210" s="139"/>
      <c r="AQ210" s="139"/>
      <c r="AR210" s="139"/>
      <c r="AS210" s="139"/>
      <c r="AT210" s="222">
        <v>2327.5</v>
      </c>
      <c r="AU210" s="222">
        <v>7740</v>
      </c>
      <c r="AV210" s="222">
        <v>10067.5</v>
      </c>
      <c r="AW210" s="222">
        <v>8115.0000000000009</v>
      </c>
      <c r="AX210" s="222">
        <v>10559.174999999999</v>
      </c>
      <c r="AY210" s="222">
        <v>18674.174999999999</v>
      </c>
      <c r="AZ210" s="222">
        <v>28741.674999999999</v>
      </c>
      <c r="BA210" s="222">
        <v>4794.0668000000005</v>
      </c>
      <c r="BB210" s="222">
        <v>6797.9175999999998</v>
      </c>
      <c r="BC210" s="222">
        <v>11592.0252</v>
      </c>
      <c r="BD210" s="222">
        <v>0</v>
      </c>
      <c r="BE210" s="222">
        <v>6792.7170000000006</v>
      </c>
      <c r="BF210" s="222">
        <v>6792.7170000000006</v>
      </c>
      <c r="BG210" s="222">
        <v>18384.742200000001</v>
      </c>
      <c r="BH210" s="222"/>
      <c r="BI210" s="222"/>
      <c r="BJ210" s="222"/>
      <c r="BK210" s="222"/>
      <c r="BL210" s="222"/>
      <c r="BM210" s="222"/>
      <c r="BN210" s="222"/>
      <c r="BO210" s="222"/>
      <c r="BP210" s="222"/>
      <c r="BQ210" s="222"/>
    </row>
    <row r="211" spans="1:69" ht="15" customHeight="1" x14ac:dyDescent="0.25">
      <c r="A211" s="35"/>
      <c r="B211" s="35" t="s">
        <v>311</v>
      </c>
      <c r="C211" s="81" t="s">
        <v>304</v>
      </c>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220"/>
      <c r="AU211" s="220">
        <v>5723.9999999999991</v>
      </c>
      <c r="AV211" s="220">
        <v>5723.9999999999991</v>
      </c>
      <c r="AW211" s="220">
        <v>3761</v>
      </c>
      <c r="AX211" s="220">
        <v>8729.0059999999994</v>
      </c>
      <c r="AY211" s="220">
        <v>12490.005999999999</v>
      </c>
      <c r="AZ211" s="220">
        <v>18214.005999999998</v>
      </c>
      <c r="BA211" s="220">
        <v>4272.8008</v>
      </c>
      <c r="BB211" s="220">
        <v>6474.2</v>
      </c>
      <c r="BC211" s="220">
        <v>10746.800800000001</v>
      </c>
      <c r="BD211" s="220">
        <v>6954.1475</v>
      </c>
      <c r="BE211" s="220">
        <v>6294.2707</v>
      </c>
      <c r="BF211" s="220">
        <v>13248.4182</v>
      </c>
      <c r="BG211" s="220">
        <v>23995.219000000001</v>
      </c>
      <c r="BH211" s="220"/>
      <c r="BI211" s="220"/>
      <c r="BJ211" s="220"/>
      <c r="BK211" s="220"/>
      <c r="BL211" s="220"/>
      <c r="BM211" s="220"/>
      <c r="BN211" s="220"/>
      <c r="BO211" s="220"/>
      <c r="BP211" s="220"/>
      <c r="BQ211" s="220"/>
    </row>
    <row r="212" spans="1:69" ht="15" customHeight="1" x14ac:dyDescent="0.25">
      <c r="A212" s="32"/>
      <c r="B212" s="32"/>
      <c r="C212" s="79"/>
      <c r="D212" s="139"/>
      <c r="E212" s="139"/>
      <c r="F212" s="139"/>
      <c r="G212" s="139"/>
      <c r="H212" s="139"/>
      <c r="I212" s="139"/>
      <c r="J212" s="139"/>
      <c r="K212" s="139"/>
      <c r="L212" s="139"/>
      <c r="M212" s="139"/>
      <c r="N212" s="139"/>
      <c r="O212" s="139"/>
      <c r="P212" s="139"/>
      <c r="Q212" s="139"/>
      <c r="R212" s="139"/>
      <c r="S212" s="139"/>
      <c r="T212" s="139"/>
      <c r="U212" s="139"/>
      <c r="V212" s="139"/>
      <c r="W212" s="139"/>
      <c r="X212" s="139"/>
      <c r="Y212" s="139"/>
      <c r="Z212" s="139"/>
      <c r="AA212" s="139"/>
      <c r="AB212" s="139"/>
      <c r="AC212" s="139"/>
      <c r="AD212" s="139"/>
      <c r="AE212" s="139"/>
      <c r="AF212" s="139"/>
      <c r="AG212" s="139"/>
      <c r="AH212" s="139"/>
      <c r="AI212" s="139"/>
      <c r="AJ212" s="139"/>
      <c r="AK212" s="139"/>
      <c r="AL212" s="139"/>
      <c r="AM212" s="139"/>
      <c r="AN212" s="139"/>
      <c r="AO212" s="139"/>
      <c r="AP212" s="139"/>
      <c r="AQ212" s="139"/>
      <c r="AR212" s="139"/>
      <c r="AS212" s="139"/>
      <c r="AT212" s="222"/>
      <c r="AU212" s="222"/>
      <c r="AV212" s="222"/>
      <c r="AW212" s="222"/>
      <c r="AX212" s="222"/>
      <c r="AY212" s="222"/>
      <c r="AZ212" s="222"/>
      <c r="BA212" s="222"/>
      <c r="BB212" s="222"/>
      <c r="BC212" s="222"/>
      <c r="BD212" s="139"/>
      <c r="BE212" s="139"/>
      <c r="BF212" s="222"/>
      <c r="BG212" s="222"/>
      <c r="BH212" s="222"/>
      <c r="BI212" s="222"/>
      <c r="BJ212" s="222"/>
      <c r="BK212" s="222"/>
      <c r="BL212" s="222"/>
      <c r="BM212" s="222"/>
      <c r="BN212" s="222"/>
      <c r="BO212" s="222"/>
      <c r="BP212" s="222"/>
      <c r="BQ212" s="222"/>
    </row>
    <row r="213" spans="1:69" ht="15" customHeight="1" x14ac:dyDescent="0.2">
      <c r="A213" s="35"/>
      <c r="B213" s="35"/>
      <c r="C213" s="76" t="s">
        <v>269</v>
      </c>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220"/>
      <c r="AU213" s="220"/>
      <c r="AV213" s="220"/>
      <c r="AW213" s="220"/>
      <c r="AX213" s="220"/>
      <c r="AY213" s="220"/>
      <c r="AZ213" s="220"/>
      <c r="BA213" s="220"/>
      <c r="BB213" s="220"/>
      <c r="BC213" s="220"/>
      <c r="BD213" s="220"/>
      <c r="BE213" s="220"/>
      <c r="BF213" s="220"/>
      <c r="BG213" s="220"/>
      <c r="BH213" s="220"/>
      <c r="BI213" s="220"/>
      <c r="BJ213" s="220"/>
      <c r="BK213" s="220"/>
      <c r="BL213" s="220"/>
      <c r="BM213" s="220"/>
      <c r="BN213" s="220"/>
      <c r="BO213" s="220"/>
      <c r="BP213" s="220"/>
      <c r="BQ213" s="220"/>
    </row>
    <row r="214" spans="1:69" ht="15" customHeight="1" x14ac:dyDescent="0.25">
      <c r="A214" s="32" t="s">
        <v>283</v>
      </c>
      <c r="B214" s="32" t="s">
        <v>258</v>
      </c>
      <c r="C214" s="79" t="s">
        <v>285</v>
      </c>
      <c r="D214" s="139"/>
      <c r="E214" s="139"/>
      <c r="F214" s="139"/>
      <c r="G214" s="139"/>
      <c r="H214" s="139"/>
      <c r="I214" s="139"/>
      <c r="J214" s="139"/>
      <c r="K214" s="139"/>
      <c r="L214" s="139"/>
      <c r="M214" s="139"/>
      <c r="N214" s="139"/>
      <c r="O214" s="139"/>
      <c r="P214" s="139"/>
      <c r="Q214" s="139"/>
      <c r="R214" s="139"/>
      <c r="S214" s="139"/>
      <c r="T214" s="139"/>
      <c r="U214" s="139"/>
      <c r="V214" s="139"/>
      <c r="W214" s="139"/>
      <c r="X214" s="139"/>
      <c r="Y214" s="139"/>
      <c r="Z214" s="139"/>
      <c r="AA214" s="139"/>
      <c r="AB214" s="139"/>
      <c r="AC214" s="139"/>
      <c r="AD214" s="139"/>
      <c r="AE214" s="139"/>
      <c r="AF214" s="139"/>
      <c r="AG214" s="139"/>
      <c r="AH214" s="139"/>
      <c r="AI214" s="139"/>
      <c r="AJ214" s="139"/>
      <c r="AK214" s="139"/>
      <c r="AL214" s="139"/>
      <c r="AM214" s="139"/>
      <c r="AN214" s="139"/>
      <c r="AO214" s="139"/>
      <c r="AP214" s="139"/>
      <c r="AQ214" s="139"/>
      <c r="AR214" s="139"/>
      <c r="AS214" s="139"/>
      <c r="AT214" s="176"/>
      <c r="AU214" s="222">
        <v>51208.821208944792</v>
      </c>
      <c r="AV214" s="222">
        <v>51208.821208944792</v>
      </c>
      <c r="AW214" s="222">
        <v>74780.913055038545</v>
      </c>
      <c r="AX214" s="222">
        <v>40483.543814893172</v>
      </c>
      <c r="AY214" s="222">
        <v>50810.505926575519</v>
      </c>
      <c r="AZ214" s="222">
        <v>50935.68077947342</v>
      </c>
      <c r="BA214" s="222">
        <v>34036.414148676471</v>
      </c>
      <c r="BB214" s="222">
        <v>18711.518735005691</v>
      </c>
      <c r="BC214" s="222">
        <v>24337.397625925918</v>
      </c>
      <c r="BD214" s="222">
        <v>11098</v>
      </c>
      <c r="BE214" s="222">
        <v>10237.186822468639</v>
      </c>
      <c r="BF214" s="222">
        <v>9521.6932366151232</v>
      </c>
      <c r="BG214" s="222">
        <v>16801.741316777447</v>
      </c>
      <c r="BH214" s="222"/>
      <c r="BI214" s="222"/>
      <c r="BJ214" s="222"/>
      <c r="BK214" s="222"/>
      <c r="BL214" s="222"/>
      <c r="BM214" s="222"/>
      <c r="BN214" s="222"/>
      <c r="BO214" s="222"/>
      <c r="BP214" s="222"/>
      <c r="BQ214" s="222"/>
    </row>
    <row r="215" spans="1:69" ht="15" customHeight="1" x14ac:dyDescent="0.25">
      <c r="A215" s="35" t="s">
        <v>40</v>
      </c>
      <c r="B215" s="35" t="s">
        <v>258</v>
      </c>
      <c r="C215" s="81" t="s">
        <v>314</v>
      </c>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77"/>
      <c r="AU215" s="177"/>
      <c r="AV215" s="220">
        <v>77357.811924519003</v>
      </c>
      <c r="AW215" s="177"/>
      <c r="AX215" s="177"/>
      <c r="AY215" s="220">
        <v>75988.727139531678</v>
      </c>
      <c r="AZ215" s="220">
        <v>76459.954952667365</v>
      </c>
      <c r="BA215" s="177"/>
      <c r="BB215" s="177"/>
      <c r="BC215" s="220">
        <v>37396.223649181258</v>
      </c>
      <c r="BD215" s="177"/>
      <c r="BE215" s="177"/>
      <c r="BF215" s="220">
        <v>14466.421267821066</v>
      </c>
      <c r="BG215" s="220">
        <v>34461.883182903272</v>
      </c>
      <c r="BH215" s="177"/>
      <c r="BI215" s="177"/>
      <c r="BJ215" s="220"/>
      <c r="BK215" s="177"/>
      <c r="BL215" s="177"/>
      <c r="BM215" s="220"/>
      <c r="BN215" s="220"/>
      <c r="BO215" s="220"/>
      <c r="BP215" s="220"/>
      <c r="BQ215" s="220"/>
    </row>
    <row r="216" spans="1:69" ht="15" customHeight="1" x14ac:dyDescent="0.25">
      <c r="A216" s="32"/>
      <c r="B216" s="32"/>
      <c r="C216" s="7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c r="AA216" s="139"/>
      <c r="AB216" s="139"/>
      <c r="AC216" s="139"/>
      <c r="AD216" s="139"/>
      <c r="AE216" s="139"/>
      <c r="AF216" s="139"/>
      <c r="AG216" s="139"/>
      <c r="AH216" s="139"/>
      <c r="AI216" s="139"/>
      <c r="AJ216" s="139"/>
      <c r="AK216" s="139"/>
      <c r="AL216" s="139"/>
      <c r="AM216" s="139"/>
      <c r="AN216" s="139"/>
      <c r="AO216" s="139"/>
      <c r="AP216" s="139"/>
      <c r="AQ216" s="139"/>
      <c r="AR216" s="139"/>
      <c r="AS216" s="139"/>
      <c r="AT216" s="176"/>
      <c r="AU216" s="176"/>
      <c r="AV216" s="222"/>
      <c r="AW216" s="176"/>
      <c r="AX216" s="176"/>
      <c r="AY216" s="222"/>
      <c r="AZ216" s="222"/>
      <c r="BA216" s="176"/>
      <c r="BB216" s="176"/>
      <c r="BC216" s="222"/>
      <c r="BD216" s="176"/>
      <c r="BE216" s="176"/>
      <c r="BF216" s="222"/>
      <c r="BG216" s="222"/>
      <c r="BH216" s="176"/>
      <c r="BI216" s="176"/>
      <c r="BJ216" s="222"/>
      <c r="BK216" s="176"/>
      <c r="BL216" s="176"/>
      <c r="BM216" s="222"/>
      <c r="BN216" s="222"/>
      <c r="BO216" s="222"/>
      <c r="BP216" s="222"/>
      <c r="BQ216" s="222"/>
    </row>
    <row r="217" spans="1:69" ht="15" customHeight="1" x14ac:dyDescent="0.25">
      <c r="A217" s="35" t="s">
        <v>40</v>
      </c>
      <c r="B217" s="35" t="s">
        <v>258</v>
      </c>
      <c r="C217" s="81" t="s">
        <v>318</v>
      </c>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77"/>
      <c r="AU217" s="177"/>
      <c r="AV217" s="220">
        <v>11192.350853507785</v>
      </c>
      <c r="AW217" s="177"/>
      <c r="AX217" s="177"/>
      <c r="AY217" s="220">
        <v>10032.741338970067</v>
      </c>
      <c r="AZ217" s="220">
        <v>10438.139299913513</v>
      </c>
      <c r="BA217" s="177"/>
      <c r="BB217" s="177"/>
      <c r="BC217" s="220">
        <v>10917.480518029519</v>
      </c>
      <c r="BD217" s="177"/>
      <c r="BE217" s="177"/>
      <c r="BF217" s="220">
        <v>9840.9377260188612</v>
      </c>
      <c r="BG217" s="220">
        <v>10323.303385105151</v>
      </c>
      <c r="BH217" s="177"/>
      <c r="BI217" s="177"/>
      <c r="BJ217" s="220"/>
      <c r="BK217" s="177"/>
      <c r="BL217" s="177"/>
      <c r="BM217" s="220"/>
      <c r="BN217" s="220"/>
      <c r="BO217" s="220"/>
      <c r="BP217" s="220"/>
      <c r="BQ217" s="220"/>
    </row>
    <row r="218" spans="1:69" ht="15" customHeight="1" x14ac:dyDescent="0.25">
      <c r="A218" s="32" t="s">
        <v>40</v>
      </c>
      <c r="B218" s="32" t="s">
        <v>258</v>
      </c>
      <c r="C218" s="79" t="s">
        <v>319</v>
      </c>
      <c r="D218" s="139"/>
      <c r="E218" s="139"/>
      <c r="F218" s="139"/>
      <c r="G218" s="139"/>
      <c r="H218" s="139"/>
      <c r="I218" s="139"/>
      <c r="J218" s="139"/>
      <c r="K218" s="139"/>
      <c r="L218" s="139"/>
      <c r="M218" s="139"/>
      <c r="N218" s="139"/>
      <c r="O218" s="139"/>
      <c r="P218" s="139"/>
      <c r="Q218" s="139"/>
      <c r="R218" s="139"/>
      <c r="S218" s="139"/>
      <c r="T218" s="139"/>
      <c r="U218" s="139"/>
      <c r="V218" s="139"/>
      <c r="W218" s="139"/>
      <c r="X218" s="139"/>
      <c r="Y218" s="139"/>
      <c r="Z218" s="139"/>
      <c r="AA218" s="139"/>
      <c r="AB218" s="139"/>
      <c r="AC218" s="139"/>
      <c r="AD218" s="139"/>
      <c r="AE218" s="139"/>
      <c r="AF218" s="139"/>
      <c r="AG218" s="139"/>
      <c r="AH218" s="139"/>
      <c r="AI218" s="139"/>
      <c r="AJ218" s="139"/>
      <c r="AK218" s="139"/>
      <c r="AL218" s="139"/>
      <c r="AM218" s="139"/>
      <c r="AN218" s="139"/>
      <c r="AO218" s="139"/>
      <c r="AP218" s="139"/>
      <c r="AQ218" s="139"/>
      <c r="AR218" s="139"/>
      <c r="AS218" s="139"/>
      <c r="AT218" s="176"/>
      <c r="AU218" s="176"/>
      <c r="AV218" s="222">
        <v>7834.2444488252513</v>
      </c>
      <c r="AW218" s="176"/>
      <c r="AX218" s="176"/>
      <c r="AY218" s="222">
        <v>7974.8342713718748</v>
      </c>
      <c r="AZ218" s="222">
        <v>7930.6524105817552</v>
      </c>
      <c r="BA218" s="176"/>
      <c r="BB218" s="176"/>
      <c r="BC218" s="222">
        <v>7580.4678899178198</v>
      </c>
      <c r="BD218" s="176"/>
      <c r="BE218" s="176"/>
      <c r="BF218" s="222">
        <v>8303.3840612218264</v>
      </c>
      <c r="BG218" s="222">
        <v>7979.6140637048775</v>
      </c>
      <c r="BH218" s="176"/>
      <c r="BI218" s="176"/>
      <c r="BJ218" s="222"/>
      <c r="BK218" s="176"/>
      <c r="BL218" s="176"/>
      <c r="BM218" s="222"/>
      <c r="BN218" s="222"/>
      <c r="BO218" s="222"/>
      <c r="BP218" s="222"/>
      <c r="BQ218" s="222"/>
    </row>
    <row r="219" spans="1:69" ht="15" customHeight="1" x14ac:dyDescent="0.25">
      <c r="A219" s="35" t="s">
        <v>40</v>
      </c>
      <c r="B219" s="35" t="s">
        <v>258</v>
      </c>
      <c r="C219" s="81" t="s">
        <v>320</v>
      </c>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77"/>
      <c r="AU219" s="177"/>
      <c r="AV219" s="220">
        <v>1365.8859538784068</v>
      </c>
      <c r="AW219" s="177"/>
      <c r="AX219" s="177"/>
      <c r="AY219" s="220">
        <v>566.81117358243591</v>
      </c>
      <c r="AZ219" s="220">
        <v>817.92900035274727</v>
      </c>
      <c r="BA219" s="177"/>
      <c r="BB219" s="177"/>
      <c r="BC219" s="220">
        <v>219.6111199902393</v>
      </c>
      <c r="BD219" s="177"/>
      <c r="BE219" s="177"/>
      <c r="BF219" s="220">
        <v>214.10642855335138</v>
      </c>
      <c r="BG219" s="220">
        <v>216.57179591349481</v>
      </c>
      <c r="BH219" s="177"/>
      <c r="BI219" s="177"/>
      <c r="BJ219" s="220"/>
      <c r="BK219" s="177"/>
      <c r="BL219" s="177"/>
      <c r="BM219" s="220"/>
      <c r="BN219" s="220"/>
      <c r="BO219" s="220"/>
      <c r="BP219" s="220"/>
      <c r="BQ219" s="220"/>
    </row>
    <row r="220" spans="1:69" ht="15" customHeight="1" x14ac:dyDescent="0.25">
      <c r="A220" s="79" t="s">
        <v>40</v>
      </c>
      <c r="B220" s="79" t="s">
        <v>258</v>
      </c>
      <c r="C220" s="79" t="s">
        <v>321</v>
      </c>
      <c r="D220" s="139"/>
      <c r="E220" s="139"/>
      <c r="F220" s="139"/>
      <c r="G220" s="139"/>
      <c r="H220" s="139"/>
      <c r="I220" s="139"/>
      <c r="J220" s="139"/>
      <c r="K220" s="139"/>
      <c r="L220" s="139"/>
      <c r="M220" s="139"/>
      <c r="N220" s="139"/>
      <c r="O220" s="139"/>
      <c r="P220" s="139"/>
      <c r="Q220" s="139"/>
      <c r="R220" s="139"/>
      <c r="S220" s="139"/>
      <c r="T220" s="139"/>
      <c r="U220" s="139"/>
      <c r="V220" s="139"/>
      <c r="W220" s="139"/>
      <c r="X220" s="139"/>
      <c r="Y220" s="139"/>
      <c r="Z220" s="139"/>
      <c r="AA220" s="139"/>
      <c r="AB220" s="139"/>
      <c r="AC220" s="139"/>
      <c r="AD220" s="139"/>
      <c r="AE220" s="139"/>
      <c r="AF220" s="139"/>
      <c r="AG220" s="139"/>
      <c r="AH220" s="139"/>
      <c r="AI220" s="139"/>
      <c r="AJ220" s="139"/>
      <c r="AK220" s="139"/>
      <c r="AL220" s="139"/>
      <c r="AM220" s="139"/>
      <c r="AN220" s="139"/>
      <c r="AO220" s="139"/>
      <c r="AP220" s="139"/>
      <c r="AQ220" s="139"/>
      <c r="AR220" s="139"/>
      <c r="AS220" s="139"/>
      <c r="AT220" s="176"/>
      <c r="AU220" s="176"/>
      <c r="AV220" s="222">
        <v>5101.8813722921041</v>
      </c>
      <c r="AW220" s="176"/>
      <c r="AX220" s="176"/>
      <c r="AY220" s="222">
        <v>7720.2782827302253</v>
      </c>
      <c r="AZ220" s="222">
        <v>6897.4189484289018</v>
      </c>
      <c r="BA220" s="176"/>
      <c r="BB220" s="176"/>
      <c r="BC220" s="222">
        <v>6200.3771820168095</v>
      </c>
      <c r="BD220" s="176"/>
      <c r="BE220" s="176"/>
      <c r="BF220" s="222">
        <v>2198.4690415496639</v>
      </c>
      <c r="BG220" s="222">
        <v>3990.7899774126772</v>
      </c>
      <c r="BH220" s="176"/>
      <c r="BI220" s="176"/>
      <c r="BJ220" s="222"/>
      <c r="BK220" s="176"/>
      <c r="BL220" s="176"/>
      <c r="BM220" s="222"/>
      <c r="BN220" s="222"/>
      <c r="BO220" s="222"/>
      <c r="BP220" s="222"/>
      <c r="BQ220" s="222"/>
    </row>
    <row r="221" spans="1:69" ht="15" customHeight="1" x14ac:dyDescent="0.25">
      <c r="A221" s="18"/>
      <c r="B221" s="18"/>
      <c r="C221" s="81"/>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77"/>
      <c r="AU221" s="177"/>
      <c r="AV221" s="220"/>
      <c r="AW221" s="177"/>
      <c r="AX221" s="177"/>
      <c r="AY221" s="220"/>
      <c r="AZ221" s="220"/>
      <c r="BA221" s="177"/>
      <c r="BB221" s="177"/>
      <c r="BC221" s="220"/>
      <c r="BD221" s="177"/>
      <c r="BE221" s="177"/>
      <c r="BF221" s="220"/>
      <c r="BG221" s="220"/>
      <c r="BH221" s="177"/>
      <c r="BI221" s="177"/>
      <c r="BJ221" s="220"/>
      <c r="BK221" s="177"/>
      <c r="BL221" s="177"/>
      <c r="BM221" s="220"/>
      <c r="BN221" s="220"/>
      <c r="BO221" s="220"/>
      <c r="BP221" s="220"/>
      <c r="BQ221" s="220"/>
    </row>
    <row r="222" spans="1:69" ht="15" customHeight="1" x14ac:dyDescent="0.25">
      <c r="A222" s="79" t="s">
        <v>40</v>
      </c>
      <c r="B222" s="79" t="s">
        <v>258</v>
      </c>
      <c r="C222" s="79" t="s">
        <v>276</v>
      </c>
      <c r="D222" s="139"/>
      <c r="E222" s="139"/>
      <c r="F222" s="139"/>
      <c r="G222" s="139"/>
      <c r="H222" s="139"/>
      <c r="I222" s="139"/>
      <c r="J222" s="139"/>
      <c r="K222" s="139"/>
      <c r="L222" s="139"/>
      <c r="M222" s="139"/>
      <c r="N222" s="139"/>
      <c r="O222" s="139"/>
      <c r="P222" s="139"/>
      <c r="Q222" s="139"/>
      <c r="R222" s="139"/>
      <c r="S222" s="139"/>
      <c r="T222" s="139"/>
      <c r="U222" s="139"/>
      <c r="V222" s="139"/>
      <c r="W222" s="139"/>
      <c r="X222" s="139"/>
      <c r="Y222" s="139"/>
      <c r="Z222" s="139"/>
      <c r="AA222" s="139"/>
      <c r="AB222" s="139"/>
      <c r="AC222" s="139"/>
      <c r="AD222" s="139"/>
      <c r="AE222" s="139"/>
      <c r="AF222" s="139"/>
      <c r="AG222" s="139"/>
      <c r="AH222" s="139"/>
      <c r="AI222" s="139"/>
      <c r="AJ222" s="139"/>
      <c r="AK222" s="139"/>
      <c r="AL222" s="139"/>
      <c r="AM222" s="139"/>
      <c r="AN222" s="139"/>
      <c r="AO222" s="139"/>
      <c r="AP222" s="139"/>
      <c r="AQ222" s="139"/>
      <c r="AR222" s="139"/>
      <c r="AS222" s="139"/>
      <c r="AT222" s="176"/>
      <c r="AU222" s="176"/>
      <c r="AV222" s="222">
        <v>51863.44929601546</v>
      </c>
      <c r="AW222" s="176"/>
      <c r="AX222" s="176"/>
      <c r="AY222" s="222">
        <v>49694.062072877066</v>
      </c>
      <c r="AZ222" s="222">
        <v>50375.815293390435</v>
      </c>
      <c r="BA222" s="176"/>
      <c r="BB222" s="176"/>
      <c r="BC222" s="222">
        <v>12478.286939226866</v>
      </c>
      <c r="BD222" s="176"/>
      <c r="BE222" s="176"/>
      <c r="BF222" s="222">
        <v>-4166.6159092997077</v>
      </c>
      <c r="BG222" s="222">
        <v>3288.0799017184954</v>
      </c>
      <c r="BH222" s="176"/>
      <c r="BI222" s="176"/>
      <c r="BJ222" s="222"/>
      <c r="BK222" s="176"/>
      <c r="BL222" s="176"/>
      <c r="BM222" s="222"/>
      <c r="BN222" s="222"/>
      <c r="BO222" s="222"/>
      <c r="BP222" s="222"/>
      <c r="BQ222" s="222"/>
    </row>
    <row r="223" spans="1:69" s="2" customFormat="1" ht="18" customHeight="1" x14ac:dyDescent="0.3">
      <c r="A223" s="268" t="s">
        <v>376</v>
      </c>
      <c r="B223" s="269"/>
      <c r="C223" s="269"/>
      <c r="D223" s="269"/>
      <c r="E223" s="269"/>
      <c r="F223" s="269"/>
      <c r="G223" s="269"/>
      <c r="H223" s="269"/>
      <c r="I223" s="269"/>
      <c r="J223" s="269"/>
      <c r="K223" s="269"/>
      <c r="L223" s="269"/>
      <c r="M223" s="269"/>
      <c r="N223" s="269"/>
      <c r="O223" s="269"/>
      <c r="P223" s="269"/>
      <c r="Q223" s="269"/>
      <c r="R223" s="269"/>
      <c r="S223" s="269"/>
      <c r="T223" s="269"/>
      <c r="U223" s="269"/>
      <c r="V223" s="269"/>
      <c r="W223" s="269"/>
      <c r="X223" s="269"/>
      <c r="Y223" s="269"/>
      <c r="Z223" s="269"/>
      <c r="AA223" s="269"/>
      <c r="AB223" s="269"/>
      <c r="AC223" s="269"/>
      <c r="AD223" s="269"/>
      <c r="AE223" s="269"/>
      <c r="AF223" s="269"/>
      <c r="AG223" s="269"/>
      <c r="AH223" s="269"/>
      <c r="AI223" s="269"/>
      <c r="AJ223" s="269"/>
      <c r="AK223" s="269"/>
      <c r="AL223" s="269"/>
      <c r="AM223" s="269"/>
      <c r="AN223" s="269"/>
      <c r="AO223" s="269"/>
      <c r="AP223" s="269"/>
      <c r="AQ223" s="269"/>
      <c r="AR223" s="269"/>
      <c r="AS223" s="269"/>
      <c r="AT223" s="269"/>
      <c r="AU223" s="269"/>
      <c r="AV223" s="269"/>
      <c r="AW223" s="269"/>
      <c r="AX223" s="269"/>
      <c r="AY223" s="269"/>
      <c r="AZ223" s="269"/>
      <c r="BA223" s="269"/>
      <c r="BB223" s="269"/>
      <c r="BC223" s="269"/>
      <c r="BD223" s="269"/>
      <c r="BE223" s="269"/>
      <c r="BF223" s="269"/>
      <c r="BG223" s="269"/>
      <c r="BH223" s="269"/>
      <c r="BI223" s="269"/>
      <c r="BJ223" s="269"/>
      <c r="BK223" s="269"/>
      <c r="BL223" s="269"/>
      <c r="BM223" s="269"/>
      <c r="BN223" s="269"/>
      <c r="BO223" s="271"/>
      <c r="BP223" s="271"/>
      <c r="BQ223" s="271"/>
    </row>
    <row r="224" spans="1:69" ht="15" customHeight="1" x14ac:dyDescent="0.3">
      <c r="A224" s="32"/>
      <c r="B224" s="32"/>
      <c r="C224" s="32"/>
      <c r="D224" s="139"/>
      <c r="E224" s="139"/>
      <c r="F224" s="139"/>
      <c r="G224" s="139"/>
      <c r="H224" s="139"/>
      <c r="I224" s="139"/>
      <c r="J224" s="139"/>
      <c r="K224" s="139"/>
      <c r="L224" s="139"/>
      <c r="M224" s="139"/>
      <c r="N224" s="139"/>
      <c r="O224" s="139"/>
      <c r="P224" s="139"/>
      <c r="Q224" s="139"/>
      <c r="R224" s="139"/>
      <c r="S224" s="139"/>
      <c r="T224" s="139"/>
      <c r="U224" s="139"/>
      <c r="V224" s="139"/>
      <c r="W224" s="139"/>
      <c r="X224" s="139"/>
      <c r="Y224" s="139"/>
      <c r="Z224" s="139"/>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224"/>
      <c r="BB224" s="224"/>
      <c r="BC224" s="299"/>
      <c r="BD224" s="299"/>
      <c r="BE224" s="299"/>
      <c r="BF224" s="299"/>
      <c r="BG224" s="299"/>
      <c r="BH224" s="299"/>
      <c r="BI224" s="299"/>
      <c r="BJ224" s="299"/>
      <c r="BK224" s="299"/>
      <c r="BL224" s="299"/>
      <c r="BM224" s="299"/>
      <c r="BN224" s="299"/>
      <c r="BO224" s="299"/>
      <c r="BP224" s="299"/>
      <c r="BQ224" s="299"/>
    </row>
    <row r="225" spans="1:69" ht="15" customHeight="1" x14ac:dyDescent="0.25">
      <c r="A225" s="35"/>
      <c r="B225" s="35"/>
      <c r="C225" s="81" t="s">
        <v>260</v>
      </c>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77"/>
      <c r="AU225" s="177"/>
      <c r="AV225" s="220"/>
      <c r="AW225" s="177"/>
      <c r="AX225" s="177"/>
      <c r="AY225" s="220"/>
      <c r="AZ225" s="220"/>
      <c r="BA225" s="177">
        <v>1</v>
      </c>
      <c r="BB225" s="177">
        <v>1</v>
      </c>
      <c r="BC225" s="300">
        <v>1</v>
      </c>
      <c r="BD225" s="301">
        <v>1</v>
      </c>
      <c r="BE225" s="301">
        <v>1</v>
      </c>
      <c r="BF225" s="300">
        <v>1</v>
      </c>
      <c r="BG225" s="300">
        <v>1</v>
      </c>
      <c r="BH225" s="301">
        <v>1</v>
      </c>
      <c r="BI225" s="301">
        <v>1</v>
      </c>
      <c r="BJ225" s="300">
        <v>1</v>
      </c>
      <c r="BK225" s="301"/>
      <c r="BL225" s="301"/>
      <c r="BM225" s="300"/>
      <c r="BN225" s="300">
        <v>1</v>
      </c>
      <c r="BO225" s="300">
        <v>1</v>
      </c>
      <c r="BP225" s="300">
        <v>1</v>
      </c>
      <c r="BQ225" s="300">
        <v>1</v>
      </c>
    </row>
    <row r="226" spans="1:69" ht="15" customHeight="1" x14ac:dyDescent="0.3">
      <c r="A226" s="32"/>
      <c r="B226" s="32"/>
      <c r="C226" s="32" t="s">
        <v>261</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224">
        <v>1</v>
      </c>
      <c r="BB226" s="224">
        <v>1</v>
      </c>
      <c r="BC226" s="211" t="s">
        <v>262</v>
      </c>
      <c r="BD226" s="211" t="s">
        <v>262</v>
      </c>
      <c r="BE226" s="211" t="s">
        <v>262</v>
      </c>
      <c r="BF226" s="211" t="s">
        <v>262</v>
      </c>
      <c r="BG226" s="211" t="s">
        <v>262</v>
      </c>
      <c r="BH226" s="211">
        <v>1</v>
      </c>
      <c r="BI226" s="211">
        <v>1</v>
      </c>
      <c r="BJ226" s="303" t="s">
        <v>377</v>
      </c>
      <c r="BK226" s="303" t="s">
        <v>377</v>
      </c>
      <c r="BL226" s="303" t="s">
        <v>377</v>
      </c>
      <c r="BM226" s="303" t="s">
        <v>377</v>
      </c>
      <c r="BN226" s="303" t="s">
        <v>384</v>
      </c>
      <c r="BO226" s="303" t="s">
        <v>377</v>
      </c>
      <c r="BP226" s="303" t="s">
        <v>377</v>
      </c>
      <c r="BQ226" s="303" t="s">
        <v>384</v>
      </c>
    </row>
    <row r="227" spans="1:69" ht="15" customHeight="1" x14ac:dyDescent="0.3">
      <c r="A227" s="35"/>
      <c r="B227" s="35"/>
      <c r="C227" s="63"/>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row>
    <row r="228" spans="1:69" ht="15" customHeight="1" x14ac:dyDescent="0.2">
      <c r="A228" s="32"/>
      <c r="B228" s="32"/>
      <c r="C228" s="83" t="s">
        <v>300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222"/>
      <c r="BE228" s="222"/>
      <c r="BF228" s="222"/>
      <c r="BG228" s="222"/>
      <c r="BH228" s="139"/>
      <c r="BI228" s="139"/>
      <c r="BJ228" s="139"/>
      <c r="BK228" s="139"/>
      <c r="BL228" s="139"/>
      <c r="BM228" s="139"/>
      <c r="BN228" s="222"/>
      <c r="BO228" s="222"/>
      <c r="BP228" s="222"/>
      <c r="BQ228" s="222"/>
    </row>
    <row r="229" spans="1:69" ht="15" customHeight="1" x14ac:dyDescent="0.25">
      <c r="A229" s="35"/>
      <c r="B229" s="35" t="s">
        <v>302</v>
      </c>
      <c r="C229" s="81" t="s">
        <v>265</v>
      </c>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220">
        <v>0</v>
      </c>
      <c r="BB229" s="220">
        <v>175.02628019941707</v>
      </c>
      <c r="BC229" s="220">
        <v>175.02628019941707</v>
      </c>
      <c r="BD229" s="220">
        <v>251.40430000000001</v>
      </c>
      <c r="BE229" s="220">
        <v>582.46789999999999</v>
      </c>
      <c r="BF229" s="220">
        <v>833.87220000000002</v>
      </c>
      <c r="BG229" s="220">
        <v>1008.8984801994171</v>
      </c>
      <c r="BH229" s="220">
        <v>334.63299999999998</v>
      </c>
      <c r="BI229" s="220">
        <v>219.47499999999999</v>
      </c>
      <c r="BJ229" s="220">
        <v>554.10799999999995</v>
      </c>
      <c r="BK229" s="220"/>
      <c r="BL229" s="220"/>
      <c r="BM229" s="220"/>
      <c r="BN229" s="220">
        <f>BJ229</f>
        <v>554.10799999999995</v>
      </c>
      <c r="BO229" s="220">
        <v>0</v>
      </c>
      <c r="BP229" s="220">
        <v>0</v>
      </c>
      <c r="BQ229" s="220">
        <v>0</v>
      </c>
    </row>
    <row r="230" spans="1:69" ht="15" customHeight="1" x14ac:dyDescent="0.3">
      <c r="A230" s="32"/>
      <c r="B230" s="32"/>
      <c r="C230" s="144"/>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222"/>
      <c r="BB230" s="222"/>
      <c r="BC230" s="222"/>
      <c r="BD230" s="222"/>
      <c r="BE230" s="222"/>
      <c r="BF230" s="222"/>
      <c r="BG230" s="222"/>
      <c r="BH230" s="222"/>
      <c r="BI230" s="222"/>
      <c r="BJ230" s="222"/>
      <c r="BK230" s="222"/>
      <c r="BL230" s="222"/>
      <c r="BM230" s="222"/>
      <c r="BN230" s="222"/>
      <c r="BO230" s="222"/>
      <c r="BP230" s="222"/>
      <c r="BQ230" s="222"/>
    </row>
    <row r="231" spans="1:69" ht="15" customHeight="1" x14ac:dyDescent="0.25">
      <c r="A231" s="35"/>
      <c r="B231" s="35" t="s">
        <v>302</v>
      </c>
      <c r="C231" s="81" t="s">
        <v>266</v>
      </c>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220">
        <v>0</v>
      </c>
      <c r="BB231" s="220">
        <v>25.454000000000001</v>
      </c>
      <c r="BC231" s="220">
        <v>25.454000000000001</v>
      </c>
      <c r="BD231" s="220">
        <v>29.700122299999997</v>
      </c>
      <c r="BE231" s="220">
        <v>35.278271841500001</v>
      </c>
      <c r="BF231" s="220">
        <v>64.97839414149999</v>
      </c>
      <c r="BG231" s="220">
        <v>452.557502</v>
      </c>
      <c r="BH231" s="220">
        <v>321.75900000000001</v>
      </c>
      <c r="BI231" s="220">
        <v>213.916</v>
      </c>
      <c r="BJ231" s="220">
        <v>535.67499999999995</v>
      </c>
      <c r="BK231" s="220"/>
      <c r="BL231" s="220"/>
      <c r="BM231" s="220"/>
      <c r="BN231" s="220">
        <f>BJ231</f>
        <v>535.67499999999995</v>
      </c>
      <c r="BO231" s="220">
        <v>0</v>
      </c>
      <c r="BP231" s="220">
        <v>0</v>
      </c>
      <c r="BQ231" s="220">
        <v>0</v>
      </c>
    </row>
    <row r="232" spans="1:69" ht="15" customHeight="1" x14ac:dyDescent="0.25">
      <c r="A232" s="32"/>
      <c r="B232" s="32"/>
      <c r="C232" s="79"/>
      <c r="D232" s="139"/>
      <c r="E232" s="139"/>
      <c r="F232" s="139"/>
      <c r="G232" s="139"/>
      <c r="H232" s="139"/>
      <c r="I232" s="139"/>
      <c r="J232" s="139"/>
      <c r="K232" s="139"/>
      <c r="L232" s="139"/>
      <c r="M232" s="139"/>
      <c r="N232" s="139"/>
      <c r="O232" s="139"/>
      <c r="P232" s="139"/>
      <c r="Q232" s="139"/>
      <c r="R232" s="139"/>
      <c r="S232" s="139"/>
      <c r="T232" s="139"/>
      <c r="U232" s="139"/>
      <c r="V232" s="139"/>
      <c r="W232" s="139"/>
      <c r="X232" s="139"/>
      <c r="Y232" s="139"/>
      <c r="Z232" s="139"/>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222"/>
      <c r="BB232" s="222"/>
      <c r="BC232" s="222"/>
      <c r="BD232" s="222"/>
      <c r="BE232" s="222"/>
      <c r="BF232" s="222"/>
      <c r="BG232" s="222"/>
      <c r="BH232" s="222">
        <v>0</v>
      </c>
      <c r="BI232" s="222">
        <v>0</v>
      </c>
      <c r="BJ232" s="222">
        <v>0</v>
      </c>
      <c r="BK232" s="222"/>
      <c r="BL232" s="222"/>
      <c r="BM232" s="222"/>
      <c r="BN232" s="222"/>
      <c r="BO232" s="222">
        <v>0</v>
      </c>
      <c r="BP232" s="222">
        <v>0</v>
      </c>
      <c r="BQ232" s="222">
        <v>0</v>
      </c>
    </row>
    <row r="233" spans="1:69" ht="15" customHeight="1" x14ac:dyDescent="0.25">
      <c r="A233" s="35"/>
      <c r="B233" s="35" t="s">
        <v>302</v>
      </c>
      <c r="C233" s="81" t="s">
        <v>267</v>
      </c>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220">
        <v>0</v>
      </c>
      <c r="BB233" s="220">
        <v>19.890022000000002</v>
      </c>
      <c r="BC233" s="220">
        <v>19.890022000000002</v>
      </c>
      <c r="BD233" s="220">
        <v>25.8764</v>
      </c>
      <c r="BE233" s="220">
        <v>31.782299999999996</v>
      </c>
      <c r="BF233" s="220">
        <v>57.658699999999996</v>
      </c>
      <c r="BG233" s="220">
        <v>77.548721999999998</v>
      </c>
      <c r="BH233" s="220">
        <v>43.46</v>
      </c>
      <c r="BI233" s="220">
        <v>26.680700000000002</v>
      </c>
      <c r="BJ233" s="220">
        <v>70.14070000000001</v>
      </c>
      <c r="BK233" s="220"/>
      <c r="BL233" s="220"/>
      <c r="BM233" s="220"/>
      <c r="BN233" s="220">
        <f t="shared" ref="BN233:BN234" si="0">BJ233</f>
        <v>70.14070000000001</v>
      </c>
      <c r="BO233" s="220"/>
      <c r="BP233" s="220"/>
      <c r="BQ233" s="220"/>
    </row>
    <row r="234" spans="1:69" ht="15" customHeight="1" x14ac:dyDescent="0.25">
      <c r="A234" s="32"/>
      <c r="B234" s="32" t="s">
        <v>302</v>
      </c>
      <c r="C234" s="79" t="s">
        <v>303</v>
      </c>
      <c r="D234" s="139"/>
      <c r="E234" s="139"/>
      <c r="F234" s="139"/>
      <c r="G234" s="139"/>
      <c r="H234" s="139"/>
      <c r="I234" s="139"/>
      <c r="J234" s="139"/>
      <c r="K234" s="139"/>
      <c r="L234" s="139"/>
      <c r="M234" s="139"/>
      <c r="N234" s="139"/>
      <c r="O234" s="139"/>
      <c r="P234" s="139"/>
      <c r="Q234" s="139"/>
      <c r="R234" s="139"/>
      <c r="S234" s="139"/>
      <c r="T234" s="139"/>
      <c r="U234" s="139"/>
      <c r="V234" s="139"/>
      <c r="W234" s="139"/>
      <c r="X234" s="139"/>
      <c r="Y234" s="139"/>
      <c r="Z234" s="139"/>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222">
        <v>0</v>
      </c>
      <c r="BB234" s="222">
        <v>18.398270349999997</v>
      </c>
      <c r="BC234" s="222">
        <v>18.398270349999997</v>
      </c>
      <c r="BD234" s="222">
        <v>21.962</v>
      </c>
      <c r="BE234" s="222">
        <v>27.189261481731023</v>
      </c>
      <c r="BF234" s="222">
        <v>49.151261481731026</v>
      </c>
      <c r="BG234" s="222">
        <v>67.549531831731031</v>
      </c>
      <c r="BH234" s="222">
        <v>37.744</v>
      </c>
      <c r="BI234" s="222">
        <v>22.123999999999999</v>
      </c>
      <c r="BJ234" s="222">
        <v>59.867999999999995</v>
      </c>
      <c r="BK234" s="222"/>
      <c r="BL234" s="222"/>
      <c r="BM234" s="222"/>
      <c r="BN234" s="222">
        <f t="shared" si="0"/>
        <v>59.867999999999995</v>
      </c>
      <c r="BO234" s="222">
        <v>0</v>
      </c>
      <c r="BP234" s="222">
        <v>0</v>
      </c>
      <c r="BQ234" s="222">
        <v>0</v>
      </c>
    </row>
    <row r="235" spans="1:69" ht="15" customHeight="1" x14ac:dyDescent="0.25">
      <c r="A235" s="35"/>
      <c r="B235" s="35"/>
      <c r="C235" s="81"/>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220"/>
      <c r="BB235" s="220"/>
      <c r="BC235" s="220"/>
      <c r="BD235" s="220"/>
      <c r="BE235" s="220"/>
      <c r="BF235" s="220"/>
      <c r="BG235" s="220"/>
      <c r="BH235" s="220"/>
      <c r="BI235" s="220"/>
      <c r="BJ235" s="220"/>
      <c r="BK235" s="220"/>
      <c r="BL235" s="220"/>
      <c r="BM235" s="220"/>
      <c r="BN235" s="220"/>
      <c r="BO235" s="220"/>
      <c r="BP235" s="220"/>
      <c r="BQ235" s="220"/>
    </row>
    <row r="236" spans="1:69" ht="15" customHeight="1" x14ac:dyDescent="0.25">
      <c r="A236" s="32"/>
      <c r="B236" s="32" t="s">
        <v>302</v>
      </c>
      <c r="C236" s="79" t="s">
        <v>304</v>
      </c>
      <c r="D236" s="139"/>
      <c r="E236" s="139"/>
      <c r="F236" s="139"/>
      <c r="G236" s="139"/>
      <c r="H236" s="139"/>
      <c r="I236" s="139"/>
      <c r="J236" s="139"/>
      <c r="K236" s="139"/>
      <c r="L236" s="139"/>
      <c r="M236" s="139"/>
      <c r="N236" s="139"/>
      <c r="O236" s="139"/>
      <c r="P236" s="139"/>
      <c r="Q236" s="139"/>
      <c r="R236" s="139"/>
      <c r="S236" s="139"/>
      <c r="T236" s="139"/>
      <c r="U236" s="139"/>
      <c r="V236" s="139"/>
      <c r="W236" s="139"/>
      <c r="X236" s="139"/>
      <c r="Y236" s="139"/>
      <c r="Z236" s="139"/>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222">
        <v>0</v>
      </c>
      <c r="BB236" s="222">
        <v>19.890022000000002</v>
      </c>
      <c r="BC236" s="222">
        <v>19.890022000000002</v>
      </c>
      <c r="BD236" s="222">
        <v>19.013999999999999</v>
      </c>
      <c r="BE236" s="222">
        <v>31.928150000000002</v>
      </c>
      <c r="BF236" s="222">
        <v>50.942149999999998</v>
      </c>
      <c r="BG236" s="222">
        <v>70.832172</v>
      </c>
      <c r="BH236" s="222">
        <v>43.432000000000002</v>
      </c>
      <c r="BI236" s="222">
        <v>26.756</v>
      </c>
      <c r="BJ236" s="222">
        <v>70.188000000000002</v>
      </c>
      <c r="BK236" s="222"/>
      <c r="BL236" s="222"/>
      <c r="BM236" s="222"/>
      <c r="BN236" s="222">
        <f>BJ236</f>
        <v>70.188000000000002</v>
      </c>
      <c r="BO236" s="222"/>
      <c r="BP236" s="222"/>
      <c r="BQ236" s="222"/>
    </row>
    <row r="237" spans="1:69" ht="15" customHeight="1" x14ac:dyDescent="0.25">
      <c r="A237" s="35"/>
      <c r="B237" s="35"/>
      <c r="C237" s="81"/>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v>0</v>
      </c>
      <c r="BP237" s="18">
        <v>0</v>
      </c>
      <c r="BQ237" s="18">
        <v>0</v>
      </c>
    </row>
    <row r="238" spans="1:69" ht="15" customHeight="1" x14ac:dyDescent="0.2">
      <c r="A238" s="83"/>
      <c r="B238" s="83"/>
      <c r="C238" s="83" t="s">
        <v>269</v>
      </c>
      <c r="D238" s="139"/>
      <c r="E238" s="139"/>
      <c r="F238" s="139"/>
      <c r="G238" s="139"/>
      <c r="H238" s="139"/>
      <c r="I238" s="139"/>
      <c r="J238" s="139"/>
      <c r="K238" s="139"/>
      <c r="L238" s="139"/>
      <c r="M238" s="139"/>
      <c r="N238" s="139"/>
      <c r="O238" s="139"/>
      <c r="P238" s="139"/>
      <c r="Q238" s="139"/>
      <c r="R238" s="139"/>
      <c r="S238" s="139"/>
      <c r="T238" s="139"/>
      <c r="U238" s="139"/>
      <c r="V238" s="139"/>
      <c r="W238" s="139"/>
      <c r="X238" s="139"/>
      <c r="Y238" s="139"/>
      <c r="Z238" s="139"/>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222"/>
      <c r="BE238" s="222"/>
      <c r="BF238" s="222"/>
      <c r="BG238" s="222"/>
      <c r="BH238" s="139"/>
      <c r="BI238" s="139"/>
      <c r="BJ238" s="139"/>
      <c r="BK238" s="139"/>
      <c r="BL238" s="139"/>
      <c r="BM238" s="139"/>
      <c r="BN238" s="222"/>
      <c r="BO238" s="222">
        <v>0</v>
      </c>
      <c r="BP238" s="222">
        <v>0</v>
      </c>
      <c r="BQ238" s="222">
        <v>0</v>
      </c>
    </row>
    <row r="239" spans="1:69" s="237" customFormat="1" ht="15" customHeight="1" x14ac:dyDescent="0.25">
      <c r="A239" s="234" t="s">
        <v>283</v>
      </c>
      <c r="B239" s="234" t="s">
        <v>306</v>
      </c>
      <c r="C239" s="242" t="s">
        <v>307</v>
      </c>
      <c r="D239" s="240"/>
      <c r="E239" s="240"/>
      <c r="F239" s="240"/>
      <c r="G239" s="240"/>
      <c r="H239" s="240"/>
      <c r="I239" s="240"/>
      <c r="J239" s="240"/>
      <c r="K239" s="240"/>
      <c r="L239" s="240"/>
      <c r="M239" s="240"/>
      <c r="N239" s="240"/>
      <c r="O239" s="240"/>
      <c r="P239" s="240"/>
      <c r="Q239" s="240"/>
      <c r="R239" s="240"/>
      <c r="S239" s="240"/>
      <c r="T239" s="240"/>
      <c r="U239" s="240"/>
      <c r="V239" s="240"/>
      <c r="W239" s="240"/>
      <c r="X239" s="240"/>
      <c r="Y239" s="241"/>
      <c r="Z239" s="241"/>
      <c r="AA239" s="241"/>
      <c r="AB239" s="241"/>
      <c r="AC239" s="241"/>
      <c r="AD239" s="241"/>
      <c r="AE239" s="241"/>
      <c r="AF239" s="241"/>
      <c r="AG239" s="241"/>
      <c r="AH239" s="241"/>
      <c r="AI239" s="241"/>
      <c r="AJ239" s="241"/>
      <c r="AK239" s="241"/>
      <c r="AL239" s="241"/>
      <c r="AM239" s="241"/>
      <c r="AN239" s="241"/>
      <c r="AO239" s="241"/>
      <c r="AP239" s="241"/>
      <c r="AQ239" s="241"/>
      <c r="AR239" s="241"/>
      <c r="AS239" s="241"/>
      <c r="AT239" s="241"/>
      <c r="AU239" s="241"/>
      <c r="AV239" s="241"/>
      <c r="AW239" s="241"/>
      <c r="AX239" s="241"/>
      <c r="AY239" s="241"/>
      <c r="AZ239" s="241"/>
      <c r="BA239" s="241"/>
      <c r="BB239" s="241"/>
      <c r="BC239" s="250">
        <v>1058.52341712111</v>
      </c>
      <c r="BD239" s="248">
        <v>1016</v>
      </c>
      <c r="BE239" s="248">
        <v>1198.0069690657372</v>
      </c>
      <c r="BF239" s="250">
        <v>1140.6323478604677</v>
      </c>
      <c r="BG239" s="250">
        <v>1118.1463965691094</v>
      </c>
      <c r="BH239" s="250">
        <v>790.65689743654502</v>
      </c>
      <c r="BI239" s="250">
        <v>828.85370130457648</v>
      </c>
      <c r="BJ239" s="250">
        <v>804.89352400671157</v>
      </c>
      <c r="BK239" s="250"/>
      <c r="BL239" s="250"/>
      <c r="BM239" s="250"/>
      <c r="BN239" s="250">
        <f t="shared" ref="BN239:BN240" si="1">BJ239</f>
        <v>804.89352400671157</v>
      </c>
      <c r="BO239" s="250"/>
      <c r="BP239" s="250"/>
      <c r="BQ239" s="250"/>
    </row>
    <row r="240" spans="1:69" ht="15" customHeight="1" x14ac:dyDescent="0.25">
      <c r="A240" s="79" t="s">
        <v>40</v>
      </c>
      <c r="B240" s="79" t="s">
        <v>306</v>
      </c>
      <c r="C240" s="79" t="s">
        <v>314</v>
      </c>
      <c r="D240" s="139"/>
      <c r="E240" s="139"/>
      <c r="F240" s="139"/>
      <c r="G240" s="139"/>
      <c r="H240" s="139"/>
      <c r="I240" s="139"/>
      <c r="J240" s="139"/>
      <c r="K240" s="139"/>
      <c r="L240" s="139"/>
      <c r="M240" s="139"/>
      <c r="N240" s="139"/>
      <c r="O240" s="139"/>
      <c r="P240" s="139"/>
      <c r="Q240" s="139"/>
      <c r="R240" s="139"/>
      <c r="S240" s="139"/>
      <c r="T240" s="139"/>
      <c r="U240" s="139"/>
      <c r="V240" s="139"/>
      <c r="W240" s="139"/>
      <c r="X240" s="139"/>
      <c r="Y240" s="139"/>
      <c r="Z240" s="139"/>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221"/>
      <c r="BB240" s="221"/>
      <c r="BC240" s="222">
        <v>1432.7735967310643</v>
      </c>
      <c r="BD240" s="221"/>
      <c r="BE240" s="221"/>
      <c r="BF240" s="222">
        <v>1448.5103823751863</v>
      </c>
      <c r="BG240" s="222">
        <v>1444.1019150892098</v>
      </c>
      <c r="BH240" s="253"/>
      <c r="BI240" s="253"/>
      <c r="BJ240" s="222">
        <v>1030.3527877984843</v>
      </c>
      <c r="BK240" s="253"/>
      <c r="BL240" s="253"/>
      <c r="BM240" s="222"/>
      <c r="BN240" s="222">
        <f t="shared" si="1"/>
        <v>1030.3527877984843</v>
      </c>
      <c r="BO240" s="222">
        <v>0</v>
      </c>
      <c r="BP240" s="222">
        <v>0</v>
      </c>
      <c r="BQ240" s="222">
        <v>0</v>
      </c>
    </row>
    <row r="241" spans="1:69" ht="15" customHeight="1" x14ac:dyDescent="0.25">
      <c r="A241" s="242"/>
      <c r="B241" s="242"/>
      <c r="C241" s="242"/>
      <c r="D241" s="245"/>
      <c r="E241" s="245"/>
      <c r="F241" s="245"/>
      <c r="G241" s="245"/>
      <c r="H241" s="245"/>
      <c r="I241" s="245"/>
      <c r="J241" s="245"/>
      <c r="K241" s="245"/>
      <c r="L241" s="245"/>
      <c r="M241" s="245"/>
      <c r="N241" s="245"/>
      <c r="O241" s="245"/>
      <c r="P241" s="245"/>
      <c r="Q241" s="245"/>
      <c r="R241" s="245"/>
      <c r="S241" s="245"/>
      <c r="T241" s="245"/>
      <c r="U241" s="245"/>
      <c r="V241" s="245"/>
      <c r="W241" s="245"/>
      <c r="X241" s="245"/>
      <c r="Y241" s="245"/>
      <c r="Z241" s="245"/>
      <c r="AA241" s="245"/>
      <c r="AB241" s="245"/>
      <c r="AC241" s="245"/>
      <c r="AD241" s="245"/>
      <c r="AE241" s="245"/>
      <c r="AF241" s="245"/>
      <c r="AG241" s="245"/>
      <c r="AH241" s="245"/>
      <c r="AI241" s="245"/>
      <c r="AJ241" s="245"/>
      <c r="AK241" s="245"/>
      <c r="AL241" s="245"/>
      <c r="AM241" s="245"/>
      <c r="AN241" s="245"/>
      <c r="AO241" s="245"/>
      <c r="AP241" s="245"/>
      <c r="AQ241" s="245"/>
      <c r="AR241" s="245"/>
      <c r="AS241" s="245"/>
      <c r="AT241" s="245"/>
      <c r="AU241" s="245"/>
      <c r="AV241" s="245"/>
      <c r="AW241" s="245"/>
      <c r="AX241" s="245"/>
      <c r="AY241" s="245"/>
      <c r="AZ241" s="245"/>
      <c r="BA241" s="249"/>
      <c r="BB241" s="249"/>
      <c r="BC241" s="249"/>
      <c r="BD241" s="249"/>
      <c r="BE241" s="249"/>
      <c r="BF241" s="249"/>
      <c r="BG241" s="249"/>
      <c r="BH241" s="249"/>
      <c r="BI241" s="249"/>
      <c r="BJ241" s="249"/>
      <c r="BK241" s="249"/>
      <c r="BL241" s="249"/>
      <c r="BM241" s="249"/>
      <c r="BN241" s="249"/>
      <c r="BO241" s="249">
        <v>0</v>
      </c>
      <c r="BP241" s="249">
        <v>0</v>
      </c>
      <c r="BQ241" s="249">
        <v>0</v>
      </c>
    </row>
    <row r="242" spans="1:69" ht="15" customHeight="1" x14ac:dyDescent="0.3">
      <c r="A242" s="32" t="s">
        <v>40</v>
      </c>
      <c r="B242" s="32" t="s">
        <v>306</v>
      </c>
      <c r="C242" s="32" t="s">
        <v>309</v>
      </c>
      <c r="D242" s="139"/>
      <c r="E242" s="139"/>
      <c r="F242" s="139"/>
      <c r="G242" s="139"/>
      <c r="H242" s="139"/>
      <c r="I242" s="139"/>
      <c r="J242" s="139"/>
      <c r="K242" s="139"/>
      <c r="L242" s="139"/>
      <c r="M242" s="139"/>
      <c r="N242" s="139"/>
      <c r="O242" s="139"/>
      <c r="P242" s="139"/>
      <c r="Q242" s="139"/>
      <c r="R242" s="139"/>
      <c r="S242" s="139"/>
      <c r="T242" s="139"/>
      <c r="U242" s="139"/>
      <c r="V242" s="139"/>
      <c r="W242" s="139"/>
      <c r="X242" s="139"/>
      <c r="Y242" s="139"/>
      <c r="Z242" s="139"/>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222"/>
      <c r="BB242" s="222"/>
      <c r="BC242" s="222">
        <v>1600.4666835434343</v>
      </c>
      <c r="BD242" s="222"/>
      <c r="BE242" s="222"/>
      <c r="BF242" s="222">
        <v>1172.4782889591781</v>
      </c>
      <c r="BG242" s="222">
        <v>1289.7643640035501</v>
      </c>
      <c r="BH242" s="222"/>
      <c r="BI242" s="222"/>
      <c r="BJ242" s="222">
        <v>1153.2243065323235</v>
      </c>
      <c r="BK242" s="222"/>
      <c r="BL242" s="222"/>
      <c r="BM242" s="222"/>
      <c r="BN242" s="222">
        <f t="shared" ref="BN242:BN246" si="2">BJ242</f>
        <v>1153.2243065323235</v>
      </c>
      <c r="BO242" s="222">
        <v>0</v>
      </c>
      <c r="BP242" s="222">
        <v>0</v>
      </c>
      <c r="BQ242" s="222">
        <v>0</v>
      </c>
    </row>
    <row r="243" spans="1:69" ht="15" customHeight="1" x14ac:dyDescent="0.25">
      <c r="A243" s="234" t="s">
        <v>40</v>
      </c>
      <c r="B243" s="242" t="s">
        <v>306</v>
      </c>
      <c r="C243" s="234" t="s">
        <v>272</v>
      </c>
      <c r="D243" s="251"/>
      <c r="E243" s="251"/>
      <c r="F243" s="251"/>
      <c r="G243" s="236"/>
      <c r="H243" s="236"/>
      <c r="I243" s="251"/>
      <c r="J243" s="245"/>
      <c r="K243" s="245"/>
      <c r="L243" s="245"/>
      <c r="M243" s="245"/>
      <c r="N243" s="245"/>
      <c r="O243" s="245"/>
      <c r="P243" s="245"/>
      <c r="Q243" s="245"/>
      <c r="R243" s="245"/>
      <c r="S243" s="245"/>
      <c r="T243" s="245"/>
      <c r="U243" s="245"/>
      <c r="V243" s="245"/>
      <c r="W243" s="245"/>
      <c r="X243" s="245"/>
      <c r="Y243" s="245"/>
      <c r="Z243" s="245"/>
      <c r="AA243" s="245"/>
      <c r="AB243" s="245"/>
      <c r="AC243" s="245"/>
      <c r="AD243" s="245"/>
      <c r="AE243" s="245"/>
      <c r="AF243" s="245"/>
      <c r="AG243" s="245"/>
      <c r="AH243" s="245"/>
      <c r="AI243" s="245"/>
      <c r="AJ243" s="245"/>
      <c r="AK243" s="245"/>
      <c r="AL243" s="245"/>
      <c r="AM243" s="245"/>
      <c r="AN243" s="245"/>
      <c r="AO243" s="245"/>
      <c r="AP243" s="245"/>
      <c r="AQ243" s="245"/>
      <c r="AR243" s="245"/>
      <c r="AS243" s="245"/>
      <c r="AT243" s="245"/>
      <c r="AU243" s="245"/>
      <c r="AV243" s="245"/>
      <c r="AW243" s="245"/>
      <c r="AX243" s="245"/>
      <c r="AY243" s="245"/>
      <c r="AZ243" s="245"/>
      <c r="BA243" s="252"/>
      <c r="BB243" s="252"/>
      <c r="BC243" s="249">
        <v>1473.0070173302872</v>
      </c>
      <c r="BD243" s="252"/>
      <c r="BE243" s="252"/>
      <c r="BF243" s="249">
        <v>987.66875284457524</v>
      </c>
      <c r="BG243" s="249">
        <v>1111.6481016952314</v>
      </c>
      <c r="BH243" s="249"/>
      <c r="BI243" s="249"/>
      <c r="BJ243" s="249">
        <v>971.96708917504225</v>
      </c>
      <c r="BK243" s="249"/>
      <c r="BL243" s="249"/>
      <c r="BM243" s="249"/>
      <c r="BN243" s="249">
        <f t="shared" si="2"/>
        <v>971.96708917504225</v>
      </c>
      <c r="BO243" s="249">
        <v>0</v>
      </c>
      <c r="BP243" s="249">
        <v>0</v>
      </c>
      <c r="BQ243" s="249">
        <v>0</v>
      </c>
    </row>
    <row r="244" spans="1:69" ht="15" customHeight="1" x14ac:dyDescent="0.25">
      <c r="A244" s="32" t="s">
        <v>40</v>
      </c>
      <c r="B244" s="79" t="s">
        <v>306</v>
      </c>
      <c r="C244" s="32" t="s">
        <v>273</v>
      </c>
      <c r="D244" s="180"/>
      <c r="E244" s="180"/>
      <c r="F244" s="180"/>
      <c r="G244" s="174"/>
      <c r="H244" s="174"/>
      <c r="I244" s="180"/>
      <c r="J244" s="139"/>
      <c r="K244" s="139"/>
      <c r="L244" s="139"/>
      <c r="M244" s="139"/>
      <c r="N244" s="139"/>
      <c r="O244" s="139"/>
      <c r="P244" s="139"/>
      <c r="Q244" s="139"/>
      <c r="R244" s="139"/>
      <c r="S244" s="139"/>
      <c r="T244" s="139"/>
      <c r="U244" s="139"/>
      <c r="V244" s="139"/>
      <c r="W244" s="139"/>
      <c r="X244" s="139"/>
      <c r="Y244" s="139"/>
      <c r="Z244" s="139"/>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218"/>
      <c r="BB244" s="218"/>
      <c r="BC244" s="222">
        <v>11.155073939868769</v>
      </c>
      <c r="BD244" s="218"/>
      <c r="BE244" s="218"/>
      <c r="BF244" s="222">
        <v>51.443255903403262</v>
      </c>
      <c r="BG244" s="222">
        <v>41.147717768114354</v>
      </c>
      <c r="BH244" s="222"/>
      <c r="BI244" s="222"/>
      <c r="BJ244" s="222">
        <v>27.39943751068558</v>
      </c>
      <c r="BK244" s="222"/>
      <c r="BL244" s="222"/>
      <c r="BM244" s="222"/>
      <c r="BN244" s="222">
        <f t="shared" si="2"/>
        <v>27.39943751068558</v>
      </c>
      <c r="BO244" s="222">
        <v>0</v>
      </c>
      <c r="BP244" s="222">
        <v>0</v>
      </c>
      <c r="BQ244" s="222">
        <v>0</v>
      </c>
    </row>
    <row r="245" spans="1:69" ht="15" customHeight="1" x14ac:dyDescent="0.25">
      <c r="A245" s="234" t="s">
        <v>40</v>
      </c>
      <c r="B245" s="242" t="s">
        <v>306</v>
      </c>
      <c r="C245" s="234" t="s">
        <v>274</v>
      </c>
      <c r="D245" s="251"/>
      <c r="E245" s="251"/>
      <c r="F245" s="251"/>
      <c r="G245" s="236"/>
      <c r="H245" s="236"/>
      <c r="I245" s="251"/>
      <c r="J245" s="245"/>
      <c r="K245" s="245"/>
      <c r="L245" s="245"/>
      <c r="M245" s="245"/>
      <c r="N245" s="245"/>
      <c r="O245" s="245"/>
      <c r="P245" s="245"/>
      <c r="Q245" s="245"/>
      <c r="R245" s="245"/>
      <c r="S245" s="245"/>
      <c r="T245" s="245"/>
      <c r="U245" s="245"/>
      <c r="V245" s="245"/>
      <c r="W245" s="245"/>
      <c r="X245" s="245"/>
      <c r="Y245" s="245"/>
      <c r="Z245" s="245"/>
      <c r="AA245" s="245"/>
      <c r="AB245" s="245"/>
      <c r="AC245" s="245"/>
      <c r="AD245" s="245"/>
      <c r="AE245" s="245"/>
      <c r="AF245" s="245"/>
      <c r="AG245" s="245"/>
      <c r="AH245" s="245"/>
      <c r="AI245" s="245"/>
      <c r="AJ245" s="245"/>
      <c r="AK245" s="245"/>
      <c r="AL245" s="245"/>
      <c r="AM245" s="245"/>
      <c r="AN245" s="245"/>
      <c r="AO245" s="245"/>
      <c r="AP245" s="245"/>
      <c r="AQ245" s="245"/>
      <c r="AR245" s="245"/>
      <c r="AS245" s="245"/>
      <c r="AT245" s="245"/>
      <c r="AU245" s="245"/>
      <c r="AV245" s="245"/>
      <c r="AW245" s="245"/>
      <c r="AX245" s="245"/>
      <c r="AY245" s="245"/>
      <c r="AZ245" s="245"/>
      <c r="BA245" s="252"/>
      <c r="BB245" s="252"/>
      <c r="BC245" s="249">
        <v>124.58424395260016</v>
      </c>
      <c r="BD245" s="252"/>
      <c r="BE245" s="252"/>
      <c r="BF245" s="249">
        <v>69.791006446187296</v>
      </c>
      <c r="BG245" s="249">
        <v>83.793273086409883</v>
      </c>
      <c r="BH245" s="249"/>
      <c r="BI245" s="249"/>
      <c r="BJ245" s="249">
        <v>92.488207884284122</v>
      </c>
      <c r="BK245" s="249"/>
      <c r="BL245" s="249"/>
      <c r="BM245" s="249"/>
      <c r="BN245" s="249">
        <f t="shared" si="2"/>
        <v>92.488207884284122</v>
      </c>
      <c r="BO245" s="249">
        <v>0</v>
      </c>
      <c r="BP245" s="249">
        <v>0</v>
      </c>
      <c r="BQ245" s="249">
        <v>0</v>
      </c>
    </row>
    <row r="246" spans="1:69" ht="15" customHeight="1" x14ac:dyDescent="0.25">
      <c r="A246" s="79" t="s">
        <v>40</v>
      </c>
      <c r="B246" s="79" t="s">
        <v>306</v>
      </c>
      <c r="C246" s="79" t="s">
        <v>310</v>
      </c>
      <c r="D246" s="139"/>
      <c r="E246" s="139"/>
      <c r="F246" s="139"/>
      <c r="G246" s="139"/>
      <c r="H246" s="139"/>
      <c r="I246" s="139"/>
      <c r="J246" s="139"/>
      <c r="K246" s="139"/>
      <c r="L246" s="139"/>
      <c r="M246" s="139"/>
      <c r="N246" s="139"/>
      <c r="O246" s="139"/>
      <c r="P246" s="139"/>
      <c r="Q246" s="139"/>
      <c r="R246" s="139"/>
      <c r="S246" s="139"/>
      <c r="T246" s="139"/>
      <c r="U246" s="139"/>
      <c r="V246" s="139"/>
      <c r="W246" s="139"/>
      <c r="X246" s="139"/>
      <c r="Y246" s="139"/>
      <c r="Z246" s="139"/>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218"/>
      <c r="BB246" s="218"/>
      <c r="BC246" s="222">
        <v>1608.7463352227562</v>
      </c>
      <c r="BD246" s="218"/>
      <c r="BE246" s="218"/>
      <c r="BF246" s="222">
        <v>1108.9030151941658</v>
      </c>
      <c r="BG246" s="222">
        <v>1236.5890925497556</v>
      </c>
      <c r="BH246" s="222"/>
      <c r="BI246" s="222"/>
      <c r="BJ246" s="222">
        <v>1091.8547345700119</v>
      </c>
      <c r="BK246" s="222"/>
      <c r="BL246" s="222"/>
      <c r="BM246" s="222"/>
      <c r="BN246" s="222">
        <f t="shared" si="2"/>
        <v>1091.8547345700119</v>
      </c>
      <c r="BO246" s="222">
        <v>0</v>
      </c>
      <c r="BP246" s="222">
        <v>0</v>
      </c>
      <c r="BQ246" s="222">
        <v>0</v>
      </c>
    </row>
    <row r="247" spans="1:69" ht="15" customHeight="1" x14ac:dyDescent="0.25">
      <c r="A247" s="234"/>
      <c r="B247" s="234"/>
      <c r="C247" s="242"/>
      <c r="D247" s="245"/>
      <c r="E247" s="245"/>
      <c r="F247" s="245"/>
      <c r="G247" s="245"/>
      <c r="H247" s="245"/>
      <c r="I247" s="245"/>
      <c r="J247" s="245"/>
      <c r="K247" s="245"/>
      <c r="L247" s="245"/>
      <c r="M247" s="245"/>
      <c r="N247" s="245"/>
      <c r="O247" s="245"/>
      <c r="P247" s="245"/>
      <c r="Q247" s="245"/>
      <c r="R247" s="245"/>
      <c r="S247" s="245"/>
      <c r="T247" s="245"/>
      <c r="U247" s="245"/>
      <c r="V247" s="245"/>
      <c r="W247" s="245"/>
      <c r="X247" s="245"/>
      <c r="Y247" s="245"/>
      <c r="Z247" s="245"/>
      <c r="AA247" s="245"/>
      <c r="AB247" s="245"/>
      <c r="AC247" s="245"/>
      <c r="AD247" s="245"/>
      <c r="AE247" s="245"/>
      <c r="AF247" s="245"/>
      <c r="AG247" s="245"/>
      <c r="AH247" s="245"/>
      <c r="AI247" s="245"/>
      <c r="AJ247" s="245"/>
      <c r="AK247" s="245"/>
      <c r="AL247" s="245"/>
      <c r="AM247" s="245"/>
      <c r="AN247" s="245"/>
      <c r="AO247" s="245"/>
      <c r="AP247" s="245"/>
      <c r="AQ247" s="245"/>
      <c r="AR247" s="245"/>
      <c r="AS247" s="245"/>
      <c r="AT247" s="245"/>
      <c r="AU247" s="245"/>
      <c r="AV247" s="245"/>
      <c r="AW247" s="245"/>
      <c r="AX247" s="245"/>
      <c r="AY247" s="245"/>
      <c r="AZ247" s="245"/>
      <c r="BA247" s="245"/>
      <c r="BB247" s="245"/>
      <c r="BC247" s="249"/>
      <c r="BD247" s="245"/>
      <c r="BE247" s="245"/>
      <c r="BF247" s="245"/>
      <c r="BG247" s="245"/>
      <c r="BH247" s="249"/>
      <c r="BI247" s="249"/>
      <c r="BJ247" s="249"/>
      <c r="BK247" s="249"/>
      <c r="BL247" s="249"/>
      <c r="BM247" s="249"/>
      <c r="BN247" s="245"/>
      <c r="BO247" s="245"/>
      <c r="BP247" s="245"/>
      <c r="BQ247" s="245"/>
    </row>
    <row r="248" spans="1:69" ht="15" customHeight="1" x14ac:dyDescent="0.3">
      <c r="F248" s="4"/>
      <c r="I248" s="4"/>
      <c r="J248" s="4"/>
      <c r="M248" s="4"/>
      <c r="P248" s="4"/>
      <c r="Q248" s="4"/>
      <c r="T248" s="4"/>
      <c r="W248" s="4"/>
      <c r="X248" s="4"/>
      <c r="AA248" s="4"/>
      <c r="AD248" s="4"/>
      <c r="AE248" s="4"/>
      <c r="AH248" s="4"/>
      <c r="AK248" s="4"/>
      <c r="AL248" s="4"/>
      <c r="AO248" s="4"/>
      <c r="AR248" s="4"/>
      <c r="AS248" s="4"/>
      <c r="AV248" s="4"/>
      <c r="AY248" s="4"/>
      <c r="AZ248" s="4"/>
      <c r="BC248" s="4"/>
      <c r="BJ248" s="4"/>
      <c r="BM248" s="4"/>
    </row>
    <row r="249" spans="1:69" ht="15" customHeight="1" x14ac:dyDescent="0.3">
      <c r="F249" s="4"/>
      <c r="I249" s="4"/>
      <c r="J249" s="4"/>
      <c r="M249" s="4"/>
      <c r="P249" s="4"/>
      <c r="Q249" s="4"/>
      <c r="T249" s="4"/>
      <c r="W249" s="4"/>
      <c r="X249" s="4"/>
      <c r="AA249" s="4"/>
      <c r="AD249" s="4"/>
      <c r="AE249" s="4"/>
      <c r="AH249" s="4"/>
      <c r="AK249" s="4"/>
      <c r="AL249" s="4"/>
      <c r="AO249" s="4"/>
      <c r="AR249" s="4"/>
      <c r="AS249" s="4"/>
      <c r="AV249" s="4"/>
      <c r="AY249" s="4"/>
      <c r="AZ249" s="4"/>
      <c r="BC249" s="4"/>
      <c r="BJ249" s="4"/>
      <c r="BM249" s="4"/>
    </row>
    <row r="250" spans="1:69" ht="15" customHeight="1" x14ac:dyDescent="0.3">
      <c r="F250" s="4"/>
      <c r="I250" s="4"/>
      <c r="J250" s="4"/>
      <c r="M250" s="4"/>
      <c r="P250" s="4"/>
      <c r="Q250" s="4"/>
      <c r="T250" s="4"/>
      <c r="W250" s="4"/>
      <c r="X250" s="4"/>
      <c r="AA250" s="4"/>
      <c r="AD250" s="4"/>
      <c r="AE250" s="4"/>
      <c r="AH250" s="4"/>
      <c r="AK250" s="4"/>
      <c r="AL250" s="4"/>
      <c r="AO250" s="4"/>
      <c r="AR250" s="4"/>
      <c r="AS250" s="4"/>
      <c r="AV250" s="4"/>
      <c r="AY250" s="4"/>
      <c r="AZ250" s="4"/>
      <c r="BC250" s="4"/>
      <c r="BJ250" s="4"/>
      <c r="BM250" s="4"/>
    </row>
    <row r="251" spans="1:69" ht="15" customHeight="1" x14ac:dyDescent="0.3">
      <c r="F251" s="4"/>
      <c r="I251" s="4"/>
      <c r="J251" s="4"/>
      <c r="M251" s="4"/>
      <c r="P251" s="4"/>
      <c r="Q251" s="4"/>
      <c r="T251" s="4"/>
      <c r="W251" s="4"/>
      <c r="X251" s="4"/>
      <c r="AA251" s="4"/>
      <c r="AD251" s="4"/>
      <c r="AE251" s="4"/>
      <c r="AH251" s="4"/>
      <c r="AK251" s="4"/>
      <c r="AL251" s="4"/>
      <c r="AO251" s="4"/>
      <c r="AR251" s="4"/>
      <c r="AS251" s="4"/>
      <c r="AV251" s="4"/>
      <c r="AY251" s="4"/>
      <c r="AZ251" s="4"/>
      <c r="BC251" s="4"/>
      <c r="BJ251" s="4"/>
      <c r="BM251" s="4"/>
    </row>
    <row r="252" spans="1:69" ht="15" customHeight="1" x14ac:dyDescent="0.3">
      <c r="F252" s="4"/>
      <c r="I252" s="4"/>
      <c r="J252" s="4"/>
      <c r="M252" s="4"/>
      <c r="P252" s="4"/>
      <c r="Q252" s="4"/>
      <c r="T252" s="4"/>
      <c r="W252" s="4"/>
      <c r="X252" s="4"/>
      <c r="AA252" s="4"/>
      <c r="AD252" s="4"/>
      <c r="AE252" s="4"/>
      <c r="AH252" s="4"/>
      <c r="AK252" s="4"/>
      <c r="AL252" s="4"/>
      <c r="AO252" s="4"/>
      <c r="AR252" s="4"/>
      <c r="AS252" s="4"/>
      <c r="AV252" s="4"/>
      <c r="AY252" s="4"/>
      <c r="AZ252" s="4"/>
      <c r="BC252" s="4"/>
      <c r="BJ252" s="4"/>
      <c r="BM252" s="4"/>
    </row>
    <row r="253" spans="1:69" ht="15" customHeight="1" x14ac:dyDescent="0.3">
      <c r="F253" s="4"/>
      <c r="I253" s="4"/>
      <c r="J253" s="4"/>
      <c r="M253" s="4"/>
      <c r="P253" s="4"/>
      <c r="Q253" s="4"/>
      <c r="T253" s="4"/>
      <c r="W253" s="4"/>
      <c r="X253" s="4"/>
      <c r="AA253" s="4"/>
      <c r="AD253" s="4"/>
      <c r="AE253" s="4"/>
      <c r="AH253" s="4"/>
      <c r="AK253" s="4"/>
      <c r="AL253" s="4"/>
      <c r="AO253" s="4"/>
      <c r="AR253" s="4"/>
      <c r="AS253" s="4"/>
      <c r="AV253" s="4"/>
      <c r="AY253" s="4"/>
      <c r="AZ253" s="4"/>
      <c r="BC253" s="4"/>
      <c r="BJ253" s="4"/>
      <c r="BM253" s="4"/>
    </row>
    <row r="254" spans="1:69" ht="15" customHeight="1" x14ac:dyDescent="0.3">
      <c r="F254" s="4"/>
      <c r="I254" s="4"/>
      <c r="J254" s="4"/>
      <c r="M254" s="4"/>
      <c r="P254" s="4"/>
      <c r="Q254" s="4"/>
      <c r="T254" s="4"/>
      <c r="W254" s="4"/>
      <c r="X254" s="4"/>
      <c r="AA254" s="4"/>
      <c r="AD254" s="4"/>
      <c r="AE254" s="4"/>
      <c r="AH254" s="4"/>
      <c r="AK254" s="4"/>
      <c r="AL254" s="4"/>
      <c r="AO254" s="4"/>
      <c r="AR254" s="4"/>
      <c r="AS254" s="4"/>
      <c r="AV254" s="4"/>
      <c r="AY254" s="4"/>
      <c r="AZ254" s="4"/>
      <c r="BC254" s="4"/>
      <c r="BJ254" s="4"/>
      <c r="BM254" s="4"/>
    </row>
    <row r="255" spans="1:69" ht="15" customHeight="1" x14ac:dyDescent="0.3">
      <c r="F255" s="4"/>
      <c r="I255" s="4"/>
      <c r="J255" s="4"/>
      <c r="M255" s="4"/>
      <c r="P255" s="4"/>
      <c r="Q255" s="4"/>
      <c r="T255" s="4"/>
      <c r="W255" s="4"/>
      <c r="X255" s="4"/>
      <c r="AA255" s="4"/>
      <c r="AD255" s="4"/>
      <c r="AE255" s="4"/>
      <c r="AH255" s="4"/>
      <c r="AK255" s="4"/>
      <c r="AL255" s="4"/>
      <c r="AO255" s="4"/>
      <c r="AR255" s="4"/>
      <c r="AS255" s="4"/>
      <c r="AV255" s="4"/>
      <c r="AY255" s="4"/>
      <c r="AZ255" s="4"/>
      <c r="BC255" s="4"/>
      <c r="BJ255" s="4"/>
      <c r="BM255" s="4"/>
    </row>
    <row r="256" spans="1:69" ht="15" customHeight="1" x14ac:dyDescent="0.3">
      <c r="F256" s="4"/>
      <c r="I256" s="4"/>
      <c r="J256" s="4"/>
      <c r="M256" s="4"/>
      <c r="P256" s="4"/>
      <c r="Q256" s="4"/>
      <c r="T256" s="4"/>
      <c r="W256" s="4"/>
      <c r="X256" s="4"/>
      <c r="AA256" s="4"/>
      <c r="AD256" s="4"/>
      <c r="AE256" s="4"/>
      <c r="AH256" s="4"/>
      <c r="AK256" s="4"/>
      <c r="AL256" s="4"/>
      <c r="AO256" s="4"/>
      <c r="AR256" s="4"/>
      <c r="AS256" s="4"/>
      <c r="AV256" s="4"/>
      <c r="AY256" s="4"/>
      <c r="AZ256" s="4"/>
      <c r="BC256" s="4"/>
      <c r="BJ256" s="4"/>
      <c r="BM256" s="4"/>
    </row>
    <row r="257" spans="6:65" ht="15" customHeight="1" x14ac:dyDescent="0.3">
      <c r="F257" s="4"/>
      <c r="I257" s="4"/>
      <c r="J257" s="4"/>
      <c r="M257" s="4"/>
      <c r="P257" s="4"/>
      <c r="Q257" s="4"/>
      <c r="T257" s="4"/>
      <c r="W257" s="4"/>
      <c r="X257" s="4"/>
      <c r="AA257" s="4"/>
      <c r="AD257" s="4"/>
      <c r="AE257" s="4"/>
      <c r="AH257" s="4"/>
      <c r="AK257" s="4"/>
      <c r="AL257" s="4"/>
      <c r="AO257" s="4"/>
      <c r="AR257" s="4"/>
      <c r="AS257" s="4"/>
      <c r="AV257" s="4"/>
      <c r="AY257" s="4"/>
      <c r="AZ257" s="4"/>
      <c r="BC257" s="4"/>
      <c r="BJ257" s="4"/>
      <c r="BM257" s="4"/>
    </row>
    <row r="258" spans="6:65" ht="15" customHeight="1" x14ac:dyDescent="0.3">
      <c r="F258" s="4"/>
      <c r="I258" s="4"/>
      <c r="J258" s="4"/>
      <c r="M258" s="4"/>
      <c r="P258" s="4"/>
      <c r="Q258" s="4"/>
      <c r="T258" s="4"/>
      <c r="W258" s="4"/>
      <c r="X258" s="4"/>
      <c r="AA258" s="4"/>
      <c r="AD258" s="4"/>
      <c r="AE258" s="4"/>
      <c r="AH258" s="4"/>
      <c r="AK258" s="4"/>
      <c r="AL258" s="4"/>
      <c r="AO258" s="4"/>
      <c r="AR258" s="4"/>
      <c r="AS258" s="4"/>
      <c r="AV258" s="4"/>
      <c r="AY258" s="4"/>
      <c r="AZ258" s="4"/>
      <c r="BC258" s="4"/>
      <c r="BJ258" s="4"/>
      <c r="BM258" s="4"/>
    </row>
    <row r="259" spans="6:65" ht="15" customHeight="1" x14ac:dyDescent="0.3">
      <c r="F259" s="4"/>
      <c r="I259" s="4"/>
      <c r="J259" s="4"/>
      <c r="M259" s="4"/>
      <c r="P259" s="4"/>
      <c r="Q259" s="4"/>
      <c r="T259" s="4"/>
      <c r="W259" s="4"/>
      <c r="X259" s="4"/>
      <c r="AA259" s="4"/>
      <c r="AD259" s="4"/>
      <c r="AE259" s="4"/>
      <c r="AH259" s="4"/>
      <c r="AK259" s="4"/>
      <c r="AL259" s="4"/>
      <c r="AO259" s="4"/>
      <c r="AR259" s="4"/>
      <c r="AS259" s="4"/>
      <c r="AV259" s="4"/>
      <c r="AY259" s="4"/>
      <c r="AZ259" s="4"/>
      <c r="BC259" s="4"/>
      <c r="BJ259" s="4"/>
      <c r="BM259" s="4"/>
    </row>
    <row r="260" spans="6:65" ht="15" customHeight="1" x14ac:dyDescent="0.3">
      <c r="F260" s="4"/>
      <c r="I260" s="4"/>
      <c r="J260" s="4"/>
      <c r="M260" s="4"/>
      <c r="P260" s="4"/>
      <c r="Q260" s="4"/>
      <c r="T260" s="4"/>
      <c r="W260" s="4"/>
      <c r="X260" s="4"/>
      <c r="AA260" s="4"/>
      <c r="AD260" s="4"/>
      <c r="AE260" s="4"/>
      <c r="AH260" s="4"/>
      <c r="AK260" s="4"/>
      <c r="AL260" s="4"/>
      <c r="AO260" s="4"/>
      <c r="AR260" s="4"/>
      <c r="AS260" s="4"/>
      <c r="AV260" s="4"/>
      <c r="AY260" s="4"/>
      <c r="AZ260" s="4"/>
      <c r="BC260" s="4"/>
      <c r="BJ260" s="4"/>
      <c r="BM260" s="4"/>
    </row>
    <row r="261" spans="6:65" ht="15" customHeight="1" x14ac:dyDescent="0.3">
      <c r="F261" s="4"/>
      <c r="I261" s="4"/>
      <c r="J261" s="4"/>
      <c r="M261" s="4"/>
      <c r="P261" s="4"/>
      <c r="Q261" s="4"/>
      <c r="T261" s="4"/>
      <c r="W261" s="4"/>
      <c r="X261" s="4"/>
      <c r="AA261" s="4"/>
      <c r="AD261" s="4"/>
      <c r="AE261" s="4"/>
      <c r="AH261" s="4"/>
      <c r="AK261" s="4"/>
      <c r="AL261" s="4"/>
      <c r="AO261" s="4"/>
      <c r="AR261" s="4"/>
      <c r="AS261" s="4"/>
      <c r="AV261" s="4"/>
      <c r="AY261" s="4"/>
      <c r="AZ261" s="4"/>
      <c r="BC261" s="4"/>
      <c r="BJ261" s="4"/>
      <c r="BM261" s="4"/>
    </row>
    <row r="262" spans="6:65" ht="15" customHeight="1" x14ac:dyDescent="0.3">
      <c r="F262" s="4"/>
      <c r="I262" s="4"/>
      <c r="J262" s="4"/>
      <c r="M262" s="4"/>
      <c r="P262" s="4"/>
      <c r="Q262" s="4"/>
      <c r="T262" s="4"/>
      <c r="W262" s="4"/>
      <c r="X262" s="4"/>
      <c r="AA262" s="4"/>
      <c r="AD262" s="4"/>
      <c r="AE262" s="4"/>
      <c r="AH262" s="4"/>
      <c r="AK262" s="4"/>
      <c r="AL262" s="4"/>
      <c r="AO262" s="4"/>
      <c r="AR262" s="4"/>
      <c r="AS262" s="4"/>
      <c r="AV262" s="4"/>
      <c r="AY262" s="4"/>
      <c r="AZ262" s="4"/>
      <c r="BC262" s="4"/>
      <c r="BJ262" s="4"/>
      <c r="BM262" s="4"/>
    </row>
    <row r="263" spans="6:65" ht="15" customHeight="1" x14ac:dyDescent="0.3">
      <c r="F263" s="4"/>
      <c r="I263" s="4"/>
      <c r="J263" s="4"/>
      <c r="M263" s="4"/>
      <c r="P263" s="4"/>
      <c r="Q263" s="4"/>
      <c r="T263" s="4"/>
      <c r="W263" s="4"/>
      <c r="X263" s="4"/>
      <c r="AA263" s="4"/>
      <c r="AD263" s="4"/>
      <c r="AE263" s="4"/>
      <c r="AH263" s="4"/>
      <c r="AK263" s="4"/>
      <c r="AL263" s="4"/>
      <c r="AO263" s="4"/>
      <c r="AR263" s="4"/>
      <c r="AS263" s="4"/>
      <c r="AV263" s="4"/>
      <c r="AY263" s="4"/>
      <c r="AZ263" s="4"/>
      <c r="BC263" s="4"/>
      <c r="BJ263" s="4"/>
      <c r="BM263" s="4"/>
    </row>
    <row r="264" spans="6:65" ht="15" customHeight="1" x14ac:dyDescent="0.3">
      <c r="F264" s="4"/>
      <c r="I264" s="4"/>
      <c r="J264" s="4"/>
      <c r="M264" s="4"/>
      <c r="P264" s="4"/>
      <c r="Q264" s="4"/>
      <c r="T264" s="4"/>
      <c r="W264" s="4"/>
      <c r="X264" s="4"/>
      <c r="AA264" s="4"/>
      <c r="AD264" s="4"/>
      <c r="AE264" s="4"/>
      <c r="AH264" s="4"/>
      <c r="AK264" s="4"/>
      <c r="AL264" s="4"/>
      <c r="AO264" s="4"/>
      <c r="AR264" s="4"/>
      <c r="AS264" s="4"/>
      <c r="AV264" s="4"/>
      <c r="AY264" s="4"/>
      <c r="AZ264" s="4"/>
      <c r="BC264" s="4"/>
      <c r="BJ264" s="4"/>
      <c r="BM264" s="4"/>
    </row>
    <row r="265" spans="6:65" ht="15" customHeight="1" x14ac:dyDescent="0.3">
      <c r="F265" s="4"/>
      <c r="I265" s="4"/>
      <c r="J265" s="4"/>
      <c r="M265" s="4"/>
      <c r="P265" s="4"/>
      <c r="Q265" s="4"/>
      <c r="T265" s="4"/>
      <c r="W265" s="4"/>
      <c r="X265" s="4"/>
      <c r="AA265" s="4"/>
      <c r="AD265" s="4"/>
      <c r="AE265" s="4"/>
      <c r="AH265" s="4"/>
      <c r="AK265" s="4"/>
      <c r="AL265" s="4"/>
      <c r="AO265" s="4"/>
      <c r="AR265" s="4"/>
      <c r="AS265" s="4"/>
      <c r="AV265" s="4"/>
      <c r="AY265" s="4"/>
      <c r="AZ265" s="4"/>
      <c r="BC265" s="4"/>
      <c r="BJ265" s="4"/>
      <c r="BM265" s="4"/>
    </row>
    <row r="266" spans="6:65" ht="15" customHeight="1" x14ac:dyDescent="0.3">
      <c r="F266" s="4"/>
      <c r="I266" s="4"/>
      <c r="J266" s="4"/>
      <c r="M266" s="4"/>
      <c r="P266" s="4"/>
      <c r="Q266" s="4"/>
      <c r="T266" s="4"/>
      <c r="W266" s="4"/>
      <c r="X266" s="4"/>
      <c r="AA266" s="4"/>
      <c r="AD266" s="4"/>
      <c r="AE266" s="4"/>
      <c r="AH266" s="4"/>
      <c r="AK266" s="4"/>
      <c r="AL266" s="4"/>
      <c r="AO266" s="4"/>
      <c r="AR266" s="4"/>
      <c r="AS266" s="4"/>
      <c r="AV266" s="4"/>
      <c r="AY266" s="4"/>
      <c r="AZ266" s="4"/>
      <c r="BC266" s="4"/>
      <c r="BJ266" s="4"/>
      <c r="BM266" s="4"/>
    </row>
    <row r="267" spans="6:65" ht="15" customHeight="1" x14ac:dyDescent="0.3">
      <c r="F267" s="4"/>
      <c r="I267" s="4"/>
      <c r="J267" s="4"/>
      <c r="M267" s="4"/>
      <c r="P267" s="4"/>
      <c r="Q267" s="4"/>
      <c r="T267" s="4"/>
      <c r="W267" s="4"/>
      <c r="X267" s="4"/>
      <c r="AA267" s="4"/>
      <c r="AD267" s="4"/>
      <c r="AE267" s="4"/>
      <c r="AH267" s="4"/>
      <c r="AK267" s="4"/>
      <c r="AL267" s="4"/>
      <c r="AO267" s="4"/>
      <c r="AR267" s="4"/>
      <c r="AS267" s="4"/>
      <c r="AV267" s="4"/>
      <c r="AY267" s="4"/>
      <c r="AZ267" s="4"/>
      <c r="BC267" s="4"/>
      <c r="BJ267" s="4"/>
      <c r="BM267" s="4"/>
    </row>
    <row r="268" spans="6:65" ht="15" customHeight="1" x14ac:dyDescent="0.3">
      <c r="F268" s="4"/>
      <c r="I268" s="4"/>
      <c r="J268" s="4"/>
      <c r="M268" s="4"/>
      <c r="P268" s="4"/>
      <c r="Q268" s="4"/>
      <c r="T268" s="4"/>
      <c r="W268" s="4"/>
      <c r="X268" s="4"/>
      <c r="AA268" s="4"/>
      <c r="AD268" s="4"/>
      <c r="AE268" s="4"/>
      <c r="AH268" s="4"/>
      <c r="AK268" s="4"/>
      <c r="AL268" s="4"/>
      <c r="AO268" s="4"/>
      <c r="AR268" s="4"/>
      <c r="AS268" s="4"/>
      <c r="AV268" s="4"/>
      <c r="AY268" s="4"/>
      <c r="AZ268" s="4"/>
      <c r="BC268" s="4"/>
      <c r="BJ268" s="4"/>
      <c r="BM268" s="4"/>
    </row>
    <row r="269" spans="6:65" ht="15" customHeight="1" x14ac:dyDescent="0.3">
      <c r="F269" s="4"/>
      <c r="I269" s="4"/>
      <c r="J269" s="4"/>
      <c r="M269" s="4"/>
      <c r="P269" s="4"/>
      <c r="Q269" s="4"/>
      <c r="T269" s="4"/>
      <c r="W269" s="4"/>
      <c r="X269" s="4"/>
      <c r="AA269" s="4"/>
      <c r="AD269" s="4"/>
      <c r="AE269" s="4"/>
      <c r="AH269" s="4"/>
      <c r="AK269" s="4"/>
      <c r="AL269" s="4"/>
      <c r="AO269" s="4"/>
      <c r="AR269" s="4"/>
      <c r="AS269" s="4"/>
      <c r="AV269" s="4"/>
      <c r="AY269" s="4"/>
      <c r="AZ269" s="4"/>
      <c r="BC269" s="4"/>
      <c r="BJ269" s="4"/>
      <c r="BM269" s="4"/>
    </row>
    <row r="270" spans="6:65" ht="15" customHeight="1" x14ac:dyDescent="0.3">
      <c r="F270" s="4"/>
      <c r="I270" s="4"/>
      <c r="J270" s="4"/>
      <c r="M270" s="4"/>
      <c r="P270" s="4"/>
      <c r="Q270" s="4"/>
      <c r="T270" s="4"/>
      <c r="W270" s="4"/>
      <c r="X270" s="4"/>
      <c r="AA270" s="4"/>
      <c r="AD270" s="4"/>
      <c r="AE270" s="4"/>
      <c r="AH270" s="4"/>
      <c r="AK270" s="4"/>
      <c r="AL270" s="4"/>
      <c r="AO270" s="4"/>
      <c r="AR270" s="4"/>
      <c r="AS270" s="4"/>
      <c r="AV270" s="4"/>
      <c r="AY270" s="4"/>
      <c r="AZ270" s="4"/>
      <c r="BC270" s="4"/>
      <c r="BJ270" s="4"/>
      <c r="BM270" s="4"/>
    </row>
    <row r="271" spans="6:65" ht="15" customHeight="1" x14ac:dyDescent="0.3">
      <c r="F271" s="4"/>
      <c r="I271" s="4"/>
      <c r="J271" s="4"/>
      <c r="M271" s="4"/>
      <c r="P271" s="4"/>
      <c r="Q271" s="4"/>
      <c r="T271" s="4"/>
      <c r="W271" s="4"/>
      <c r="X271" s="4"/>
      <c r="AA271" s="4"/>
      <c r="AD271" s="4"/>
      <c r="AE271" s="4"/>
      <c r="AH271" s="4"/>
      <c r="AK271" s="4"/>
      <c r="AL271" s="4"/>
      <c r="AO271" s="4"/>
      <c r="AR271" s="4"/>
      <c r="AS271" s="4"/>
      <c r="AV271" s="4"/>
      <c r="AY271" s="4"/>
      <c r="AZ271" s="4"/>
      <c r="BC271" s="4"/>
      <c r="BJ271" s="4"/>
      <c r="BM271" s="4"/>
    </row>
    <row r="272" spans="6:65" ht="15" customHeight="1" x14ac:dyDescent="0.3">
      <c r="F272" s="4"/>
      <c r="I272" s="4"/>
      <c r="J272" s="4"/>
      <c r="M272" s="4"/>
      <c r="P272" s="4"/>
      <c r="Q272" s="4"/>
      <c r="T272" s="4"/>
      <c r="W272" s="4"/>
      <c r="X272" s="4"/>
      <c r="AA272" s="4"/>
      <c r="AD272" s="4"/>
      <c r="AE272" s="4"/>
      <c r="AH272" s="4"/>
      <c r="AK272" s="4"/>
      <c r="AL272" s="4"/>
      <c r="AO272" s="4"/>
      <c r="AR272" s="4"/>
      <c r="AS272" s="4"/>
      <c r="AV272" s="4"/>
      <c r="AY272" s="4"/>
      <c r="AZ272" s="4"/>
      <c r="BC272" s="4"/>
      <c r="BJ272" s="4"/>
      <c r="BM272" s="4"/>
    </row>
    <row r="273" spans="6:65" ht="15" customHeight="1" x14ac:dyDescent="0.3">
      <c r="F273" s="4"/>
      <c r="I273" s="4"/>
      <c r="J273" s="4"/>
      <c r="M273" s="4"/>
      <c r="P273" s="4"/>
      <c r="Q273" s="4"/>
      <c r="T273" s="4"/>
      <c r="W273" s="4"/>
      <c r="X273" s="4"/>
      <c r="AA273" s="4"/>
      <c r="AD273" s="4"/>
      <c r="AE273" s="4"/>
      <c r="AH273" s="4"/>
      <c r="AK273" s="4"/>
      <c r="AL273" s="4"/>
      <c r="AO273" s="4"/>
      <c r="AR273" s="4"/>
      <c r="AS273" s="4"/>
      <c r="AV273" s="4"/>
      <c r="AY273" s="4"/>
      <c r="AZ273" s="4"/>
      <c r="BC273" s="4"/>
      <c r="BJ273" s="4"/>
      <c r="BM273" s="4"/>
    </row>
    <row r="274" spans="6:65" ht="15" customHeight="1" x14ac:dyDescent="0.3">
      <c r="F274" s="4"/>
      <c r="I274" s="4"/>
      <c r="J274" s="4"/>
      <c r="M274" s="4"/>
      <c r="P274" s="4"/>
      <c r="Q274" s="4"/>
      <c r="T274" s="4"/>
      <c r="W274" s="4"/>
      <c r="X274" s="4"/>
      <c r="AA274" s="4"/>
      <c r="AD274" s="4"/>
      <c r="AE274" s="4"/>
      <c r="AH274" s="4"/>
      <c r="AK274" s="4"/>
      <c r="AL274" s="4"/>
      <c r="AO274" s="4"/>
      <c r="AR274" s="4"/>
      <c r="AS274" s="4"/>
      <c r="AV274" s="4"/>
      <c r="AY274" s="4"/>
      <c r="AZ274" s="4"/>
      <c r="BC274" s="4"/>
      <c r="BJ274" s="4"/>
      <c r="BM274" s="4"/>
    </row>
    <row r="275" spans="6:65" ht="15" customHeight="1" x14ac:dyDescent="0.3">
      <c r="F275" s="4"/>
      <c r="I275" s="4"/>
      <c r="J275" s="4"/>
      <c r="M275" s="4"/>
      <c r="P275" s="4"/>
      <c r="Q275" s="4"/>
      <c r="T275" s="4"/>
      <c r="W275" s="4"/>
      <c r="X275" s="4"/>
      <c r="AA275" s="4"/>
      <c r="AD275" s="4"/>
      <c r="AE275" s="4"/>
      <c r="AH275" s="4"/>
      <c r="AK275" s="4"/>
      <c r="AL275" s="4"/>
      <c r="AO275" s="4"/>
      <c r="AR275" s="4"/>
      <c r="AS275" s="4"/>
      <c r="AV275" s="4"/>
      <c r="AY275" s="4"/>
      <c r="AZ275" s="4"/>
      <c r="BC275" s="4"/>
      <c r="BJ275" s="4"/>
      <c r="BM275" s="4"/>
    </row>
    <row r="276" spans="6:65" ht="15" customHeight="1" x14ac:dyDescent="0.3">
      <c r="F276" s="4"/>
      <c r="I276" s="4"/>
      <c r="J276" s="4"/>
      <c r="M276" s="4"/>
      <c r="P276" s="4"/>
      <c r="Q276" s="4"/>
      <c r="T276" s="4"/>
      <c r="W276" s="4"/>
      <c r="X276" s="4"/>
      <c r="AA276" s="4"/>
      <c r="AD276" s="4"/>
      <c r="AE276" s="4"/>
      <c r="AH276" s="4"/>
      <c r="AK276" s="4"/>
      <c r="AL276" s="4"/>
      <c r="AO276" s="4"/>
      <c r="AR276" s="4"/>
      <c r="AS276" s="4"/>
      <c r="AV276" s="4"/>
      <c r="AY276" s="4"/>
      <c r="AZ276" s="4"/>
      <c r="BC276" s="4"/>
      <c r="BJ276" s="4"/>
      <c r="BM276" s="4"/>
    </row>
    <row r="277" spans="6:65" ht="15" customHeight="1" x14ac:dyDescent="0.3">
      <c r="F277" s="4"/>
      <c r="I277" s="4"/>
      <c r="J277" s="4"/>
      <c r="M277" s="4"/>
      <c r="P277" s="4"/>
      <c r="Q277" s="4"/>
      <c r="T277" s="4"/>
      <c r="W277" s="4"/>
      <c r="X277" s="4"/>
      <c r="AA277" s="4"/>
      <c r="AD277" s="4"/>
      <c r="AE277" s="4"/>
      <c r="AH277" s="4"/>
      <c r="AK277" s="4"/>
      <c r="AL277" s="4"/>
      <c r="AO277" s="4"/>
      <c r="AR277" s="4"/>
      <c r="AS277" s="4"/>
      <c r="AV277" s="4"/>
      <c r="AY277" s="4"/>
      <c r="AZ277" s="4"/>
      <c r="BC277" s="4"/>
      <c r="BJ277" s="4"/>
      <c r="BM277" s="4"/>
    </row>
    <row r="278" spans="6:65" ht="15" customHeight="1" x14ac:dyDescent="0.3">
      <c r="F278" s="4"/>
      <c r="I278" s="4"/>
      <c r="J278" s="4"/>
      <c r="M278" s="4"/>
      <c r="P278" s="4"/>
      <c r="Q278" s="4"/>
      <c r="T278" s="4"/>
      <c r="W278" s="4"/>
      <c r="X278" s="4"/>
      <c r="AA278" s="4"/>
      <c r="AD278" s="4"/>
      <c r="AE278" s="4"/>
      <c r="AH278" s="4"/>
      <c r="AK278" s="4"/>
      <c r="AL278" s="4"/>
      <c r="AO278" s="4"/>
      <c r="AR278" s="4"/>
      <c r="AS278" s="4"/>
      <c r="AV278" s="4"/>
      <c r="AY278" s="4"/>
      <c r="AZ278" s="4"/>
      <c r="BC278" s="4"/>
      <c r="BJ278" s="4"/>
      <c r="BM278" s="4"/>
    </row>
    <row r="279" spans="6:65" ht="15" customHeight="1" x14ac:dyDescent="0.3">
      <c r="F279" s="4"/>
      <c r="I279" s="4"/>
      <c r="J279" s="4"/>
      <c r="M279" s="4"/>
      <c r="P279" s="4"/>
      <c r="Q279" s="4"/>
      <c r="T279" s="4"/>
      <c r="W279" s="4"/>
      <c r="X279" s="4"/>
      <c r="AA279" s="4"/>
      <c r="AD279" s="4"/>
      <c r="AE279" s="4"/>
      <c r="AH279" s="4"/>
      <c r="AK279" s="4"/>
      <c r="AL279" s="4"/>
      <c r="AO279" s="4"/>
      <c r="AR279" s="4"/>
      <c r="AS279" s="4"/>
      <c r="AV279" s="4"/>
      <c r="AY279" s="4"/>
      <c r="AZ279" s="4"/>
      <c r="BC279" s="4"/>
      <c r="BJ279" s="4"/>
      <c r="BM279" s="4"/>
    </row>
    <row r="280" spans="6:65" ht="15" customHeight="1" x14ac:dyDescent="0.3">
      <c r="F280" s="4"/>
      <c r="I280" s="4"/>
      <c r="J280" s="4"/>
      <c r="M280" s="4"/>
      <c r="P280" s="4"/>
      <c r="Q280" s="4"/>
      <c r="T280" s="4"/>
      <c r="W280" s="4"/>
      <c r="X280" s="4"/>
      <c r="AA280" s="4"/>
      <c r="AD280" s="4"/>
      <c r="AE280" s="4"/>
      <c r="AH280" s="4"/>
      <c r="AK280" s="4"/>
      <c r="AL280" s="4"/>
      <c r="AO280" s="4"/>
      <c r="AR280" s="4"/>
      <c r="AS280" s="4"/>
      <c r="AV280" s="4"/>
      <c r="AY280" s="4"/>
      <c r="AZ280" s="4"/>
      <c r="BC280" s="4"/>
      <c r="BJ280" s="4"/>
      <c r="BM280" s="4"/>
    </row>
    <row r="281" spans="6:65" ht="15" customHeight="1" x14ac:dyDescent="0.3">
      <c r="F281" s="4"/>
      <c r="I281" s="4"/>
      <c r="J281" s="4"/>
      <c r="M281" s="4"/>
      <c r="P281" s="4"/>
      <c r="Q281" s="4"/>
      <c r="T281" s="4"/>
      <c r="W281" s="4"/>
      <c r="X281" s="4"/>
      <c r="AA281" s="4"/>
      <c r="AD281" s="4"/>
      <c r="AE281" s="4"/>
      <c r="AH281" s="4"/>
      <c r="AK281" s="4"/>
      <c r="AL281" s="4"/>
      <c r="AO281" s="4"/>
      <c r="AR281" s="4"/>
      <c r="AS281" s="4"/>
      <c r="AV281" s="4"/>
      <c r="AY281" s="4"/>
      <c r="AZ281" s="4"/>
      <c r="BC281" s="4"/>
      <c r="BJ281" s="4"/>
      <c r="BM281" s="4"/>
    </row>
    <row r="282" spans="6:65" ht="15" customHeight="1" x14ac:dyDescent="0.3">
      <c r="F282" s="4"/>
      <c r="I282" s="4"/>
      <c r="J282" s="4"/>
      <c r="M282" s="4"/>
      <c r="P282" s="4"/>
      <c r="Q282" s="4"/>
      <c r="T282" s="4"/>
      <c r="W282" s="4"/>
      <c r="X282" s="4"/>
      <c r="AA282" s="4"/>
      <c r="AD282" s="4"/>
      <c r="AE282" s="4"/>
      <c r="AH282" s="4"/>
      <c r="AK282" s="4"/>
      <c r="AL282" s="4"/>
      <c r="AO282" s="4"/>
      <c r="AR282" s="4"/>
      <c r="AS282" s="4"/>
      <c r="AV282" s="4"/>
      <c r="AY282" s="4"/>
      <c r="AZ282" s="4"/>
      <c r="BC282" s="4"/>
      <c r="BJ282" s="4"/>
      <c r="BM282" s="4"/>
    </row>
    <row r="283" spans="6:65" ht="15" customHeight="1" x14ac:dyDescent="0.3">
      <c r="F283" s="4"/>
      <c r="I283" s="4"/>
      <c r="J283" s="4"/>
      <c r="M283" s="4"/>
      <c r="P283" s="4"/>
      <c r="Q283" s="4"/>
      <c r="T283" s="4"/>
      <c r="W283" s="4"/>
      <c r="X283" s="4"/>
      <c r="AA283" s="4"/>
      <c r="AD283" s="4"/>
      <c r="AE283" s="4"/>
      <c r="AH283" s="4"/>
      <c r="AK283" s="4"/>
      <c r="AL283" s="4"/>
      <c r="AO283" s="4"/>
      <c r="AR283" s="4"/>
      <c r="AS283" s="4"/>
      <c r="AV283" s="4"/>
      <c r="AY283" s="4"/>
      <c r="AZ283" s="4"/>
      <c r="BC283" s="4"/>
      <c r="BJ283" s="4"/>
      <c r="BM283" s="4"/>
    </row>
    <row r="284" spans="6:65" ht="15" customHeight="1" x14ac:dyDescent="0.3">
      <c r="F284" s="4"/>
      <c r="I284" s="4"/>
      <c r="J284" s="4"/>
      <c r="M284" s="4"/>
      <c r="P284" s="4"/>
      <c r="Q284" s="4"/>
      <c r="T284" s="4"/>
      <c r="W284" s="4"/>
      <c r="X284" s="4"/>
      <c r="AA284" s="4"/>
      <c r="AD284" s="4"/>
      <c r="AE284" s="4"/>
      <c r="AH284" s="4"/>
      <c r="AK284" s="4"/>
      <c r="AL284" s="4"/>
      <c r="AO284" s="4"/>
      <c r="AR284" s="4"/>
      <c r="AS284" s="4"/>
      <c r="AV284" s="4"/>
      <c r="AY284" s="4"/>
      <c r="AZ284" s="4"/>
      <c r="BC284" s="4"/>
      <c r="BJ284" s="4"/>
      <c r="BM284" s="4"/>
    </row>
    <row r="285" spans="6:65" ht="15" customHeight="1" x14ac:dyDescent="0.3">
      <c r="F285" s="4"/>
      <c r="I285" s="4"/>
      <c r="J285" s="4"/>
      <c r="M285" s="4"/>
      <c r="P285" s="4"/>
      <c r="Q285" s="4"/>
      <c r="T285" s="4"/>
      <c r="W285" s="4"/>
      <c r="X285" s="4"/>
      <c r="AA285" s="4"/>
      <c r="AD285" s="4"/>
      <c r="AE285" s="4"/>
      <c r="AH285" s="4"/>
      <c r="AK285" s="4"/>
      <c r="AL285" s="4"/>
      <c r="AO285" s="4"/>
      <c r="AR285" s="4"/>
      <c r="AS285" s="4"/>
      <c r="AV285" s="4"/>
      <c r="AY285" s="4"/>
      <c r="AZ285" s="4"/>
      <c r="BC285" s="4"/>
      <c r="BJ285" s="4"/>
      <c r="BM285" s="4"/>
    </row>
    <row r="286" spans="6:65" ht="15" customHeight="1" x14ac:dyDescent="0.3">
      <c r="F286" s="4"/>
      <c r="I286" s="4"/>
      <c r="J286" s="4"/>
      <c r="M286" s="4"/>
      <c r="P286" s="4"/>
      <c r="Q286" s="4"/>
      <c r="T286" s="4"/>
      <c r="W286" s="4"/>
      <c r="X286" s="4"/>
      <c r="AA286" s="4"/>
      <c r="AD286" s="4"/>
      <c r="AE286" s="4"/>
      <c r="AH286" s="4"/>
      <c r="AK286" s="4"/>
      <c r="AL286" s="4"/>
      <c r="AO286" s="4"/>
      <c r="AR286" s="4"/>
      <c r="AS286" s="4"/>
      <c r="AV286" s="4"/>
      <c r="AY286" s="4"/>
      <c r="AZ286" s="4"/>
      <c r="BC286" s="4"/>
      <c r="BJ286" s="4"/>
      <c r="BM286" s="4"/>
    </row>
    <row r="287" spans="6:65" ht="15" customHeight="1" x14ac:dyDescent="0.3">
      <c r="F287" s="4"/>
      <c r="I287" s="4"/>
      <c r="J287" s="4"/>
      <c r="M287" s="4"/>
      <c r="P287" s="4"/>
      <c r="Q287" s="4"/>
      <c r="T287" s="4"/>
      <c r="W287" s="4"/>
      <c r="X287" s="4"/>
      <c r="AA287" s="4"/>
      <c r="AD287" s="4"/>
      <c r="AE287" s="4"/>
      <c r="AH287" s="4"/>
      <c r="AK287" s="4"/>
      <c r="AL287" s="4"/>
      <c r="AO287" s="4"/>
      <c r="AR287" s="4"/>
      <c r="AS287" s="4"/>
      <c r="AV287" s="4"/>
      <c r="AY287" s="4"/>
      <c r="AZ287" s="4"/>
      <c r="BC287" s="4"/>
      <c r="BJ287" s="4"/>
      <c r="BM287" s="4"/>
    </row>
    <row r="288" spans="6:65" ht="15" customHeight="1" x14ac:dyDescent="0.3">
      <c r="F288" s="4"/>
      <c r="I288" s="4"/>
      <c r="J288" s="4"/>
      <c r="M288" s="4"/>
      <c r="P288" s="4"/>
      <c r="Q288" s="4"/>
      <c r="T288" s="4"/>
      <c r="W288" s="4"/>
      <c r="X288" s="4"/>
      <c r="AA288" s="4"/>
      <c r="AD288" s="4"/>
      <c r="AE288" s="4"/>
      <c r="AH288" s="4"/>
      <c r="AK288" s="4"/>
      <c r="AL288" s="4"/>
      <c r="AO288" s="4"/>
      <c r="AR288" s="4"/>
      <c r="AS288" s="4"/>
      <c r="AV288" s="4"/>
      <c r="AY288" s="4"/>
      <c r="AZ288" s="4"/>
      <c r="BC288" s="4"/>
      <c r="BJ288" s="4"/>
      <c r="BM288" s="4"/>
    </row>
    <row r="289" spans="6:65" ht="15" customHeight="1" x14ac:dyDescent="0.3">
      <c r="F289" s="4"/>
      <c r="I289" s="4"/>
      <c r="J289" s="4"/>
      <c r="M289" s="4"/>
      <c r="P289" s="4"/>
      <c r="Q289" s="4"/>
      <c r="T289" s="4"/>
      <c r="W289" s="4"/>
      <c r="X289" s="4"/>
      <c r="AA289" s="4"/>
      <c r="AD289" s="4"/>
      <c r="AE289" s="4"/>
      <c r="AH289" s="4"/>
      <c r="AK289" s="4"/>
      <c r="AL289" s="4"/>
      <c r="AO289" s="4"/>
      <c r="AR289" s="4"/>
      <c r="AS289" s="4"/>
      <c r="AV289" s="4"/>
      <c r="AY289" s="4"/>
      <c r="AZ289" s="4"/>
      <c r="BC289" s="4"/>
      <c r="BJ289" s="4"/>
      <c r="BM289" s="4"/>
    </row>
    <row r="290" spans="6:65" ht="15" customHeight="1" x14ac:dyDescent="0.3">
      <c r="F290" s="4"/>
      <c r="I290" s="4"/>
      <c r="J290" s="4"/>
      <c r="M290" s="4"/>
      <c r="P290" s="4"/>
      <c r="Q290" s="4"/>
      <c r="T290" s="4"/>
      <c r="W290" s="4"/>
      <c r="X290" s="4"/>
      <c r="AA290" s="4"/>
      <c r="AD290" s="4"/>
      <c r="AE290" s="4"/>
      <c r="AH290" s="4"/>
      <c r="AK290" s="4"/>
      <c r="AL290" s="4"/>
      <c r="AO290" s="4"/>
      <c r="AR290" s="4"/>
      <c r="AS290" s="4"/>
      <c r="AV290" s="4"/>
      <c r="AY290" s="4"/>
      <c r="AZ290" s="4"/>
      <c r="BC290" s="4"/>
      <c r="BJ290" s="4"/>
      <c r="BM290" s="4"/>
    </row>
    <row r="291" spans="6:65" ht="15" customHeight="1" x14ac:dyDescent="0.3">
      <c r="F291" s="4"/>
      <c r="I291" s="4"/>
      <c r="J291" s="4"/>
      <c r="M291" s="4"/>
      <c r="P291" s="4"/>
      <c r="Q291" s="4"/>
      <c r="T291" s="4"/>
      <c r="W291" s="4"/>
      <c r="X291" s="4"/>
      <c r="AA291" s="4"/>
      <c r="AD291" s="4"/>
      <c r="AE291" s="4"/>
      <c r="AH291" s="4"/>
      <c r="AK291" s="4"/>
      <c r="AL291" s="4"/>
      <c r="AO291" s="4"/>
      <c r="AR291" s="4"/>
      <c r="AS291" s="4"/>
      <c r="AV291" s="4"/>
      <c r="AY291" s="4"/>
      <c r="AZ291" s="4"/>
      <c r="BC291" s="4"/>
      <c r="BJ291" s="4"/>
      <c r="BM291" s="4"/>
    </row>
    <row r="292" spans="6:65" ht="15" customHeight="1" x14ac:dyDescent="0.3">
      <c r="F292" s="4"/>
      <c r="I292" s="4"/>
      <c r="J292" s="4"/>
      <c r="M292" s="4"/>
      <c r="P292" s="4"/>
      <c r="Q292" s="4"/>
      <c r="T292" s="4"/>
      <c r="W292" s="4"/>
      <c r="X292" s="4"/>
      <c r="AA292" s="4"/>
      <c r="AD292" s="4"/>
      <c r="AE292" s="4"/>
      <c r="AH292" s="4"/>
      <c r="AK292" s="4"/>
      <c r="AL292" s="4"/>
      <c r="AO292" s="4"/>
      <c r="AR292" s="4"/>
      <c r="AS292" s="4"/>
      <c r="AV292" s="4"/>
      <c r="AY292" s="4"/>
      <c r="AZ292" s="4"/>
      <c r="BC292" s="4"/>
      <c r="BJ292" s="4"/>
      <c r="BM292" s="4"/>
    </row>
    <row r="293" spans="6:65" ht="15" customHeight="1" x14ac:dyDescent="0.3">
      <c r="F293" s="4"/>
      <c r="I293" s="4"/>
      <c r="J293" s="4"/>
      <c r="M293" s="4"/>
      <c r="P293" s="4"/>
      <c r="Q293" s="4"/>
      <c r="T293" s="4"/>
      <c r="W293" s="4"/>
      <c r="X293" s="4"/>
      <c r="AA293" s="4"/>
      <c r="AD293" s="4"/>
      <c r="AE293" s="4"/>
      <c r="AH293" s="4"/>
      <c r="AK293" s="4"/>
      <c r="AL293" s="4"/>
      <c r="AO293" s="4"/>
      <c r="AR293" s="4"/>
      <c r="AS293" s="4"/>
      <c r="AV293" s="4"/>
      <c r="AY293" s="4"/>
      <c r="AZ293" s="4"/>
      <c r="BC293" s="4"/>
      <c r="BJ293" s="4"/>
      <c r="BM293" s="4"/>
    </row>
    <row r="294" spans="6:65" ht="15" customHeight="1" x14ac:dyDescent="0.3">
      <c r="F294" s="4"/>
      <c r="I294" s="4"/>
      <c r="J294" s="4"/>
      <c r="M294" s="4"/>
      <c r="P294" s="4"/>
      <c r="Q294" s="4"/>
      <c r="T294" s="4"/>
      <c r="W294" s="4"/>
      <c r="X294" s="4"/>
      <c r="AA294" s="4"/>
      <c r="AD294" s="4"/>
      <c r="AE294" s="4"/>
      <c r="AH294" s="4"/>
      <c r="AK294" s="4"/>
      <c r="AL294" s="4"/>
      <c r="AO294" s="4"/>
      <c r="AR294" s="4"/>
      <c r="AS294" s="4"/>
      <c r="AV294" s="4"/>
      <c r="AY294" s="4"/>
      <c r="AZ294" s="4"/>
      <c r="BC294" s="4"/>
      <c r="BJ294" s="4"/>
      <c r="BM294" s="4"/>
    </row>
    <row r="295" spans="6:65" ht="15" customHeight="1" x14ac:dyDescent="0.3">
      <c r="F295" s="4"/>
      <c r="I295" s="4"/>
      <c r="J295" s="4"/>
      <c r="M295" s="4"/>
      <c r="P295" s="4"/>
      <c r="Q295" s="4"/>
      <c r="T295" s="4"/>
      <c r="W295" s="4"/>
      <c r="X295" s="4"/>
      <c r="AA295" s="4"/>
      <c r="AD295" s="4"/>
      <c r="AE295" s="4"/>
      <c r="AH295" s="4"/>
      <c r="AK295" s="4"/>
      <c r="AL295" s="4"/>
      <c r="AO295" s="4"/>
      <c r="AR295" s="4"/>
      <c r="AS295" s="4"/>
      <c r="AV295" s="4"/>
      <c r="AY295" s="4"/>
      <c r="AZ295" s="4"/>
      <c r="BC295" s="4"/>
      <c r="BJ295" s="4"/>
      <c r="BM295" s="4"/>
    </row>
    <row r="296" spans="6:65" ht="15" customHeight="1" x14ac:dyDescent="0.3">
      <c r="F296" s="4"/>
      <c r="I296" s="4"/>
      <c r="J296" s="4"/>
      <c r="M296" s="4"/>
      <c r="P296" s="4"/>
      <c r="Q296" s="4"/>
      <c r="T296" s="4"/>
      <c r="W296" s="4"/>
      <c r="X296" s="4"/>
      <c r="AA296" s="4"/>
      <c r="AD296" s="4"/>
      <c r="AE296" s="4"/>
      <c r="AH296" s="4"/>
      <c r="AK296" s="4"/>
      <c r="AL296" s="4"/>
      <c r="AO296" s="4"/>
      <c r="AR296" s="4"/>
      <c r="AS296" s="4"/>
      <c r="AV296" s="4"/>
      <c r="AY296" s="4"/>
      <c r="AZ296" s="4"/>
      <c r="BC296" s="4"/>
      <c r="BJ296" s="4"/>
      <c r="BM296" s="4"/>
    </row>
    <row r="297" spans="6:65" ht="15" customHeight="1" x14ac:dyDescent="0.3">
      <c r="F297" s="4"/>
      <c r="I297" s="4"/>
      <c r="J297" s="4"/>
      <c r="M297" s="4"/>
      <c r="P297" s="4"/>
      <c r="Q297" s="4"/>
      <c r="T297" s="4"/>
      <c r="W297" s="4"/>
      <c r="X297" s="4"/>
      <c r="AA297" s="4"/>
      <c r="AD297" s="4"/>
      <c r="AE297" s="4"/>
      <c r="AH297" s="4"/>
      <c r="AK297" s="4"/>
      <c r="AL297" s="4"/>
      <c r="AO297" s="4"/>
      <c r="AR297" s="4"/>
      <c r="AS297" s="4"/>
      <c r="AV297" s="4"/>
      <c r="AY297" s="4"/>
      <c r="AZ297" s="4"/>
      <c r="BC297" s="4"/>
      <c r="BJ297" s="4"/>
      <c r="BM297" s="4"/>
    </row>
    <row r="298" spans="6:65" ht="15" customHeight="1" x14ac:dyDescent="0.3">
      <c r="F298" s="4"/>
      <c r="I298" s="4"/>
      <c r="J298" s="4"/>
      <c r="M298" s="4"/>
      <c r="P298" s="4"/>
      <c r="Q298" s="4"/>
      <c r="T298" s="4"/>
      <c r="W298" s="4"/>
      <c r="X298" s="4"/>
      <c r="AA298" s="4"/>
      <c r="AD298" s="4"/>
      <c r="AE298" s="4"/>
      <c r="AH298" s="4"/>
      <c r="AK298" s="4"/>
      <c r="AL298" s="4"/>
      <c r="AO298" s="4"/>
      <c r="AR298" s="4"/>
      <c r="AS298" s="4"/>
      <c r="AV298" s="4"/>
      <c r="AY298" s="4"/>
      <c r="AZ298" s="4"/>
      <c r="BC298" s="4"/>
      <c r="BJ298" s="4"/>
      <c r="BM298" s="4"/>
    </row>
    <row r="299" spans="6:65" ht="15" customHeight="1" x14ac:dyDescent="0.3">
      <c r="F299" s="4"/>
      <c r="I299" s="4"/>
      <c r="J299" s="4"/>
      <c r="M299" s="4"/>
      <c r="P299" s="4"/>
      <c r="Q299" s="4"/>
      <c r="T299" s="4"/>
      <c r="W299" s="4"/>
      <c r="X299" s="4"/>
      <c r="AA299" s="4"/>
      <c r="AD299" s="4"/>
      <c r="AE299" s="4"/>
      <c r="AH299" s="4"/>
      <c r="AK299" s="4"/>
      <c r="AL299" s="4"/>
      <c r="AO299" s="4"/>
      <c r="AR299" s="4"/>
      <c r="AS299" s="4"/>
      <c r="AV299" s="4"/>
      <c r="AY299" s="4"/>
      <c r="AZ299" s="4"/>
      <c r="BC299" s="4"/>
      <c r="BJ299" s="4"/>
      <c r="BM299" s="4"/>
    </row>
    <row r="300" spans="6:65" ht="15" customHeight="1" x14ac:dyDescent="0.3">
      <c r="F300" s="4"/>
      <c r="I300" s="4"/>
      <c r="J300" s="4"/>
      <c r="M300" s="4"/>
      <c r="P300" s="4"/>
      <c r="Q300" s="4"/>
      <c r="T300" s="4"/>
      <c r="W300" s="4"/>
      <c r="X300" s="4"/>
      <c r="AA300" s="4"/>
      <c r="AD300" s="4"/>
      <c r="AE300" s="4"/>
      <c r="AH300" s="4"/>
      <c r="AK300" s="4"/>
      <c r="AL300" s="4"/>
      <c r="AO300" s="4"/>
      <c r="AR300" s="4"/>
      <c r="AS300" s="4"/>
      <c r="AV300" s="4"/>
      <c r="AY300" s="4"/>
      <c r="AZ300" s="4"/>
      <c r="BC300" s="4"/>
      <c r="BJ300" s="4"/>
      <c r="BM300" s="4"/>
    </row>
    <row r="301" spans="6:65" ht="15" customHeight="1" x14ac:dyDescent="0.3">
      <c r="F301" s="4"/>
      <c r="I301" s="4"/>
      <c r="J301" s="4"/>
      <c r="M301" s="4"/>
      <c r="P301" s="4"/>
      <c r="Q301" s="4"/>
      <c r="T301" s="4"/>
      <c r="W301" s="4"/>
      <c r="X301" s="4"/>
      <c r="AA301" s="4"/>
      <c r="AD301" s="4"/>
      <c r="AE301" s="4"/>
      <c r="AH301" s="4"/>
      <c r="AK301" s="4"/>
      <c r="AL301" s="4"/>
      <c r="AO301" s="4"/>
      <c r="AR301" s="4"/>
      <c r="AS301" s="4"/>
      <c r="AV301" s="4"/>
      <c r="AY301" s="4"/>
      <c r="AZ301" s="4"/>
      <c r="BC301" s="4"/>
      <c r="BJ301" s="4"/>
      <c r="BM301" s="4"/>
    </row>
    <row r="302" spans="6:65" ht="15" customHeight="1" x14ac:dyDescent="0.3">
      <c r="F302" s="4"/>
      <c r="I302" s="4"/>
      <c r="J302" s="4"/>
      <c r="M302" s="4"/>
      <c r="P302" s="4"/>
      <c r="Q302" s="4"/>
      <c r="T302" s="4"/>
      <c r="W302" s="4"/>
      <c r="X302" s="4"/>
      <c r="AA302" s="4"/>
      <c r="AD302" s="4"/>
      <c r="AE302" s="4"/>
      <c r="AH302" s="4"/>
      <c r="AK302" s="4"/>
      <c r="AL302" s="4"/>
      <c r="AO302" s="4"/>
      <c r="AR302" s="4"/>
      <c r="AS302" s="4"/>
      <c r="AV302" s="4"/>
      <c r="AY302" s="4"/>
      <c r="AZ302" s="4"/>
      <c r="BC302" s="4"/>
      <c r="BJ302" s="4"/>
      <c r="BM302" s="4"/>
    </row>
    <row r="303" spans="6:65" ht="15" customHeight="1" x14ac:dyDescent="0.3">
      <c r="F303" s="4"/>
      <c r="I303" s="4"/>
      <c r="J303" s="4"/>
      <c r="M303" s="4"/>
      <c r="P303" s="4"/>
      <c r="Q303" s="4"/>
      <c r="T303" s="4"/>
      <c r="W303" s="4"/>
      <c r="X303" s="4"/>
      <c r="AA303" s="4"/>
      <c r="AD303" s="4"/>
      <c r="AE303" s="4"/>
      <c r="AH303" s="4"/>
      <c r="AK303" s="4"/>
      <c r="AL303" s="4"/>
      <c r="AO303" s="4"/>
      <c r="AR303" s="4"/>
      <c r="AS303" s="4"/>
      <c r="AV303" s="4"/>
      <c r="AY303" s="4"/>
      <c r="AZ303" s="4"/>
      <c r="BC303" s="4"/>
      <c r="BJ303" s="4"/>
      <c r="BM303" s="4"/>
    </row>
    <row r="304" spans="6:65" ht="15" customHeight="1" x14ac:dyDescent="0.3">
      <c r="F304" s="4"/>
      <c r="I304" s="4"/>
      <c r="J304" s="4"/>
      <c r="M304" s="4"/>
      <c r="P304" s="4"/>
      <c r="Q304" s="4"/>
      <c r="T304" s="4"/>
      <c r="W304" s="4"/>
      <c r="X304" s="4"/>
      <c r="AA304" s="4"/>
      <c r="AD304" s="4"/>
      <c r="AE304" s="4"/>
      <c r="AH304" s="4"/>
      <c r="AK304" s="4"/>
      <c r="AL304" s="4"/>
      <c r="AO304" s="4"/>
      <c r="AR304" s="4"/>
      <c r="AS304" s="4"/>
      <c r="AV304" s="4"/>
      <c r="AY304" s="4"/>
      <c r="AZ304" s="4"/>
      <c r="BC304" s="4"/>
      <c r="BJ304" s="4"/>
      <c r="BM304" s="4"/>
    </row>
    <row r="305" spans="6:65" ht="15" customHeight="1" x14ac:dyDescent="0.3">
      <c r="F305" s="4"/>
      <c r="I305" s="4"/>
      <c r="J305" s="4"/>
      <c r="M305" s="4"/>
      <c r="P305" s="4"/>
      <c r="Q305" s="4"/>
      <c r="T305" s="4"/>
      <c r="W305" s="4"/>
      <c r="X305" s="4"/>
      <c r="AA305" s="4"/>
      <c r="AD305" s="4"/>
      <c r="AE305" s="4"/>
      <c r="AH305" s="4"/>
      <c r="AK305" s="4"/>
      <c r="AL305" s="4"/>
      <c r="AO305" s="4"/>
      <c r="AR305" s="4"/>
      <c r="AS305" s="4"/>
      <c r="AV305" s="4"/>
      <c r="AY305" s="4"/>
      <c r="AZ305" s="4"/>
      <c r="BC305" s="4"/>
      <c r="BJ305" s="4"/>
      <c r="BM305" s="4"/>
    </row>
    <row r="306" spans="6:65" ht="15" customHeight="1" x14ac:dyDescent="0.3">
      <c r="F306" s="4"/>
      <c r="I306" s="4"/>
      <c r="J306" s="4"/>
      <c r="M306" s="4"/>
      <c r="P306" s="4"/>
      <c r="Q306" s="4"/>
      <c r="T306" s="4"/>
      <c r="W306" s="4"/>
      <c r="X306" s="4"/>
      <c r="AA306" s="4"/>
      <c r="AD306" s="4"/>
      <c r="AE306" s="4"/>
      <c r="AH306" s="4"/>
      <c r="AK306" s="4"/>
      <c r="AL306" s="4"/>
      <c r="AO306" s="4"/>
      <c r="AR306" s="4"/>
      <c r="AS306" s="4"/>
      <c r="AV306" s="4"/>
      <c r="AY306" s="4"/>
      <c r="AZ306" s="4"/>
      <c r="BC306" s="4"/>
      <c r="BJ306" s="4"/>
      <c r="BM306" s="4"/>
    </row>
    <row r="307" spans="6:65" ht="15" customHeight="1" x14ac:dyDescent="0.3">
      <c r="F307" s="4"/>
      <c r="I307" s="4"/>
      <c r="J307" s="4"/>
      <c r="M307" s="4"/>
      <c r="P307" s="4"/>
      <c r="Q307" s="4"/>
      <c r="T307" s="4"/>
      <c r="W307" s="4"/>
      <c r="X307" s="4"/>
      <c r="AA307" s="4"/>
      <c r="AD307" s="4"/>
      <c r="AE307" s="4"/>
      <c r="AH307" s="4"/>
      <c r="AK307" s="4"/>
      <c r="AL307" s="4"/>
      <c r="AO307" s="4"/>
      <c r="AR307" s="4"/>
      <c r="AS307" s="4"/>
      <c r="AV307" s="4"/>
      <c r="AY307" s="4"/>
      <c r="AZ307" s="4"/>
      <c r="BC307" s="4"/>
      <c r="BJ307" s="4"/>
      <c r="BM307" s="4"/>
    </row>
    <row r="308" spans="6:65" ht="15" customHeight="1" x14ac:dyDescent="0.3">
      <c r="F308" s="4"/>
      <c r="I308" s="4"/>
      <c r="J308" s="4"/>
      <c r="M308" s="4"/>
      <c r="P308" s="4"/>
      <c r="Q308" s="4"/>
      <c r="T308" s="4"/>
      <c r="W308" s="4"/>
      <c r="X308" s="4"/>
      <c r="AA308" s="4"/>
      <c r="AD308" s="4"/>
      <c r="AE308" s="4"/>
      <c r="AH308" s="4"/>
      <c r="AK308" s="4"/>
      <c r="AL308" s="4"/>
      <c r="AO308" s="4"/>
      <c r="AR308" s="4"/>
      <c r="AS308" s="4"/>
      <c r="AV308" s="4"/>
      <c r="AY308" s="4"/>
      <c r="AZ308" s="4"/>
      <c r="BC308" s="4"/>
      <c r="BJ308" s="4"/>
      <c r="BM308" s="4"/>
    </row>
    <row r="309" spans="6:65" ht="15" customHeight="1" x14ac:dyDescent="0.3">
      <c r="F309" s="4"/>
      <c r="I309" s="4"/>
      <c r="J309" s="4"/>
      <c r="M309" s="4"/>
      <c r="P309" s="4"/>
      <c r="Q309" s="4"/>
      <c r="T309" s="4"/>
      <c r="W309" s="4"/>
      <c r="X309" s="4"/>
      <c r="AA309" s="4"/>
      <c r="AD309" s="4"/>
      <c r="AE309" s="4"/>
      <c r="AH309" s="4"/>
      <c r="AK309" s="4"/>
      <c r="AL309" s="4"/>
      <c r="AO309" s="4"/>
      <c r="AR309" s="4"/>
      <c r="AS309" s="4"/>
      <c r="AV309" s="4"/>
      <c r="AY309" s="4"/>
      <c r="AZ309" s="4"/>
      <c r="BC309" s="4"/>
      <c r="BJ309" s="4"/>
      <c r="BM309" s="4"/>
    </row>
    <row r="310" spans="6:65" ht="15" customHeight="1" x14ac:dyDescent="0.3">
      <c r="F310" s="4"/>
      <c r="I310" s="4"/>
      <c r="J310" s="4"/>
      <c r="M310" s="4"/>
      <c r="P310" s="4"/>
      <c r="Q310" s="4"/>
      <c r="T310" s="4"/>
      <c r="W310" s="4"/>
      <c r="X310" s="4"/>
      <c r="AA310" s="4"/>
      <c r="AD310" s="4"/>
      <c r="AE310" s="4"/>
      <c r="AH310" s="4"/>
      <c r="AK310" s="4"/>
      <c r="AL310" s="4"/>
      <c r="AO310" s="4"/>
      <c r="AR310" s="4"/>
      <c r="AS310" s="4"/>
      <c r="AV310" s="4"/>
      <c r="AY310" s="4"/>
      <c r="AZ310" s="4"/>
      <c r="BC310" s="4"/>
      <c r="BJ310" s="4"/>
      <c r="BM310" s="4"/>
    </row>
    <row r="311" spans="6:65" ht="15" customHeight="1" x14ac:dyDescent="0.3">
      <c r="F311" s="4"/>
      <c r="I311" s="4"/>
      <c r="J311" s="4"/>
      <c r="M311" s="4"/>
      <c r="P311" s="4"/>
      <c r="Q311" s="4"/>
      <c r="T311" s="4"/>
      <c r="W311" s="4"/>
      <c r="X311" s="4"/>
      <c r="AA311" s="4"/>
      <c r="AD311" s="4"/>
      <c r="AE311" s="4"/>
      <c r="AH311" s="4"/>
      <c r="AK311" s="4"/>
      <c r="AL311" s="4"/>
      <c r="AO311" s="4"/>
      <c r="AR311" s="4"/>
      <c r="AS311" s="4"/>
      <c r="AV311" s="4"/>
      <c r="AY311" s="4"/>
      <c r="AZ311" s="4"/>
      <c r="BC311" s="4"/>
      <c r="BJ311" s="4"/>
      <c r="BM311" s="4"/>
    </row>
    <row r="312" spans="6:65" ht="15" customHeight="1" x14ac:dyDescent="0.3">
      <c r="F312" s="4"/>
      <c r="I312" s="4"/>
      <c r="J312" s="4"/>
      <c r="M312" s="4"/>
      <c r="P312" s="4"/>
      <c r="Q312" s="4"/>
      <c r="T312" s="4"/>
      <c r="W312" s="4"/>
      <c r="X312" s="4"/>
      <c r="AA312" s="4"/>
      <c r="AD312" s="4"/>
      <c r="AE312" s="4"/>
      <c r="AH312" s="4"/>
      <c r="AK312" s="4"/>
      <c r="AL312" s="4"/>
      <c r="AO312" s="4"/>
      <c r="AR312" s="4"/>
      <c r="AS312" s="4"/>
      <c r="AV312" s="4"/>
      <c r="AY312" s="4"/>
      <c r="AZ312" s="4"/>
      <c r="BC312" s="4"/>
      <c r="BJ312" s="4"/>
      <c r="BM312" s="4"/>
    </row>
    <row r="313" spans="6:65" ht="15" customHeight="1" x14ac:dyDescent="0.3">
      <c r="F313" s="4"/>
      <c r="I313" s="4"/>
      <c r="J313" s="4"/>
      <c r="M313" s="4"/>
      <c r="P313" s="4"/>
      <c r="Q313" s="4"/>
      <c r="T313" s="4"/>
      <c r="W313" s="4"/>
      <c r="X313" s="4"/>
      <c r="AA313" s="4"/>
      <c r="AD313" s="4"/>
      <c r="AE313" s="4"/>
      <c r="AH313" s="4"/>
      <c r="AK313" s="4"/>
      <c r="AL313" s="4"/>
      <c r="AO313" s="4"/>
      <c r="AR313" s="4"/>
      <c r="AS313" s="4"/>
      <c r="AV313" s="4"/>
      <c r="AY313" s="4"/>
      <c r="AZ313" s="4"/>
      <c r="BC313" s="4"/>
      <c r="BJ313" s="4"/>
      <c r="BM313" s="4"/>
    </row>
    <row r="314" spans="6:65" ht="15" customHeight="1" x14ac:dyDescent="0.3">
      <c r="F314" s="4"/>
      <c r="I314" s="4"/>
      <c r="J314" s="4"/>
      <c r="M314" s="4"/>
      <c r="P314" s="4"/>
      <c r="Q314" s="4"/>
      <c r="T314" s="4"/>
      <c r="W314" s="4"/>
      <c r="X314" s="4"/>
      <c r="AA314" s="4"/>
      <c r="AD314" s="4"/>
      <c r="AE314" s="4"/>
      <c r="AH314" s="4"/>
      <c r="AK314" s="4"/>
      <c r="AL314" s="4"/>
      <c r="AO314" s="4"/>
      <c r="AR314" s="4"/>
      <c r="AS314" s="4"/>
      <c r="AV314" s="4"/>
      <c r="AY314" s="4"/>
      <c r="AZ314" s="4"/>
      <c r="BC314" s="4"/>
      <c r="BJ314" s="4"/>
      <c r="BM314" s="4"/>
    </row>
    <row r="315" spans="6:65" ht="15" customHeight="1" x14ac:dyDescent="0.3">
      <c r="F315" s="4"/>
      <c r="I315" s="4"/>
      <c r="J315" s="4"/>
      <c r="M315" s="4"/>
      <c r="P315" s="4"/>
      <c r="Q315" s="4"/>
      <c r="T315" s="4"/>
      <c r="W315" s="4"/>
      <c r="X315" s="4"/>
      <c r="AA315" s="4"/>
      <c r="AD315" s="4"/>
      <c r="AE315" s="4"/>
      <c r="AH315" s="4"/>
      <c r="AK315" s="4"/>
      <c r="AL315" s="4"/>
      <c r="AO315" s="4"/>
      <c r="AR315" s="4"/>
      <c r="AS315" s="4"/>
      <c r="AV315" s="4"/>
      <c r="AY315" s="4"/>
      <c r="AZ315" s="4"/>
      <c r="BC315" s="4"/>
      <c r="BJ315" s="4"/>
      <c r="BM315" s="4"/>
    </row>
    <row r="316" spans="6:65" ht="15" customHeight="1" x14ac:dyDescent="0.3">
      <c r="F316" s="4"/>
      <c r="I316" s="4"/>
      <c r="J316" s="4"/>
      <c r="M316" s="4"/>
      <c r="P316" s="4"/>
      <c r="Q316" s="4"/>
      <c r="T316" s="4"/>
      <c r="W316" s="4"/>
      <c r="X316" s="4"/>
      <c r="AA316" s="4"/>
      <c r="AD316" s="4"/>
      <c r="AE316" s="4"/>
      <c r="AH316" s="4"/>
      <c r="AK316" s="4"/>
      <c r="AL316" s="4"/>
      <c r="AO316" s="4"/>
      <c r="AR316" s="4"/>
      <c r="AS316" s="4"/>
      <c r="AV316" s="4"/>
      <c r="AY316" s="4"/>
      <c r="AZ316" s="4"/>
      <c r="BC316" s="4"/>
      <c r="BJ316" s="4"/>
      <c r="BM316" s="4"/>
    </row>
    <row r="317" spans="6:65" ht="15" customHeight="1" x14ac:dyDescent="0.3">
      <c r="F317" s="4"/>
      <c r="I317" s="4"/>
      <c r="J317" s="4"/>
      <c r="M317" s="4"/>
      <c r="P317" s="4"/>
      <c r="Q317" s="4"/>
      <c r="T317" s="4"/>
      <c r="W317" s="4"/>
      <c r="X317" s="4"/>
      <c r="AA317" s="4"/>
      <c r="AD317" s="4"/>
      <c r="AE317" s="4"/>
      <c r="AH317" s="4"/>
      <c r="AK317" s="4"/>
      <c r="AL317" s="4"/>
      <c r="AO317" s="4"/>
      <c r="AR317" s="4"/>
      <c r="AS317" s="4"/>
      <c r="AV317" s="4"/>
      <c r="AY317" s="4"/>
      <c r="AZ317" s="4"/>
      <c r="BC317" s="4"/>
      <c r="BJ317" s="4"/>
      <c r="BM317" s="4"/>
    </row>
    <row r="318" spans="6:65" ht="15" customHeight="1" x14ac:dyDescent="0.3">
      <c r="F318" s="4"/>
      <c r="I318" s="4"/>
      <c r="J318" s="4"/>
      <c r="M318" s="4"/>
      <c r="P318" s="4"/>
      <c r="Q318" s="4"/>
      <c r="T318" s="4"/>
      <c r="W318" s="4"/>
      <c r="X318" s="4"/>
      <c r="AA318" s="4"/>
      <c r="AD318" s="4"/>
      <c r="AE318" s="4"/>
      <c r="AH318" s="4"/>
      <c r="AK318" s="4"/>
      <c r="AL318" s="4"/>
      <c r="AO318" s="4"/>
      <c r="AR318" s="4"/>
      <c r="AS318" s="4"/>
      <c r="AV318" s="4"/>
      <c r="AY318" s="4"/>
      <c r="AZ318" s="4"/>
      <c r="BC318" s="4"/>
      <c r="BJ318" s="4"/>
      <c r="BM318" s="4"/>
    </row>
    <row r="319" spans="6:65" ht="15" customHeight="1" x14ac:dyDescent="0.3">
      <c r="F319" s="4"/>
      <c r="I319" s="4"/>
      <c r="J319" s="4"/>
      <c r="M319" s="4"/>
      <c r="P319" s="4"/>
      <c r="Q319" s="4"/>
      <c r="T319" s="4"/>
      <c r="W319" s="4"/>
      <c r="X319" s="4"/>
      <c r="AA319" s="4"/>
      <c r="AD319" s="4"/>
      <c r="AE319" s="4"/>
      <c r="AH319" s="4"/>
      <c r="AK319" s="4"/>
      <c r="AL319" s="4"/>
      <c r="AO319" s="4"/>
      <c r="AR319" s="4"/>
      <c r="AS319" s="4"/>
      <c r="AV319" s="4"/>
      <c r="AY319" s="4"/>
      <c r="AZ319" s="4"/>
      <c r="BC319" s="4"/>
      <c r="BJ319" s="4"/>
      <c r="BM319" s="4"/>
    </row>
    <row r="320" spans="6:65" ht="15" customHeight="1" x14ac:dyDescent="0.3">
      <c r="F320" s="4"/>
      <c r="I320" s="4"/>
      <c r="J320" s="4"/>
      <c r="M320" s="4"/>
      <c r="P320" s="4"/>
      <c r="Q320" s="4"/>
      <c r="T320" s="4"/>
      <c r="W320" s="4"/>
      <c r="X320" s="4"/>
      <c r="AA320" s="4"/>
      <c r="AD320" s="4"/>
      <c r="AE320" s="4"/>
      <c r="AH320" s="4"/>
      <c r="AK320" s="4"/>
      <c r="AL320" s="4"/>
      <c r="AO320" s="4"/>
      <c r="AR320" s="4"/>
      <c r="AS320" s="4"/>
      <c r="AV320" s="4"/>
      <c r="AY320" s="4"/>
      <c r="AZ320" s="4"/>
      <c r="BC320" s="4"/>
      <c r="BJ320" s="4"/>
      <c r="BM320" s="4"/>
    </row>
    <row r="321" spans="6:65" ht="15" customHeight="1" x14ac:dyDescent="0.3">
      <c r="F321" s="4"/>
      <c r="I321" s="4"/>
      <c r="J321" s="4"/>
      <c r="M321" s="4"/>
      <c r="P321" s="4"/>
      <c r="Q321" s="4"/>
      <c r="T321" s="4"/>
      <c r="W321" s="4"/>
      <c r="X321" s="4"/>
      <c r="AA321" s="4"/>
      <c r="AD321" s="4"/>
      <c r="AE321" s="4"/>
      <c r="AH321" s="4"/>
      <c r="AK321" s="4"/>
      <c r="AL321" s="4"/>
      <c r="AO321" s="4"/>
      <c r="AR321" s="4"/>
      <c r="AS321" s="4"/>
      <c r="AV321" s="4"/>
      <c r="AY321" s="4"/>
      <c r="AZ321" s="4"/>
      <c r="BC321" s="4"/>
      <c r="BJ321" s="4"/>
      <c r="BM321" s="4"/>
    </row>
    <row r="322" spans="6:65" ht="15" customHeight="1" x14ac:dyDescent="0.3">
      <c r="F322" s="4"/>
      <c r="I322" s="4"/>
      <c r="J322" s="4"/>
      <c r="M322" s="4"/>
      <c r="P322" s="4"/>
      <c r="Q322" s="4"/>
      <c r="T322" s="4"/>
      <c r="W322" s="4"/>
      <c r="X322" s="4"/>
      <c r="AA322" s="4"/>
      <c r="AD322" s="4"/>
      <c r="AE322" s="4"/>
      <c r="AH322" s="4"/>
      <c r="AK322" s="4"/>
      <c r="AL322" s="4"/>
      <c r="AO322" s="4"/>
      <c r="AR322" s="4"/>
      <c r="AS322" s="4"/>
      <c r="AV322" s="4"/>
      <c r="AY322" s="4"/>
      <c r="AZ322" s="4"/>
      <c r="BC322" s="4"/>
      <c r="BJ322" s="4"/>
      <c r="BM322" s="4"/>
    </row>
    <row r="323" spans="6:65" ht="15" customHeight="1" x14ac:dyDescent="0.3">
      <c r="F323" s="4"/>
      <c r="I323" s="4"/>
      <c r="J323" s="4"/>
      <c r="M323" s="4"/>
      <c r="P323" s="4"/>
      <c r="Q323" s="4"/>
      <c r="T323" s="4"/>
      <c r="W323" s="4"/>
      <c r="X323" s="4"/>
      <c r="AA323" s="4"/>
      <c r="AD323" s="4"/>
      <c r="AE323" s="4"/>
      <c r="AH323" s="4"/>
      <c r="AK323" s="4"/>
      <c r="AL323" s="4"/>
      <c r="AO323" s="4"/>
      <c r="AR323" s="4"/>
      <c r="AS323" s="4"/>
      <c r="AV323" s="4"/>
      <c r="AY323" s="4"/>
      <c r="AZ323" s="4"/>
      <c r="BC323" s="4"/>
      <c r="BJ323" s="4"/>
      <c r="BM323" s="4"/>
    </row>
    <row r="324" spans="6:65" ht="15" customHeight="1" x14ac:dyDescent="0.3">
      <c r="F324" s="4"/>
      <c r="I324" s="4"/>
      <c r="J324" s="4"/>
      <c r="M324" s="4"/>
      <c r="P324" s="4"/>
      <c r="Q324" s="4"/>
      <c r="T324" s="4"/>
      <c r="W324" s="4"/>
      <c r="X324" s="4"/>
      <c r="AA324" s="4"/>
      <c r="AD324" s="4"/>
      <c r="AE324" s="4"/>
      <c r="AH324" s="4"/>
      <c r="AK324" s="4"/>
      <c r="AL324" s="4"/>
      <c r="AO324" s="4"/>
      <c r="AR324" s="4"/>
      <c r="AS324" s="4"/>
      <c r="AV324" s="4"/>
      <c r="AY324" s="4"/>
      <c r="AZ324" s="4"/>
      <c r="BC324" s="4"/>
      <c r="BJ324" s="4"/>
      <c r="BM324" s="4"/>
    </row>
    <row r="325" spans="6:65" ht="15" customHeight="1" x14ac:dyDescent="0.3">
      <c r="F325" s="4"/>
      <c r="I325" s="4"/>
      <c r="J325" s="4"/>
      <c r="M325" s="4"/>
      <c r="P325" s="4"/>
      <c r="Q325" s="4"/>
      <c r="T325" s="4"/>
      <c r="W325" s="4"/>
      <c r="X325" s="4"/>
      <c r="AA325" s="4"/>
      <c r="AD325" s="4"/>
      <c r="AE325" s="4"/>
      <c r="AH325" s="4"/>
      <c r="AK325" s="4"/>
      <c r="AL325" s="4"/>
      <c r="AO325" s="4"/>
      <c r="AR325" s="4"/>
      <c r="AS325" s="4"/>
      <c r="AV325" s="4"/>
      <c r="AY325" s="4"/>
      <c r="AZ325" s="4"/>
      <c r="BC325" s="4"/>
      <c r="BJ325" s="4"/>
      <c r="BM325" s="4"/>
    </row>
    <row r="326" spans="6:65" ht="15" customHeight="1" x14ac:dyDescent="0.3">
      <c r="F326" s="4"/>
      <c r="I326" s="4"/>
      <c r="J326" s="4"/>
      <c r="M326" s="4"/>
      <c r="P326" s="4"/>
      <c r="Q326" s="4"/>
      <c r="T326" s="4"/>
      <c r="W326" s="4"/>
      <c r="X326" s="4"/>
      <c r="AA326" s="4"/>
      <c r="AD326" s="4"/>
      <c r="AE326" s="4"/>
      <c r="AH326" s="4"/>
      <c r="AK326" s="4"/>
      <c r="AL326" s="4"/>
      <c r="AO326" s="4"/>
      <c r="AR326" s="4"/>
      <c r="AS326" s="4"/>
      <c r="AV326" s="4"/>
      <c r="AY326" s="4"/>
      <c r="AZ326" s="4"/>
      <c r="BC326" s="4"/>
      <c r="BJ326" s="4"/>
      <c r="BM326" s="4"/>
    </row>
    <row r="327" spans="6:65" ht="15" customHeight="1" x14ac:dyDescent="0.3">
      <c r="F327" s="4"/>
      <c r="I327" s="4"/>
      <c r="J327" s="4"/>
      <c r="M327" s="4"/>
      <c r="P327" s="4"/>
      <c r="Q327" s="4"/>
      <c r="T327" s="4"/>
      <c r="W327" s="4"/>
      <c r="X327" s="4"/>
      <c r="AA327" s="4"/>
      <c r="AD327" s="4"/>
      <c r="AE327" s="4"/>
      <c r="AH327" s="4"/>
      <c r="AK327" s="4"/>
      <c r="AL327" s="4"/>
      <c r="AO327" s="4"/>
      <c r="AR327" s="4"/>
      <c r="AS327" s="4"/>
      <c r="AV327" s="4"/>
      <c r="AY327" s="4"/>
      <c r="AZ327" s="4"/>
      <c r="BC327" s="4"/>
      <c r="BJ327" s="4"/>
      <c r="BM327" s="4"/>
    </row>
    <row r="328" spans="6:65" ht="15" customHeight="1" x14ac:dyDescent="0.3">
      <c r="F328" s="4"/>
      <c r="I328" s="4"/>
      <c r="J328" s="4"/>
      <c r="M328" s="4"/>
      <c r="P328" s="4"/>
      <c r="Q328" s="4"/>
      <c r="T328" s="4"/>
      <c r="W328" s="4"/>
      <c r="X328" s="4"/>
      <c r="AA328" s="4"/>
      <c r="AD328" s="4"/>
      <c r="AE328" s="4"/>
      <c r="AH328" s="4"/>
      <c r="AK328" s="4"/>
      <c r="AL328" s="4"/>
      <c r="AO328" s="4"/>
      <c r="AR328" s="4"/>
      <c r="AS328" s="4"/>
      <c r="AV328" s="4"/>
      <c r="AY328" s="4"/>
      <c r="AZ328" s="4"/>
      <c r="BC328" s="4"/>
      <c r="BJ328" s="4"/>
      <c r="BM328" s="4"/>
    </row>
    <row r="329" spans="6:65" ht="15" customHeight="1" x14ac:dyDescent="0.3">
      <c r="F329" s="4"/>
      <c r="I329" s="4"/>
      <c r="J329" s="4"/>
      <c r="M329" s="4"/>
      <c r="P329" s="4"/>
      <c r="Q329" s="4"/>
      <c r="T329" s="4"/>
      <c r="W329" s="4"/>
      <c r="X329" s="4"/>
      <c r="AA329" s="4"/>
      <c r="AD329" s="4"/>
      <c r="AE329" s="4"/>
      <c r="AH329" s="4"/>
      <c r="AK329" s="4"/>
      <c r="AL329" s="4"/>
      <c r="AO329" s="4"/>
      <c r="AR329" s="4"/>
      <c r="AS329" s="4"/>
      <c r="AV329" s="4"/>
      <c r="AY329" s="4"/>
      <c r="AZ329" s="4"/>
      <c r="BC329" s="4"/>
      <c r="BJ329" s="4"/>
      <c r="BM329" s="4"/>
    </row>
    <row r="330" spans="6:65" ht="15" customHeight="1" x14ac:dyDescent="0.3">
      <c r="F330" s="4"/>
      <c r="I330" s="4"/>
      <c r="J330" s="4"/>
      <c r="M330" s="4"/>
      <c r="P330" s="4"/>
      <c r="Q330" s="4"/>
      <c r="T330" s="4"/>
      <c r="W330" s="4"/>
      <c r="X330" s="4"/>
      <c r="AA330" s="4"/>
      <c r="AD330" s="4"/>
      <c r="AE330" s="4"/>
      <c r="AH330" s="4"/>
      <c r="AK330" s="4"/>
      <c r="AL330" s="4"/>
      <c r="AO330" s="4"/>
      <c r="AR330" s="4"/>
      <c r="AS330" s="4"/>
      <c r="AV330" s="4"/>
      <c r="AY330" s="4"/>
      <c r="AZ330" s="4"/>
      <c r="BC330" s="4"/>
      <c r="BJ330" s="4"/>
      <c r="BM330" s="4"/>
    </row>
    <row r="331" spans="6:65" ht="15" customHeight="1" x14ac:dyDescent="0.3">
      <c r="F331" s="4"/>
      <c r="I331" s="4"/>
      <c r="J331" s="4"/>
      <c r="M331" s="4"/>
      <c r="P331" s="4"/>
      <c r="Q331" s="4"/>
      <c r="T331" s="4"/>
      <c r="W331" s="4"/>
      <c r="X331" s="4"/>
      <c r="AA331" s="4"/>
      <c r="AD331" s="4"/>
      <c r="AE331" s="4"/>
      <c r="AH331" s="4"/>
      <c r="AK331" s="4"/>
      <c r="AL331" s="4"/>
      <c r="AO331" s="4"/>
      <c r="AR331" s="4"/>
      <c r="AS331" s="4"/>
      <c r="AV331" s="4"/>
      <c r="AY331" s="4"/>
      <c r="AZ331" s="4"/>
      <c r="BC331" s="4"/>
      <c r="BJ331" s="4"/>
      <c r="BM331" s="4"/>
    </row>
    <row r="332" spans="6:65" ht="15" customHeight="1" x14ac:dyDescent="0.3">
      <c r="F332" s="4"/>
      <c r="I332" s="4"/>
      <c r="J332" s="4"/>
      <c r="M332" s="4"/>
      <c r="P332" s="4"/>
      <c r="Q332" s="4"/>
      <c r="T332" s="4"/>
      <c r="W332" s="4"/>
      <c r="X332" s="4"/>
      <c r="AA332" s="4"/>
      <c r="AD332" s="4"/>
      <c r="AE332" s="4"/>
      <c r="AH332" s="4"/>
      <c r="AK332" s="4"/>
      <c r="AL332" s="4"/>
      <c r="AO332" s="4"/>
      <c r="AR332" s="4"/>
      <c r="AS332" s="4"/>
      <c r="AV332" s="4"/>
      <c r="AY332" s="4"/>
      <c r="AZ332" s="4"/>
      <c r="BC332" s="4"/>
      <c r="BJ332" s="4"/>
      <c r="BM332" s="4"/>
    </row>
    <row r="333" spans="6:65" ht="15" customHeight="1" x14ac:dyDescent="0.3">
      <c r="F333" s="4"/>
      <c r="I333" s="4"/>
      <c r="J333" s="4"/>
      <c r="M333" s="4"/>
      <c r="P333" s="4"/>
      <c r="Q333" s="4"/>
      <c r="T333" s="4"/>
      <c r="W333" s="4"/>
      <c r="X333" s="4"/>
      <c r="AA333" s="4"/>
      <c r="AD333" s="4"/>
      <c r="AE333" s="4"/>
      <c r="AH333" s="4"/>
      <c r="AK333" s="4"/>
      <c r="AL333" s="4"/>
      <c r="AO333" s="4"/>
      <c r="AR333" s="4"/>
      <c r="AS333" s="4"/>
      <c r="AV333" s="4"/>
      <c r="AY333" s="4"/>
      <c r="AZ333" s="4"/>
      <c r="BC333" s="4"/>
      <c r="BJ333" s="4"/>
      <c r="BM333" s="4"/>
    </row>
    <row r="334" spans="6:65" ht="15" customHeight="1" x14ac:dyDescent="0.3">
      <c r="F334" s="4"/>
      <c r="I334" s="4"/>
      <c r="J334" s="4"/>
      <c r="M334" s="4"/>
      <c r="P334" s="4"/>
      <c r="Q334" s="4"/>
      <c r="T334" s="4"/>
      <c r="W334" s="4"/>
      <c r="X334" s="4"/>
      <c r="AA334" s="4"/>
      <c r="AD334" s="4"/>
      <c r="AE334" s="4"/>
      <c r="AH334" s="4"/>
      <c r="AK334" s="4"/>
      <c r="AL334" s="4"/>
      <c r="AO334" s="4"/>
      <c r="AR334" s="4"/>
      <c r="AS334" s="4"/>
      <c r="AV334" s="4"/>
      <c r="AY334" s="4"/>
      <c r="AZ334" s="4"/>
      <c r="BC334" s="4"/>
      <c r="BJ334" s="4"/>
      <c r="BM334" s="4"/>
    </row>
    <row r="335" spans="6:65" ht="15" customHeight="1" x14ac:dyDescent="0.3">
      <c r="F335" s="4"/>
      <c r="I335" s="4"/>
      <c r="J335" s="4"/>
      <c r="M335" s="4"/>
      <c r="P335" s="4"/>
      <c r="Q335" s="4"/>
      <c r="T335" s="4"/>
      <c r="W335" s="4"/>
      <c r="X335" s="4"/>
      <c r="AA335" s="4"/>
      <c r="AD335" s="4"/>
      <c r="AE335" s="4"/>
      <c r="AH335" s="4"/>
      <c r="AK335" s="4"/>
      <c r="AL335" s="4"/>
      <c r="AO335" s="4"/>
      <c r="AR335" s="4"/>
      <c r="AS335" s="4"/>
      <c r="AV335" s="4"/>
      <c r="AY335" s="4"/>
      <c r="AZ335" s="4"/>
      <c r="BC335" s="4"/>
      <c r="BJ335" s="4"/>
      <c r="BM335" s="4"/>
    </row>
    <row r="336" spans="6:65" ht="15" customHeight="1" x14ac:dyDescent="0.3">
      <c r="F336" s="4"/>
      <c r="I336" s="4"/>
      <c r="J336" s="4"/>
      <c r="M336" s="4"/>
      <c r="P336" s="4"/>
      <c r="Q336" s="4"/>
      <c r="T336" s="4"/>
      <c r="W336" s="4"/>
      <c r="X336" s="4"/>
      <c r="AA336" s="4"/>
      <c r="AD336" s="4"/>
      <c r="AE336" s="4"/>
      <c r="AH336" s="4"/>
      <c r="AK336" s="4"/>
      <c r="AL336" s="4"/>
      <c r="AO336" s="4"/>
      <c r="AR336" s="4"/>
      <c r="AS336" s="4"/>
      <c r="AV336" s="4"/>
      <c r="AY336" s="4"/>
      <c r="AZ336" s="4"/>
      <c r="BC336" s="4"/>
      <c r="BJ336" s="4"/>
      <c r="BM336" s="4"/>
    </row>
    <row r="337" spans="6:65" ht="15" customHeight="1" x14ac:dyDescent="0.3">
      <c r="F337" s="4"/>
      <c r="I337" s="4"/>
      <c r="J337" s="4"/>
      <c r="M337" s="4"/>
      <c r="P337" s="4"/>
      <c r="Q337" s="4"/>
      <c r="T337" s="4"/>
      <c r="W337" s="4"/>
      <c r="X337" s="4"/>
      <c r="AA337" s="4"/>
      <c r="AD337" s="4"/>
      <c r="AE337" s="4"/>
      <c r="AH337" s="4"/>
      <c r="AK337" s="4"/>
      <c r="AL337" s="4"/>
      <c r="AO337" s="4"/>
      <c r="AR337" s="4"/>
      <c r="AS337" s="4"/>
      <c r="AV337" s="4"/>
      <c r="AY337" s="4"/>
      <c r="AZ337" s="4"/>
      <c r="BC337" s="4"/>
      <c r="BJ337" s="4"/>
      <c r="BM337" s="4"/>
    </row>
    <row r="338" spans="6:65" ht="15" customHeight="1" x14ac:dyDescent="0.3">
      <c r="F338" s="4"/>
      <c r="I338" s="4"/>
      <c r="J338" s="4"/>
      <c r="M338" s="4"/>
      <c r="P338" s="4"/>
      <c r="Q338" s="4"/>
      <c r="T338" s="4"/>
      <c r="W338" s="4"/>
      <c r="X338" s="4"/>
      <c r="AA338" s="4"/>
      <c r="AD338" s="4"/>
      <c r="AE338" s="4"/>
      <c r="AH338" s="4"/>
      <c r="AK338" s="4"/>
      <c r="AL338" s="4"/>
      <c r="AO338" s="4"/>
      <c r="AR338" s="4"/>
      <c r="AS338" s="4"/>
      <c r="AV338" s="4"/>
      <c r="AY338" s="4"/>
      <c r="AZ338" s="4"/>
      <c r="BC338" s="4"/>
      <c r="BJ338" s="4"/>
      <c r="BM338" s="4"/>
    </row>
    <row r="339" spans="6:65" ht="15" customHeight="1" x14ac:dyDescent="0.3">
      <c r="F339" s="4"/>
      <c r="I339" s="4"/>
      <c r="J339" s="4"/>
      <c r="M339" s="4"/>
      <c r="P339" s="4"/>
      <c r="Q339" s="4"/>
      <c r="T339" s="4"/>
      <c r="W339" s="4"/>
      <c r="X339" s="4"/>
      <c r="AA339" s="4"/>
      <c r="AD339" s="4"/>
      <c r="AE339" s="4"/>
      <c r="AH339" s="4"/>
      <c r="AK339" s="4"/>
      <c r="AL339" s="4"/>
      <c r="AO339" s="4"/>
      <c r="AR339" s="4"/>
      <c r="AS339" s="4"/>
      <c r="AV339" s="4"/>
      <c r="AY339" s="4"/>
      <c r="AZ339" s="4"/>
      <c r="BC339" s="4"/>
      <c r="BJ339" s="4"/>
      <c r="BM339" s="4"/>
    </row>
    <row r="340" spans="6:65" ht="15" customHeight="1" x14ac:dyDescent="0.3">
      <c r="F340" s="4"/>
      <c r="I340" s="4"/>
      <c r="J340" s="4"/>
      <c r="M340" s="4"/>
      <c r="P340" s="4"/>
      <c r="Q340" s="4"/>
      <c r="T340" s="4"/>
      <c r="W340" s="4"/>
      <c r="X340" s="4"/>
      <c r="AA340" s="4"/>
      <c r="AD340" s="4"/>
      <c r="AE340" s="4"/>
      <c r="AH340" s="4"/>
      <c r="AK340" s="4"/>
      <c r="AL340" s="4"/>
      <c r="AO340" s="4"/>
      <c r="AR340" s="4"/>
      <c r="AS340" s="4"/>
      <c r="AV340" s="4"/>
      <c r="AY340" s="4"/>
      <c r="AZ340" s="4"/>
      <c r="BC340" s="4"/>
      <c r="BJ340" s="4"/>
      <c r="BM340" s="4"/>
    </row>
    <row r="341" spans="6:65" ht="15" customHeight="1" x14ac:dyDescent="0.3">
      <c r="F341" s="4"/>
      <c r="I341" s="4"/>
      <c r="J341" s="4"/>
      <c r="M341" s="4"/>
      <c r="P341" s="4"/>
      <c r="Q341" s="4"/>
      <c r="T341" s="4"/>
      <c r="W341" s="4"/>
      <c r="X341" s="4"/>
      <c r="AA341" s="4"/>
      <c r="AD341" s="4"/>
      <c r="AE341" s="4"/>
      <c r="AH341" s="4"/>
      <c r="AK341" s="4"/>
      <c r="AL341" s="4"/>
      <c r="AO341" s="4"/>
      <c r="AR341" s="4"/>
      <c r="AS341" s="4"/>
      <c r="AV341" s="4"/>
      <c r="AY341" s="4"/>
      <c r="AZ341" s="4"/>
      <c r="BC341" s="4"/>
      <c r="BJ341" s="4"/>
      <c r="BM341" s="4"/>
    </row>
    <row r="342" spans="6:65" ht="15" customHeight="1" x14ac:dyDescent="0.3">
      <c r="F342" s="4"/>
      <c r="I342" s="4"/>
      <c r="J342" s="4"/>
      <c r="M342" s="4"/>
      <c r="P342" s="4"/>
      <c r="Q342" s="4"/>
      <c r="T342" s="4"/>
      <c r="W342" s="4"/>
      <c r="X342" s="4"/>
      <c r="AA342" s="4"/>
      <c r="AD342" s="4"/>
      <c r="AE342" s="4"/>
      <c r="AH342" s="4"/>
      <c r="AK342" s="4"/>
      <c r="AL342" s="4"/>
      <c r="AO342" s="4"/>
      <c r="AR342" s="4"/>
      <c r="AS342" s="4"/>
      <c r="AV342" s="4"/>
      <c r="AY342" s="4"/>
      <c r="AZ342" s="4"/>
      <c r="BC342" s="4"/>
      <c r="BJ342" s="4"/>
      <c r="BM342" s="4"/>
    </row>
    <row r="343" spans="6:65" ht="15" customHeight="1" x14ac:dyDescent="0.3">
      <c r="F343" s="4"/>
      <c r="I343" s="4"/>
      <c r="J343" s="4"/>
      <c r="M343" s="4"/>
      <c r="P343" s="4"/>
      <c r="Q343" s="4"/>
      <c r="T343" s="4"/>
      <c r="W343" s="4"/>
      <c r="X343" s="4"/>
      <c r="AA343" s="4"/>
      <c r="AD343" s="4"/>
      <c r="AE343" s="4"/>
      <c r="AH343" s="4"/>
      <c r="AK343" s="4"/>
      <c r="AL343" s="4"/>
      <c r="AO343" s="4"/>
      <c r="AR343" s="4"/>
      <c r="AS343" s="4"/>
      <c r="AV343" s="4"/>
      <c r="AY343" s="4"/>
      <c r="AZ343" s="4"/>
      <c r="BC343" s="4"/>
      <c r="BJ343" s="4"/>
      <c r="BM343" s="4"/>
    </row>
    <row r="344" spans="6:65" ht="15" customHeight="1" x14ac:dyDescent="0.3">
      <c r="F344" s="4"/>
      <c r="I344" s="4"/>
      <c r="J344" s="4"/>
      <c r="M344" s="4"/>
      <c r="P344" s="4"/>
      <c r="Q344" s="4"/>
      <c r="T344" s="4"/>
      <c r="W344" s="4"/>
      <c r="X344" s="4"/>
      <c r="AA344" s="4"/>
      <c r="AD344" s="4"/>
      <c r="AE344" s="4"/>
      <c r="AH344" s="4"/>
      <c r="AK344" s="4"/>
      <c r="AL344" s="4"/>
      <c r="AO344" s="4"/>
      <c r="AR344" s="4"/>
      <c r="AS344" s="4"/>
      <c r="AV344" s="4"/>
      <c r="AY344" s="4"/>
      <c r="AZ344" s="4"/>
      <c r="BC344" s="4"/>
      <c r="BJ344" s="4"/>
      <c r="BM344" s="4"/>
    </row>
    <row r="345" spans="6:65" ht="15" customHeight="1" x14ac:dyDescent="0.3">
      <c r="F345" s="4"/>
      <c r="I345" s="4"/>
      <c r="J345" s="4"/>
      <c r="M345" s="4"/>
      <c r="P345" s="4"/>
      <c r="Q345" s="4"/>
      <c r="T345" s="4"/>
      <c r="W345" s="4"/>
      <c r="X345" s="4"/>
      <c r="AA345" s="4"/>
      <c r="AD345" s="4"/>
      <c r="AE345" s="4"/>
      <c r="AH345" s="4"/>
      <c r="AK345" s="4"/>
      <c r="AL345" s="4"/>
      <c r="AO345" s="4"/>
      <c r="AR345" s="4"/>
      <c r="AS345" s="4"/>
      <c r="AV345" s="4"/>
      <c r="AY345" s="4"/>
      <c r="AZ345" s="4"/>
      <c r="BC345" s="4"/>
      <c r="BJ345" s="4"/>
      <c r="BM345" s="4"/>
    </row>
    <row r="346" spans="6:65" ht="15" customHeight="1" x14ac:dyDescent="0.3">
      <c r="F346" s="4"/>
      <c r="I346" s="4"/>
      <c r="J346" s="4"/>
      <c r="M346" s="4"/>
      <c r="P346" s="4"/>
      <c r="Q346" s="4"/>
      <c r="T346" s="4"/>
      <c r="W346" s="4"/>
      <c r="X346" s="4"/>
      <c r="AA346" s="4"/>
      <c r="AD346" s="4"/>
      <c r="AE346" s="4"/>
      <c r="AH346" s="4"/>
      <c r="AK346" s="4"/>
      <c r="AL346" s="4"/>
      <c r="AO346" s="4"/>
      <c r="AR346" s="4"/>
      <c r="AS346" s="4"/>
      <c r="AV346" s="4"/>
      <c r="AY346" s="4"/>
      <c r="AZ346" s="4"/>
      <c r="BC346" s="4"/>
      <c r="BJ346" s="4"/>
      <c r="BM346" s="4"/>
    </row>
    <row r="347" spans="6:65" ht="15" customHeight="1" x14ac:dyDescent="0.3">
      <c r="F347" s="4"/>
      <c r="I347" s="4"/>
      <c r="J347" s="4"/>
      <c r="M347" s="4"/>
      <c r="P347" s="4"/>
      <c r="Q347" s="4"/>
      <c r="T347" s="4"/>
      <c r="W347" s="4"/>
      <c r="X347" s="4"/>
      <c r="AA347" s="4"/>
      <c r="AD347" s="4"/>
      <c r="AE347" s="4"/>
      <c r="AH347" s="4"/>
      <c r="AK347" s="4"/>
      <c r="AL347" s="4"/>
      <c r="AO347" s="4"/>
      <c r="AR347" s="4"/>
      <c r="AS347" s="4"/>
      <c r="AV347" s="4"/>
      <c r="AY347" s="4"/>
      <c r="AZ347" s="4"/>
      <c r="BC347" s="4"/>
      <c r="BJ347" s="4"/>
      <c r="BM347" s="4"/>
    </row>
    <row r="348" spans="6:65" ht="15" customHeight="1" x14ac:dyDescent="0.3">
      <c r="F348" s="4"/>
      <c r="I348" s="4"/>
      <c r="J348" s="4"/>
      <c r="M348" s="4"/>
      <c r="P348" s="4"/>
      <c r="Q348" s="4"/>
      <c r="T348" s="4"/>
      <c r="W348" s="4"/>
      <c r="X348" s="4"/>
      <c r="AA348" s="4"/>
      <c r="AD348" s="4"/>
      <c r="AE348" s="4"/>
      <c r="AH348" s="4"/>
      <c r="AK348" s="4"/>
      <c r="AL348" s="4"/>
      <c r="AO348" s="4"/>
      <c r="AR348" s="4"/>
      <c r="AS348" s="4"/>
      <c r="AV348" s="4"/>
      <c r="AY348" s="4"/>
      <c r="AZ348" s="4"/>
      <c r="BC348" s="4"/>
      <c r="BJ348" s="4"/>
      <c r="BM348" s="4"/>
    </row>
    <row r="349" spans="6:65" ht="15" customHeight="1" x14ac:dyDescent="0.3">
      <c r="F349" s="4"/>
      <c r="I349" s="4"/>
      <c r="J349" s="4"/>
      <c r="M349" s="4"/>
      <c r="P349" s="4"/>
      <c r="Q349" s="4"/>
      <c r="T349" s="4"/>
      <c r="W349" s="4"/>
      <c r="X349" s="4"/>
      <c r="AA349" s="4"/>
      <c r="AD349" s="4"/>
      <c r="AE349" s="4"/>
      <c r="AH349" s="4"/>
      <c r="AK349" s="4"/>
      <c r="AL349" s="4"/>
      <c r="AO349" s="4"/>
      <c r="AR349" s="4"/>
      <c r="AS349" s="4"/>
      <c r="AV349" s="4"/>
      <c r="AY349" s="4"/>
      <c r="AZ349" s="4"/>
      <c r="BC349" s="4"/>
      <c r="BJ349" s="4"/>
      <c r="BM349" s="4"/>
    </row>
    <row r="350" spans="6:65" ht="15" customHeight="1" x14ac:dyDescent="0.3">
      <c r="F350" s="4"/>
      <c r="I350" s="4"/>
      <c r="J350" s="4"/>
      <c r="M350" s="4"/>
      <c r="P350" s="4"/>
      <c r="Q350" s="4"/>
      <c r="T350" s="4"/>
      <c r="W350" s="4"/>
      <c r="X350" s="4"/>
      <c r="AA350" s="4"/>
      <c r="AD350" s="4"/>
      <c r="AE350" s="4"/>
      <c r="AH350" s="4"/>
      <c r="AK350" s="4"/>
      <c r="AL350" s="4"/>
      <c r="AO350" s="4"/>
      <c r="AR350" s="4"/>
      <c r="AS350" s="4"/>
      <c r="AV350" s="4"/>
      <c r="AY350" s="4"/>
      <c r="AZ350" s="4"/>
      <c r="BC350" s="4"/>
      <c r="BJ350" s="4"/>
      <c r="BM350" s="4"/>
    </row>
    <row r="351" spans="6:65" ht="15" customHeight="1" x14ac:dyDescent="0.3">
      <c r="F351" s="4"/>
      <c r="I351" s="4"/>
      <c r="J351" s="4"/>
      <c r="M351" s="4"/>
      <c r="P351" s="4"/>
      <c r="Q351" s="4"/>
      <c r="T351" s="4"/>
      <c r="W351" s="4"/>
      <c r="X351" s="4"/>
      <c r="AA351" s="4"/>
      <c r="AD351" s="4"/>
      <c r="AE351" s="4"/>
      <c r="AH351" s="4"/>
      <c r="AK351" s="4"/>
      <c r="AL351" s="4"/>
      <c r="AO351" s="4"/>
      <c r="AR351" s="4"/>
      <c r="AS351" s="4"/>
      <c r="AV351" s="4"/>
      <c r="AY351" s="4"/>
      <c r="AZ351" s="4"/>
      <c r="BC351" s="4"/>
      <c r="BJ351" s="4"/>
      <c r="BM351" s="4"/>
    </row>
    <row r="352" spans="6:65" ht="15" customHeight="1" x14ac:dyDescent="0.3">
      <c r="F352" s="4"/>
      <c r="I352" s="4"/>
      <c r="J352" s="4"/>
      <c r="M352" s="4"/>
      <c r="P352" s="4"/>
      <c r="Q352" s="4"/>
      <c r="T352" s="4"/>
      <c r="W352" s="4"/>
      <c r="X352" s="4"/>
      <c r="AA352" s="4"/>
      <c r="AD352" s="4"/>
      <c r="AE352" s="4"/>
      <c r="AH352" s="4"/>
      <c r="AK352" s="4"/>
      <c r="AL352" s="4"/>
      <c r="AO352" s="4"/>
      <c r="AR352" s="4"/>
      <c r="AS352" s="4"/>
      <c r="AV352" s="4"/>
      <c r="AY352" s="4"/>
      <c r="AZ352" s="4"/>
      <c r="BC352" s="4"/>
      <c r="BJ352" s="4"/>
      <c r="BM352" s="4"/>
    </row>
    <row r="353" spans="6:65" ht="15" customHeight="1" x14ac:dyDescent="0.3">
      <c r="F353" s="4"/>
      <c r="I353" s="4"/>
      <c r="J353" s="4"/>
      <c r="M353" s="4"/>
      <c r="P353" s="4"/>
      <c r="Q353" s="4"/>
      <c r="T353" s="4"/>
      <c r="W353" s="4"/>
      <c r="X353" s="4"/>
      <c r="AA353" s="4"/>
      <c r="AD353" s="4"/>
      <c r="AE353" s="4"/>
      <c r="AH353" s="4"/>
      <c r="AK353" s="4"/>
      <c r="AL353" s="4"/>
      <c r="AO353" s="4"/>
      <c r="AR353" s="4"/>
      <c r="AS353" s="4"/>
      <c r="AV353" s="4"/>
      <c r="AY353" s="4"/>
      <c r="AZ353" s="4"/>
      <c r="BC353" s="4"/>
      <c r="BJ353" s="4"/>
      <c r="BM353" s="4"/>
    </row>
    <row r="354" spans="6:65" ht="15" customHeight="1" x14ac:dyDescent="0.3">
      <c r="F354" s="4"/>
      <c r="I354" s="4"/>
      <c r="J354" s="4"/>
      <c r="M354" s="4"/>
      <c r="P354" s="4"/>
      <c r="Q354" s="4"/>
      <c r="T354" s="4"/>
      <c r="W354" s="4"/>
      <c r="X354" s="4"/>
      <c r="AA354" s="4"/>
      <c r="AD354" s="4"/>
      <c r="AE354" s="4"/>
      <c r="AH354" s="4"/>
      <c r="AK354" s="4"/>
      <c r="AL354" s="4"/>
      <c r="AO354" s="4"/>
      <c r="AR354" s="4"/>
      <c r="AS354" s="4"/>
      <c r="AV354" s="4"/>
      <c r="AY354" s="4"/>
      <c r="AZ354" s="4"/>
      <c r="BC354" s="4"/>
      <c r="BJ354" s="4"/>
      <c r="BM354" s="4"/>
    </row>
    <row r="355" spans="6:65" ht="15" customHeight="1" x14ac:dyDescent="0.3">
      <c r="F355" s="4"/>
      <c r="I355" s="4"/>
      <c r="J355" s="4"/>
      <c r="M355" s="4"/>
      <c r="P355" s="4"/>
      <c r="Q355" s="4"/>
      <c r="T355" s="4"/>
      <c r="W355" s="4"/>
      <c r="X355" s="4"/>
      <c r="AA355" s="4"/>
      <c r="AD355" s="4"/>
      <c r="AE355" s="4"/>
      <c r="AH355" s="4"/>
      <c r="AK355" s="4"/>
      <c r="AL355" s="4"/>
      <c r="AO355" s="4"/>
      <c r="AR355" s="4"/>
      <c r="AS355" s="4"/>
      <c r="AV355" s="4"/>
      <c r="AY355" s="4"/>
      <c r="AZ355" s="4"/>
      <c r="BC355" s="4"/>
      <c r="BJ355" s="4"/>
      <c r="BM355" s="4"/>
    </row>
    <row r="356" spans="6:65" ht="15" customHeight="1" x14ac:dyDescent="0.3">
      <c r="F356" s="4"/>
      <c r="I356" s="4"/>
      <c r="J356" s="4"/>
      <c r="M356" s="4"/>
      <c r="P356" s="4"/>
      <c r="Q356" s="4"/>
      <c r="T356" s="4"/>
      <c r="W356" s="4"/>
      <c r="X356" s="4"/>
      <c r="AA356" s="4"/>
      <c r="AD356" s="4"/>
      <c r="AE356" s="4"/>
      <c r="AH356" s="4"/>
      <c r="AK356" s="4"/>
      <c r="AL356" s="4"/>
      <c r="AO356" s="4"/>
      <c r="AR356" s="4"/>
      <c r="AS356" s="4"/>
      <c r="AV356" s="4"/>
      <c r="AY356" s="4"/>
      <c r="AZ356" s="4"/>
      <c r="BC356" s="4"/>
      <c r="BJ356" s="4"/>
      <c r="BM356" s="4"/>
    </row>
    <row r="357" spans="6:65" ht="15" customHeight="1" x14ac:dyDescent="0.3">
      <c r="F357" s="4"/>
      <c r="I357" s="4"/>
      <c r="J357" s="4"/>
      <c r="M357" s="4"/>
      <c r="P357" s="4"/>
      <c r="Q357" s="4"/>
      <c r="T357" s="4"/>
      <c r="W357" s="4"/>
      <c r="X357" s="4"/>
      <c r="AA357" s="4"/>
      <c r="AD357" s="4"/>
      <c r="AE357" s="4"/>
      <c r="AH357" s="4"/>
      <c r="AK357" s="4"/>
      <c r="AL357" s="4"/>
      <c r="AO357" s="4"/>
      <c r="AR357" s="4"/>
      <c r="AS357" s="4"/>
      <c r="AV357" s="4"/>
      <c r="AY357" s="4"/>
      <c r="AZ357" s="4"/>
      <c r="BC357" s="4"/>
      <c r="BJ357" s="4"/>
      <c r="BM357" s="4"/>
    </row>
    <row r="358" spans="6:65" ht="15" customHeight="1" x14ac:dyDescent="0.3">
      <c r="F358" s="4"/>
      <c r="I358" s="4"/>
      <c r="J358" s="4"/>
      <c r="M358" s="4"/>
      <c r="P358" s="4"/>
      <c r="Q358" s="4"/>
      <c r="T358" s="4"/>
      <c r="W358" s="4"/>
      <c r="X358" s="4"/>
      <c r="AA358" s="4"/>
      <c r="AD358" s="4"/>
      <c r="AE358" s="4"/>
      <c r="AH358" s="4"/>
      <c r="AK358" s="4"/>
      <c r="AL358" s="4"/>
      <c r="AO358" s="4"/>
      <c r="AR358" s="4"/>
      <c r="AS358" s="4"/>
      <c r="AV358" s="4"/>
      <c r="AY358" s="4"/>
      <c r="AZ358" s="4"/>
      <c r="BC358" s="4"/>
      <c r="BJ358" s="4"/>
      <c r="BM358" s="4"/>
    </row>
    <row r="359" spans="6:65" ht="15" customHeight="1" x14ac:dyDescent="0.3">
      <c r="F359" s="4"/>
      <c r="I359" s="4"/>
      <c r="J359" s="4"/>
      <c r="M359" s="4"/>
      <c r="P359" s="4"/>
      <c r="Q359" s="4"/>
      <c r="T359" s="4"/>
      <c r="W359" s="4"/>
      <c r="X359" s="4"/>
      <c r="AA359" s="4"/>
      <c r="AD359" s="4"/>
      <c r="AE359" s="4"/>
      <c r="AH359" s="4"/>
      <c r="AK359" s="4"/>
      <c r="AL359" s="4"/>
      <c r="AO359" s="4"/>
      <c r="AR359" s="4"/>
      <c r="AS359" s="4"/>
      <c r="AV359" s="4"/>
      <c r="AY359" s="4"/>
      <c r="AZ359" s="4"/>
      <c r="BC359" s="4"/>
      <c r="BJ359" s="4"/>
      <c r="BM359" s="4"/>
    </row>
    <row r="360" spans="6:65" ht="15" customHeight="1" x14ac:dyDescent="0.3">
      <c r="F360" s="4"/>
      <c r="I360" s="4"/>
      <c r="J360" s="4"/>
      <c r="M360" s="4"/>
      <c r="P360" s="4"/>
      <c r="Q360" s="4"/>
      <c r="T360" s="4"/>
      <c r="W360" s="4"/>
      <c r="X360" s="4"/>
      <c r="AA360" s="4"/>
      <c r="AD360" s="4"/>
      <c r="AE360" s="4"/>
      <c r="AH360" s="4"/>
      <c r="AK360" s="4"/>
      <c r="AL360" s="4"/>
      <c r="AO360" s="4"/>
      <c r="AR360" s="4"/>
      <c r="AS360" s="4"/>
      <c r="AV360" s="4"/>
      <c r="AY360" s="4"/>
      <c r="AZ360" s="4"/>
      <c r="BC360" s="4"/>
      <c r="BJ360" s="4"/>
      <c r="BM360" s="4"/>
    </row>
    <row r="361" spans="6:65" ht="15" customHeight="1" x14ac:dyDescent="0.3">
      <c r="F361" s="4"/>
      <c r="I361" s="4"/>
      <c r="J361" s="4"/>
      <c r="M361" s="4"/>
      <c r="P361" s="4"/>
      <c r="Q361" s="4"/>
      <c r="T361" s="4"/>
      <c r="W361" s="4"/>
      <c r="X361" s="4"/>
      <c r="AA361" s="4"/>
      <c r="AD361" s="4"/>
      <c r="AE361" s="4"/>
      <c r="AH361" s="4"/>
      <c r="AK361" s="4"/>
      <c r="AL361" s="4"/>
      <c r="AO361" s="4"/>
      <c r="AR361" s="4"/>
      <c r="AS361" s="4"/>
      <c r="AV361" s="4"/>
      <c r="AY361" s="4"/>
      <c r="AZ361" s="4"/>
      <c r="BC361" s="4"/>
      <c r="BJ361" s="4"/>
      <c r="BM361" s="4"/>
    </row>
    <row r="362" spans="6:65" ht="15" customHeight="1" x14ac:dyDescent="0.3">
      <c r="F362" s="4"/>
      <c r="I362" s="4"/>
      <c r="J362" s="4"/>
      <c r="M362" s="4"/>
      <c r="P362" s="4"/>
      <c r="Q362" s="4"/>
      <c r="T362" s="4"/>
      <c r="W362" s="4"/>
      <c r="X362" s="4"/>
      <c r="AA362" s="4"/>
      <c r="AD362" s="4"/>
      <c r="AE362" s="4"/>
      <c r="AH362" s="4"/>
      <c r="AK362" s="4"/>
      <c r="AL362" s="4"/>
      <c r="AO362" s="4"/>
      <c r="AR362" s="4"/>
      <c r="AS362" s="4"/>
      <c r="AV362" s="4"/>
      <c r="AY362" s="4"/>
      <c r="AZ362" s="4"/>
      <c r="BC362" s="4"/>
      <c r="BJ362" s="4"/>
      <c r="BM362" s="4"/>
    </row>
    <row r="363" spans="6:65" ht="15" customHeight="1" x14ac:dyDescent="0.3">
      <c r="F363" s="4"/>
      <c r="I363" s="4"/>
      <c r="J363" s="4"/>
      <c r="M363" s="4"/>
      <c r="P363" s="4"/>
      <c r="Q363" s="4"/>
      <c r="T363" s="4"/>
      <c r="W363" s="4"/>
      <c r="X363" s="4"/>
      <c r="AA363" s="4"/>
      <c r="AD363" s="4"/>
      <c r="AE363" s="4"/>
      <c r="AH363" s="4"/>
      <c r="AK363" s="4"/>
      <c r="AL363" s="4"/>
      <c r="AO363" s="4"/>
      <c r="AR363" s="4"/>
      <c r="AS363" s="4"/>
      <c r="AV363" s="4"/>
      <c r="AY363" s="4"/>
      <c r="AZ363" s="4"/>
      <c r="BC363" s="4"/>
      <c r="BJ363" s="4"/>
      <c r="BM363" s="4"/>
    </row>
    <row r="364" spans="6:65" ht="15" customHeight="1" x14ac:dyDescent="0.3">
      <c r="F364" s="4"/>
      <c r="I364" s="4"/>
      <c r="J364" s="4"/>
      <c r="M364" s="4"/>
      <c r="P364" s="4"/>
      <c r="Q364" s="4"/>
      <c r="T364" s="4"/>
      <c r="W364" s="4"/>
      <c r="X364" s="4"/>
      <c r="AA364" s="4"/>
      <c r="AD364" s="4"/>
      <c r="AE364" s="4"/>
      <c r="AH364" s="4"/>
      <c r="AK364" s="4"/>
      <c r="AL364" s="4"/>
      <c r="AO364" s="4"/>
      <c r="AR364" s="4"/>
      <c r="AS364" s="4"/>
      <c r="AV364" s="4"/>
      <c r="AY364" s="4"/>
      <c r="AZ364" s="4"/>
      <c r="BC364" s="4"/>
      <c r="BJ364" s="4"/>
      <c r="BM364" s="4"/>
    </row>
    <row r="365" spans="6:65" ht="15" customHeight="1" x14ac:dyDescent="0.3">
      <c r="F365" s="4"/>
      <c r="I365" s="4"/>
      <c r="J365" s="4"/>
      <c r="M365" s="4"/>
      <c r="P365" s="4"/>
      <c r="Q365" s="4"/>
      <c r="T365" s="4"/>
      <c r="W365" s="4"/>
      <c r="X365" s="4"/>
      <c r="AA365" s="4"/>
      <c r="AD365" s="4"/>
      <c r="AE365" s="4"/>
      <c r="AH365" s="4"/>
      <c r="AK365" s="4"/>
      <c r="AL365" s="4"/>
      <c r="AO365" s="4"/>
      <c r="AR365" s="4"/>
      <c r="AS365" s="4"/>
      <c r="AV365" s="4"/>
      <c r="AY365" s="4"/>
      <c r="AZ365" s="4"/>
      <c r="BC365" s="4"/>
      <c r="BJ365" s="4"/>
      <c r="BM365" s="4"/>
    </row>
    <row r="366" spans="6:65" ht="15" customHeight="1" x14ac:dyDescent="0.3">
      <c r="F366" s="4"/>
      <c r="I366" s="4"/>
      <c r="J366" s="4"/>
      <c r="M366" s="4"/>
      <c r="P366" s="4"/>
      <c r="Q366" s="4"/>
      <c r="T366" s="4"/>
      <c r="W366" s="4"/>
      <c r="X366" s="4"/>
      <c r="AA366" s="4"/>
      <c r="AD366" s="4"/>
      <c r="AE366" s="4"/>
      <c r="AH366" s="4"/>
      <c r="AK366" s="4"/>
      <c r="AL366" s="4"/>
      <c r="AO366" s="4"/>
      <c r="AR366" s="4"/>
      <c r="AS366" s="4"/>
      <c r="AV366" s="4"/>
      <c r="AY366" s="4"/>
      <c r="AZ366" s="4"/>
      <c r="BC366" s="4"/>
      <c r="BJ366" s="4"/>
      <c r="BM366" s="4"/>
    </row>
    <row r="367" spans="6:65" ht="15" customHeight="1" x14ac:dyDescent="0.3">
      <c r="F367" s="4"/>
      <c r="I367" s="4"/>
      <c r="J367" s="4"/>
      <c r="M367" s="4"/>
      <c r="P367" s="4"/>
      <c r="Q367" s="4"/>
      <c r="T367" s="4"/>
      <c r="W367" s="4"/>
      <c r="X367" s="4"/>
      <c r="AA367" s="4"/>
      <c r="AD367" s="4"/>
      <c r="AE367" s="4"/>
      <c r="AH367" s="4"/>
      <c r="AK367" s="4"/>
      <c r="AL367" s="4"/>
      <c r="AO367" s="4"/>
      <c r="AR367" s="4"/>
      <c r="AS367" s="4"/>
      <c r="AV367" s="4"/>
      <c r="AY367" s="4"/>
      <c r="AZ367" s="4"/>
      <c r="BC367" s="4"/>
      <c r="BJ367" s="4"/>
      <c r="BM367" s="4"/>
    </row>
    <row r="368" spans="6:65" ht="15" customHeight="1" x14ac:dyDescent="0.3">
      <c r="F368" s="4"/>
      <c r="I368" s="4"/>
      <c r="J368" s="4"/>
      <c r="M368" s="4"/>
      <c r="P368" s="4"/>
      <c r="Q368" s="4"/>
      <c r="T368" s="4"/>
      <c r="W368" s="4"/>
      <c r="X368" s="4"/>
      <c r="AA368" s="4"/>
      <c r="AD368" s="4"/>
      <c r="AE368" s="4"/>
      <c r="AH368" s="4"/>
      <c r="AK368" s="4"/>
      <c r="AL368" s="4"/>
      <c r="AO368" s="4"/>
      <c r="AR368" s="4"/>
      <c r="AS368" s="4"/>
      <c r="AV368" s="4"/>
      <c r="AY368" s="4"/>
      <c r="AZ368" s="4"/>
      <c r="BC368" s="4"/>
      <c r="BJ368" s="4"/>
      <c r="BM368" s="4"/>
    </row>
    <row r="369" spans="6:65" ht="15" customHeight="1" x14ac:dyDescent="0.3">
      <c r="F369" s="4"/>
      <c r="I369" s="4"/>
      <c r="J369" s="4"/>
      <c r="M369" s="4"/>
      <c r="P369" s="4"/>
      <c r="Q369" s="4"/>
      <c r="T369" s="4"/>
      <c r="W369" s="4"/>
      <c r="X369" s="4"/>
      <c r="AA369" s="4"/>
      <c r="AD369" s="4"/>
      <c r="AE369" s="4"/>
      <c r="AH369" s="4"/>
      <c r="AK369" s="4"/>
      <c r="AL369" s="4"/>
      <c r="AO369" s="4"/>
      <c r="AR369" s="4"/>
      <c r="AS369" s="4"/>
      <c r="AV369" s="4"/>
      <c r="AY369" s="4"/>
      <c r="AZ369" s="4"/>
      <c r="BC369" s="4"/>
      <c r="BJ369" s="4"/>
      <c r="BM369" s="4"/>
    </row>
    <row r="370" spans="6:65" ht="15" customHeight="1" x14ac:dyDescent="0.3">
      <c r="F370" s="4"/>
      <c r="I370" s="4"/>
      <c r="J370" s="4"/>
      <c r="M370" s="4"/>
      <c r="P370" s="4"/>
      <c r="Q370" s="4"/>
      <c r="T370" s="4"/>
      <c r="W370" s="4"/>
      <c r="X370" s="4"/>
      <c r="AA370" s="4"/>
      <c r="AD370" s="4"/>
      <c r="AE370" s="4"/>
      <c r="AH370" s="4"/>
      <c r="AK370" s="4"/>
      <c r="AL370" s="4"/>
      <c r="AO370" s="4"/>
      <c r="AR370" s="4"/>
      <c r="AS370" s="4"/>
      <c r="AV370" s="4"/>
      <c r="AY370" s="4"/>
      <c r="AZ370" s="4"/>
      <c r="BC370" s="4"/>
      <c r="BJ370" s="4"/>
      <c r="BM370" s="4"/>
    </row>
    <row r="371" spans="6:65" ht="15" customHeight="1" x14ac:dyDescent="0.3">
      <c r="F371" s="4"/>
      <c r="I371" s="4"/>
      <c r="J371" s="4"/>
      <c r="M371" s="4"/>
      <c r="P371" s="4"/>
      <c r="Q371" s="4"/>
      <c r="T371" s="4"/>
      <c r="W371" s="4"/>
      <c r="X371" s="4"/>
      <c r="AA371" s="4"/>
      <c r="AD371" s="4"/>
      <c r="AE371" s="4"/>
      <c r="AH371" s="4"/>
      <c r="AK371" s="4"/>
      <c r="AL371" s="4"/>
      <c r="AO371" s="4"/>
      <c r="AR371" s="4"/>
      <c r="AS371" s="4"/>
      <c r="AV371" s="4"/>
      <c r="AY371" s="4"/>
      <c r="AZ371" s="4"/>
      <c r="BC371" s="4"/>
      <c r="BJ371" s="4"/>
      <c r="BM371" s="4"/>
    </row>
    <row r="372" spans="6:65" ht="15" customHeight="1" x14ac:dyDescent="0.3">
      <c r="F372" s="4"/>
      <c r="I372" s="4"/>
      <c r="J372" s="4"/>
      <c r="M372" s="4"/>
      <c r="P372" s="4"/>
      <c r="Q372" s="4"/>
      <c r="T372" s="4"/>
      <c r="W372" s="4"/>
      <c r="X372" s="4"/>
      <c r="AA372" s="4"/>
      <c r="AD372" s="4"/>
      <c r="AE372" s="4"/>
      <c r="AH372" s="4"/>
      <c r="AK372" s="4"/>
      <c r="AL372" s="4"/>
      <c r="AO372" s="4"/>
      <c r="AR372" s="4"/>
      <c r="AS372" s="4"/>
      <c r="AV372" s="4"/>
      <c r="AY372" s="4"/>
      <c r="AZ372" s="4"/>
      <c r="BC372" s="4"/>
      <c r="BJ372" s="4"/>
      <c r="BM372" s="4"/>
    </row>
    <row r="373" spans="6:65" ht="15" customHeight="1" x14ac:dyDescent="0.3">
      <c r="F373" s="4"/>
      <c r="I373" s="4"/>
      <c r="J373" s="4"/>
      <c r="M373" s="4"/>
      <c r="P373" s="4"/>
      <c r="Q373" s="4"/>
      <c r="T373" s="4"/>
      <c r="W373" s="4"/>
      <c r="X373" s="4"/>
      <c r="AA373" s="4"/>
      <c r="AD373" s="4"/>
      <c r="AE373" s="4"/>
      <c r="AH373" s="4"/>
      <c r="AK373" s="4"/>
      <c r="AL373" s="4"/>
      <c r="AO373" s="4"/>
      <c r="AR373" s="4"/>
      <c r="AS373" s="4"/>
      <c r="AV373" s="4"/>
      <c r="AY373" s="4"/>
      <c r="AZ373" s="4"/>
      <c r="BC373" s="4"/>
      <c r="BJ373" s="4"/>
      <c r="BM373" s="4"/>
    </row>
    <row r="374" spans="6:65" ht="15" customHeight="1" x14ac:dyDescent="0.3">
      <c r="F374" s="4"/>
      <c r="I374" s="4"/>
      <c r="J374" s="4"/>
      <c r="M374" s="4"/>
      <c r="P374" s="4"/>
      <c r="Q374" s="4"/>
      <c r="T374" s="4"/>
      <c r="W374" s="4"/>
      <c r="X374" s="4"/>
      <c r="AA374" s="4"/>
      <c r="AD374" s="4"/>
      <c r="AE374" s="4"/>
      <c r="AH374" s="4"/>
      <c r="AK374" s="4"/>
      <c r="AL374" s="4"/>
      <c r="AO374" s="4"/>
      <c r="AR374" s="4"/>
      <c r="AS374" s="4"/>
      <c r="AV374" s="4"/>
      <c r="AY374" s="4"/>
      <c r="AZ374" s="4"/>
      <c r="BC374" s="4"/>
      <c r="BJ374" s="4"/>
      <c r="BM374" s="4"/>
    </row>
    <row r="375" spans="6:65" ht="15" customHeight="1" x14ac:dyDescent="0.3">
      <c r="F375" s="4"/>
      <c r="I375" s="4"/>
      <c r="J375" s="4"/>
      <c r="M375" s="4"/>
      <c r="P375" s="4"/>
      <c r="Q375" s="4"/>
      <c r="T375" s="4"/>
      <c r="W375" s="4"/>
      <c r="X375" s="4"/>
      <c r="AA375" s="4"/>
      <c r="AD375" s="4"/>
      <c r="AE375" s="4"/>
      <c r="AH375" s="4"/>
      <c r="AK375" s="4"/>
      <c r="AL375" s="4"/>
      <c r="AO375" s="4"/>
      <c r="AR375" s="4"/>
      <c r="AS375" s="4"/>
      <c r="AV375" s="4"/>
      <c r="AY375" s="4"/>
      <c r="AZ375" s="4"/>
      <c r="BC375" s="4"/>
      <c r="BJ375" s="4"/>
      <c r="BM375" s="4"/>
    </row>
    <row r="376" spans="6:65" ht="15" customHeight="1" x14ac:dyDescent="0.3">
      <c r="F376" s="4"/>
      <c r="I376" s="4"/>
      <c r="J376" s="4"/>
      <c r="M376" s="4"/>
      <c r="P376" s="4"/>
      <c r="Q376" s="4"/>
      <c r="T376" s="4"/>
      <c r="W376" s="4"/>
      <c r="X376" s="4"/>
      <c r="AA376" s="4"/>
      <c r="AD376" s="4"/>
      <c r="AE376" s="4"/>
      <c r="AH376" s="4"/>
      <c r="AK376" s="4"/>
      <c r="AL376" s="4"/>
      <c r="AO376" s="4"/>
      <c r="AR376" s="4"/>
      <c r="AS376" s="4"/>
      <c r="AV376" s="4"/>
      <c r="AY376" s="4"/>
      <c r="AZ376" s="4"/>
      <c r="BC376" s="4"/>
      <c r="BJ376" s="4"/>
      <c r="BM376" s="4"/>
    </row>
    <row r="377" spans="6:65" ht="15" customHeight="1" x14ac:dyDescent="0.3">
      <c r="F377" s="4"/>
      <c r="I377" s="4"/>
      <c r="J377" s="4"/>
      <c r="M377" s="4"/>
      <c r="P377" s="4"/>
      <c r="Q377" s="4"/>
      <c r="T377" s="4"/>
      <c r="W377" s="4"/>
      <c r="X377" s="4"/>
      <c r="AA377" s="4"/>
      <c r="AD377" s="4"/>
      <c r="AE377" s="4"/>
      <c r="AH377" s="4"/>
      <c r="AK377" s="4"/>
      <c r="AL377" s="4"/>
      <c r="AO377" s="4"/>
      <c r="AR377" s="4"/>
      <c r="AS377" s="4"/>
      <c r="AV377" s="4"/>
      <c r="AY377" s="4"/>
      <c r="AZ377" s="4"/>
      <c r="BC377" s="4"/>
      <c r="BJ377" s="4"/>
      <c r="BM377" s="4"/>
    </row>
    <row r="378" spans="6:65" ht="15" customHeight="1" x14ac:dyDescent="0.3">
      <c r="F378" s="4"/>
      <c r="I378" s="4"/>
      <c r="J378" s="4"/>
      <c r="M378" s="4"/>
      <c r="P378" s="4"/>
      <c r="Q378" s="4"/>
      <c r="T378" s="4"/>
      <c r="W378" s="4"/>
      <c r="X378" s="4"/>
      <c r="AA378" s="4"/>
      <c r="AD378" s="4"/>
      <c r="AE378" s="4"/>
      <c r="AH378" s="4"/>
      <c r="AK378" s="4"/>
      <c r="AL378" s="4"/>
      <c r="AO378" s="4"/>
      <c r="AR378" s="4"/>
      <c r="AS378" s="4"/>
      <c r="AV378" s="4"/>
      <c r="AY378" s="4"/>
      <c r="AZ378" s="4"/>
      <c r="BC378" s="4"/>
      <c r="BJ378" s="4"/>
      <c r="BM378" s="4"/>
    </row>
    <row r="379" spans="6:65" ht="15" customHeight="1" x14ac:dyDescent="0.3">
      <c r="F379" s="4"/>
      <c r="I379" s="4"/>
      <c r="J379" s="4"/>
      <c r="M379" s="4"/>
      <c r="P379" s="4"/>
      <c r="Q379" s="4"/>
      <c r="T379" s="4"/>
      <c r="W379" s="4"/>
      <c r="X379" s="4"/>
      <c r="AA379" s="4"/>
      <c r="AD379" s="4"/>
      <c r="AE379" s="4"/>
      <c r="AH379" s="4"/>
      <c r="AK379" s="4"/>
      <c r="AL379" s="4"/>
      <c r="AO379" s="4"/>
      <c r="AR379" s="4"/>
      <c r="AS379" s="4"/>
      <c r="AV379" s="4"/>
      <c r="AY379" s="4"/>
      <c r="AZ379" s="4"/>
      <c r="BC379" s="4"/>
      <c r="BJ379" s="4"/>
      <c r="BM379" s="4"/>
    </row>
    <row r="380" spans="6:65" ht="15" customHeight="1" x14ac:dyDescent="0.3">
      <c r="F380" s="4"/>
      <c r="I380" s="4"/>
      <c r="J380" s="4"/>
      <c r="M380" s="4"/>
      <c r="P380" s="4"/>
      <c r="Q380" s="4"/>
      <c r="T380" s="4"/>
      <c r="W380" s="4"/>
      <c r="X380" s="4"/>
      <c r="AA380" s="4"/>
      <c r="AD380" s="4"/>
      <c r="AE380" s="4"/>
      <c r="AH380" s="4"/>
      <c r="AK380" s="4"/>
      <c r="AL380" s="4"/>
      <c r="AO380" s="4"/>
      <c r="AR380" s="4"/>
      <c r="AS380" s="4"/>
      <c r="AV380" s="4"/>
      <c r="AY380" s="4"/>
      <c r="AZ380" s="4"/>
      <c r="BC380" s="4"/>
      <c r="BJ380" s="4"/>
      <c r="BM380" s="4"/>
    </row>
    <row r="381" spans="6:65" ht="15" customHeight="1" x14ac:dyDescent="0.3">
      <c r="F381" s="4"/>
      <c r="I381" s="4"/>
      <c r="J381" s="4"/>
      <c r="M381" s="4"/>
      <c r="P381" s="4"/>
      <c r="Q381" s="4"/>
      <c r="T381" s="4"/>
      <c r="W381" s="4"/>
      <c r="X381" s="4"/>
      <c r="AA381" s="4"/>
      <c r="AD381" s="4"/>
      <c r="AE381" s="4"/>
      <c r="AH381" s="4"/>
      <c r="AK381" s="4"/>
      <c r="AL381" s="4"/>
      <c r="AO381" s="4"/>
      <c r="AR381" s="4"/>
      <c r="AS381" s="4"/>
      <c r="AV381" s="4"/>
      <c r="AY381" s="4"/>
      <c r="AZ381" s="4"/>
      <c r="BC381" s="4"/>
      <c r="BJ381" s="4"/>
      <c r="BM381" s="4"/>
    </row>
    <row r="382" spans="6:65" ht="15" customHeight="1" x14ac:dyDescent="0.3">
      <c r="F382" s="4"/>
      <c r="I382" s="4"/>
      <c r="J382" s="4"/>
      <c r="M382" s="4"/>
      <c r="P382" s="4"/>
      <c r="Q382" s="4"/>
      <c r="T382" s="4"/>
      <c r="W382" s="4"/>
      <c r="X382" s="4"/>
      <c r="AA382" s="4"/>
      <c r="AD382" s="4"/>
      <c r="AE382" s="4"/>
      <c r="AH382" s="4"/>
      <c r="AK382" s="4"/>
      <c r="AL382" s="4"/>
      <c r="AO382" s="4"/>
      <c r="AR382" s="4"/>
      <c r="AS382" s="4"/>
      <c r="AV382" s="4"/>
      <c r="AY382" s="4"/>
      <c r="AZ382" s="4"/>
      <c r="BC382" s="4"/>
      <c r="BJ382" s="4"/>
      <c r="BM382" s="4"/>
    </row>
    <row r="383" spans="6:65" ht="15" customHeight="1" x14ac:dyDescent="0.3">
      <c r="F383" s="4"/>
      <c r="I383" s="4"/>
      <c r="J383" s="4"/>
      <c r="M383" s="4"/>
      <c r="P383" s="4"/>
      <c r="Q383" s="4"/>
      <c r="T383" s="4"/>
      <c r="W383" s="4"/>
      <c r="X383" s="4"/>
      <c r="AA383" s="4"/>
      <c r="AD383" s="4"/>
      <c r="AE383" s="4"/>
      <c r="AH383" s="4"/>
      <c r="AK383" s="4"/>
      <c r="AL383" s="4"/>
      <c r="AO383" s="4"/>
      <c r="AR383" s="4"/>
      <c r="AS383" s="4"/>
      <c r="AV383" s="4"/>
      <c r="AY383" s="4"/>
      <c r="AZ383" s="4"/>
      <c r="BC383" s="4"/>
      <c r="BJ383" s="4"/>
      <c r="BM383" s="4"/>
    </row>
    <row r="384" spans="6:65" ht="15" customHeight="1" x14ac:dyDescent="0.3">
      <c r="F384" s="4"/>
      <c r="I384" s="4"/>
      <c r="J384" s="4"/>
      <c r="M384" s="4"/>
      <c r="P384" s="4"/>
      <c r="Q384" s="4"/>
      <c r="T384" s="4"/>
      <c r="W384" s="4"/>
      <c r="X384" s="4"/>
      <c r="AA384" s="4"/>
      <c r="AD384" s="4"/>
      <c r="AE384" s="4"/>
      <c r="AH384" s="4"/>
      <c r="AK384" s="4"/>
      <c r="AL384" s="4"/>
      <c r="AO384" s="4"/>
      <c r="AR384" s="4"/>
      <c r="AS384" s="4"/>
      <c r="AV384" s="4"/>
      <c r="AY384" s="4"/>
      <c r="AZ384" s="4"/>
      <c r="BC384" s="4"/>
      <c r="BJ384" s="4"/>
      <c r="BM384" s="4"/>
    </row>
    <row r="385" spans="6:65" ht="15" customHeight="1" x14ac:dyDescent="0.3">
      <c r="F385" s="4"/>
      <c r="I385" s="4"/>
      <c r="J385" s="4"/>
      <c r="M385" s="4"/>
      <c r="P385" s="4"/>
      <c r="Q385" s="4"/>
      <c r="T385" s="4"/>
      <c r="W385" s="4"/>
      <c r="X385" s="4"/>
      <c r="AA385" s="4"/>
      <c r="AD385" s="4"/>
      <c r="AE385" s="4"/>
      <c r="AH385" s="4"/>
      <c r="AK385" s="4"/>
      <c r="AL385" s="4"/>
      <c r="AO385" s="4"/>
      <c r="AR385" s="4"/>
      <c r="AS385" s="4"/>
      <c r="AV385" s="4"/>
      <c r="AY385" s="4"/>
      <c r="AZ385" s="4"/>
      <c r="BC385" s="4"/>
      <c r="BJ385" s="4"/>
      <c r="BM385" s="4"/>
    </row>
    <row r="386" spans="6:65" ht="15" customHeight="1" x14ac:dyDescent="0.3">
      <c r="F386" s="4"/>
      <c r="I386" s="4"/>
      <c r="J386" s="4"/>
      <c r="M386" s="4"/>
      <c r="P386" s="4"/>
      <c r="Q386" s="4"/>
      <c r="T386" s="4"/>
      <c r="W386" s="4"/>
      <c r="X386" s="4"/>
      <c r="AA386" s="4"/>
      <c r="AD386" s="4"/>
      <c r="AE386" s="4"/>
      <c r="AH386" s="4"/>
      <c r="AK386" s="4"/>
      <c r="AL386" s="4"/>
      <c r="AO386" s="4"/>
      <c r="AR386" s="4"/>
      <c r="AS386" s="4"/>
      <c r="AV386" s="4"/>
      <c r="AY386" s="4"/>
      <c r="AZ386" s="4"/>
      <c r="BC386" s="4"/>
      <c r="BJ386" s="4"/>
      <c r="BM386" s="4"/>
    </row>
    <row r="387" spans="6:65" ht="15" customHeight="1" x14ac:dyDescent="0.3">
      <c r="F387" s="4"/>
      <c r="I387" s="4"/>
      <c r="J387" s="4"/>
      <c r="M387" s="4"/>
      <c r="P387" s="4"/>
      <c r="Q387" s="4"/>
      <c r="T387" s="4"/>
      <c r="W387" s="4"/>
      <c r="X387" s="4"/>
      <c r="AA387" s="4"/>
      <c r="AD387" s="4"/>
      <c r="AE387" s="4"/>
      <c r="AH387" s="4"/>
      <c r="AK387" s="4"/>
      <c r="AL387" s="4"/>
      <c r="AO387" s="4"/>
      <c r="AR387" s="4"/>
      <c r="AS387" s="4"/>
      <c r="AV387" s="4"/>
      <c r="AY387" s="4"/>
      <c r="AZ387" s="4"/>
      <c r="BC387" s="4"/>
      <c r="BJ387" s="4"/>
      <c r="BM387" s="4"/>
    </row>
    <row r="388" spans="6:65" ht="15" customHeight="1" x14ac:dyDescent="0.3">
      <c r="F388" s="4"/>
      <c r="I388" s="4"/>
      <c r="J388" s="4"/>
      <c r="M388" s="4"/>
      <c r="P388" s="4"/>
      <c r="Q388" s="4"/>
      <c r="T388" s="4"/>
      <c r="W388" s="4"/>
      <c r="X388" s="4"/>
      <c r="AA388" s="4"/>
      <c r="AD388" s="4"/>
      <c r="AE388" s="4"/>
      <c r="AH388" s="4"/>
      <c r="AK388" s="4"/>
      <c r="AL388" s="4"/>
      <c r="AO388" s="4"/>
      <c r="AR388" s="4"/>
      <c r="AS388" s="4"/>
      <c r="AV388" s="4"/>
      <c r="AY388" s="4"/>
      <c r="AZ388" s="4"/>
      <c r="BC388" s="4"/>
      <c r="BJ388" s="4"/>
      <c r="BM388" s="4"/>
    </row>
    <row r="389" spans="6:65" ht="15" customHeight="1" x14ac:dyDescent="0.3">
      <c r="F389" s="4"/>
      <c r="I389" s="4"/>
      <c r="J389" s="4"/>
      <c r="M389" s="4"/>
      <c r="P389" s="4"/>
      <c r="Q389" s="4"/>
      <c r="T389" s="4"/>
      <c r="W389" s="4"/>
      <c r="X389" s="4"/>
      <c r="AA389" s="4"/>
      <c r="AD389" s="4"/>
      <c r="AE389" s="4"/>
      <c r="AH389" s="4"/>
      <c r="AK389" s="4"/>
      <c r="AL389" s="4"/>
      <c r="AO389" s="4"/>
      <c r="AR389" s="4"/>
      <c r="AS389" s="4"/>
      <c r="AV389" s="4"/>
      <c r="AY389" s="4"/>
      <c r="AZ389" s="4"/>
      <c r="BC389" s="4"/>
      <c r="BJ389" s="4"/>
      <c r="BM389" s="4"/>
    </row>
    <row r="390" spans="6:65" ht="15" customHeight="1" x14ac:dyDescent="0.3">
      <c r="F390" s="4"/>
      <c r="I390" s="4"/>
      <c r="J390" s="4"/>
      <c r="M390" s="4"/>
      <c r="P390" s="4"/>
      <c r="Q390" s="4"/>
      <c r="T390" s="4"/>
      <c r="W390" s="4"/>
      <c r="X390" s="4"/>
      <c r="AA390" s="4"/>
      <c r="AD390" s="4"/>
      <c r="AE390" s="4"/>
      <c r="AH390" s="4"/>
      <c r="AK390" s="4"/>
      <c r="AL390" s="4"/>
      <c r="AO390" s="4"/>
      <c r="AR390" s="4"/>
      <c r="AS390" s="4"/>
      <c r="AV390" s="4"/>
      <c r="AY390" s="4"/>
      <c r="AZ390" s="4"/>
      <c r="BC390" s="4"/>
      <c r="BJ390" s="4"/>
      <c r="BM390" s="4"/>
    </row>
    <row r="391" spans="6:65" ht="15" customHeight="1" x14ac:dyDescent="0.3">
      <c r="F391" s="4"/>
      <c r="I391" s="4"/>
      <c r="J391" s="4"/>
      <c r="M391" s="4"/>
      <c r="P391" s="4"/>
      <c r="Q391" s="4"/>
      <c r="T391" s="4"/>
      <c r="W391" s="4"/>
      <c r="X391" s="4"/>
      <c r="AA391" s="4"/>
      <c r="AD391" s="4"/>
      <c r="AE391" s="4"/>
      <c r="AH391" s="4"/>
      <c r="AK391" s="4"/>
      <c r="AL391" s="4"/>
      <c r="AO391" s="4"/>
      <c r="AR391" s="4"/>
      <c r="AS391" s="4"/>
      <c r="AV391" s="4"/>
      <c r="AY391" s="4"/>
      <c r="AZ391" s="4"/>
      <c r="BC391" s="4"/>
      <c r="BJ391" s="4"/>
      <c r="BM391" s="4"/>
    </row>
    <row r="392" spans="6:65" ht="15" customHeight="1" x14ac:dyDescent="0.3">
      <c r="F392" s="4"/>
      <c r="I392" s="4"/>
      <c r="J392" s="4"/>
      <c r="M392" s="4"/>
      <c r="P392" s="4"/>
      <c r="Q392" s="4"/>
      <c r="T392" s="4"/>
      <c r="W392" s="4"/>
      <c r="X392" s="4"/>
      <c r="AA392" s="4"/>
      <c r="AD392" s="4"/>
      <c r="AE392" s="4"/>
      <c r="AH392" s="4"/>
      <c r="AK392" s="4"/>
      <c r="AL392" s="4"/>
      <c r="AO392" s="4"/>
      <c r="AR392" s="4"/>
      <c r="AS392" s="4"/>
      <c r="AV392" s="4"/>
      <c r="AY392" s="4"/>
      <c r="AZ392" s="4"/>
      <c r="BC392" s="4"/>
      <c r="BJ392" s="4"/>
      <c r="BM392" s="4"/>
    </row>
    <row r="393" spans="6:65" ht="15" customHeight="1" x14ac:dyDescent="0.3">
      <c r="F393" s="4"/>
      <c r="I393" s="4"/>
      <c r="J393" s="4"/>
      <c r="M393" s="4"/>
      <c r="P393" s="4"/>
      <c r="Q393" s="4"/>
      <c r="T393" s="4"/>
      <c r="W393" s="4"/>
      <c r="X393" s="4"/>
      <c r="AA393" s="4"/>
      <c r="AD393" s="4"/>
      <c r="AE393" s="4"/>
      <c r="AH393" s="4"/>
      <c r="AK393" s="4"/>
      <c r="AL393" s="4"/>
      <c r="AO393" s="4"/>
      <c r="AR393" s="4"/>
      <c r="AS393" s="4"/>
      <c r="AV393" s="4"/>
      <c r="AY393" s="4"/>
      <c r="AZ393" s="4"/>
      <c r="BC393" s="4"/>
      <c r="BJ393" s="4"/>
      <c r="BM393" s="4"/>
    </row>
    <row r="394" spans="6:65" ht="15" customHeight="1" x14ac:dyDescent="0.3">
      <c r="F394" s="4"/>
      <c r="I394" s="4"/>
      <c r="J394" s="4"/>
      <c r="M394" s="4"/>
      <c r="P394" s="4"/>
      <c r="Q394" s="4"/>
      <c r="T394" s="4"/>
      <c r="W394" s="4"/>
      <c r="X394" s="4"/>
      <c r="AA394" s="4"/>
      <c r="AD394" s="4"/>
      <c r="AE394" s="4"/>
      <c r="AH394" s="4"/>
      <c r="AK394" s="4"/>
      <c r="AL394" s="4"/>
      <c r="AO394" s="4"/>
      <c r="AR394" s="4"/>
      <c r="AS394" s="4"/>
      <c r="AV394" s="4"/>
      <c r="AY394" s="4"/>
      <c r="AZ394" s="4"/>
      <c r="BC394" s="4"/>
      <c r="BJ394" s="4"/>
      <c r="BM394" s="4"/>
    </row>
    <row r="395" spans="6:65" ht="15" customHeight="1" x14ac:dyDescent="0.3">
      <c r="F395" s="4"/>
      <c r="I395" s="4"/>
      <c r="J395" s="4"/>
      <c r="M395" s="4"/>
      <c r="P395" s="4"/>
      <c r="Q395" s="4"/>
      <c r="T395" s="4"/>
      <c r="W395" s="4"/>
      <c r="X395" s="4"/>
      <c r="AA395" s="4"/>
      <c r="AD395" s="4"/>
      <c r="AE395" s="4"/>
      <c r="AH395" s="4"/>
      <c r="AK395" s="4"/>
      <c r="AL395" s="4"/>
      <c r="AO395" s="4"/>
      <c r="AR395" s="4"/>
      <c r="AS395" s="4"/>
      <c r="AV395" s="4"/>
      <c r="AY395" s="4"/>
      <c r="AZ395" s="4"/>
      <c r="BC395" s="4"/>
      <c r="BJ395" s="4"/>
      <c r="BM395" s="4"/>
    </row>
    <row r="396" spans="6:65" ht="15" customHeight="1" x14ac:dyDescent="0.3">
      <c r="F396" s="4"/>
      <c r="I396" s="4"/>
      <c r="J396" s="4"/>
      <c r="M396" s="4"/>
      <c r="P396" s="4"/>
      <c r="Q396" s="4"/>
      <c r="T396" s="4"/>
      <c r="W396" s="4"/>
      <c r="X396" s="4"/>
      <c r="AA396" s="4"/>
      <c r="AD396" s="4"/>
      <c r="AE396" s="4"/>
      <c r="AH396" s="4"/>
      <c r="AK396" s="4"/>
      <c r="AL396" s="4"/>
      <c r="AO396" s="4"/>
      <c r="AR396" s="4"/>
      <c r="AS396" s="4"/>
      <c r="AV396" s="4"/>
      <c r="AY396" s="4"/>
      <c r="AZ396" s="4"/>
      <c r="BC396" s="4"/>
      <c r="BJ396" s="4"/>
      <c r="BM396" s="4"/>
    </row>
    <row r="397" spans="6:65" ht="15" customHeight="1" x14ac:dyDescent="0.3">
      <c r="F397" s="4"/>
      <c r="I397" s="4"/>
      <c r="J397" s="4"/>
      <c r="M397" s="4"/>
      <c r="P397" s="4"/>
      <c r="Q397" s="4"/>
      <c r="T397" s="4"/>
      <c r="W397" s="4"/>
      <c r="X397" s="4"/>
      <c r="AA397" s="4"/>
      <c r="AD397" s="4"/>
      <c r="AE397" s="4"/>
      <c r="AH397" s="4"/>
      <c r="AK397" s="4"/>
      <c r="AL397" s="4"/>
      <c r="AO397" s="4"/>
      <c r="AR397" s="4"/>
      <c r="AS397" s="4"/>
      <c r="AV397" s="4"/>
      <c r="AY397" s="4"/>
      <c r="AZ397" s="4"/>
      <c r="BC397" s="4"/>
      <c r="BJ397" s="4"/>
      <c r="BM397" s="4"/>
    </row>
    <row r="398" spans="6:65" ht="15" customHeight="1" x14ac:dyDescent="0.3">
      <c r="F398" s="4"/>
      <c r="I398" s="4"/>
      <c r="J398" s="4"/>
      <c r="M398" s="4"/>
      <c r="P398" s="4"/>
      <c r="Q398" s="4"/>
      <c r="T398" s="4"/>
      <c r="W398" s="4"/>
      <c r="X398" s="4"/>
      <c r="AA398" s="4"/>
      <c r="AD398" s="4"/>
      <c r="AE398" s="4"/>
      <c r="AH398" s="4"/>
      <c r="AK398" s="4"/>
      <c r="AL398" s="4"/>
      <c r="AO398" s="4"/>
      <c r="AR398" s="4"/>
      <c r="AS398" s="4"/>
      <c r="AV398" s="4"/>
      <c r="AY398" s="4"/>
      <c r="AZ398" s="4"/>
      <c r="BC398" s="4"/>
      <c r="BJ398" s="4"/>
      <c r="BM398" s="4"/>
    </row>
    <row r="399" spans="6:65" ht="15" customHeight="1" x14ac:dyDescent="0.3">
      <c r="F399" s="4"/>
      <c r="I399" s="4"/>
      <c r="J399" s="4"/>
      <c r="M399" s="4"/>
      <c r="P399" s="4"/>
      <c r="Q399" s="4"/>
      <c r="T399" s="4"/>
      <c r="W399" s="4"/>
      <c r="X399" s="4"/>
      <c r="AA399" s="4"/>
      <c r="AD399" s="4"/>
      <c r="AE399" s="4"/>
      <c r="AH399" s="4"/>
      <c r="AK399" s="4"/>
      <c r="AL399" s="4"/>
      <c r="AO399" s="4"/>
      <c r="AR399" s="4"/>
      <c r="AS399" s="4"/>
      <c r="AV399" s="4"/>
      <c r="AY399" s="4"/>
      <c r="AZ399" s="4"/>
      <c r="BC399" s="4"/>
      <c r="BJ399" s="4"/>
      <c r="BM399" s="4"/>
    </row>
    <row r="400" spans="6:65" ht="15" customHeight="1" x14ac:dyDescent="0.3">
      <c r="F400" s="4"/>
      <c r="I400" s="4"/>
      <c r="J400" s="4"/>
      <c r="M400" s="4"/>
      <c r="P400" s="4"/>
      <c r="Q400" s="4"/>
      <c r="T400" s="4"/>
      <c r="W400" s="4"/>
      <c r="X400" s="4"/>
      <c r="AA400" s="4"/>
      <c r="AD400" s="4"/>
      <c r="AE400" s="4"/>
      <c r="AH400" s="4"/>
      <c r="AK400" s="4"/>
      <c r="AL400" s="4"/>
      <c r="AO400" s="4"/>
      <c r="AR400" s="4"/>
      <c r="AS400" s="4"/>
      <c r="AV400" s="4"/>
      <c r="AY400" s="4"/>
      <c r="AZ400" s="4"/>
      <c r="BC400" s="4"/>
      <c r="BJ400" s="4"/>
      <c r="BM400" s="4"/>
    </row>
    <row r="401" spans="6:65" ht="15" customHeight="1" x14ac:dyDescent="0.3">
      <c r="F401" s="4"/>
      <c r="I401" s="4"/>
      <c r="J401" s="4"/>
      <c r="M401" s="4"/>
      <c r="P401" s="4"/>
      <c r="Q401" s="4"/>
      <c r="T401" s="4"/>
      <c r="W401" s="4"/>
      <c r="X401" s="4"/>
      <c r="AA401" s="4"/>
      <c r="AD401" s="4"/>
      <c r="AE401" s="4"/>
      <c r="AH401" s="4"/>
      <c r="AK401" s="4"/>
      <c r="AL401" s="4"/>
      <c r="AO401" s="4"/>
      <c r="AR401" s="4"/>
      <c r="AS401" s="4"/>
      <c r="AV401" s="4"/>
      <c r="AY401" s="4"/>
      <c r="AZ401" s="4"/>
      <c r="BC401" s="4"/>
      <c r="BJ401" s="4"/>
      <c r="BM401" s="4"/>
    </row>
    <row r="402" spans="6:65" ht="15" customHeight="1" x14ac:dyDescent="0.3">
      <c r="F402" s="4"/>
      <c r="I402" s="4"/>
      <c r="J402" s="4"/>
      <c r="M402" s="4"/>
      <c r="P402" s="4"/>
      <c r="Q402" s="4"/>
      <c r="T402" s="4"/>
      <c r="W402" s="4"/>
      <c r="X402" s="4"/>
      <c r="AA402" s="4"/>
      <c r="AD402" s="4"/>
      <c r="AE402" s="4"/>
      <c r="AH402" s="4"/>
      <c r="AK402" s="4"/>
      <c r="AL402" s="4"/>
      <c r="AO402" s="4"/>
      <c r="AR402" s="4"/>
      <c r="AS402" s="4"/>
      <c r="AV402" s="4"/>
      <c r="AY402" s="4"/>
      <c r="AZ402" s="4"/>
      <c r="BC402" s="4"/>
      <c r="BJ402" s="4"/>
      <c r="BM402" s="4"/>
    </row>
    <row r="403" spans="6:65" ht="15" customHeight="1" x14ac:dyDescent="0.3">
      <c r="F403" s="4"/>
      <c r="I403" s="4"/>
      <c r="J403" s="4"/>
      <c r="M403" s="4"/>
      <c r="P403" s="4"/>
      <c r="Q403" s="4"/>
      <c r="T403" s="4"/>
      <c r="W403" s="4"/>
      <c r="X403" s="4"/>
      <c r="AA403" s="4"/>
      <c r="AD403" s="4"/>
      <c r="AE403" s="4"/>
      <c r="AH403" s="4"/>
      <c r="AK403" s="4"/>
      <c r="AL403" s="4"/>
      <c r="AO403" s="4"/>
      <c r="AR403" s="4"/>
      <c r="AS403" s="4"/>
      <c r="AV403" s="4"/>
      <c r="AY403" s="4"/>
      <c r="AZ403" s="4"/>
      <c r="BC403" s="4"/>
      <c r="BJ403" s="4"/>
      <c r="BM403" s="4"/>
    </row>
    <row r="404" spans="6:65" ht="15" customHeight="1" x14ac:dyDescent="0.3">
      <c r="F404" s="4"/>
      <c r="I404" s="4"/>
      <c r="J404" s="4"/>
      <c r="M404" s="4"/>
      <c r="P404" s="4"/>
      <c r="Q404" s="4"/>
      <c r="T404" s="4"/>
      <c r="W404" s="4"/>
      <c r="X404" s="4"/>
      <c r="AA404" s="4"/>
      <c r="AD404" s="4"/>
      <c r="AE404" s="4"/>
      <c r="AH404" s="4"/>
      <c r="AK404" s="4"/>
      <c r="AL404" s="4"/>
      <c r="AO404" s="4"/>
      <c r="AR404" s="4"/>
      <c r="AS404" s="4"/>
      <c r="AV404" s="4"/>
      <c r="AY404" s="4"/>
      <c r="AZ404" s="4"/>
      <c r="BC404" s="4"/>
      <c r="BJ404" s="4"/>
      <c r="BM404" s="4"/>
    </row>
    <row r="405" spans="6:65" ht="15" customHeight="1" x14ac:dyDescent="0.3">
      <c r="F405" s="4"/>
      <c r="I405" s="4"/>
      <c r="J405" s="4"/>
      <c r="M405" s="4"/>
      <c r="P405" s="4"/>
      <c r="Q405" s="4"/>
      <c r="T405" s="4"/>
      <c r="W405" s="4"/>
      <c r="X405" s="4"/>
      <c r="AA405" s="4"/>
      <c r="AD405" s="4"/>
      <c r="AE405" s="4"/>
      <c r="AH405" s="4"/>
      <c r="AK405" s="4"/>
      <c r="AL405" s="4"/>
      <c r="AO405" s="4"/>
      <c r="AR405" s="4"/>
      <c r="AS405" s="4"/>
      <c r="AV405" s="4"/>
      <c r="AY405" s="4"/>
      <c r="AZ405" s="4"/>
      <c r="BC405" s="4"/>
      <c r="BJ405" s="4"/>
      <c r="BM405" s="4"/>
    </row>
    <row r="406" spans="6:65" ht="15" customHeight="1" x14ac:dyDescent="0.3">
      <c r="F406" s="4"/>
      <c r="I406" s="4"/>
      <c r="J406" s="4"/>
      <c r="M406" s="4"/>
      <c r="P406" s="4"/>
      <c r="Q406" s="4"/>
      <c r="T406" s="4"/>
      <c r="W406" s="4"/>
      <c r="X406" s="4"/>
      <c r="AA406" s="4"/>
      <c r="AD406" s="4"/>
      <c r="AE406" s="4"/>
      <c r="AH406" s="4"/>
      <c r="AK406" s="4"/>
      <c r="AL406" s="4"/>
      <c r="AO406" s="4"/>
      <c r="AR406" s="4"/>
      <c r="AS406" s="4"/>
      <c r="AV406" s="4"/>
      <c r="AY406" s="4"/>
      <c r="AZ406" s="4"/>
      <c r="BC406" s="4"/>
      <c r="BJ406" s="4"/>
      <c r="BM406" s="4"/>
    </row>
    <row r="407" spans="6:65" ht="15" customHeight="1" x14ac:dyDescent="0.3">
      <c r="F407" s="4"/>
      <c r="I407" s="4"/>
      <c r="J407" s="4"/>
      <c r="M407" s="4"/>
      <c r="P407" s="4"/>
      <c r="Q407" s="4"/>
      <c r="T407" s="4"/>
      <c r="W407" s="4"/>
      <c r="X407" s="4"/>
      <c r="AA407" s="4"/>
      <c r="AD407" s="4"/>
      <c r="AE407" s="4"/>
      <c r="AH407" s="4"/>
      <c r="AK407" s="4"/>
      <c r="AL407" s="4"/>
      <c r="AO407" s="4"/>
      <c r="AR407" s="4"/>
      <c r="AS407" s="4"/>
      <c r="AV407" s="4"/>
      <c r="AY407" s="4"/>
      <c r="AZ407" s="4"/>
      <c r="BC407" s="4"/>
      <c r="BJ407" s="4"/>
      <c r="BM407" s="4"/>
    </row>
    <row r="408" spans="6:65" ht="15" customHeight="1" x14ac:dyDescent="0.3">
      <c r="F408" s="4"/>
      <c r="I408" s="4"/>
      <c r="J408" s="4"/>
      <c r="M408" s="4"/>
      <c r="P408" s="4"/>
      <c r="Q408" s="4"/>
      <c r="T408" s="4"/>
      <c r="W408" s="4"/>
      <c r="X408" s="4"/>
      <c r="AA408" s="4"/>
      <c r="AD408" s="4"/>
      <c r="AE408" s="4"/>
      <c r="AH408" s="4"/>
      <c r="AK408" s="4"/>
      <c r="AL408" s="4"/>
      <c r="AO408" s="4"/>
      <c r="AR408" s="4"/>
      <c r="AS408" s="4"/>
      <c r="AV408" s="4"/>
      <c r="AY408" s="4"/>
      <c r="AZ408" s="4"/>
      <c r="BC408" s="4"/>
      <c r="BJ408" s="4"/>
      <c r="BM408" s="4"/>
    </row>
    <row r="409" spans="6:65" ht="15" customHeight="1" x14ac:dyDescent="0.3">
      <c r="F409" s="4"/>
      <c r="I409" s="4"/>
      <c r="J409" s="4"/>
      <c r="M409" s="4"/>
      <c r="P409" s="4"/>
      <c r="Q409" s="4"/>
      <c r="T409" s="4"/>
      <c r="W409" s="4"/>
      <c r="X409" s="4"/>
      <c r="AA409" s="4"/>
      <c r="AD409" s="4"/>
      <c r="AE409" s="4"/>
      <c r="AH409" s="4"/>
      <c r="AK409" s="4"/>
      <c r="AL409" s="4"/>
      <c r="AO409" s="4"/>
      <c r="AR409" s="4"/>
      <c r="AS409" s="4"/>
      <c r="AV409" s="4"/>
      <c r="AY409" s="4"/>
      <c r="AZ409" s="4"/>
      <c r="BC409" s="4"/>
      <c r="BJ409" s="4"/>
      <c r="BM409" s="4"/>
    </row>
    <row r="410" spans="6:65" ht="15" customHeight="1" x14ac:dyDescent="0.3">
      <c r="F410" s="4"/>
      <c r="I410" s="4"/>
      <c r="J410" s="4"/>
      <c r="M410" s="4"/>
      <c r="P410" s="4"/>
      <c r="Q410" s="4"/>
      <c r="T410" s="4"/>
      <c r="W410" s="4"/>
      <c r="X410" s="4"/>
      <c r="AA410" s="4"/>
      <c r="AD410" s="4"/>
      <c r="AE410" s="4"/>
      <c r="AH410" s="4"/>
      <c r="AK410" s="4"/>
      <c r="AL410" s="4"/>
      <c r="AO410" s="4"/>
      <c r="AR410" s="4"/>
      <c r="AS410" s="4"/>
      <c r="AV410" s="4"/>
      <c r="AY410" s="4"/>
      <c r="AZ410" s="4"/>
      <c r="BC410" s="4"/>
      <c r="BJ410" s="4"/>
      <c r="BM410" s="4"/>
    </row>
    <row r="411" spans="6:65" ht="15" customHeight="1" x14ac:dyDescent="0.3">
      <c r="F411" s="4"/>
      <c r="I411" s="4"/>
      <c r="J411" s="4"/>
      <c r="M411" s="4"/>
      <c r="P411" s="4"/>
      <c r="Q411" s="4"/>
      <c r="T411" s="4"/>
      <c r="W411" s="4"/>
      <c r="X411" s="4"/>
      <c r="AA411" s="4"/>
      <c r="AD411" s="4"/>
      <c r="AE411" s="4"/>
      <c r="AH411" s="4"/>
      <c r="AK411" s="4"/>
      <c r="AL411" s="4"/>
      <c r="AO411" s="4"/>
      <c r="AR411" s="4"/>
      <c r="AS411" s="4"/>
      <c r="AV411" s="4"/>
      <c r="AY411" s="4"/>
      <c r="AZ411" s="4"/>
      <c r="BC411" s="4"/>
      <c r="BJ411" s="4"/>
      <c r="BM411" s="4"/>
    </row>
    <row r="412" spans="6:65" ht="15" customHeight="1" x14ac:dyDescent="0.3">
      <c r="F412" s="4"/>
      <c r="I412" s="4"/>
      <c r="J412" s="4"/>
      <c r="M412" s="4"/>
      <c r="P412" s="4"/>
      <c r="Q412" s="4"/>
      <c r="T412" s="4"/>
      <c r="W412" s="4"/>
      <c r="X412" s="4"/>
      <c r="AA412" s="4"/>
      <c r="AD412" s="4"/>
      <c r="AE412" s="4"/>
      <c r="AH412" s="4"/>
      <c r="AK412" s="4"/>
      <c r="AL412" s="4"/>
      <c r="AO412" s="4"/>
      <c r="AR412" s="4"/>
      <c r="AS412" s="4"/>
      <c r="AV412" s="4"/>
      <c r="AY412" s="4"/>
      <c r="AZ412" s="4"/>
      <c r="BC412" s="4"/>
      <c r="BJ412" s="4"/>
      <c r="BM412" s="4"/>
    </row>
    <row r="413" spans="6:65" ht="15" customHeight="1" x14ac:dyDescent="0.3">
      <c r="F413" s="4"/>
      <c r="I413" s="4"/>
      <c r="J413" s="4"/>
      <c r="M413" s="4"/>
      <c r="P413" s="4"/>
      <c r="Q413" s="4"/>
      <c r="T413" s="4"/>
      <c r="W413" s="4"/>
      <c r="X413" s="4"/>
      <c r="AA413" s="4"/>
      <c r="AD413" s="4"/>
      <c r="AE413" s="4"/>
      <c r="AH413" s="4"/>
      <c r="AK413" s="4"/>
      <c r="AL413" s="4"/>
      <c r="AO413" s="4"/>
      <c r="AR413" s="4"/>
      <c r="AS413" s="4"/>
      <c r="AV413" s="4"/>
      <c r="AY413" s="4"/>
      <c r="AZ413" s="4"/>
      <c r="BC413" s="4"/>
      <c r="BJ413" s="4"/>
      <c r="BM413" s="4"/>
    </row>
    <row r="414" spans="6:65" ht="15" customHeight="1" x14ac:dyDescent="0.3">
      <c r="F414" s="4"/>
      <c r="I414" s="4"/>
      <c r="J414" s="4"/>
      <c r="M414" s="4"/>
      <c r="P414" s="4"/>
      <c r="Q414" s="4"/>
      <c r="T414" s="4"/>
      <c r="W414" s="4"/>
      <c r="X414" s="4"/>
      <c r="AA414" s="4"/>
      <c r="AD414" s="4"/>
      <c r="AE414" s="4"/>
      <c r="AH414" s="4"/>
      <c r="AK414" s="4"/>
      <c r="AL414" s="4"/>
      <c r="AO414" s="4"/>
      <c r="AR414" s="4"/>
      <c r="AS414" s="4"/>
      <c r="AV414" s="4"/>
      <c r="AY414" s="4"/>
      <c r="AZ414" s="4"/>
      <c r="BC414" s="4"/>
      <c r="BJ414" s="4"/>
      <c r="BM414" s="4"/>
    </row>
    <row r="415" spans="6:65" ht="15" customHeight="1" x14ac:dyDescent="0.3">
      <c r="F415" s="4"/>
      <c r="I415" s="4"/>
      <c r="J415" s="4"/>
      <c r="M415" s="4"/>
      <c r="P415" s="4"/>
      <c r="Q415" s="4"/>
      <c r="T415" s="4"/>
      <c r="W415" s="4"/>
      <c r="X415" s="4"/>
      <c r="AA415" s="4"/>
      <c r="AD415" s="4"/>
      <c r="AE415" s="4"/>
      <c r="AH415" s="4"/>
      <c r="AK415" s="4"/>
      <c r="AL415" s="4"/>
      <c r="AO415" s="4"/>
      <c r="AR415" s="4"/>
      <c r="AS415" s="4"/>
      <c r="AV415" s="4"/>
      <c r="AY415" s="4"/>
      <c r="AZ415" s="4"/>
      <c r="BC415" s="4"/>
      <c r="BJ415" s="4"/>
      <c r="BM415" s="4"/>
    </row>
    <row r="416" spans="6:65" ht="15" customHeight="1" x14ac:dyDescent="0.3">
      <c r="F416" s="4"/>
      <c r="I416" s="4"/>
      <c r="J416" s="4"/>
      <c r="M416" s="4"/>
      <c r="P416" s="4"/>
      <c r="Q416" s="4"/>
      <c r="T416" s="4"/>
      <c r="W416" s="4"/>
      <c r="X416" s="4"/>
      <c r="AA416" s="4"/>
      <c r="AD416" s="4"/>
      <c r="AE416" s="4"/>
      <c r="AH416" s="4"/>
      <c r="AK416" s="4"/>
      <c r="AL416" s="4"/>
      <c r="AO416" s="4"/>
      <c r="AR416" s="4"/>
      <c r="AS416" s="4"/>
      <c r="AV416" s="4"/>
      <c r="AY416" s="4"/>
      <c r="AZ416" s="4"/>
      <c r="BC416" s="4"/>
      <c r="BJ416" s="4"/>
      <c r="BM416" s="4"/>
    </row>
    <row r="417" spans="6:65" ht="15" customHeight="1" x14ac:dyDescent="0.3">
      <c r="F417" s="4"/>
      <c r="I417" s="4"/>
      <c r="J417" s="4"/>
      <c r="M417" s="4"/>
      <c r="P417" s="4"/>
      <c r="Q417" s="4"/>
      <c r="T417" s="4"/>
      <c r="W417" s="4"/>
      <c r="X417" s="4"/>
      <c r="AA417" s="4"/>
      <c r="AD417" s="4"/>
      <c r="AE417" s="4"/>
      <c r="AH417" s="4"/>
      <c r="AK417" s="4"/>
      <c r="AL417" s="4"/>
      <c r="AO417" s="4"/>
      <c r="AR417" s="4"/>
      <c r="AS417" s="4"/>
      <c r="AV417" s="4"/>
      <c r="AY417" s="4"/>
      <c r="AZ417" s="4"/>
      <c r="BC417" s="4"/>
      <c r="BJ417" s="4"/>
      <c r="BM417" s="4"/>
    </row>
    <row r="418" spans="6:65" ht="15" customHeight="1" x14ac:dyDescent="0.3">
      <c r="F418" s="4"/>
      <c r="I418" s="4"/>
      <c r="J418" s="4"/>
      <c r="M418" s="4"/>
      <c r="P418" s="4"/>
      <c r="Q418" s="4"/>
      <c r="T418" s="4"/>
      <c r="W418" s="4"/>
      <c r="X418" s="4"/>
      <c r="AA418" s="4"/>
      <c r="AD418" s="4"/>
      <c r="AE418" s="4"/>
      <c r="AH418" s="4"/>
      <c r="AK418" s="4"/>
      <c r="AL418" s="4"/>
      <c r="AO418" s="4"/>
      <c r="AR418" s="4"/>
      <c r="AS418" s="4"/>
      <c r="AV418" s="4"/>
      <c r="AY418" s="4"/>
      <c r="AZ418" s="4"/>
      <c r="BC418" s="4"/>
      <c r="BJ418" s="4"/>
      <c r="BM418" s="4"/>
    </row>
    <row r="419" spans="6:65" ht="15" customHeight="1" x14ac:dyDescent="0.3">
      <c r="F419" s="4"/>
      <c r="I419" s="4"/>
      <c r="J419" s="4"/>
      <c r="M419" s="4"/>
      <c r="P419" s="4"/>
      <c r="Q419" s="4"/>
      <c r="T419" s="4"/>
      <c r="W419" s="4"/>
      <c r="X419" s="4"/>
      <c r="AA419" s="4"/>
      <c r="AD419" s="4"/>
      <c r="AE419" s="4"/>
      <c r="AH419" s="4"/>
      <c r="AK419" s="4"/>
      <c r="AL419" s="4"/>
      <c r="AO419" s="4"/>
      <c r="AR419" s="4"/>
      <c r="AS419" s="4"/>
      <c r="AV419" s="4"/>
      <c r="AY419" s="4"/>
      <c r="AZ419" s="4"/>
      <c r="BC419" s="4"/>
      <c r="BJ419" s="4"/>
      <c r="BM419" s="4"/>
    </row>
    <row r="420" spans="6:65" ht="15" customHeight="1" x14ac:dyDescent="0.3">
      <c r="F420" s="4"/>
      <c r="I420" s="4"/>
      <c r="J420" s="4"/>
      <c r="M420" s="4"/>
      <c r="P420" s="4"/>
      <c r="Q420" s="4"/>
      <c r="T420" s="4"/>
      <c r="W420" s="4"/>
      <c r="X420" s="4"/>
      <c r="AA420" s="4"/>
      <c r="AD420" s="4"/>
      <c r="AE420" s="4"/>
      <c r="AH420" s="4"/>
      <c r="AK420" s="4"/>
      <c r="AL420" s="4"/>
      <c r="AO420" s="4"/>
      <c r="AR420" s="4"/>
      <c r="AS420" s="4"/>
      <c r="AV420" s="4"/>
      <c r="AY420" s="4"/>
      <c r="AZ420" s="4"/>
      <c r="BC420" s="4"/>
      <c r="BJ420" s="4"/>
      <c r="BM420" s="4"/>
    </row>
    <row r="421" spans="6:65" ht="15" customHeight="1" x14ac:dyDescent="0.3">
      <c r="F421" s="4"/>
      <c r="I421" s="4"/>
      <c r="J421" s="4"/>
      <c r="M421" s="4"/>
      <c r="P421" s="4"/>
      <c r="Q421" s="4"/>
      <c r="T421" s="4"/>
      <c r="W421" s="4"/>
      <c r="X421" s="4"/>
      <c r="AA421" s="4"/>
      <c r="AD421" s="4"/>
      <c r="AE421" s="4"/>
      <c r="AH421" s="4"/>
      <c r="AK421" s="4"/>
      <c r="AL421" s="4"/>
      <c r="AO421" s="4"/>
      <c r="AR421" s="4"/>
      <c r="AS421" s="4"/>
      <c r="AV421" s="4"/>
      <c r="AY421" s="4"/>
      <c r="AZ421" s="4"/>
      <c r="BC421" s="4"/>
      <c r="BJ421" s="4"/>
      <c r="BM421" s="4"/>
    </row>
    <row r="422" spans="6:65" ht="15" customHeight="1" x14ac:dyDescent="0.3">
      <c r="F422" s="4"/>
      <c r="I422" s="4"/>
      <c r="J422" s="4"/>
      <c r="M422" s="4"/>
      <c r="P422" s="4"/>
      <c r="Q422" s="4"/>
      <c r="T422" s="4"/>
      <c r="W422" s="4"/>
      <c r="X422" s="4"/>
      <c r="AA422" s="4"/>
      <c r="AD422" s="4"/>
      <c r="AE422" s="4"/>
      <c r="AH422" s="4"/>
      <c r="AK422" s="4"/>
      <c r="AL422" s="4"/>
      <c r="AO422" s="4"/>
      <c r="AR422" s="4"/>
      <c r="AS422" s="4"/>
      <c r="AV422" s="4"/>
      <c r="AY422" s="4"/>
      <c r="AZ422" s="4"/>
      <c r="BC422" s="4"/>
      <c r="BJ422" s="4"/>
      <c r="BM422" s="4"/>
    </row>
    <row r="423" spans="6:65" ht="15" customHeight="1" x14ac:dyDescent="0.3">
      <c r="F423" s="4"/>
      <c r="I423" s="4"/>
      <c r="J423" s="4"/>
      <c r="M423" s="4"/>
      <c r="P423" s="4"/>
      <c r="Q423" s="4"/>
      <c r="T423" s="4"/>
      <c r="W423" s="4"/>
      <c r="X423" s="4"/>
      <c r="AA423" s="4"/>
      <c r="AD423" s="4"/>
      <c r="AE423" s="4"/>
      <c r="AH423" s="4"/>
      <c r="AK423" s="4"/>
      <c r="AL423" s="4"/>
      <c r="AO423" s="4"/>
      <c r="AR423" s="4"/>
      <c r="AS423" s="4"/>
      <c r="AV423" s="4"/>
      <c r="AY423" s="4"/>
      <c r="AZ423" s="4"/>
      <c r="BC423" s="4"/>
      <c r="BJ423" s="4"/>
      <c r="BM423" s="4"/>
    </row>
    <row r="424" spans="6:65" ht="15" customHeight="1" x14ac:dyDescent="0.3">
      <c r="F424" s="4"/>
      <c r="I424" s="4"/>
      <c r="J424" s="4"/>
      <c r="M424" s="4"/>
      <c r="P424" s="4"/>
      <c r="Q424" s="4"/>
      <c r="T424" s="4"/>
      <c r="W424" s="4"/>
      <c r="X424" s="4"/>
      <c r="AA424" s="4"/>
      <c r="AD424" s="4"/>
      <c r="AE424" s="4"/>
      <c r="AH424" s="4"/>
      <c r="AK424" s="4"/>
      <c r="AL424" s="4"/>
      <c r="AO424" s="4"/>
      <c r="AR424" s="4"/>
      <c r="AS424" s="4"/>
      <c r="AV424" s="4"/>
      <c r="AY424" s="4"/>
      <c r="AZ424" s="4"/>
      <c r="BC424" s="4"/>
      <c r="BJ424" s="4"/>
      <c r="BM424" s="4"/>
    </row>
    <row r="425" spans="6:65" ht="15" customHeight="1" x14ac:dyDescent="0.3">
      <c r="F425" s="4"/>
      <c r="I425" s="4"/>
      <c r="J425" s="4"/>
      <c r="M425" s="4"/>
      <c r="P425" s="4"/>
      <c r="Q425" s="4"/>
      <c r="T425" s="4"/>
      <c r="W425" s="4"/>
      <c r="X425" s="4"/>
      <c r="AA425" s="4"/>
      <c r="AD425" s="4"/>
      <c r="AE425" s="4"/>
      <c r="AH425" s="4"/>
      <c r="AK425" s="4"/>
      <c r="AL425" s="4"/>
      <c r="AO425" s="4"/>
      <c r="AR425" s="4"/>
      <c r="AS425" s="4"/>
      <c r="AV425" s="4"/>
      <c r="AY425" s="4"/>
      <c r="AZ425" s="4"/>
      <c r="BC425" s="4"/>
      <c r="BJ425" s="4"/>
      <c r="BM425" s="4"/>
    </row>
    <row r="426" spans="6:65" ht="15" customHeight="1" x14ac:dyDescent="0.3">
      <c r="F426" s="4"/>
      <c r="I426" s="4"/>
      <c r="J426" s="4"/>
      <c r="M426" s="4"/>
      <c r="P426" s="4"/>
      <c r="Q426" s="4"/>
      <c r="T426" s="4"/>
      <c r="W426" s="4"/>
      <c r="X426" s="4"/>
      <c r="AA426" s="4"/>
      <c r="AD426" s="4"/>
      <c r="AE426" s="4"/>
      <c r="AH426" s="4"/>
      <c r="AK426" s="4"/>
      <c r="AL426" s="4"/>
      <c r="AO426" s="4"/>
      <c r="AR426" s="4"/>
      <c r="AS426" s="4"/>
      <c r="AV426" s="4"/>
      <c r="AY426" s="4"/>
      <c r="AZ426" s="4"/>
      <c r="BC426" s="4"/>
      <c r="BJ426" s="4"/>
      <c r="BM426" s="4"/>
    </row>
    <row r="427" spans="6:65" ht="15" customHeight="1" x14ac:dyDescent="0.3">
      <c r="F427" s="4"/>
      <c r="I427" s="4"/>
      <c r="J427" s="4"/>
      <c r="M427" s="4"/>
      <c r="P427" s="4"/>
      <c r="Q427" s="4"/>
      <c r="T427" s="4"/>
      <c r="W427" s="4"/>
      <c r="X427" s="4"/>
      <c r="AA427" s="4"/>
      <c r="AD427" s="4"/>
      <c r="AE427" s="4"/>
      <c r="AH427" s="4"/>
      <c r="AK427" s="4"/>
      <c r="AL427" s="4"/>
      <c r="AO427" s="4"/>
      <c r="AR427" s="4"/>
      <c r="AS427" s="4"/>
      <c r="AV427" s="4"/>
      <c r="AY427" s="4"/>
      <c r="AZ427" s="4"/>
      <c r="BC427" s="4"/>
      <c r="BJ427" s="4"/>
      <c r="BM427" s="4"/>
    </row>
    <row r="428" spans="6:65" ht="15" customHeight="1" x14ac:dyDescent="0.3">
      <c r="F428" s="4"/>
      <c r="I428" s="4"/>
      <c r="J428" s="4"/>
      <c r="M428" s="4"/>
      <c r="P428" s="4"/>
      <c r="Q428" s="4"/>
      <c r="T428" s="4"/>
      <c r="W428" s="4"/>
      <c r="X428" s="4"/>
      <c r="AA428" s="4"/>
      <c r="AD428" s="4"/>
      <c r="AE428" s="4"/>
      <c r="AH428" s="4"/>
      <c r="AK428" s="4"/>
      <c r="AL428" s="4"/>
      <c r="AO428" s="4"/>
      <c r="AR428" s="4"/>
      <c r="AS428" s="4"/>
      <c r="AV428" s="4"/>
      <c r="AY428" s="4"/>
      <c r="AZ428" s="4"/>
      <c r="BC428" s="4"/>
      <c r="BJ428" s="4"/>
      <c r="BM428" s="4"/>
    </row>
    <row r="429" spans="6:65" ht="15" customHeight="1" x14ac:dyDescent="0.3">
      <c r="F429" s="4"/>
      <c r="I429" s="4"/>
      <c r="J429" s="4"/>
      <c r="M429" s="4"/>
      <c r="P429" s="4"/>
      <c r="Q429" s="4"/>
      <c r="T429" s="4"/>
      <c r="W429" s="4"/>
      <c r="X429" s="4"/>
      <c r="AA429" s="4"/>
      <c r="AD429" s="4"/>
      <c r="AE429" s="4"/>
      <c r="AH429" s="4"/>
      <c r="AK429" s="4"/>
      <c r="AL429" s="4"/>
      <c r="AO429" s="4"/>
      <c r="AR429" s="4"/>
      <c r="AS429" s="4"/>
      <c r="AV429" s="4"/>
      <c r="AY429" s="4"/>
      <c r="AZ429" s="4"/>
      <c r="BC429" s="4"/>
      <c r="BJ429" s="4"/>
      <c r="BM429" s="4"/>
    </row>
    <row r="430" spans="6:65" ht="15" customHeight="1" x14ac:dyDescent="0.3">
      <c r="F430" s="4"/>
      <c r="I430" s="4"/>
      <c r="J430" s="4"/>
      <c r="M430" s="4"/>
      <c r="P430" s="4"/>
      <c r="Q430" s="4"/>
      <c r="T430" s="4"/>
      <c r="W430" s="4"/>
      <c r="X430" s="4"/>
      <c r="AA430" s="4"/>
      <c r="AD430" s="4"/>
      <c r="AE430" s="4"/>
      <c r="AH430" s="4"/>
      <c r="AK430" s="4"/>
      <c r="AL430" s="4"/>
      <c r="AO430" s="4"/>
      <c r="AR430" s="4"/>
      <c r="AS430" s="4"/>
      <c r="AV430" s="4"/>
      <c r="AY430" s="4"/>
      <c r="AZ430" s="4"/>
      <c r="BC430" s="4"/>
      <c r="BJ430" s="4"/>
      <c r="BM430" s="4"/>
    </row>
    <row r="431" spans="6:65" ht="15" customHeight="1" x14ac:dyDescent="0.3">
      <c r="F431" s="4"/>
      <c r="I431" s="4"/>
      <c r="J431" s="4"/>
      <c r="M431" s="4"/>
      <c r="P431" s="4"/>
      <c r="Q431" s="4"/>
      <c r="T431" s="4"/>
      <c r="W431" s="4"/>
      <c r="X431" s="4"/>
      <c r="AA431" s="4"/>
      <c r="AD431" s="4"/>
      <c r="AE431" s="4"/>
      <c r="AH431" s="4"/>
      <c r="AK431" s="4"/>
      <c r="AL431" s="4"/>
      <c r="AO431" s="4"/>
      <c r="AR431" s="4"/>
      <c r="AS431" s="4"/>
      <c r="AV431" s="4"/>
      <c r="AY431" s="4"/>
      <c r="AZ431" s="4"/>
      <c r="BC431" s="4"/>
      <c r="BJ431" s="4"/>
      <c r="BM431" s="4"/>
    </row>
    <row r="432" spans="6:65" ht="15" customHeight="1" x14ac:dyDescent="0.3">
      <c r="F432" s="4"/>
      <c r="I432" s="4"/>
      <c r="J432" s="4"/>
      <c r="M432" s="4"/>
      <c r="P432" s="4"/>
      <c r="Q432" s="4"/>
      <c r="T432" s="4"/>
      <c r="W432" s="4"/>
      <c r="X432" s="4"/>
      <c r="AA432" s="4"/>
      <c r="AD432" s="4"/>
      <c r="AE432" s="4"/>
      <c r="AH432" s="4"/>
      <c r="AK432" s="4"/>
      <c r="AL432" s="4"/>
      <c r="AO432" s="4"/>
      <c r="AR432" s="4"/>
      <c r="AS432" s="4"/>
      <c r="AV432" s="4"/>
      <c r="AY432" s="4"/>
      <c r="AZ432" s="4"/>
      <c r="BC432" s="4"/>
      <c r="BJ432" s="4"/>
      <c r="BM432" s="4"/>
    </row>
    <row r="433" spans="6:65" ht="15" customHeight="1" x14ac:dyDescent="0.3">
      <c r="F433" s="4"/>
      <c r="I433" s="4"/>
      <c r="J433" s="4"/>
      <c r="M433" s="4"/>
      <c r="P433" s="4"/>
      <c r="Q433" s="4"/>
      <c r="T433" s="4"/>
      <c r="W433" s="4"/>
      <c r="X433" s="4"/>
      <c r="AA433" s="4"/>
      <c r="AD433" s="4"/>
      <c r="AE433" s="4"/>
      <c r="AH433" s="4"/>
      <c r="AK433" s="4"/>
      <c r="AL433" s="4"/>
      <c r="AO433" s="4"/>
      <c r="AR433" s="4"/>
      <c r="AS433" s="4"/>
      <c r="AV433" s="4"/>
      <c r="AY433" s="4"/>
      <c r="AZ433" s="4"/>
      <c r="BC433" s="4"/>
      <c r="BJ433" s="4"/>
      <c r="BM433" s="4"/>
    </row>
    <row r="434" spans="6:65" ht="15" customHeight="1" x14ac:dyDescent="0.3">
      <c r="F434" s="4"/>
      <c r="I434" s="4"/>
      <c r="J434" s="4"/>
      <c r="M434" s="4"/>
      <c r="P434" s="4"/>
      <c r="Q434" s="4"/>
      <c r="T434" s="4"/>
      <c r="W434" s="4"/>
      <c r="X434" s="4"/>
      <c r="AA434" s="4"/>
      <c r="AD434" s="4"/>
      <c r="AE434" s="4"/>
      <c r="AH434" s="4"/>
      <c r="AK434" s="4"/>
      <c r="AL434" s="4"/>
      <c r="AO434" s="4"/>
      <c r="AR434" s="4"/>
      <c r="AS434" s="4"/>
      <c r="AV434" s="4"/>
      <c r="AY434" s="4"/>
      <c r="AZ434" s="4"/>
      <c r="BC434" s="4"/>
      <c r="BJ434" s="4"/>
      <c r="BM434" s="4"/>
    </row>
    <row r="435" spans="6:65" ht="15" customHeight="1" x14ac:dyDescent="0.3">
      <c r="F435" s="4"/>
      <c r="I435" s="4"/>
      <c r="J435" s="4"/>
      <c r="M435" s="4"/>
      <c r="P435" s="4"/>
      <c r="Q435" s="4"/>
      <c r="T435" s="4"/>
      <c r="W435" s="4"/>
      <c r="X435" s="4"/>
      <c r="AA435" s="4"/>
      <c r="AD435" s="4"/>
      <c r="AE435" s="4"/>
      <c r="AH435" s="4"/>
      <c r="AK435" s="4"/>
      <c r="AL435" s="4"/>
      <c r="AO435" s="4"/>
      <c r="AR435" s="4"/>
      <c r="AS435" s="4"/>
      <c r="AV435" s="4"/>
      <c r="AY435" s="4"/>
      <c r="AZ435" s="4"/>
      <c r="BC435" s="4"/>
      <c r="BJ435" s="4"/>
      <c r="BM435" s="4"/>
    </row>
    <row r="436" spans="6:65" ht="15" customHeight="1" x14ac:dyDescent="0.3">
      <c r="F436" s="4"/>
      <c r="I436" s="4"/>
      <c r="J436" s="4"/>
      <c r="M436" s="4"/>
      <c r="P436" s="4"/>
      <c r="Q436" s="4"/>
      <c r="T436" s="4"/>
      <c r="W436" s="4"/>
      <c r="X436" s="4"/>
      <c r="AA436" s="4"/>
      <c r="AD436" s="4"/>
      <c r="AE436" s="4"/>
      <c r="AH436" s="4"/>
      <c r="AK436" s="4"/>
      <c r="AL436" s="4"/>
      <c r="AO436" s="4"/>
      <c r="AR436" s="4"/>
      <c r="AS436" s="4"/>
      <c r="AV436" s="4"/>
      <c r="AY436" s="4"/>
      <c r="AZ436" s="4"/>
      <c r="BC436" s="4"/>
      <c r="BJ436" s="4"/>
      <c r="BM436" s="4"/>
    </row>
    <row r="437" spans="6:65" ht="15" customHeight="1" x14ac:dyDescent="0.3">
      <c r="F437" s="4"/>
      <c r="I437" s="4"/>
      <c r="J437" s="4"/>
      <c r="M437" s="4"/>
      <c r="P437" s="4"/>
      <c r="Q437" s="4"/>
      <c r="T437" s="4"/>
      <c r="W437" s="4"/>
      <c r="X437" s="4"/>
      <c r="AA437" s="4"/>
      <c r="AD437" s="4"/>
      <c r="AE437" s="4"/>
      <c r="AH437" s="4"/>
      <c r="AK437" s="4"/>
      <c r="AL437" s="4"/>
      <c r="AO437" s="4"/>
      <c r="AR437" s="4"/>
      <c r="AS437" s="4"/>
      <c r="AV437" s="4"/>
      <c r="AY437" s="4"/>
      <c r="AZ437" s="4"/>
      <c r="BC437" s="4"/>
      <c r="BJ437" s="4"/>
      <c r="BM437" s="4"/>
    </row>
    <row r="438" spans="6:65" ht="15" customHeight="1" x14ac:dyDescent="0.3">
      <c r="F438" s="4"/>
      <c r="I438" s="4"/>
      <c r="J438" s="4"/>
      <c r="M438" s="4"/>
      <c r="P438" s="4"/>
      <c r="Q438" s="4"/>
      <c r="T438" s="4"/>
      <c r="W438" s="4"/>
      <c r="X438" s="4"/>
      <c r="AA438" s="4"/>
      <c r="AD438" s="4"/>
      <c r="AE438" s="4"/>
      <c r="AH438" s="4"/>
      <c r="AK438" s="4"/>
      <c r="AL438" s="4"/>
      <c r="AO438" s="4"/>
      <c r="AR438" s="4"/>
      <c r="AS438" s="4"/>
      <c r="AV438" s="4"/>
      <c r="AY438" s="4"/>
      <c r="AZ438" s="4"/>
      <c r="BC438" s="4"/>
      <c r="BJ438" s="4"/>
      <c r="BM438" s="4"/>
    </row>
    <row r="439" spans="6:65" ht="15" customHeight="1" x14ac:dyDescent="0.3">
      <c r="F439" s="4"/>
      <c r="I439" s="4"/>
      <c r="J439" s="4"/>
      <c r="M439" s="4"/>
      <c r="P439" s="4"/>
      <c r="Q439" s="4"/>
      <c r="T439" s="4"/>
      <c r="W439" s="4"/>
      <c r="X439" s="4"/>
      <c r="AA439" s="4"/>
      <c r="AD439" s="4"/>
      <c r="AE439" s="4"/>
      <c r="AH439" s="4"/>
      <c r="AK439" s="4"/>
      <c r="AL439" s="4"/>
      <c r="AO439" s="4"/>
      <c r="AR439" s="4"/>
      <c r="AS439" s="4"/>
      <c r="AV439" s="4"/>
      <c r="AY439" s="4"/>
      <c r="AZ439" s="4"/>
      <c r="BC439" s="4"/>
      <c r="BJ439" s="4"/>
      <c r="BM439" s="4"/>
    </row>
    <row r="440" spans="6:65" ht="15" customHeight="1" x14ac:dyDescent="0.3">
      <c r="F440" s="4"/>
      <c r="I440" s="4"/>
      <c r="J440" s="4"/>
      <c r="M440" s="4"/>
      <c r="P440" s="4"/>
      <c r="Q440" s="4"/>
      <c r="T440" s="4"/>
      <c r="W440" s="4"/>
      <c r="X440" s="4"/>
      <c r="AA440" s="4"/>
      <c r="AD440" s="4"/>
      <c r="AE440" s="4"/>
      <c r="AH440" s="4"/>
      <c r="AK440" s="4"/>
      <c r="AL440" s="4"/>
      <c r="AO440" s="4"/>
      <c r="AR440" s="4"/>
      <c r="AS440" s="4"/>
      <c r="AV440" s="4"/>
      <c r="AY440" s="4"/>
      <c r="AZ440" s="4"/>
      <c r="BC440" s="4"/>
      <c r="BJ440" s="4"/>
      <c r="BM440" s="4"/>
    </row>
    <row r="441" spans="6:65" ht="15" customHeight="1" x14ac:dyDescent="0.3">
      <c r="F441" s="4"/>
      <c r="I441" s="4"/>
      <c r="J441" s="4"/>
      <c r="M441" s="4"/>
      <c r="P441" s="4"/>
      <c r="Q441" s="4"/>
      <c r="T441" s="4"/>
      <c r="W441" s="4"/>
      <c r="X441" s="4"/>
      <c r="AA441" s="4"/>
      <c r="AD441" s="4"/>
      <c r="AE441" s="4"/>
      <c r="AH441" s="4"/>
      <c r="AK441" s="4"/>
      <c r="AL441" s="4"/>
      <c r="AO441" s="4"/>
      <c r="AR441" s="4"/>
      <c r="AS441" s="4"/>
      <c r="AV441" s="4"/>
      <c r="AY441" s="4"/>
      <c r="AZ441" s="4"/>
      <c r="BC441" s="4"/>
      <c r="BJ441" s="4"/>
      <c r="BM441" s="4"/>
    </row>
    <row r="442" spans="6:65" ht="15" customHeight="1" x14ac:dyDescent="0.3">
      <c r="F442" s="4"/>
      <c r="I442" s="4"/>
      <c r="J442" s="4"/>
      <c r="M442" s="4"/>
      <c r="P442" s="4"/>
      <c r="Q442" s="4"/>
      <c r="T442" s="4"/>
      <c r="W442" s="4"/>
      <c r="X442" s="4"/>
      <c r="AA442" s="4"/>
      <c r="AD442" s="4"/>
      <c r="AE442" s="4"/>
      <c r="AH442" s="4"/>
      <c r="AK442" s="4"/>
      <c r="AL442" s="4"/>
      <c r="AO442" s="4"/>
      <c r="AR442" s="4"/>
      <c r="AS442" s="4"/>
      <c r="AV442" s="4"/>
      <c r="AY442" s="4"/>
      <c r="AZ442" s="4"/>
      <c r="BC442" s="4"/>
      <c r="BJ442" s="4"/>
      <c r="BM442" s="4"/>
    </row>
    <row r="443" spans="6:65" ht="15" customHeight="1" x14ac:dyDescent="0.3">
      <c r="F443" s="4"/>
      <c r="I443" s="4"/>
      <c r="J443" s="4"/>
      <c r="M443" s="4"/>
      <c r="P443" s="4"/>
      <c r="Q443" s="4"/>
      <c r="T443" s="4"/>
      <c r="W443" s="4"/>
      <c r="X443" s="4"/>
      <c r="AA443" s="4"/>
      <c r="AD443" s="4"/>
      <c r="AE443" s="4"/>
      <c r="AH443" s="4"/>
      <c r="AK443" s="4"/>
      <c r="AL443" s="4"/>
      <c r="AO443" s="4"/>
      <c r="AR443" s="4"/>
      <c r="AS443" s="4"/>
      <c r="AV443" s="4"/>
      <c r="AY443" s="4"/>
      <c r="AZ443" s="4"/>
      <c r="BC443" s="4"/>
      <c r="BJ443" s="4"/>
      <c r="BM443" s="4"/>
    </row>
    <row r="444" spans="6:65" ht="15" customHeight="1" x14ac:dyDescent="0.3">
      <c r="F444" s="4"/>
      <c r="I444" s="4"/>
      <c r="J444" s="4"/>
      <c r="M444" s="4"/>
      <c r="P444" s="4"/>
      <c r="Q444" s="4"/>
      <c r="T444" s="4"/>
      <c r="W444" s="4"/>
      <c r="X444" s="4"/>
      <c r="AA444" s="4"/>
      <c r="AD444" s="4"/>
      <c r="AE444" s="4"/>
      <c r="AH444" s="4"/>
      <c r="AK444" s="4"/>
      <c r="AL444" s="4"/>
      <c r="AO444" s="4"/>
      <c r="AR444" s="4"/>
      <c r="AS444" s="4"/>
      <c r="AV444" s="4"/>
      <c r="AY444" s="4"/>
      <c r="AZ444" s="4"/>
      <c r="BC444" s="4"/>
      <c r="BJ444" s="4"/>
      <c r="BM444" s="4"/>
    </row>
    <row r="445" spans="6:65" ht="15" customHeight="1" x14ac:dyDescent="0.3">
      <c r="F445" s="4"/>
      <c r="I445" s="4"/>
      <c r="J445" s="4"/>
      <c r="M445" s="4"/>
      <c r="P445" s="4"/>
      <c r="Q445" s="4"/>
      <c r="T445" s="4"/>
      <c r="W445" s="4"/>
      <c r="X445" s="4"/>
      <c r="AA445" s="4"/>
      <c r="AD445" s="4"/>
      <c r="AE445" s="4"/>
      <c r="AH445" s="4"/>
      <c r="AK445" s="4"/>
      <c r="AL445" s="4"/>
      <c r="AO445" s="4"/>
      <c r="AR445" s="4"/>
      <c r="AS445" s="4"/>
      <c r="AV445" s="4"/>
      <c r="AY445" s="4"/>
      <c r="AZ445" s="4"/>
      <c r="BC445" s="4"/>
      <c r="BJ445" s="4"/>
      <c r="BM445" s="4"/>
    </row>
    <row r="446" spans="6:65" ht="15" customHeight="1" x14ac:dyDescent="0.3">
      <c r="F446" s="4"/>
      <c r="I446" s="4"/>
      <c r="J446" s="4"/>
      <c r="M446" s="4"/>
      <c r="P446" s="4"/>
      <c r="Q446" s="4"/>
      <c r="T446" s="4"/>
      <c r="W446" s="4"/>
      <c r="X446" s="4"/>
      <c r="AA446" s="4"/>
      <c r="AD446" s="4"/>
      <c r="AE446" s="4"/>
      <c r="AH446" s="4"/>
      <c r="AK446" s="4"/>
      <c r="AL446" s="4"/>
      <c r="AO446" s="4"/>
      <c r="AR446" s="4"/>
      <c r="AS446" s="4"/>
      <c r="AV446" s="4"/>
      <c r="AY446" s="4"/>
      <c r="AZ446" s="4"/>
      <c r="BC446" s="4"/>
      <c r="BJ446" s="4"/>
      <c r="BM446" s="4"/>
    </row>
    <row r="447" spans="6:65" ht="15" customHeight="1" x14ac:dyDescent="0.3">
      <c r="F447" s="4"/>
      <c r="I447" s="4"/>
      <c r="J447" s="4"/>
      <c r="M447" s="4"/>
      <c r="P447" s="4"/>
      <c r="Q447" s="4"/>
      <c r="T447" s="4"/>
      <c r="W447" s="4"/>
      <c r="X447" s="4"/>
      <c r="AA447" s="4"/>
      <c r="AD447" s="4"/>
      <c r="AE447" s="4"/>
      <c r="AH447" s="4"/>
      <c r="AK447" s="4"/>
      <c r="AL447" s="4"/>
      <c r="AO447" s="4"/>
      <c r="AR447" s="4"/>
      <c r="AS447" s="4"/>
      <c r="AV447" s="4"/>
      <c r="AY447" s="4"/>
      <c r="AZ447" s="4"/>
      <c r="BC447" s="4"/>
      <c r="BJ447" s="4"/>
      <c r="BM447" s="4"/>
    </row>
    <row r="448" spans="6:65" ht="15" customHeight="1" x14ac:dyDescent="0.3">
      <c r="F448" s="4"/>
      <c r="I448" s="4"/>
      <c r="J448" s="4"/>
      <c r="M448" s="4"/>
      <c r="P448" s="4"/>
      <c r="Q448" s="4"/>
      <c r="T448" s="4"/>
      <c r="W448" s="4"/>
      <c r="X448" s="4"/>
      <c r="AA448" s="4"/>
      <c r="AD448" s="4"/>
      <c r="AE448" s="4"/>
      <c r="AH448" s="4"/>
      <c r="AK448" s="4"/>
      <c r="AL448" s="4"/>
      <c r="AO448" s="4"/>
      <c r="AR448" s="4"/>
      <c r="AS448" s="4"/>
      <c r="AV448" s="4"/>
      <c r="AY448" s="4"/>
      <c r="AZ448" s="4"/>
      <c r="BC448" s="4"/>
      <c r="BJ448" s="4"/>
      <c r="BM448" s="4"/>
    </row>
    <row r="449" spans="6:65" ht="15" customHeight="1" x14ac:dyDescent="0.3">
      <c r="F449" s="4"/>
      <c r="I449" s="4"/>
      <c r="J449" s="4"/>
      <c r="M449" s="4"/>
      <c r="P449" s="4"/>
      <c r="Q449" s="4"/>
      <c r="T449" s="4"/>
      <c r="W449" s="4"/>
      <c r="X449" s="4"/>
      <c r="AA449" s="4"/>
      <c r="AD449" s="4"/>
      <c r="AE449" s="4"/>
      <c r="AH449" s="4"/>
      <c r="AK449" s="4"/>
      <c r="AL449" s="4"/>
      <c r="AO449" s="4"/>
      <c r="AR449" s="4"/>
      <c r="AS449" s="4"/>
      <c r="AV449" s="4"/>
      <c r="AY449" s="4"/>
      <c r="AZ449" s="4"/>
      <c r="BC449" s="4"/>
      <c r="BJ449" s="4"/>
      <c r="BM449" s="4"/>
    </row>
    <row r="450" spans="6:65" ht="15" customHeight="1" x14ac:dyDescent="0.3">
      <c r="F450" s="4"/>
      <c r="I450" s="4"/>
      <c r="J450" s="4"/>
      <c r="M450" s="4"/>
      <c r="P450" s="4"/>
      <c r="Q450" s="4"/>
      <c r="T450" s="4"/>
      <c r="W450" s="4"/>
      <c r="X450" s="4"/>
      <c r="AA450" s="4"/>
      <c r="AD450" s="4"/>
      <c r="AE450" s="4"/>
      <c r="AH450" s="4"/>
      <c r="AK450" s="4"/>
      <c r="AL450" s="4"/>
      <c r="AO450" s="4"/>
      <c r="AR450" s="4"/>
      <c r="AS450" s="4"/>
      <c r="AV450" s="4"/>
      <c r="AY450" s="4"/>
      <c r="AZ450" s="4"/>
      <c r="BC450" s="4"/>
      <c r="BJ450" s="4"/>
      <c r="BM450" s="4"/>
    </row>
    <row r="451" spans="6:65" ht="15" customHeight="1" x14ac:dyDescent="0.3">
      <c r="F451" s="4"/>
      <c r="I451" s="4"/>
      <c r="J451" s="4"/>
      <c r="M451" s="4"/>
      <c r="P451" s="4"/>
      <c r="Q451" s="4"/>
      <c r="T451" s="4"/>
      <c r="W451" s="4"/>
      <c r="X451" s="4"/>
      <c r="AA451" s="4"/>
      <c r="AD451" s="4"/>
      <c r="AE451" s="4"/>
      <c r="AH451" s="4"/>
      <c r="AK451" s="4"/>
      <c r="AL451" s="4"/>
      <c r="AO451" s="4"/>
      <c r="AR451" s="4"/>
      <c r="AS451" s="4"/>
      <c r="AV451" s="4"/>
      <c r="AY451" s="4"/>
      <c r="AZ451" s="4"/>
      <c r="BC451" s="4"/>
      <c r="BJ451" s="4"/>
      <c r="BM451" s="4"/>
    </row>
    <row r="452" spans="6:65" ht="15" customHeight="1" x14ac:dyDescent="0.3">
      <c r="F452" s="4"/>
      <c r="I452" s="4"/>
      <c r="J452" s="4"/>
      <c r="M452" s="4"/>
      <c r="P452" s="4"/>
      <c r="Q452" s="4"/>
      <c r="T452" s="4"/>
      <c r="W452" s="4"/>
      <c r="X452" s="4"/>
      <c r="AA452" s="4"/>
      <c r="AD452" s="4"/>
      <c r="AE452" s="4"/>
      <c r="AH452" s="4"/>
      <c r="AK452" s="4"/>
      <c r="AL452" s="4"/>
      <c r="AO452" s="4"/>
      <c r="AR452" s="4"/>
      <c r="AS452" s="4"/>
      <c r="AV452" s="4"/>
      <c r="AY452" s="4"/>
      <c r="AZ452" s="4"/>
      <c r="BC452" s="4"/>
      <c r="BJ452" s="4"/>
      <c r="BM452" s="4"/>
    </row>
    <row r="453" spans="6:65" ht="15" customHeight="1" x14ac:dyDescent="0.3">
      <c r="F453" s="4"/>
      <c r="I453" s="4"/>
      <c r="J453" s="4"/>
      <c r="M453" s="4"/>
      <c r="P453" s="4"/>
      <c r="Q453" s="4"/>
      <c r="T453" s="4"/>
      <c r="W453" s="4"/>
      <c r="X453" s="4"/>
      <c r="AA453" s="4"/>
      <c r="AD453" s="4"/>
      <c r="AE453" s="4"/>
      <c r="AH453" s="4"/>
      <c r="AK453" s="4"/>
      <c r="AL453" s="4"/>
      <c r="AO453" s="4"/>
      <c r="AR453" s="4"/>
      <c r="AS453" s="4"/>
      <c r="AV453" s="4"/>
      <c r="AY453" s="4"/>
      <c r="AZ453" s="4"/>
      <c r="BC453" s="4"/>
      <c r="BJ453" s="4"/>
      <c r="BM453" s="4"/>
    </row>
    <row r="454" spans="6:65" ht="15" customHeight="1" x14ac:dyDescent="0.3">
      <c r="F454" s="4"/>
      <c r="I454" s="4"/>
      <c r="J454" s="4"/>
      <c r="M454" s="4"/>
      <c r="P454" s="4"/>
      <c r="Q454" s="4"/>
      <c r="T454" s="4"/>
      <c r="W454" s="4"/>
      <c r="X454" s="4"/>
      <c r="AA454" s="4"/>
      <c r="AD454" s="4"/>
      <c r="AE454" s="4"/>
      <c r="AH454" s="4"/>
      <c r="AK454" s="4"/>
      <c r="AL454" s="4"/>
      <c r="AO454" s="4"/>
      <c r="AR454" s="4"/>
      <c r="AS454" s="4"/>
      <c r="AV454" s="4"/>
      <c r="AY454" s="4"/>
      <c r="AZ454" s="4"/>
      <c r="BC454" s="4"/>
      <c r="BJ454" s="4"/>
      <c r="BM454" s="4"/>
    </row>
    <row r="455" spans="6:65" ht="15" customHeight="1" x14ac:dyDescent="0.3">
      <c r="F455" s="4"/>
      <c r="I455" s="4"/>
      <c r="J455" s="4"/>
      <c r="M455" s="4"/>
      <c r="P455" s="4"/>
      <c r="Q455" s="4"/>
      <c r="T455" s="4"/>
      <c r="W455" s="4"/>
      <c r="X455" s="4"/>
      <c r="AA455" s="4"/>
      <c r="AD455" s="4"/>
      <c r="AE455" s="4"/>
      <c r="AH455" s="4"/>
      <c r="AK455" s="4"/>
      <c r="AL455" s="4"/>
      <c r="AO455" s="4"/>
      <c r="AR455" s="4"/>
      <c r="AS455" s="4"/>
      <c r="AV455" s="4"/>
      <c r="AY455" s="4"/>
      <c r="AZ455" s="4"/>
      <c r="BC455" s="4"/>
      <c r="BJ455" s="4"/>
      <c r="BM455" s="4"/>
    </row>
    <row r="456" spans="6:65" ht="15" customHeight="1" x14ac:dyDescent="0.3">
      <c r="F456" s="4"/>
      <c r="I456" s="4"/>
      <c r="J456" s="4"/>
      <c r="M456" s="4"/>
      <c r="P456" s="4"/>
      <c r="Q456" s="4"/>
      <c r="T456" s="4"/>
      <c r="W456" s="4"/>
      <c r="X456" s="4"/>
      <c r="AA456" s="4"/>
      <c r="AD456" s="4"/>
      <c r="AE456" s="4"/>
      <c r="AH456" s="4"/>
      <c r="AK456" s="4"/>
      <c r="AL456" s="4"/>
      <c r="AO456" s="4"/>
      <c r="AR456" s="4"/>
      <c r="AS456" s="4"/>
      <c r="AV456" s="4"/>
      <c r="AY456" s="4"/>
      <c r="AZ456" s="4"/>
      <c r="BC456" s="4"/>
      <c r="BJ456" s="4"/>
      <c r="BM456" s="4"/>
    </row>
    <row r="457" spans="6:65" ht="15" customHeight="1" x14ac:dyDescent="0.3">
      <c r="F457" s="4"/>
      <c r="I457" s="4"/>
      <c r="J457" s="4"/>
      <c r="M457" s="4"/>
      <c r="P457" s="4"/>
      <c r="Q457" s="4"/>
      <c r="T457" s="4"/>
      <c r="W457" s="4"/>
      <c r="X457" s="4"/>
      <c r="AA457" s="4"/>
      <c r="AD457" s="4"/>
      <c r="AE457" s="4"/>
      <c r="AH457" s="4"/>
      <c r="AK457" s="4"/>
      <c r="AL457" s="4"/>
      <c r="AO457" s="4"/>
      <c r="AR457" s="4"/>
      <c r="AS457" s="4"/>
      <c r="AV457" s="4"/>
      <c r="AY457" s="4"/>
      <c r="AZ457" s="4"/>
      <c r="BC457" s="4"/>
      <c r="BJ457" s="4"/>
      <c r="BM457" s="4"/>
    </row>
    <row r="458" spans="6:65" ht="15" customHeight="1" x14ac:dyDescent="0.3">
      <c r="F458" s="4"/>
      <c r="I458" s="4"/>
      <c r="J458" s="4"/>
      <c r="M458" s="4"/>
      <c r="P458" s="4"/>
      <c r="Q458" s="4"/>
      <c r="T458" s="4"/>
      <c r="W458" s="4"/>
      <c r="X458" s="4"/>
      <c r="AA458" s="4"/>
      <c r="AD458" s="4"/>
      <c r="AE458" s="4"/>
      <c r="AH458" s="4"/>
      <c r="AK458" s="4"/>
      <c r="AL458" s="4"/>
      <c r="AO458" s="4"/>
      <c r="AR458" s="4"/>
      <c r="AS458" s="4"/>
      <c r="AV458" s="4"/>
      <c r="AY458" s="4"/>
      <c r="AZ458" s="4"/>
      <c r="BC458" s="4"/>
      <c r="BJ458" s="4"/>
      <c r="BM458" s="4"/>
    </row>
    <row r="459" spans="6:65" ht="15" customHeight="1" x14ac:dyDescent="0.3">
      <c r="F459" s="4"/>
      <c r="I459" s="4"/>
      <c r="J459" s="4"/>
      <c r="M459" s="4"/>
      <c r="P459" s="4"/>
      <c r="Q459" s="4"/>
      <c r="T459" s="4"/>
      <c r="W459" s="4"/>
      <c r="X459" s="4"/>
      <c r="AA459" s="4"/>
      <c r="AD459" s="4"/>
      <c r="AE459" s="4"/>
      <c r="AH459" s="4"/>
      <c r="AK459" s="4"/>
      <c r="AL459" s="4"/>
      <c r="AO459" s="4"/>
      <c r="AR459" s="4"/>
      <c r="AS459" s="4"/>
      <c r="AV459" s="4"/>
      <c r="AY459" s="4"/>
      <c r="AZ459" s="4"/>
      <c r="BC459" s="4"/>
      <c r="BJ459" s="4"/>
      <c r="BM459" s="4"/>
    </row>
    <row r="460" spans="6:65" ht="15" customHeight="1" x14ac:dyDescent="0.3">
      <c r="F460" s="4"/>
      <c r="I460" s="4"/>
      <c r="J460" s="4"/>
      <c r="M460" s="4"/>
      <c r="P460" s="4"/>
      <c r="Q460" s="4"/>
      <c r="T460" s="4"/>
      <c r="W460" s="4"/>
      <c r="X460" s="4"/>
      <c r="AA460" s="4"/>
      <c r="AD460" s="4"/>
      <c r="AE460" s="4"/>
      <c r="AH460" s="4"/>
      <c r="AK460" s="4"/>
      <c r="AL460" s="4"/>
      <c r="AO460" s="4"/>
      <c r="AR460" s="4"/>
      <c r="AS460" s="4"/>
      <c r="AV460" s="4"/>
      <c r="AY460" s="4"/>
      <c r="AZ460" s="4"/>
      <c r="BC460" s="4"/>
      <c r="BJ460" s="4"/>
      <c r="BM460" s="4"/>
    </row>
    <row r="461" spans="6:65" ht="15" customHeight="1" x14ac:dyDescent="0.3">
      <c r="F461" s="4"/>
      <c r="I461" s="4"/>
      <c r="J461" s="4"/>
      <c r="M461" s="4"/>
      <c r="P461" s="4"/>
      <c r="Q461" s="4"/>
      <c r="T461" s="4"/>
      <c r="W461" s="4"/>
      <c r="X461" s="4"/>
      <c r="AA461" s="4"/>
      <c r="AD461" s="4"/>
      <c r="AE461" s="4"/>
      <c r="AH461" s="4"/>
      <c r="AK461" s="4"/>
      <c r="AL461" s="4"/>
      <c r="AO461" s="4"/>
      <c r="AR461" s="4"/>
      <c r="AS461" s="4"/>
      <c r="AV461" s="4"/>
      <c r="AY461" s="4"/>
      <c r="AZ461" s="4"/>
      <c r="BC461" s="4"/>
      <c r="BJ461" s="4"/>
      <c r="BM461" s="4"/>
    </row>
    <row r="462" spans="6:65" ht="15" customHeight="1" x14ac:dyDescent="0.3">
      <c r="F462" s="4"/>
      <c r="I462" s="4"/>
      <c r="J462" s="4"/>
      <c r="M462" s="4"/>
      <c r="P462" s="4"/>
      <c r="Q462" s="4"/>
      <c r="T462" s="4"/>
      <c r="W462" s="4"/>
      <c r="X462" s="4"/>
      <c r="AA462" s="4"/>
      <c r="AD462" s="4"/>
      <c r="AE462" s="4"/>
      <c r="AH462" s="4"/>
      <c r="AK462" s="4"/>
      <c r="AL462" s="4"/>
      <c r="AO462" s="4"/>
      <c r="AR462" s="4"/>
      <c r="AS462" s="4"/>
      <c r="AV462" s="4"/>
      <c r="AY462" s="4"/>
      <c r="AZ462" s="4"/>
      <c r="BC462" s="4"/>
      <c r="BJ462" s="4"/>
      <c r="BM462" s="4"/>
    </row>
    <row r="463" spans="6:65" ht="15" customHeight="1" x14ac:dyDescent="0.3">
      <c r="F463" s="4"/>
      <c r="I463" s="4"/>
      <c r="J463" s="4"/>
      <c r="M463" s="4"/>
      <c r="P463" s="4"/>
      <c r="Q463" s="4"/>
      <c r="T463" s="4"/>
      <c r="W463" s="4"/>
      <c r="X463" s="4"/>
      <c r="AA463" s="4"/>
      <c r="AD463" s="4"/>
      <c r="AE463" s="4"/>
      <c r="AH463" s="4"/>
      <c r="AK463" s="4"/>
      <c r="AL463" s="4"/>
      <c r="AO463" s="4"/>
      <c r="AR463" s="4"/>
      <c r="AS463" s="4"/>
      <c r="AV463" s="4"/>
      <c r="AY463" s="4"/>
      <c r="AZ463" s="4"/>
      <c r="BC463" s="4"/>
      <c r="BJ463" s="4"/>
      <c r="BM463" s="4"/>
    </row>
    <row r="464" spans="6:65" ht="15" customHeight="1" x14ac:dyDescent="0.3">
      <c r="F464" s="4"/>
      <c r="I464" s="4"/>
      <c r="J464" s="4"/>
      <c r="M464" s="4"/>
      <c r="P464" s="4"/>
      <c r="Q464" s="4"/>
      <c r="T464" s="4"/>
      <c r="W464" s="4"/>
      <c r="X464" s="4"/>
      <c r="AA464" s="4"/>
      <c r="AD464" s="4"/>
      <c r="AE464" s="4"/>
      <c r="AH464" s="4"/>
      <c r="AK464" s="4"/>
      <c r="AL464" s="4"/>
      <c r="AO464" s="4"/>
      <c r="AR464" s="4"/>
      <c r="AS464" s="4"/>
      <c r="AV464" s="4"/>
      <c r="AY464" s="4"/>
      <c r="AZ464" s="4"/>
      <c r="BC464" s="4"/>
      <c r="BJ464" s="4"/>
      <c r="BM464" s="4"/>
    </row>
    <row r="465" spans="6:65" ht="15" customHeight="1" x14ac:dyDescent="0.3">
      <c r="F465" s="4"/>
      <c r="I465" s="4"/>
      <c r="J465" s="4"/>
      <c r="M465" s="4"/>
      <c r="P465" s="4"/>
      <c r="Q465" s="4"/>
      <c r="T465" s="4"/>
      <c r="W465" s="4"/>
      <c r="X465" s="4"/>
      <c r="AA465" s="4"/>
      <c r="AD465" s="4"/>
      <c r="AE465" s="4"/>
      <c r="AH465" s="4"/>
      <c r="AK465" s="4"/>
      <c r="AL465" s="4"/>
      <c r="AO465" s="4"/>
      <c r="AR465" s="4"/>
      <c r="AS465" s="4"/>
      <c r="AV465" s="4"/>
      <c r="AY465" s="4"/>
      <c r="AZ465" s="4"/>
      <c r="BC465" s="4"/>
      <c r="BJ465" s="4"/>
      <c r="BM465" s="4"/>
    </row>
    <row r="466" spans="6:65" ht="15" customHeight="1" x14ac:dyDescent="0.3">
      <c r="F466" s="4"/>
      <c r="I466" s="4"/>
      <c r="J466" s="4"/>
      <c r="M466" s="4"/>
      <c r="P466" s="4"/>
      <c r="Q466" s="4"/>
      <c r="T466" s="4"/>
      <c r="W466" s="4"/>
      <c r="X466" s="4"/>
      <c r="AA466" s="4"/>
      <c r="AD466" s="4"/>
      <c r="AE466" s="4"/>
      <c r="AH466" s="4"/>
      <c r="AK466" s="4"/>
      <c r="AL466" s="4"/>
      <c r="AO466" s="4"/>
      <c r="AR466" s="4"/>
      <c r="AS466" s="4"/>
      <c r="AV466" s="4"/>
      <c r="AY466" s="4"/>
      <c r="AZ466" s="4"/>
      <c r="BC466" s="4"/>
      <c r="BJ466" s="4"/>
      <c r="BM466" s="4"/>
    </row>
    <row r="467" spans="6:65" ht="15" customHeight="1" x14ac:dyDescent="0.3">
      <c r="F467" s="4"/>
      <c r="I467" s="4"/>
      <c r="J467" s="4"/>
      <c r="M467" s="4"/>
      <c r="P467" s="4"/>
      <c r="Q467" s="4"/>
      <c r="T467" s="4"/>
      <c r="W467" s="4"/>
      <c r="X467" s="4"/>
      <c r="AA467" s="4"/>
      <c r="AD467" s="4"/>
      <c r="AE467" s="4"/>
      <c r="AH467" s="4"/>
      <c r="AK467" s="4"/>
      <c r="AL467" s="4"/>
      <c r="AO467" s="4"/>
      <c r="AR467" s="4"/>
      <c r="AS467" s="4"/>
      <c r="AV467" s="4"/>
      <c r="AY467" s="4"/>
      <c r="AZ467" s="4"/>
      <c r="BC467" s="4"/>
      <c r="BJ467" s="4"/>
      <c r="BM467" s="4"/>
    </row>
    <row r="468" spans="6:65" ht="15" customHeight="1" x14ac:dyDescent="0.3">
      <c r="F468" s="4"/>
      <c r="I468" s="4"/>
      <c r="J468" s="4"/>
      <c r="M468" s="4"/>
      <c r="P468" s="4"/>
      <c r="Q468" s="4"/>
      <c r="T468" s="4"/>
      <c r="W468" s="4"/>
      <c r="X468" s="4"/>
      <c r="AA468" s="4"/>
      <c r="AD468" s="4"/>
      <c r="AE468" s="4"/>
      <c r="AH468" s="4"/>
      <c r="AK468" s="4"/>
      <c r="AL468" s="4"/>
      <c r="AO468" s="4"/>
      <c r="AR468" s="4"/>
      <c r="AS468" s="4"/>
      <c r="AV468" s="4"/>
      <c r="AY468" s="4"/>
      <c r="AZ468" s="4"/>
      <c r="BC468" s="4"/>
      <c r="BJ468" s="4"/>
      <c r="BM468" s="4"/>
    </row>
    <row r="469" spans="6:65" ht="15" customHeight="1" x14ac:dyDescent="0.3">
      <c r="F469" s="4"/>
      <c r="I469" s="4"/>
      <c r="J469" s="4"/>
      <c r="M469" s="4"/>
      <c r="P469" s="4"/>
      <c r="Q469" s="4"/>
      <c r="T469" s="4"/>
      <c r="W469" s="4"/>
      <c r="X469" s="4"/>
      <c r="AA469" s="4"/>
      <c r="AD469" s="4"/>
      <c r="AE469" s="4"/>
      <c r="AH469" s="4"/>
      <c r="AK469" s="4"/>
      <c r="AL469" s="4"/>
      <c r="AO469" s="4"/>
      <c r="AR469" s="4"/>
      <c r="AS469" s="4"/>
      <c r="AV469" s="4"/>
      <c r="AY469" s="4"/>
      <c r="AZ469" s="4"/>
      <c r="BC469" s="4"/>
      <c r="BJ469" s="4"/>
      <c r="BM469" s="4"/>
    </row>
    <row r="470" spans="6:65" ht="15" customHeight="1" x14ac:dyDescent="0.3">
      <c r="F470" s="4"/>
      <c r="I470" s="4"/>
      <c r="J470" s="4"/>
      <c r="M470" s="4"/>
      <c r="P470" s="4"/>
      <c r="Q470" s="4"/>
      <c r="T470" s="4"/>
      <c r="W470" s="4"/>
      <c r="X470" s="4"/>
      <c r="AA470" s="4"/>
      <c r="AD470" s="4"/>
      <c r="AE470" s="4"/>
      <c r="AH470" s="4"/>
      <c r="AK470" s="4"/>
      <c r="AL470" s="4"/>
      <c r="AO470" s="4"/>
      <c r="AR470" s="4"/>
      <c r="AS470" s="4"/>
      <c r="AV470" s="4"/>
      <c r="AY470" s="4"/>
      <c r="AZ470" s="4"/>
      <c r="BC470" s="4"/>
      <c r="BJ470" s="4"/>
      <c r="BM470" s="4"/>
    </row>
    <row r="471" spans="6:65" ht="15" customHeight="1" x14ac:dyDescent="0.3">
      <c r="F471" s="4"/>
      <c r="I471" s="4"/>
      <c r="J471" s="4"/>
      <c r="M471" s="4"/>
      <c r="P471" s="4"/>
      <c r="Q471" s="4"/>
      <c r="T471" s="4"/>
      <c r="W471" s="4"/>
      <c r="X471" s="4"/>
      <c r="AA471" s="4"/>
      <c r="AD471" s="4"/>
      <c r="AE471" s="4"/>
      <c r="AH471" s="4"/>
      <c r="AK471" s="4"/>
      <c r="AL471" s="4"/>
      <c r="AO471" s="4"/>
      <c r="AR471" s="4"/>
      <c r="AS471" s="4"/>
      <c r="AV471" s="4"/>
      <c r="AY471" s="4"/>
      <c r="AZ471" s="4"/>
      <c r="BC471" s="4"/>
      <c r="BJ471" s="4"/>
      <c r="BM471" s="4"/>
    </row>
    <row r="472" spans="6:65" ht="15" customHeight="1" x14ac:dyDescent="0.3">
      <c r="F472" s="4"/>
      <c r="I472" s="4"/>
      <c r="J472" s="4"/>
      <c r="M472" s="4"/>
      <c r="P472" s="4"/>
      <c r="Q472" s="4"/>
      <c r="T472" s="4"/>
      <c r="W472" s="4"/>
      <c r="X472" s="4"/>
      <c r="AA472" s="4"/>
      <c r="AD472" s="4"/>
      <c r="AE472" s="4"/>
      <c r="AH472" s="4"/>
      <c r="AK472" s="4"/>
      <c r="AL472" s="4"/>
      <c r="AO472" s="4"/>
      <c r="AR472" s="4"/>
      <c r="AS472" s="4"/>
      <c r="AV472" s="4"/>
      <c r="AY472" s="4"/>
      <c r="AZ472" s="4"/>
      <c r="BC472" s="4"/>
      <c r="BJ472" s="4"/>
      <c r="BM472" s="4"/>
    </row>
    <row r="473" spans="6:65" ht="15" customHeight="1" x14ac:dyDescent="0.3">
      <c r="F473" s="4"/>
      <c r="I473" s="4"/>
      <c r="J473" s="4"/>
      <c r="M473" s="4"/>
      <c r="P473" s="4"/>
      <c r="Q473" s="4"/>
      <c r="T473" s="4"/>
      <c r="W473" s="4"/>
      <c r="X473" s="4"/>
      <c r="AA473" s="4"/>
      <c r="AD473" s="4"/>
      <c r="AE473" s="4"/>
      <c r="AH473" s="4"/>
      <c r="AK473" s="4"/>
      <c r="AL473" s="4"/>
      <c r="AO473" s="4"/>
      <c r="AR473" s="4"/>
      <c r="AS473" s="4"/>
      <c r="AV473" s="4"/>
      <c r="AY473" s="4"/>
      <c r="AZ473" s="4"/>
      <c r="BC473" s="4"/>
      <c r="BJ473" s="4"/>
      <c r="BM473" s="4"/>
    </row>
    <row r="474" spans="6:65" ht="15" customHeight="1" x14ac:dyDescent="0.3">
      <c r="F474" s="4"/>
      <c r="I474" s="4"/>
      <c r="J474" s="4"/>
      <c r="M474" s="4"/>
      <c r="P474" s="4"/>
      <c r="Q474" s="4"/>
      <c r="T474" s="4"/>
      <c r="W474" s="4"/>
      <c r="X474" s="4"/>
      <c r="AA474" s="4"/>
      <c r="AD474" s="4"/>
      <c r="AE474" s="4"/>
      <c r="AH474" s="4"/>
      <c r="AK474" s="4"/>
      <c r="AL474" s="4"/>
      <c r="AO474" s="4"/>
      <c r="AR474" s="4"/>
      <c r="AS474" s="4"/>
      <c r="AV474" s="4"/>
      <c r="AY474" s="4"/>
      <c r="AZ474" s="4"/>
      <c r="BC474" s="4"/>
      <c r="BJ474" s="4"/>
      <c r="BM474" s="4"/>
    </row>
    <row r="475" spans="6:65" ht="15" customHeight="1" x14ac:dyDescent="0.3">
      <c r="F475" s="4"/>
      <c r="I475" s="4"/>
      <c r="J475" s="4"/>
      <c r="M475" s="4"/>
      <c r="P475" s="4"/>
      <c r="Q475" s="4"/>
      <c r="T475" s="4"/>
      <c r="W475" s="4"/>
      <c r="X475" s="4"/>
      <c r="AA475" s="4"/>
      <c r="AD475" s="4"/>
      <c r="AE475" s="4"/>
      <c r="AH475" s="4"/>
      <c r="AK475" s="4"/>
      <c r="AL475" s="4"/>
      <c r="AO475" s="4"/>
      <c r="AR475" s="4"/>
      <c r="AS475" s="4"/>
      <c r="AV475" s="4"/>
      <c r="AY475" s="4"/>
      <c r="AZ475" s="4"/>
      <c r="BC475" s="4"/>
      <c r="BJ475" s="4"/>
      <c r="BM475" s="4"/>
    </row>
    <row r="476" spans="6:65" ht="15" customHeight="1" x14ac:dyDescent="0.3">
      <c r="F476" s="4"/>
      <c r="I476" s="4"/>
      <c r="J476" s="4"/>
      <c r="M476" s="4"/>
      <c r="P476" s="4"/>
      <c r="Q476" s="4"/>
      <c r="T476" s="4"/>
      <c r="W476" s="4"/>
      <c r="X476" s="4"/>
      <c r="AA476" s="4"/>
      <c r="AD476" s="4"/>
      <c r="AE476" s="4"/>
      <c r="AH476" s="4"/>
      <c r="AK476" s="4"/>
      <c r="AL476" s="4"/>
      <c r="AO476" s="4"/>
      <c r="AR476" s="4"/>
      <c r="AS476" s="4"/>
      <c r="AV476" s="4"/>
      <c r="AY476" s="4"/>
      <c r="AZ476" s="4"/>
      <c r="BC476" s="4"/>
      <c r="BJ476" s="4"/>
      <c r="BM476" s="4"/>
    </row>
    <row r="477" spans="6:65" ht="15" customHeight="1" x14ac:dyDescent="0.3">
      <c r="F477" s="4"/>
      <c r="I477" s="4"/>
      <c r="J477" s="4"/>
      <c r="M477" s="4"/>
      <c r="P477" s="4"/>
      <c r="Q477" s="4"/>
      <c r="T477" s="4"/>
      <c r="W477" s="4"/>
      <c r="X477" s="4"/>
      <c r="AA477" s="4"/>
      <c r="AD477" s="4"/>
      <c r="AE477" s="4"/>
      <c r="AH477" s="4"/>
      <c r="AK477" s="4"/>
      <c r="AL477" s="4"/>
      <c r="AO477" s="4"/>
      <c r="AR477" s="4"/>
      <c r="AS477" s="4"/>
      <c r="AV477" s="4"/>
      <c r="AY477" s="4"/>
      <c r="AZ477" s="4"/>
      <c r="BC477" s="4"/>
      <c r="BJ477" s="4"/>
      <c r="BM477" s="4"/>
    </row>
    <row r="478" spans="6:65" ht="15" customHeight="1" x14ac:dyDescent="0.3">
      <c r="F478" s="4"/>
      <c r="I478" s="4"/>
      <c r="J478" s="4"/>
      <c r="M478" s="4"/>
      <c r="P478" s="4"/>
      <c r="Q478" s="4"/>
      <c r="T478" s="4"/>
      <c r="W478" s="4"/>
      <c r="X478" s="4"/>
      <c r="AA478" s="4"/>
      <c r="AD478" s="4"/>
      <c r="AE478" s="4"/>
      <c r="AH478" s="4"/>
      <c r="AK478" s="4"/>
      <c r="AL478" s="4"/>
      <c r="AO478" s="4"/>
      <c r="AR478" s="4"/>
      <c r="AS478" s="4"/>
      <c r="AV478" s="4"/>
      <c r="AY478" s="4"/>
      <c r="AZ478" s="4"/>
      <c r="BC478" s="4"/>
      <c r="BJ478" s="4"/>
      <c r="BM478" s="4"/>
    </row>
    <row r="479" spans="6:65" ht="15" customHeight="1" x14ac:dyDescent="0.3">
      <c r="F479" s="4"/>
      <c r="I479" s="4"/>
      <c r="J479" s="4"/>
      <c r="M479" s="4"/>
      <c r="P479" s="4"/>
      <c r="Q479" s="4"/>
      <c r="T479" s="4"/>
      <c r="W479" s="4"/>
      <c r="X479" s="4"/>
      <c r="AA479" s="4"/>
      <c r="AD479" s="4"/>
      <c r="AE479" s="4"/>
      <c r="AH479" s="4"/>
      <c r="AK479" s="4"/>
      <c r="AL479" s="4"/>
      <c r="AO479" s="4"/>
      <c r="AR479" s="4"/>
      <c r="AS479" s="4"/>
      <c r="AV479" s="4"/>
      <c r="AY479" s="4"/>
      <c r="AZ479" s="4"/>
      <c r="BC479" s="4"/>
      <c r="BJ479" s="4"/>
      <c r="BM479" s="4"/>
    </row>
    <row r="480" spans="6:65" ht="15" customHeight="1" x14ac:dyDescent="0.3">
      <c r="F480" s="4"/>
      <c r="I480" s="4"/>
      <c r="J480" s="4"/>
      <c r="M480" s="4"/>
      <c r="P480" s="4"/>
      <c r="Q480" s="4"/>
      <c r="T480" s="4"/>
      <c r="W480" s="4"/>
      <c r="X480" s="4"/>
      <c r="AA480" s="4"/>
      <c r="AD480" s="4"/>
      <c r="AE480" s="4"/>
      <c r="AH480" s="4"/>
      <c r="AK480" s="4"/>
      <c r="AL480" s="4"/>
      <c r="AO480" s="4"/>
      <c r="AR480" s="4"/>
      <c r="AS480" s="4"/>
      <c r="AV480" s="4"/>
      <c r="AY480" s="4"/>
      <c r="AZ480" s="4"/>
      <c r="BC480" s="4"/>
      <c r="BJ480" s="4"/>
      <c r="BM480" s="4"/>
    </row>
    <row r="481" spans="6:65" ht="15" customHeight="1" x14ac:dyDescent="0.3">
      <c r="F481" s="4"/>
      <c r="I481" s="4"/>
      <c r="J481" s="4"/>
      <c r="M481" s="4"/>
      <c r="P481" s="4"/>
      <c r="Q481" s="4"/>
      <c r="T481" s="4"/>
      <c r="W481" s="4"/>
      <c r="X481" s="4"/>
      <c r="AA481" s="4"/>
      <c r="AD481" s="4"/>
      <c r="AE481" s="4"/>
      <c r="AH481" s="4"/>
      <c r="AK481" s="4"/>
      <c r="AL481" s="4"/>
      <c r="AO481" s="4"/>
      <c r="AR481" s="4"/>
      <c r="AS481" s="4"/>
      <c r="AV481" s="4"/>
      <c r="AY481" s="4"/>
      <c r="AZ481" s="4"/>
      <c r="BC481" s="4"/>
      <c r="BJ481" s="4"/>
      <c r="BM481" s="4"/>
    </row>
    <row r="482" spans="6:65" ht="15" customHeight="1" x14ac:dyDescent="0.3">
      <c r="F482" s="4"/>
      <c r="I482" s="4"/>
      <c r="J482" s="4"/>
      <c r="M482" s="4"/>
      <c r="P482" s="4"/>
      <c r="Q482" s="4"/>
      <c r="T482" s="4"/>
      <c r="W482" s="4"/>
      <c r="X482" s="4"/>
      <c r="AA482" s="4"/>
      <c r="AD482" s="4"/>
      <c r="AE482" s="4"/>
      <c r="AH482" s="4"/>
      <c r="AK482" s="4"/>
      <c r="AL482" s="4"/>
      <c r="AO482" s="4"/>
      <c r="AR482" s="4"/>
      <c r="AS482" s="4"/>
      <c r="AV482" s="4"/>
      <c r="AY482" s="4"/>
      <c r="AZ482" s="4"/>
      <c r="BC482" s="4"/>
      <c r="BJ482" s="4"/>
      <c r="BM482" s="4"/>
    </row>
    <row r="483" spans="6:65" ht="15" customHeight="1" x14ac:dyDescent="0.3">
      <c r="F483" s="4"/>
      <c r="I483" s="4"/>
      <c r="J483" s="4"/>
      <c r="M483" s="4"/>
      <c r="P483" s="4"/>
      <c r="Q483" s="4"/>
      <c r="T483" s="4"/>
      <c r="W483" s="4"/>
      <c r="X483" s="4"/>
      <c r="AA483" s="4"/>
      <c r="AD483" s="4"/>
      <c r="AE483" s="4"/>
      <c r="AH483" s="4"/>
      <c r="AK483" s="4"/>
      <c r="AL483" s="4"/>
      <c r="AO483" s="4"/>
      <c r="AR483" s="4"/>
      <c r="AS483" s="4"/>
      <c r="AV483" s="4"/>
      <c r="AY483" s="4"/>
      <c r="AZ483" s="4"/>
      <c r="BC483" s="4"/>
      <c r="BJ483" s="4"/>
      <c r="BM483" s="4"/>
    </row>
    <row r="484" spans="6:65" ht="15" customHeight="1" x14ac:dyDescent="0.3">
      <c r="F484" s="4"/>
      <c r="I484" s="4"/>
      <c r="J484" s="4"/>
      <c r="M484" s="4"/>
      <c r="P484" s="4"/>
      <c r="Q484" s="4"/>
      <c r="T484" s="4"/>
      <c r="W484" s="4"/>
      <c r="X484" s="4"/>
      <c r="AA484" s="4"/>
      <c r="AD484" s="4"/>
      <c r="AE484" s="4"/>
      <c r="AH484" s="4"/>
      <c r="AK484" s="4"/>
      <c r="AL484" s="4"/>
      <c r="AO484" s="4"/>
      <c r="AR484" s="4"/>
      <c r="AS484" s="4"/>
      <c r="AV484" s="4"/>
      <c r="AY484" s="4"/>
      <c r="AZ484" s="4"/>
      <c r="BC484" s="4"/>
      <c r="BJ484" s="4"/>
      <c r="BM484" s="4"/>
    </row>
    <row r="485" spans="6:65" ht="15" customHeight="1" x14ac:dyDescent="0.3">
      <c r="F485" s="4"/>
      <c r="I485" s="4"/>
      <c r="J485" s="4"/>
      <c r="M485" s="4"/>
      <c r="P485" s="4"/>
      <c r="Q485" s="4"/>
      <c r="T485" s="4"/>
      <c r="W485" s="4"/>
      <c r="X485" s="4"/>
      <c r="AA485" s="4"/>
      <c r="AD485" s="4"/>
      <c r="AE485" s="4"/>
      <c r="AH485" s="4"/>
      <c r="AK485" s="4"/>
      <c r="AL485" s="4"/>
      <c r="AO485" s="4"/>
      <c r="AR485" s="4"/>
      <c r="AS485" s="4"/>
      <c r="AV485" s="4"/>
      <c r="AY485" s="4"/>
      <c r="AZ485" s="4"/>
      <c r="BC485" s="4"/>
      <c r="BJ485" s="4"/>
      <c r="BM485" s="4"/>
    </row>
    <row r="486" spans="6:65" ht="15" customHeight="1" x14ac:dyDescent="0.3">
      <c r="F486" s="4"/>
      <c r="I486" s="4"/>
      <c r="J486" s="4"/>
      <c r="M486" s="4"/>
      <c r="P486" s="4"/>
      <c r="Q486" s="4"/>
      <c r="T486" s="4"/>
      <c r="W486" s="4"/>
      <c r="X486" s="4"/>
      <c r="AA486" s="4"/>
      <c r="AD486" s="4"/>
      <c r="AE486" s="4"/>
      <c r="AH486" s="4"/>
      <c r="AK486" s="4"/>
      <c r="AL486" s="4"/>
      <c r="AO486" s="4"/>
      <c r="AR486" s="4"/>
      <c r="AS486" s="4"/>
      <c r="AV486" s="4"/>
      <c r="AY486" s="4"/>
      <c r="AZ486" s="4"/>
      <c r="BC486" s="4"/>
      <c r="BJ486" s="4"/>
      <c r="BM486" s="4"/>
    </row>
    <row r="487" spans="6:65" ht="15" customHeight="1" x14ac:dyDescent="0.3">
      <c r="F487" s="4"/>
      <c r="I487" s="4"/>
      <c r="J487" s="4"/>
      <c r="M487" s="4"/>
      <c r="P487" s="4"/>
      <c r="Q487" s="4"/>
      <c r="T487" s="4"/>
      <c r="W487" s="4"/>
      <c r="X487" s="4"/>
      <c r="AA487" s="4"/>
      <c r="AD487" s="4"/>
      <c r="AE487" s="4"/>
      <c r="AH487" s="4"/>
      <c r="AK487" s="4"/>
      <c r="AL487" s="4"/>
      <c r="AO487" s="4"/>
      <c r="AR487" s="4"/>
      <c r="AS487" s="4"/>
      <c r="AV487" s="4"/>
      <c r="AY487" s="4"/>
      <c r="AZ487" s="4"/>
      <c r="BC487" s="4"/>
      <c r="BJ487" s="4"/>
      <c r="BM487" s="4"/>
    </row>
    <row r="488" spans="6:65" ht="15" customHeight="1" x14ac:dyDescent="0.3">
      <c r="F488" s="4"/>
      <c r="I488" s="4"/>
      <c r="J488" s="4"/>
      <c r="M488" s="4"/>
      <c r="P488" s="4"/>
      <c r="Q488" s="4"/>
      <c r="T488" s="4"/>
      <c r="W488" s="4"/>
      <c r="X488" s="4"/>
      <c r="AA488" s="4"/>
      <c r="AD488" s="4"/>
      <c r="AE488" s="4"/>
      <c r="AH488" s="4"/>
      <c r="AK488" s="4"/>
      <c r="AL488" s="4"/>
      <c r="AO488" s="4"/>
      <c r="AR488" s="4"/>
      <c r="AS488" s="4"/>
      <c r="AV488" s="4"/>
      <c r="AY488" s="4"/>
      <c r="AZ488" s="4"/>
      <c r="BC488" s="4"/>
      <c r="BJ488" s="4"/>
      <c r="BM488" s="4"/>
    </row>
    <row r="489" spans="6:65" ht="15" customHeight="1" x14ac:dyDescent="0.3">
      <c r="F489" s="4"/>
      <c r="I489" s="4"/>
      <c r="J489" s="4"/>
      <c r="M489" s="4"/>
      <c r="P489" s="4"/>
      <c r="Q489" s="4"/>
      <c r="T489" s="4"/>
      <c r="W489" s="4"/>
      <c r="X489" s="4"/>
      <c r="AA489" s="4"/>
      <c r="AD489" s="4"/>
      <c r="AE489" s="4"/>
      <c r="AH489" s="4"/>
      <c r="AK489" s="4"/>
      <c r="AL489" s="4"/>
      <c r="AO489" s="4"/>
      <c r="AR489" s="4"/>
      <c r="AS489" s="4"/>
      <c r="AV489" s="4"/>
      <c r="AY489" s="4"/>
      <c r="AZ489" s="4"/>
      <c r="BC489" s="4"/>
      <c r="BJ489" s="4"/>
      <c r="BM489" s="4"/>
    </row>
    <row r="490" spans="6:65" ht="15" customHeight="1" x14ac:dyDescent="0.3">
      <c r="F490" s="4"/>
      <c r="I490" s="4"/>
      <c r="J490" s="4"/>
      <c r="M490" s="4"/>
      <c r="P490" s="4"/>
      <c r="Q490" s="4"/>
      <c r="T490" s="4"/>
      <c r="W490" s="4"/>
      <c r="X490" s="4"/>
      <c r="AA490" s="4"/>
      <c r="AD490" s="4"/>
      <c r="AE490" s="4"/>
      <c r="AH490" s="4"/>
      <c r="AK490" s="4"/>
      <c r="AL490" s="4"/>
      <c r="AO490" s="4"/>
      <c r="AR490" s="4"/>
      <c r="AS490" s="4"/>
      <c r="AV490" s="4"/>
      <c r="AY490" s="4"/>
      <c r="AZ490" s="4"/>
      <c r="BC490" s="4"/>
      <c r="BJ490" s="4"/>
      <c r="BM490" s="4"/>
    </row>
    <row r="491" spans="6:65" ht="15" customHeight="1" x14ac:dyDescent="0.3">
      <c r="F491" s="4"/>
      <c r="I491" s="4"/>
      <c r="J491" s="4"/>
      <c r="M491" s="4"/>
      <c r="P491" s="4"/>
      <c r="Q491" s="4"/>
      <c r="T491" s="4"/>
      <c r="W491" s="4"/>
      <c r="X491" s="4"/>
      <c r="AA491" s="4"/>
      <c r="AD491" s="4"/>
      <c r="AE491" s="4"/>
      <c r="AH491" s="4"/>
      <c r="AK491" s="4"/>
      <c r="AL491" s="4"/>
      <c r="AO491" s="4"/>
      <c r="AR491" s="4"/>
      <c r="AS491" s="4"/>
      <c r="AV491" s="4"/>
      <c r="AY491" s="4"/>
      <c r="AZ491" s="4"/>
      <c r="BC491" s="4"/>
      <c r="BJ491" s="4"/>
      <c r="BM491" s="4"/>
    </row>
    <row r="492" spans="6:65" ht="15" customHeight="1" x14ac:dyDescent="0.3">
      <c r="F492" s="4"/>
      <c r="I492" s="4"/>
      <c r="J492" s="4"/>
      <c r="M492" s="4"/>
      <c r="P492" s="4"/>
      <c r="Q492" s="4"/>
      <c r="T492" s="4"/>
      <c r="W492" s="4"/>
      <c r="X492" s="4"/>
      <c r="AA492" s="4"/>
      <c r="AD492" s="4"/>
      <c r="AE492" s="4"/>
      <c r="AH492" s="4"/>
      <c r="AK492" s="4"/>
      <c r="AL492" s="4"/>
      <c r="AO492" s="4"/>
      <c r="AR492" s="4"/>
      <c r="AS492" s="4"/>
      <c r="AV492" s="4"/>
      <c r="AY492" s="4"/>
      <c r="AZ492" s="4"/>
      <c r="BC492" s="4"/>
      <c r="BJ492" s="4"/>
      <c r="BM492" s="4"/>
    </row>
    <row r="493" spans="6:65" ht="15" customHeight="1" x14ac:dyDescent="0.3">
      <c r="F493" s="4"/>
      <c r="I493" s="4"/>
      <c r="J493" s="4"/>
      <c r="M493" s="4"/>
      <c r="P493" s="4"/>
      <c r="Q493" s="4"/>
      <c r="T493" s="4"/>
      <c r="W493" s="4"/>
      <c r="X493" s="4"/>
      <c r="AA493" s="4"/>
      <c r="AD493" s="4"/>
      <c r="AE493" s="4"/>
      <c r="AH493" s="4"/>
      <c r="AK493" s="4"/>
      <c r="AL493" s="4"/>
      <c r="AO493" s="4"/>
      <c r="AR493" s="4"/>
      <c r="AS493" s="4"/>
      <c r="AV493" s="4"/>
      <c r="AY493" s="4"/>
      <c r="AZ493" s="4"/>
      <c r="BC493" s="4"/>
      <c r="BJ493" s="4"/>
      <c r="BM493" s="4"/>
    </row>
    <row r="494" spans="6:65" ht="15" customHeight="1" x14ac:dyDescent="0.3">
      <c r="F494" s="4"/>
      <c r="I494" s="4"/>
      <c r="J494" s="4"/>
      <c r="M494" s="4"/>
      <c r="P494" s="4"/>
      <c r="Q494" s="4"/>
      <c r="T494" s="4"/>
      <c r="W494" s="4"/>
      <c r="X494" s="4"/>
      <c r="AA494" s="4"/>
      <c r="AD494" s="4"/>
      <c r="AE494" s="4"/>
      <c r="AH494" s="4"/>
      <c r="AK494" s="4"/>
      <c r="AL494" s="4"/>
      <c r="AO494" s="4"/>
      <c r="AR494" s="4"/>
      <c r="AS494" s="4"/>
      <c r="AV494" s="4"/>
      <c r="AY494" s="4"/>
      <c r="AZ494" s="4"/>
      <c r="BC494" s="4"/>
      <c r="BJ494" s="4"/>
      <c r="BM494" s="4"/>
    </row>
    <row r="495" spans="6:65" ht="15" customHeight="1" x14ac:dyDescent="0.3">
      <c r="F495" s="4"/>
      <c r="I495" s="4"/>
      <c r="J495" s="4"/>
      <c r="M495" s="4"/>
      <c r="P495" s="4"/>
      <c r="Q495" s="4"/>
      <c r="T495" s="4"/>
      <c r="W495" s="4"/>
      <c r="X495" s="4"/>
      <c r="AA495" s="4"/>
      <c r="AD495" s="4"/>
      <c r="AE495" s="4"/>
      <c r="AH495" s="4"/>
      <c r="AK495" s="4"/>
      <c r="AL495" s="4"/>
      <c r="AO495" s="4"/>
      <c r="AR495" s="4"/>
      <c r="AS495" s="4"/>
      <c r="AV495" s="4"/>
      <c r="AY495" s="4"/>
      <c r="AZ495" s="4"/>
      <c r="BC495" s="4"/>
      <c r="BJ495" s="4"/>
      <c r="BM495" s="4"/>
    </row>
    <row r="496" spans="6:65" ht="15" customHeight="1" x14ac:dyDescent="0.3">
      <c r="F496" s="4"/>
      <c r="I496" s="4"/>
      <c r="J496" s="4"/>
      <c r="M496" s="4"/>
      <c r="P496" s="4"/>
      <c r="Q496" s="4"/>
      <c r="T496" s="4"/>
      <c r="W496" s="4"/>
      <c r="X496" s="4"/>
      <c r="AA496" s="4"/>
      <c r="AD496" s="4"/>
      <c r="AE496" s="4"/>
      <c r="AH496" s="4"/>
      <c r="AK496" s="4"/>
      <c r="AL496" s="4"/>
      <c r="AO496" s="4"/>
      <c r="AR496" s="4"/>
      <c r="AS496" s="4"/>
      <c r="AV496" s="4"/>
      <c r="AY496" s="4"/>
      <c r="AZ496" s="4"/>
      <c r="BC496" s="4"/>
      <c r="BJ496" s="4"/>
      <c r="BM496" s="4"/>
    </row>
    <row r="497" spans="6:65" ht="15" customHeight="1" x14ac:dyDescent="0.3">
      <c r="F497" s="4"/>
      <c r="I497" s="4"/>
      <c r="J497" s="4"/>
      <c r="M497" s="4"/>
      <c r="P497" s="4"/>
      <c r="Q497" s="4"/>
      <c r="T497" s="4"/>
      <c r="W497" s="4"/>
      <c r="X497" s="4"/>
      <c r="AA497" s="4"/>
      <c r="AD497" s="4"/>
      <c r="AE497" s="4"/>
      <c r="AH497" s="4"/>
      <c r="AK497" s="4"/>
      <c r="AL497" s="4"/>
      <c r="AO497" s="4"/>
      <c r="AR497" s="4"/>
      <c r="AS497" s="4"/>
      <c r="AV497" s="4"/>
      <c r="AY497" s="4"/>
      <c r="AZ497" s="4"/>
      <c r="BC497" s="4"/>
      <c r="BJ497" s="4"/>
      <c r="BM497" s="4"/>
    </row>
    <row r="498" spans="6:65" ht="15" customHeight="1" x14ac:dyDescent="0.3">
      <c r="F498" s="4"/>
      <c r="I498" s="4"/>
      <c r="J498" s="4"/>
      <c r="M498" s="4"/>
      <c r="P498" s="4"/>
      <c r="Q498" s="4"/>
      <c r="T498" s="4"/>
      <c r="W498" s="4"/>
      <c r="X498" s="4"/>
      <c r="AA498" s="4"/>
      <c r="AD498" s="4"/>
      <c r="AE498" s="4"/>
      <c r="AH498" s="4"/>
      <c r="AK498" s="4"/>
      <c r="AL498" s="4"/>
      <c r="AO498" s="4"/>
      <c r="AR498" s="4"/>
      <c r="AS498" s="4"/>
      <c r="AV498" s="4"/>
      <c r="AY498" s="4"/>
      <c r="AZ498" s="4"/>
      <c r="BC498" s="4"/>
      <c r="BJ498" s="4"/>
      <c r="BM498" s="4"/>
    </row>
    <row r="499" spans="6:65" ht="15" customHeight="1" x14ac:dyDescent="0.3">
      <c r="F499" s="4"/>
      <c r="I499" s="4"/>
      <c r="J499" s="4"/>
      <c r="M499" s="4"/>
      <c r="P499" s="4"/>
      <c r="Q499" s="4"/>
      <c r="T499" s="4"/>
      <c r="W499" s="4"/>
      <c r="X499" s="4"/>
      <c r="AA499" s="4"/>
      <c r="AD499" s="4"/>
      <c r="AE499" s="4"/>
      <c r="AH499" s="4"/>
      <c r="AK499" s="4"/>
      <c r="AL499" s="4"/>
      <c r="AO499" s="4"/>
      <c r="AR499" s="4"/>
      <c r="AS499" s="4"/>
      <c r="AV499" s="4"/>
      <c r="AY499" s="4"/>
      <c r="AZ499" s="4"/>
      <c r="BC499" s="4"/>
      <c r="BJ499" s="4"/>
      <c r="BM499" s="4"/>
    </row>
    <row r="500" spans="6:65" ht="15" customHeight="1" x14ac:dyDescent="0.3">
      <c r="F500" s="4"/>
      <c r="I500" s="4"/>
      <c r="J500" s="4"/>
      <c r="M500" s="4"/>
      <c r="P500" s="4"/>
      <c r="Q500" s="4"/>
      <c r="T500" s="4"/>
      <c r="W500" s="4"/>
      <c r="X500" s="4"/>
      <c r="AA500" s="4"/>
      <c r="AD500" s="4"/>
      <c r="AE500" s="4"/>
      <c r="AH500" s="4"/>
      <c r="AK500" s="4"/>
      <c r="AL500" s="4"/>
      <c r="AO500" s="4"/>
      <c r="AR500" s="4"/>
      <c r="AS500" s="4"/>
      <c r="AV500" s="4"/>
      <c r="AY500" s="4"/>
      <c r="AZ500" s="4"/>
      <c r="BC500" s="4"/>
      <c r="BJ500" s="4"/>
      <c r="BM500" s="4"/>
    </row>
    <row r="501" spans="6:65" ht="15" customHeight="1" x14ac:dyDescent="0.3">
      <c r="F501" s="4"/>
      <c r="I501" s="4"/>
      <c r="J501" s="4"/>
      <c r="M501" s="4"/>
      <c r="P501" s="4"/>
      <c r="Q501" s="4"/>
      <c r="T501" s="4"/>
      <c r="W501" s="4"/>
      <c r="X501" s="4"/>
      <c r="AA501" s="4"/>
      <c r="AD501" s="4"/>
      <c r="AE501" s="4"/>
      <c r="AH501" s="4"/>
      <c r="AK501" s="4"/>
      <c r="AL501" s="4"/>
      <c r="AO501" s="4"/>
      <c r="AR501" s="4"/>
      <c r="AS501" s="4"/>
      <c r="AV501" s="4"/>
      <c r="AY501" s="4"/>
      <c r="AZ501" s="4"/>
      <c r="BC501" s="4"/>
      <c r="BJ501" s="4"/>
      <c r="BM501" s="4"/>
    </row>
    <row r="502" spans="6:65" ht="15" customHeight="1" x14ac:dyDescent="0.3">
      <c r="F502" s="4"/>
      <c r="I502" s="4"/>
      <c r="J502" s="4"/>
      <c r="M502" s="4"/>
      <c r="P502" s="4"/>
      <c r="Q502" s="4"/>
      <c r="T502" s="4"/>
      <c r="W502" s="4"/>
      <c r="X502" s="4"/>
      <c r="AA502" s="4"/>
      <c r="AD502" s="4"/>
      <c r="AE502" s="4"/>
      <c r="AH502" s="4"/>
      <c r="AK502" s="4"/>
      <c r="AL502" s="4"/>
      <c r="AO502" s="4"/>
      <c r="AR502" s="4"/>
      <c r="AS502" s="4"/>
      <c r="AV502" s="4"/>
      <c r="AY502" s="4"/>
      <c r="AZ502" s="4"/>
      <c r="BC502" s="4"/>
      <c r="BJ502" s="4"/>
      <c r="BM502" s="4"/>
    </row>
    <row r="503" spans="6:65" ht="15" customHeight="1" x14ac:dyDescent="0.3">
      <c r="F503" s="4"/>
      <c r="I503" s="4"/>
      <c r="J503" s="4"/>
      <c r="M503" s="4"/>
      <c r="P503" s="4"/>
      <c r="Q503" s="4"/>
      <c r="T503" s="4"/>
      <c r="W503" s="4"/>
      <c r="X503" s="4"/>
      <c r="AA503" s="4"/>
      <c r="AD503" s="4"/>
      <c r="AE503" s="4"/>
      <c r="AH503" s="4"/>
      <c r="AK503" s="4"/>
      <c r="AL503" s="4"/>
      <c r="AO503" s="4"/>
      <c r="AR503" s="4"/>
      <c r="AS503" s="4"/>
      <c r="AV503" s="4"/>
      <c r="AY503" s="4"/>
      <c r="AZ503" s="4"/>
      <c r="BC503" s="4"/>
      <c r="BJ503" s="4"/>
      <c r="BM503" s="4"/>
    </row>
    <row r="504" spans="6:65" ht="15" customHeight="1" x14ac:dyDescent="0.3">
      <c r="F504" s="4"/>
      <c r="I504" s="4"/>
      <c r="J504" s="4"/>
      <c r="M504" s="4"/>
      <c r="P504" s="4"/>
      <c r="Q504" s="4"/>
      <c r="T504" s="4"/>
      <c r="W504" s="4"/>
      <c r="X504" s="4"/>
      <c r="AA504" s="4"/>
      <c r="AD504" s="4"/>
      <c r="AE504" s="4"/>
      <c r="AH504" s="4"/>
      <c r="AK504" s="4"/>
      <c r="AL504" s="4"/>
      <c r="AO504" s="4"/>
      <c r="AR504" s="4"/>
      <c r="AS504" s="4"/>
      <c r="AV504" s="4"/>
      <c r="AY504" s="4"/>
      <c r="AZ504" s="4"/>
      <c r="BC504" s="4"/>
      <c r="BJ504" s="4"/>
      <c r="BM504" s="4"/>
    </row>
    <row r="505" spans="6:65" ht="15" customHeight="1" x14ac:dyDescent="0.3">
      <c r="F505" s="4"/>
      <c r="I505" s="4"/>
      <c r="J505" s="4"/>
      <c r="M505" s="4"/>
      <c r="P505" s="4"/>
      <c r="Q505" s="4"/>
      <c r="T505" s="4"/>
      <c r="W505" s="4"/>
      <c r="X505" s="4"/>
      <c r="AA505" s="4"/>
      <c r="AD505" s="4"/>
      <c r="AE505" s="4"/>
      <c r="AH505" s="4"/>
      <c r="AK505" s="4"/>
      <c r="AL505" s="4"/>
      <c r="AO505" s="4"/>
      <c r="AR505" s="4"/>
      <c r="AS505" s="4"/>
      <c r="AV505" s="4"/>
      <c r="AY505" s="4"/>
      <c r="AZ505" s="4"/>
      <c r="BC505" s="4"/>
      <c r="BJ505" s="4"/>
      <c r="BM505" s="4"/>
    </row>
    <row r="506" spans="6:65" ht="15" customHeight="1" x14ac:dyDescent="0.3">
      <c r="F506" s="4"/>
      <c r="I506" s="4"/>
      <c r="J506" s="4"/>
      <c r="M506" s="4"/>
      <c r="P506" s="4"/>
      <c r="Q506" s="4"/>
      <c r="T506" s="4"/>
      <c r="W506" s="4"/>
      <c r="X506" s="4"/>
      <c r="AA506" s="4"/>
      <c r="AD506" s="4"/>
      <c r="AE506" s="4"/>
      <c r="AH506" s="4"/>
      <c r="AK506" s="4"/>
      <c r="AL506" s="4"/>
      <c r="AO506" s="4"/>
      <c r="AR506" s="4"/>
      <c r="AS506" s="4"/>
      <c r="AV506" s="4"/>
      <c r="AY506" s="4"/>
      <c r="AZ506" s="4"/>
      <c r="BC506" s="4"/>
      <c r="BJ506" s="4"/>
      <c r="BM506" s="4"/>
    </row>
    <row r="507" spans="6:65" ht="15" customHeight="1" x14ac:dyDescent="0.3">
      <c r="F507" s="4"/>
      <c r="I507" s="4"/>
      <c r="J507" s="4"/>
      <c r="M507" s="4"/>
      <c r="P507" s="4"/>
      <c r="Q507" s="4"/>
      <c r="T507" s="4"/>
      <c r="W507" s="4"/>
      <c r="X507" s="4"/>
      <c r="AA507" s="4"/>
      <c r="AD507" s="4"/>
      <c r="AE507" s="4"/>
      <c r="AH507" s="4"/>
      <c r="AK507" s="4"/>
      <c r="AL507" s="4"/>
      <c r="AO507" s="4"/>
      <c r="AR507" s="4"/>
      <c r="AS507" s="4"/>
      <c r="AV507" s="4"/>
      <c r="AY507" s="4"/>
      <c r="AZ507" s="4"/>
      <c r="BC507" s="4"/>
      <c r="BJ507" s="4"/>
      <c r="BM507" s="4"/>
    </row>
    <row r="508" spans="6:65" ht="15" customHeight="1" x14ac:dyDescent="0.3">
      <c r="F508" s="4"/>
      <c r="I508" s="4"/>
      <c r="J508" s="4"/>
      <c r="M508" s="4"/>
      <c r="P508" s="4"/>
      <c r="Q508" s="4"/>
      <c r="T508" s="4"/>
      <c r="W508" s="4"/>
      <c r="X508" s="4"/>
      <c r="AA508" s="4"/>
      <c r="AD508" s="4"/>
      <c r="AE508" s="4"/>
      <c r="AH508" s="4"/>
      <c r="AK508" s="4"/>
      <c r="AL508" s="4"/>
      <c r="AO508" s="4"/>
      <c r="AR508" s="4"/>
      <c r="AS508" s="4"/>
      <c r="AV508" s="4"/>
      <c r="AY508" s="4"/>
      <c r="AZ508" s="4"/>
      <c r="BC508" s="4"/>
      <c r="BJ508" s="4"/>
      <c r="BM508" s="4"/>
    </row>
    <row r="509" spans="6:65" ht="15" customHeight="1" x14ac:dyDescent="0.3">
      <c r="F509" s="4"/>
      <c r="I509" s="4"/>
      <c r="J509" s="4"/>
      <c r="M509" s="4"/>
      <c r="P509" s="4"/>
      <c r="Q509" s="4"/>
      <c r="T509" s="4"/>
      <c r="W509" s="4"/>
      <c r="X509" s="4"/>
      <c r="AA509" s="4"/>
      <c r="AD509" s="4"/>
      <c r="AE509" s="4"/>
      <c r="AH509" s="4"/>
      <c r="AK509" s="4"/>
      <c r="AL509" s="4"/>
      <c r="AO509" s="4"/>
      <c r="AR509" s="4"/>
      <c r="AS509" s="4"/>
      <c r="AV509" s="4"/>
      <c r="AY509" s="4"/>
      <c r="AZ509" s="4"/>
      <c r="BC509" s="4"/>
      <c r="BJ509" s="4"/>
      <c r="BM509" s="4"/>
    </row>
    <row r="510" spans="6:65" ht="15" customHeight="1" x14ac:dyDescent="0.3">
      <c r="F510" s="4"/>
      <c r="I510" s="4"/>
      <c r="J510" s="4"/>
      <c r="M510" s="4"/>
      <c r="P510" s="4"/>
      <c r="Q510" s="4"/>
      <c r="T510" s="4"/>
      <c r="W510" s="4"/>
      <c r="X510" s="4"/>
      <c r="AA510" s="4"/>
      <c r="AD510" s="4"/>
      <c r="AE510" s="4"/>
      <c r="AH510" s="4"/>
      <c r="AK510" s="4"/>
      <c r="AL510" s="4"/>
      <c r="AO510" s="4"/>
      <c r="AR510" s="4"/>
      <c r="AS510" s="4"/>
      <c r="AV510" s="4"/>
      <c r="AY510" s="4"/>
      <c r="AZ510" s="4"/>
      <c r="BC510" s="4"/>
      <c r="BJ510" s="4"/>
      <c r="BM510" s="4"/>
    </row>
    <row r="511" spans="6:65" ht="15" customHeight="1" x14ac:dyDescent="0.3">
      <c r="F511" s="4"/>
      <c r="I511" s="4"/>
      <c r="J511" s="4"/>
      <c r="M511" s="4"/>
      <c r="P511" s="4"/>
      <c r="Q511" s="4"/>
      <c r="T511" s="4"/>
      <c r="W511" s="4"/>
      <c r="X511" s="4"/>
      <c r="AA511" s="4"/>
      <c r="AD511" s="4"/>
      <c r="AE511" s="4"/>
      <c r="AH511" s="4"/>
      <c r="AK511" s="4"/>
      <c r="AL511" s="4"/>
      <c r="AO511" s="4"/>
      <c r="AR511" s="4"/>
      <c r="AS511" s="4"/>
      <c r="AV511" s="4"/>
      <c r="AY511" s="4"/>
      <c r="AZ511" s="4"/>
      <c r="BC511" s="4"/>
      <c r="BJ511" s="4"/>
      <c r="BM511" s="4"/>
    </row>
    <row r="512" spans="6:65" ht="15" customHeight="1" x14ac:dyDescent="0.3">
      <c r="F512" s="4"/>
      <c r="I512" s="4"/>
      <c r="J512" s="4"/>
      <c r="M512" s="4"/>
      <c r="P512" s="4"/>
      <c r="Q512" s="4"/>
      <c r="T512" s="4"/>
      <c r="W512" s="4"/>
      <c r="X512" s="4"/>
      <c r="AA512" s="4"/>
      <c r="AD512" s="4"/>
      <c r="AE512" s="4"/>
      <c r="AH512" s="4"/>
      <c r="AK512" s="4"/>
      <c r="AL512" s="4"/>
      <c r="AO512" s="4"/>
      <c r="AR512" s="4"/>
      <c r="AS512" s="4"/>
      <c r="AV512" s="4"/>
      <c r="AY512" s="4"/>
      <c r="AZ512" s="4"/>
      <c r="BC512" s="4"/>
      <c r="BJ512" s="4"/>
      <c r="BM512" s="4"/>
    </row>
    <row r="513" spans="6:65" ht="15" customHeight="1" x14ac:dyDescent="0.3">
      <c r="F513" s="4"/>
      <c r="I513" s="4"/>
      <c r="J513" s="4"/>
      <c r="M513" s="4"/>
      <c r="P513" s="4"/>
      <c r="Q513" s="4"/>
      <c r="T513" s="4"/>
      <c r="W513" s="4"/>
      <c r="X513" s="4"/>
      <c r="AA513" s="4"/>
      <c r="AD513" s="4"/>
      <c r="AE513" s="4"/>
      <c r="AH513" s="4"/>
      <c r="AK513" s="4"/>
      <c r="AL513" s="4"/>
      <c r="AO513" s="4"/>
      <c r="AR513" s="4"/>
      <c r="AS513" s="4"/>
      <c r="AV513" s="4"/>
      <c r="AY513" s="4"/>
      <c r="AZ513" s="4"/>
      <c r="BC513" s="4"/>
      <c r="BJ513" s="4"/>
      <c r="BM513" s="4"/>
    </row>
    <row r="514" spans="6:65" ht="15" customHeight="1" x14ac:dyDescent="0.3">
      <c r="F514" s="4"/>
      <c r="I514" s="4"/>
      <c r="J514" s="4"/>
      <c r="M514" s="4"/>
      <c r="P514" s="4"/>
      <c r="Q514" s="4"/>
      <c r="T514" s="4"/>
      <c r="W514" s="4"/>
      <c r="X514" s="4"/>
      <c r="AA514" s="4"/>
      <c r="AD514" s="4"/>
      <c r="AE514" s="4"/>
      <c r="AH514" s="4"/>
      <c r="AK514" s="4"/>
      <c r="AL514" s="4"/>
      <c r="AO514" s="4"/>
      <c r="AR514" s="4"/>
      <c r="AS514" s="4"/>
      <c r="AV514" s="4"/>
      <c r="AY514" s="4"/>
      <c r="AZ514" s="4"/>
      <c r="BC514" s="4"/>
      <c r="BJ514" s="4"/>
      <c r="BM514" s="4"/>
    </row>
    <row r="515" spans="6:65" ht="15" customHeight="1" x14ac:dyDescent="0.3">
      <c r="F515" s="4"/>
      <c r="I515" s="4"/>
      <c r="J515" s="4"/>
      <c r="M515" s="4"/>
      <c r="P515" s="4"/>
      <c r="Q515" s="4"/>
      <c r="T515" s="4"/>
      <c r="W515" s="4"/>
      <c r="X515" s="4"/>
      <c r="AA515" s="4"/>
      <c r="AD515" s="4"/>
      <c r="AE515" s="4"/>
      <c r="AH515" s="4"/>
      <c r="AK515" s="4"/>
      <c r="AL515" s="4"/>
      <c r="AO515" s="4"/>
      <c r="AR515" s="4"/>
      <c r="AS515" s="4"/>
      <c r="AV515" s="4"/>
      <c r="AY515" s="4"/>
      <c r="AZ515" s="4"/>
      <c r="BC515" s="4"/>
      <c r="BJ515" s="4"/>
      <c r="BM515" s="4"/>
    </row>
    <row r="516" spans="6:65" ht="15" customHeight="1" x14ac:dyDescent="0.3">
      <c r="F516" s="4"/>
      <c r="I516" s="4"/>
      <c r="J516" s="4"/>
      <c r="M516" s="4"/>
      <c r="P516" s="4"/>
      <c r="Q516" s="4"/>
      <c r="T516" s="4"/>
      <c r="W516" s="4"/>
      <c r="X516" s="4"/>
      <c r="AA516" s="4"/>
      <c r="AD516" s="4"/>
      <c r="AE516" s="4"/>
      <c r="AH516" s="4"/>
      <c r="AK516" s="4"/>
      <c r="AL516" s="4"/>
      <c r="AO516" s="4"/>
      <c r="AR516" s="4"/>
      <c r="AS516" s="4"/>
      <c r="AV516" s="4"/>
      <c r="AY516" s="4"/>
      <c r="AZ516" s="4"/>
      <c r="BC516" s="4"/>
      <c r="BJ516" s="4"/>
      <c r="BM516" s="4"/>
    </row>
    <row r="517" spans="6:65" ht="15" customHeight="1" x14ac:dyDescent="0.3">
      <c r="F517" s="4"/>
      <c r="I517" s="4"/>
      <c r="J517" s="4"/>
      <c r="M517" s="4"/>
      <c r="P517" s="4"/>
      <c r="Q517" s="4"/>
      <c r="T517" s="4"/>
      <c r="W517" s="4"/>
      <c r="X517" s="4"/>
      <c r="AA517" s="4"/>
      <c r="AD517" s="4"/>
      <c r="AE517" s="4"/>
      <c r="AH517" s="4"/>
      <c r="AK517" s="4"/>
      <c r="AL517" s="4"/>
      <c r="AO517" s="4"/>
      <c r="AR517" s="4"/>
      <c r="AS517" s="4"/>
      <c r="AV517" s="4"/>
      <c r="AY517" s="4"/>
      <c r="AZ517" s="4"/>
      <c r="BC517" s="4"/>
      <c r="BJ517" s="4"/>
      <c r="BM517" s="4"/>
    </row>
    <row r="518" spans="6:65" ht="15" customHeight="1" x14ac:dyDescent="0.3">
      <c r="F518" s="4"/>
      <c r="I518" s="4"/>
      <c r="J518" s="4"/>
      <c r="M518" s="4"/>
      <c r="P518" s="4"/>
      <c r="Q518" s="4"/>
      <c r="T518" s="4"/>
      <c r="W518" s="4"/>
      <c r="X518" s="4"/>
      <c r="AA518" s="4"/>
      <c r="AD518" s="4"/>
      <c r="AE518" s="4"/>
      <c r="AH518" s="4"/>
      <c r="AK518" s="4"/>
      <c r="AL518" s="4"/>
      <c r="AO518" s="4"/>
      <c r="AR518" s="4"/>
      <c r="AS518" s="4"/>
      <c r="AV518" s="4"/>
      <c r="AY518" s="4"/>
      <c r="AZ518" s="4"/>
      <c r="BC518" s="4"/>
      <c r="BJ518" s="4"/>
      <c r="BM518" s="4"/>
    </row>
    <row r="519" spans="6:65" ht="15" customHeight="1" x14ac:dyDescent="0.3">
      <c r="F519" s="4"/>
      <c r="I519" s="4"/>
      <c r="J519" s="4"/>
      <c r="M519" s="4"/>
      <c r="P519" s="4"/>
      <c r="Q519" s="4"/>
      <c r="T519" s="4"/>
      <c r="W519" s="4"/>
      <c r="X519" s="4"/>
      <c r="AA519" s="4"/>
      <c r="AD519" s="4"/>
      <c r="AE519" s="4"/>
      <c r="AH519" s="4"/>
      <c r="AK519" s="4"/>
      <c r="AL519" s="4"/>
      <c r="AO519" s="4"/>
      <c r="AR519" s="4"/>
      <c r="AS519" s="4"/>
      <c r="AV519" s="4"/>
      <c r="AY519" s="4"/>
      <c r="AZ519" s="4"/>
      <c r="BC519" s="4"/>
      <c r="BJ519" s="4"/>
      <c r="BM519" s="4"/>
    </row>
    <row r="520" spans="6:65" ht="15" customHeight="1" x14ac:dyDescent="0.3">
      <c r="F520" s="4"/>
      <c r="I520" s="4"/>
      <c r="J520" s="4"/>
      <c r="M520" s="4"/>
      <c r="P520" s="4"/>
      <c r="Q520" s="4"/>
      <c r="T520" s="4"/>
      <c r="W520" s="4"/>
      <c r="X520" s="4"/>
      <c r="AA520" s="4"/>
      <c r="AD520" s="4"/>
      <c r="AE520" s="4"/>
      <c r="AH520" s="4"/>
      <c r="AK520" s="4"/>
      <c r="AL520" s="4"/>
      <c r="AO520" s="4"/>
      <c r="AR520" s="4"/>
      <c r="AS520" s="4"/>
      <c r="AV520" s="4"/>
      <c r="AY520" s="4"/>
      <c r="AZ520" s="4"/>
      <c r="BC520" s="4"/>
      <c r="BJ520" s="4"/>
      <c r="BM520" s="4"/>
    </row>
    <row r="521" spans="6:65" ht="15" customHeight="1" x14ac:dyDescent="0.3">
      <c r="F521" s="4"/>
      <c r="I521" s="4"/>
      <c r="J521" s="4"/>
      <c r="M521" s="4"/>
      <c r="P521" s="4"/>
      <c r="Q521" s="4"/>
      <c r="T521" s="4"/>
      <c r="W521" s="4"/>
      <c r="X521" s="4"/>
      <c r="AA521" s="4"/>
      <c r="AD521" s="4"/>
      <c r="AE521" s="4"/>
      <c r="AH521" s="4"/>
      <c r="AK521" s="4"/>
      <c r="AL521" s="4"/>
      <c r="AO521" s="4"/>
      <c r="AR521" s="4"/>
      <c r="AS521" s="4"/>
      <c r="AV521" s="4"/>
      <c r="AY521" s="4"/>
      <c r="AZ521" s="4"/>
      <c r="BC521" s="4"/>
      <c r="BJ521" s="4"/>
      <c r="BM521" s="4"/>
    </row>
    <row r="522" spans="6:65" ht="15" customHeight="1" x14ac:dyDescent="0.3">
      <c r="F522" s="4"/>
      <c r="I522" s="4"/>
      <c r="J522" s="4"/>
      <c r="M522" s="4"/>
      <c r="P522" s="4"/>
      <c r="Q522" s="4"/>
      <c r="T522" s="4"/>
      <c r="W522" s="4"/>
      <c r="X522" s="4"/>
      <c r="AA522" s="4"/>
      <c r="AD522" s="4"/>
      <c r="AE522" s="4"/>
      <c r="AH522" s="4"/>
      <c r="AK522" s="4"/>
      <c r="AL522" s="4"/>
      <c r="AO522" s="4"/>
      <c r="AR522" s="4"/>
      <c r="AS522" s="4"/>
      <c r="AV522" s="4"/>
      <c r="AY522" s="4"/>
      <c r="AZ522" s="4"/>
      <c r="BC522" s="4"/>
      <c r="BJ522" s="4"/>
      <c r="BM522" s="4"/>
    </row>
    <row r="523" spans="6:65" ht="15" customHeight="1" x14ac:dyDescent="0.3">
      <c r="F523" s="4"/>
      <c r="I523" s="4"/>
      <c r="J523" s="4"/>
      <c r="M523" s="4"/>
      <c r="P523" s="4"/>
      <c r="Q523" s="4"/>
      <c r="T523" s="4"/>
      <c r="W523" s="4"/>
      <c r="X523" s="4"/>
      <c r="AA523" s="4"/>
      <c r="AD523" s="4"/>
      <c r="AE523" s="4"/>
      <c r="AH523" s="4"/>
      <c r="AK523" s="4"/>
      <c r="AL523" s="4"/>
      <c r="AO523" s="4"/>
      <c r="AR523" s="4"/>
      <c r="AS523" s="4"/>
      <c r="AV523" s="4"/>
      <c r="AY523" s="4"/>
      <c r="AZ523" s="4"/>
      <c r="BC523" s="4"/>
      <c r="BJ523" s="4"/>
      <c r="BM523" s="4"/>
    </row>
    <row r="524" spans="6:65" ht="15" customHeight="1" x14ac:dyDescent="0.3">
      <c r="F524" s="4"/>
      <c r="I524" s="4"/>
      <c r="J524" s="4"/>
      <c r="M524" s="4"/>
      <c r="P524" s="4"/>
      <c r="Q524" s="4"/>
      <c r="T524" s="4"/>
      <c r="W524" s="4"/>
      <c r="X524" s="4"/>
      <c r="AA524" s="4"/>
      <c r="AD524" s="4"/>
      <c r="AE524" s="4"/>
      <c r="AH524" s="4"/>
      <c r="AK524" s="4"/>
      <c r="AL524" s="4"/>
      <c r="AO524" s="4"/>
      <c r="AR524" s="4"/>
      <c r="AS524" s="4"/>
      <c r="AV524" s="4"/>
      <c r="AY524" s="4"/>
      <c r="AZ524" s="4"/>
      <c r="BC524" s="4"/>
      <c r="BJ524" s="4"/>
      <c r="BM524" s="4"/>
    </row>
    <row r="525" spans="6:65" ht="15" customHeight="1" x14ac:dyDescent="0.3">
      <c r="F525" s="4"/>
      <c r="I525" s="4"/>
      <c r="J525" s="4"/>
      <c r="M525" s="4"/>
      <c r="P525" s="4"/>
      <c r="Q525" s="4"/>
      <c r="T525" s="4"/>
      <c r="W525" s="4"/>
      <c r="X525" s="4"/>
      <c r="AA525" s="4"/>
      <c r="AD525" s="4"/>
      <c r="AE525" s="4"/>
      <c r="AH525" s="4"/>
      <c r="AK525" s="4"/>
      <c r="AL525" s="4"/>
      <c r="AO525" s="4"/>
      <c r="AR525" s="4"/>
      <c r="AS525" s="4"/>
      <c r="AV525" s="4"/>
      <c r="AY525" s="4"/>
      <c r="AZ525" s="4"/>
      <c r="BC525" s="4"/>
      <c r="BJ525" s="4"/>
      <c r="BM525" s="4"/>
    </row>
    <row r="526" spans="6:65" ht="15" customHeight="1" x14ac:dyDescent="0.3">
      <c r="F526" s="4"/>
      <c r="I526" s="4"/>
      <c r="J526" s="4"/>
      <c r="M526" s="4"/>
      <c r="P526" s="4"/>
      <c r="Q526" s="4"/>
      <c r="T526" s="4"/>
      <c r="W526" s="4"/>
      <c r="X526" s="4"/>
      <c r="AA526" s="4"/>
      <c r="AD526" s="4"/>
      <c r="AE526" s="4"/>
      <c r="AH526" s="4"/>
      <c r="AK526" s="4"/>
      <c r="AL526" s="4"/>
      <c r="AO526" s="4"/>
      <c r="AR526" s="4"/>
      <c r="AS526" s="4"/>
      <c r="AV526" s="4"/>
      <c r="AY526" s="4"/>
      <c r="AZ526" s="4"/>
      <c r="BC526" s="4"/>
      <c r="BJ526" s="4"/>
      <c r="BM526" s="4"/>
    </row>
    <row r="527" spans="6:65" ht="15" customHeight="1" x14ac:dyDescent="0.3">
      <c r="F527" s="4"/>
      <c r="I527" s="4"/>
      <c r="J527" s="4"/>
      <c r="M527" s="4"/>
      <c r="P527" s="4"/>
      <c r="Q527" s="4"/>
      <c r="T527" s="4"/>
      <c r="W527" s="4"/>
      <c r="X527" s="4"/>
      <c r="AA527" s="4"/>
      <c r="AD527" s="4"/>
      <c r="AE527" s="4"/>
      <c r="AH527" s="4"/>
      <c r="AK527" s="4"/>
      <c r="AL527" s="4"/>
      <c r="AO527" s="4"/>
      <c r="AR527" s="4"/>
      <c r="AS527" s="4"/>
      <c r="AV527" s="4"/>
      <c r="AY527" s="4"/>
      <c r="AZ527" s="4"/>
      <c r="BC527" s="4"/>
      <c r="BJ527" s="4"/>
      <c r="BM527" s="4"/>
    </row>
    <row r="528" spans="6:65" ht="15" customHeight="1" x14ac:dyDescent="0.3">
      <c r="F528" s="4"/>
      <c r="I528" s="4"/>
      <c r="J528" s="4"/>
      <c r="M528" s="4"/>
      <c r="P528" s="4"/>
      <c r="Q528" s="4"/>
      <c r="T528" s="4"/>
      <c r="W528" s="4"/>
      <c r="X528" s="4"/>
      <c r="AA528" s="4"/>
      <c r="AD528" s="4"/>
      <c r="AE528" s="4"/>
      <c r="AH528" s="4"/>
      <c r="AK528" s="4"/>
      <c r="AL528" s="4"/>
      <c r="AO528" s="4"/>
      <c r="AR528" s="4"/>
      <c r="AS528" s="4"/>
      <c r="AV528" s="4"/>
      <c r="AY528" s="4"/>
      <c r="AZ528" s="4"/>
      <c r="BC528" s="4"/>
      <c r="BJ528" s="4"/>
      <c r="BM528" s="4"/>
    </row>
    <row r="529" spans="6:65" ht="15" customHeight="1" x14ac:dyDescent="0.3">
      <c r="F529" s="4"/>
      <c r="I529" s="4"/>
      <c r="J529" s="4"/>
      <c r="M529" s="4"/>
      <c r="P529" s="4"/>
      <c r="Q529" s="4"/>
      <c r="T529" s="4"/>
      <c r="W529" s="4"/>
      <c r="X529" s="4"/>
      <c r="AA529" s="4"/>
      <c r="AD529" s="4"/>
      <c r="AE529" s="4"/>
      <c r="AH529" s="4"/>
      <c r="AK529" s="4"/>
      <c r="AL529" s="4"/>
      <c r="AO529" s="4"/>
      <c r="AR529" s="4"/>
      <c r="AS529" s="4"/>
      <c r="AV529" s="4"/>
      <c r="AY529" s="4"/>
      <c r="AZ529" s="4"/>
      <c r="BC529" s="4"/>
      <c r="BJ529" s="4"/>
      <c r="BM529" s="4"/>
    </row>
    <row r="530" spans="6:65" ht="15" customHeight="1" x14ac:dyDescent="0.3">
      <c r="F530" s="4"/>
      <c r="I530" s="4"/>
      <c r="J530" s="4"/>
      <c r="M530" s="4"/>
      <c r="P530" s="4"/>
      <c r="Q530" s="4"/>
      <c r="T530" s="4"/>
      <c r="W530" s="4"/>
      <c r="X530" s="4"/>
      <c r="AA530" s="4"/>
      <c r="AD530" s="4"/>
      <c r="AE530" s="4"/>
      <c r="AH530" s="4"/>
      <c r="AK530" s="4"/>
      <c r="AL530" s="4"/>
      <c r="AO530" s="4"/>
      <c r="AR530" s="4"/>
      <c r="AS530" s="4"/>
      <c r="AV530" s="4"/>
      <c r="AY530" s="4"/>
      <c r="AZ530" s="4"/>
      <c r="BC530" s="4"/>
      <c r="BJ530" s="4"/>
      <c r="BM530" s="4"/>
    </row>
    <row r="531" spans="6:65" ht="15" customHeight="1" x14ac:dyDescent="0.3">
      <c r="F531" s="4"/>
      <c r="I531" s="4"/>
      <c r="J531" s="4"/>
      <c r="M531" s="4"/>
      <c r="P531" s="4"/>
      <c r="Q531" s="4"/>
      <c r="T531" s="4"/>
      <c r="W531" s="4"/>
      <c r="X531" s="4"/>
      <c r="AA531" s="4"/>
      <c r="AD531" s="4"/>
      <c r="AE531" s="4"/>
      <c r="AH531" s="4"/>
      <c r="AK531" s="4"/>
      <c r="AL531" s="4"/>
      <c r="AO531" s="4"/>
      <c r="AR531" s="4"/>
      <c r="AS531" s="4"/>
      <c r="AV531" s="4"/>
      <c r="AY531" s="4"/>
      <c r="AZ531" s="4"/>
      <c r="BC531" s="4"/>
      <c r="BJ531" s="4"/>
      <c r="BM531" s="4"/>
    </row>
    <row r="532" spans="6:65" ht="15" customHeight="1" x14ac:dyDescent="0.3">
      <c r="F532" s="4"/>
      <c r="I532" s="4"/>
      <c r="J532" s="4"/>
      <c r="M532" s="4"/>
      <c r="P532" s="4"/>
      <c r="Q532" s="4"/>
      <c r="T532" s="4"/>
      <c r="W532" s="4"/>
      <c r="X532" s="4"/>
      <c r="AA532" s="4"/>
      <c r="AD532" s="4"/>
      <c r="AE532" s="4"/>
      <c r="AH532" s="4"/>
      <c r="AK532" s="4"/>
      <c r="AL532" s="4"/>
      <c r="AO532" s="4"/>
      <c r="AR532" s="4"/>
      <c r="AS532" s="4"/>
      <c r="AV532" s="4"/>
      <c r="AY532" s="4"/>
      <c r="AZ532" s="4"/>
      <c r="BC532" s="4"/>
      <c r="BJ532" s="4"/>
      <c r="BM532" s="4"/>
    </row>
    <row r="533" spans="6:65" ht="15" customHeight="1" x14ac:dyDescent="0.3">
      <c r="F533" s="4"/>
      <c r="I533" s="4"/>
      <c r="J533" s="4"/>
      <c r="M533" s="4"/>
      <c r="P533" s="4"/>
      <c r="Q533" s="4"/>
      <c r="T533" s="4"/>
      <c r="W533" s="4"/>
      <c r="X533" s="4"/>
      <c r="AA533" s="4"/>
      <c r="AD533" s="4"/>
      <c r="AE533" s="4"/>
      <c r="AH533" s="4"/>
      <c r="AK533" s="4"/>
      <c r="AL533" s="4"/>
      <c r="AO533" s="4"/>
      <c r="AR533" s="4"/>
      <c r="AS533" s="4"/>
      <c r="AV533" s="4"/>
      <c r="AY533" s="4"/>
      <c r="AZ533" s="4"/>
      <c r="BC533" s="4"/>
      <c r="BJ533" s="4"/>
      <c r="BM533" s="4"/>
    </row>
    <row r="534" spans="6:65" ht="15" customHeight="1" x14ac:dyDescent="0.3">
      <c r="F534" s="4"/>
      <c r="I534" s="4"/>
      <c r="J534" s="4"/>
      <c r="M534" s="4"/>
      <c r="P534" s="4"/>
      <c r="Q534" s="4"/>
      <c r="T534" s="4"/>
      <c r="W534" s="4"/>
      <c r="X534" s="4"/>
      <c r="AA534" s="4"/>
      <c r="AD534" s="4"/>
      <c r="AE534" s="4"/>
      <c r="AH534" s="4"/>
      <c r="AK534" s="4"/>
      <c r="AL534" s="4"/>
      <c r="AO534" s="4"/>
      <c r="AR534" s="4"/>
      <c r="AS534" s="4"/>
      <c r="AV534" s="4"/>
      <c r="AY534" s="4"/>
      <c r="AZ534" s="4"/>
      <c r="BC534" s="4"/>
      <c r="BJ534" s="4"/>
      <c r="BM534" s="4"/>
    </row>
    <row r="535" spans="6:65" ht="15" customHeight="1" x14ac:dyDescent="0.3">
      <c r="F535" s="4"/>
      <c r="I535" s="4"/>
      <c r="J535" s="4"/>
      <c r="M535" s="4"/>
      <c r="P535" s="4"/>
      <c r="Q535" s="4"/>
      <c r="T535" s="4"/>
      <c r="W535" s="4"/>
      <c r="X535" s="4"/>
      <c r="AA535" s="4"/>
      <c r="AD535" s="4"/>
      <c r="AE535" s="4"/>
      <c r="AH535" s="4"/>
      <c r="AK535" s="4"/>
      <c r="AL535" s="4"/>
      <c r="AO535" s="4"/>
      <c r="AR535" s="4"/>
      <c r="AS535" s="4"/>
      <c r="AV535" s="4"/>
      <c r="AY535" s="4"/>
      <c r="AZ535" s="4"/>
      <c r="BC535" s="4"/>
      <c r="BJ535" s="4"/>
      <c r="BM535" s="4"/>
    </row>
    <row r="536" spans="6:65" ht="15" customHeight="1" x14ac:dyDescent="0.3">
      <c r="F536" s="4"/>
      <c r="I536" s="4"/>
      <c r="J536" s="4"/>
      <c r="M536" s="4"/>
      <c r="P536" s="4"/>
      <c r="Q536" s="4"/>
      <c r="T536" s="4"/>
      <c r="W536" s="4"/>
      <c r="X536" s="4"/>
      <c r="AA536" s="4"/>
      <c r="AD536" s="4"/>
      <c r="AE536" s="4"/>
      <c r="AH536" s="4"/>
      <c r="AK536" s="4"/>
      <c r="AL536" s="4"/>
      <c r="AO536" s="4"/>
      <c r="AR536" s="4"/>
      <c r="AS536" s="4"/>
      <c r="AV536" s="4"/>
      <c r="AY536" s="4"/>
      <c r="AZ536" s="4"/>
      <c r="BC536" s="4"/>
      <c r="BJ536" s="4"/>
      <c r="BM536" s="4"/>
    </row>
    <row r="537" spans="6:65" ht="15" customHeight="1" x14ac:dyDescent="0.3">
      <c r="F537" s="4"/>
      <c r="I537" s="4"/>
      <c r="J537" s="4"/>
      <c r="M537" s="4"/>
      <c r="P537" s="4"/>
      <c r="Q537" s="4"/>
      <c r="T537" s="4"/>
      <c r="W537" s="4"/>
      <c r="X537" s="4"/>
      <c r="AA537" s="4"/>
      <c r="AD537" s="4"/>
      <c r="AE537" s="4"/>
      <c r="AH537" s="4"/>
      <c r="AK537" s="4"/>
      <c r="AL537" s="4"/>
      <c r="AO537" s="4"/>
      <c r="AR537" s="4"/>
      <c r="AS537" s="4"/>
      <c r="AV537" s="4"/>
      <c r="AY537" s="4"/>
      <c r="AZ537" s="4"/>
      <c r="BC537" s="4"/>
      <c r="BJ537" s="4"/>
      <c r="BM537" s="4"/>
    </row>
    <row r="538" spans="6:65" ht="15" customHeight="1" x14ac:dyDescent="0.3">
      <c r="F538" s="4"/>
      <c r="I538" s="4"/>
      <c r="J538" s="4"/>
      <c r="M538" s="4"/>
      <c r="P538" s="4"/>
      <c r="Q538" s="4"/>
      <c r="T538" s="4"/>
      <c r="W538" s="4"/>
      <c r="X538" s="4"/>
      <c r="AA538" s="4"/>
      <c r="AD538" s="4"/>
      <c r="AE538" s="4"/>
      <c r="AH538" s="4"/>
      <c r="AK538" s="4"/>
      <c r="AL538" s="4"/>
      <c r="AO538" s="4"/>
      <c r="AR538" s="4"/>
      <c r="AS538" s="4"/>
      <c r="AV538" s="4"/>
      <c r="AY538" s="4"/>
      <c r="AZ538" s="4"/>
      <c r="BC538" s="4"/>
      <c r="BJ538" s="4"/>
      <c r="BM538" s="4"/>
    </row>
    <row r="539" spans="6:65" ht="15" customHeight="1" x14ac:dyDescent="0.3">
      <c r="F539" s="4"/>
      <c r="I539" s="4"/>
      <c r="J539" s="4"/>
      <c r="M539" s="4"/>
      <c r="P539" s="4"/>
      <c r="Q539" s="4"/>
      <c r="T539" s="4"/>
      <c r="W539" s="4"/>
      <c r="X539" s="4"/>
      <c r="AA539" s="4"/>
      <c r="AD539" s="4"/>
      <c r="AE539" s="4"/>
      <c r="AH539" s="4"/>
      <c r="AK539" s="4"/>
      <c r="AL539" s="4"/>
      <c r="AO539" s="4"/>
      <c r="AR539" s="4"/>
      <c r="AS539" s="4"/>
      <c r="AV539" s="4"/>
      <c r="AY539" s="4"/>
      <c r="AZ539" s="4"/>
      <c r="BC539" s="4"/>
      <c r="BJ539" s="4"/>
      <c r="BM539" s="4"/>
    </row>
    <row r="540" spans="6:65" ht="15" customHeight="1" x14ac:dyDescent="0.3">
      <c r="F540" s="4"/>
      <c r="I540" s="4"/>
      <c r="J540" s="4"/>
      <c r="M540" s="4"/>
      <c r="P540" s="4"/>
      <c r="Q540" s="4"/>
      <c r="T540" s="4"/>
      <c r="W540" s="4"/>
      <c r="X540" s="4"/>
      <c r="AA540" s="4"/>
      <c r="AD540" s="4"/>
      <c r="AE540" s="4"/>
      <c r="AH540" s="4"/>
      <c r="AK540" s="4"/>
      <c r="AL540" s="4"/>
      <c r="AO540" s="4"/>
      <c r="AR540" s="4"/>
      <c r="AS540" s="4"/>
      <c r="AV540" s="4"/>
      <c r="AY540" s="4"/>
      <c r="AZ540" s="4"/>
      <c r="BC540" s="4"/>
      <c r="BJ540" s="4"/>
      <c r="BM540" s="4"/>
    </row>
    <row r="541" spans="6:65" ht="15" customHeight="1" x14ac:dyDescent="0.3">
      <c r="F541" s="4"/>
      <c r="I541" s="4"/>
      <c r="J541" s="4"/>
      <c r="M541" s="4"/>
      <c r="P541" s="4"/>
      <c r="Q541" s="4"/>
      <c r="T541" s="4"/>
      <c r="W541" s="4"/>
      <c r="X541" s="4"/>
      <c r="AA541" s="4"/>
      <c r="AD541" s="4"/>
      <c r="AE541" s="4"/>
      <c r="AH541" s="4"/>
      <c r="AK541" s="4"/>
      <c r="AL541" s="4"/>
      <c r="AO541" s="4"/>
      <c r="AR541" s="4"/>
      <c r="AS541" s="4"/>
      <c r="AV541" s="4"/>
      <c r="AY541" s="4"/>
      <c r="AZ541" s="4"/>
      <c r="BC541" s="4"/>
      <c r="BJ541" s="4"/>
      <c r="BM541" s="4"/>
    </row>
    <row r="542" spans="6:65" ht="15" customHeight="1" x14ac:dyDescent="0.3">
      <c r="F542" s="4"/>
      <c r="I542" s="4"/>
      <c r="J542" s="4"/>
      <c r="M542" s="4"/>
      <c r="P542" s="4"/>
      <c r="Q542" s="4"/>
      <c r="T542" s="4"/>
      <c r="W542" s="4"/>
      <c r="X542" s="4"/>
      <c r="AA542" s="4"/>
      <c r="AD542" s="4"/>
      <c r="AE542" s="4"/>
      <c r="AH542" s="4"/>
      <c r="AK542" s="4"/>
      <c r="AL542" s="4"/>
      <c r="AO542" s="4"/>
      <c r="AR542" s="4"/>
      <c r="AS542" s="4"/>
      <c r="AV542" s="4"/>
      <c r="AY542" s="4"/>
      <c r="AZ542" s="4"/>
      <c r="BC542" s="4"/>
      <c r="BJ542" s="4"/>
      <c r="BM542" s="4"/>
    </row>
    <row r="543" spans="6:65" ht="15" customHeight="1" x14ac:dyDescent="0.3">
      <c r="F543" s="4"/>
      <c r="I543" s="4"/>
      <c r="J543" s="4"/>
      <c r="M543" s="4"/>
      <c r="P543" s="4"/>
      <c r="Q543" s="4"/>
      <c r="T543" s="4"/>
      <c r="W543" s="4"/>
      <c r="X543" s="4"/>
      <c r="AA543" s="4"/>
      <c r="AD543" s="4"/>
      <c r="AE543" s="4"/>
      <c r="AH543" s="4"/>
      <c r="AK543" s="4"/>
      <c r="AL543" s="4"/>
      <c r="AO543" s="4"/>
      <c r="AR543" s="4"/>
      <c r="AS543" s="4"/>
      <c r="AV543" s="4"/>
      <c r="AY543" s="4"/>
      <c r="AZ543" s="4"/>
      <c r="BC543" s="4"/>
      <c r="BJ543" s="4"/>
      <c r="BM543" s="4"/>
    </row>
    <row r="544" spans="6:65" ht="15" customHeight="1" x14ac:dyDescent="0.3">
      <c r="F544" s="4"/>
      <c r="I544" s="4"/>
      <c r="J544" s="4"/>
      <c r="M544" s="4"/>
      <c r="P544" s="4"/>
      <c r="Q544" s="4"/>
      <c r="T544" s="4"/>
      <c r="W544" s="4"/>
      <c r="X544" s="4"/>
      <c r="AA544" s="4"/>
      <c r="AD544" s="4"/>
      <c r="AE544" s="4"/>
      <c r="AH544" s="4"/>
      <c r="AK544" s="4"/>
      <c r="AL544" s="4"/>
      <c r="AO544" s="4"/>
      <c r="AR544" s="4"/>
      <c r="AS544" s="4"/>
      <c r="AV544" s="4"/>
      <c r="AY544" s="4"/>
      <c r="AZ544" s="4"/>
      <c r="BC544" s="4"/>
      <c r="BJ544" s="4"/>
      <c r="BM544" s="4"/>
    </row>
    <row r="545" spans="6:65" ht="15" customHeight="1" x14ac:dyDescent="0.3">
      <c r="F545" s="4"/>
      <c r="I545" s="4"/>
      <c r="J545" s="4"/>
      <c r="M545" s="4"/>
      <c r="P545" s="4"/>
      <c r="Q545" s="4"/>
      <c r="T545" s="4"/>
      <c r="W545" s="4"/>
      <c r="X545" s="4"/>
      <c r="AA545" s="4"/>
      <c r="AD545" s="4"/>
      <c r="AE545" s="4"/>
      <c r="AH545" s="4"/>
      <c r="AK545" s="4"/>
      <c r="AL545" s="4"/>
      <c r="AO545" s="4"/>
      <c r="AR545" s="4"/>
      <c r="AS545" s="4"/>
      <c r="AV545" s="4"/>
      <c r="AY545" s="4"/>
      <c r="AZ545" s="4"/>
      <c r="BC545" s="4"/>
      <c r="BJ545" s="4"/>
      <c r="BM545" s="4"/>
    </row>
    <row r="546" spans="6:65" ht="15" customHeight="1" x14ac:dyDescent="0.3">
      <c r="F546" s="4"/>
      <c r="I546" s="4"/>
      <c r="J546" s="4"/>
      <c r="M546" s="4"/>
      <c r="P546" s="4"/>
      <c r="Q546" s="4"/>
      <c r="T546" s="4"/>
      <c r="W546" s="4"/>
      <c r="X546" s="4"/>
      <c r="AA546" s="4"/>
      <c r="AD546" s="4"/>
      <c r="AE546" s="4"/>
      <c r="AH546" s="4"/>
      <c r="AK546" s="4"/>
      <c r="AL546" s="4"/>
      <c r="AO546" s="4"/>
      <c r="AR546" s="4"/>
      <c r="AS546" s="4"/>
      <c r="AV546" s="4"/>
      <c r="AY546" s="4"/>
      <c r="AZ546" s="4"/>
      <c r="BC546" s="4"/>
      <c r="BJ546" s="4"/>
      <c r="BM546" s="4"/>
    </row>
    <row r="547" spans="6:65" ht="15" customHeight="1" x14ac:dyDescent="0.3">
      <c r="F547" s="4"/>
      <c r="I547" s="4"/>
      <c r="J547" s="4"/>
      <c r="M547" s="4"/>
      <c r="P547" s="4"/>
      <c r="Q547" s="4"/>
      <c r="T547" s="4"/>
      <c r="W547" s="4"/>
      <c r="X547" s="4"/>
      <c r="AA547" s="4"/>
      <c r="AD547" s="4"/>
      <c r="AE547" s="4"/>
      <c r="AH547" s="4"/>
      <c r="AK547" s="4"/>
      <c r="AL547" s="4"/>
      <c r="AO547" s="4"/>
      <c r="AR547" s="4"/>
      <c r="AS547" s="4"/>
      <c r="AV547" s="4"/>
      <c r="AY547" s="4"/>
      <c r="AZ547" s="4"/>
      <c r="BC547" s="4"/>
      <c r="BJ547" s="4"/>
      <c r="BM547" s="4"/>
    </row>
    <row r="548" spans="6:65" ht="15" customHeight="1" x14ac:dyDescent="0.3">
      <c r="F548" s="4"/>
      <c r="I548" s="4"/>
      <c r="J548" s="4"/>
      <c r="M548" s="4"/>
      <c r="P548" s="4"/>
      <c r="Q548" s="4"/>
      <c r="T548" s="4"/>
      <c r="W548" s="4"/>
      <c r="X548" s="4"/>
      <c r="AA548" s="4"/>
      <c r="AD548" s="4"/>
      <c r="AE548" s="4"/>
      <c r="AH548" s="4"/>
      <c r="AK548" s="4"/>
      <c r="AL548" s="4"/>
      <c r="AO548" s="4"/>
      <c r="AR548" s="4"/>
      <c r="AS548" s="4"/>
      <c r="AV548" s="4"/>
      <c r="AY548" s="4"/>
      <c r="AZ548" s="4"/>
      <c r="BC548" s="4"/>
      <c r="BJ548" s="4"/>
      <c r="BM548" s="4"/>
    </row>
    <row r="549" spans="6:65" ht="15" customHeight="1" x14ac:dyDescent="0.3">
      <c r="F549" s="4"/>
      <c r="I549" s="4"/>
      <c r="J549" s="4"/>
      <c r="M549" s="4"/>
      <c r="P549" s="4"/>
      <c r="Q549" s="4"/>
      <c r="T549" s="4"/>
      <c r="W549" s="4"/>
      <c r="X549" s="4"/>
      <c r="AA549" s="4"/>
      <c r="AD549" s="4"/>
      <c r="AE549" s="4"/>
      <c r="AH549" s="4"/>
      <c r="AK549" s="4"/>
      <c r="AL549" s="4"/>
      <c r="AO549" s="4"/>
      <c r="AR549" s="4"/>
      <c r="AS549" s="4"/>
      <c r="AV549" s="4"/>
      <c r="AY549" s="4"/>
      <c r="AZ549" s="4"/>
      <c r="BC549" s="4"/>
      <c r="BJ549" s="4"/>
      <c r="BM549" s="4"/>
    </row>
    <row r="550" spans="6:65" ht="15" customHeight="1" x14ac:dyDescent="0.3">
      <c r="F550" s="4"/>
      <c r="I550" s="4"/>
      <c r="J550" s="4"/>
      <c r="M550" s="4"/>
      <c r="P550" s="4"/>
      <c r="Q550" s="4"/>
      <c r="T550" s="4"/>
      <c r="W550" s="4"/>
      <c r="X550" s="4"/>
      <c r="AA550" s="4"/>
      <c r="AD550" s="4"/>
      <c r="AE550" s="4"/>
      <c r="AH550" s="4"/>
      <c r="AK550" s="4"/>
      <c r="AL550" s="4"/>
      <c r="AO550" s="4"/>
      <c r="AR550" s="4"/>
      <c r="AS550" s="4"/>
      <c r="AV550" s="4"/>
      <c r="AY550" s="4"/>
      <c r="AZ550" s="4"/>
      <c r="BC550" s="4"/>
      <c r="BJ550" s="4"/>
      <c r="BM550" s="4"/>
    </row>
    <row r="551" spans="6:65" ht="15" customHeight="1" x14ac:dyDescent="0.3">
      <c r="F551" s="4"/>
      <c r="I551" s="4"/>
      <c r="J551" s="4"/>
      <c r="M551" s="4"/>
      <c r="P551" s="4"/>
      <c r="Q551" s="4"/>
      <c r="T551" s="4"/>
      <c r="W551" s="4"/>
      <c r="X551" s="4"/>
      <c r="AA551" s="4"/>
      <c r="AD551" s="4"/>
      <c r="AE551" s="4"/>
      <c r="AH551" s="4"/>
      <c r="AK551" s="4"/>
      <c r="AL551" s="4"/>
      <c r="AO551" s="4"/>
      <c r="AR551" s="4"/>
      <c r="AS551" s="4"/>
      <c r="AV551" s="4"/>
      <c r="AY551" s="4"/>
      <c r="AZ551" s="4"/>
      <c r="BC551" s="4"/>
      <c r="BJ551" s="4"/>
      <c r="BM551" s="4"/>
    </row>
    <row r="552" spans="6:65" ht="15" customHeight="1" x14ac:dyDescent="0.3">
      <c r="F552" s="4"/>
      <c r="I552" s="4"/>
      <c r="J552" s="4"/>
      <c r="M552" s="4"/>
      <c r="P552" s="4"/>
      <c r="Q552" s="4"/>
      <c r="T552" s="4"/>
      <c r="W552" s="4"/>
      <c r="X552" s="4"/>
      <c r="AA552" s="4"/>
      <c r="AD552" s="4"/>
      <c r="AE552" s="4"/>
      <c r="AH552" s="4"/>
      <c r="AK552" s="4"/>
      <c r="AL552" s="4"/>
      <c r="AO552" s="4"/>
      <c r="AR552" s="4"/>
      <c r="AS552" s="4"/>
      <c r="AV552" s="4"/>
      <c r="AY552" s="4"/>
      <c r="AZ552" s="4"/>
      <c r="BC552" s="4"/>
      <c r="BJ552" s="4"/>
      <c r="BM552" s="4"/>
    </row>
    <row r="553" spans="6:65" ht="15" customHeight="1" x14ac:dyDescent="0.3">
      <c r="F553" s="4"/>
      <c r="I553" s="4"/>
      <c r="J553" s="4"/>
      <c r="M553" s="4"/>
      <c r="P553" s="4"/>
      <c r="Q553" s="4"/>
      <c r="T553" s="4"/>
      <c r="W553" s="4"/>
      <c r="X553" s="4"/>
      <c r="AA553" s="4"/>
      <c r="AD553" s="4"/>
      <c r="AE553" s="4"/>
      <c r="AH553" s="4"/>
      <c r="AK553" s="4"/>
      <c r="AL553" s="4"/>
      <c r="AO553" s="4"/>
      <c r="AR553" s="4"/>
      <c r="AS553" s="4"/>
      <c r="AV553" s="4"/>
      <c r="AY553" s="4"/>
      <c r="AZ553" s="4"/>
      <c r="BC553" s="4"/>
      <c r="BJ553" s="4"/>
      <c r="BM553" s="4"/>
    </row>
    <row r="554" spans="6:65" ht="15" customHeight="1" x14ac:dyDescent="0.3">
      <c r="F554" s="4"/>
      <c r="I554" s="4"/>
      <c r="J554" s="4"/>
      <c r="M554" s="4"/>
      <c r="P554" s="4"/>
      <c r="Q554" s="4"/>
      <c r="T554" s="4"/>
      <c r="W554" s="4"/>
      <c r="X554" s="4"/>
      <c r="AA554" s="4"/>
      <c r="AD554" s="4"/>
      <c r="AE554" s="4"/>
      <c r="AH554" s="4"/>
      <c r="AK554" s="4"/>
      <c r="AL554" s="4"/>
      <c r="AO554" s="4"/>
      <c r="AR554" s="4"/>
      <c r="AS554" s="4"/>
      <c r="AV554" s="4"/>
      <c r="AY554" s="4"/>
      <c r="AZ554" s="4"/>
      <c r="BC554" s="4"/>
      <c r="BJ554" s="4"/>
      <c r="BM554" s="4"/>
    </row>
    <row r="555" spans="6:65" ht="15" customHeight="1" x14ac:dyDescent="0.3">
      <c r="F555" s="4"/>
      <c r="I555" s="4"/>
      <c r="J555" s="4"/>
      <c r="M555" s="4"/>
      <c r="P555" s="4"/>
      <c r="Q555" s="4"/>
      <c r="T555" s="4"/>
      <c r="W555" s="4"/>
      <c r="X555" s="4"/>
      <c r="AA555" s="4"/>
      <c r="AD555" s="4"/>
      <c r="AE555" s="4"/>
      <c r="AH555" s="4"/>
      <c r="AK555" s="4"/>
      <c r="AL555" s="4"/>
      <c r="AO555" s="4"/>
      <c r="AR555" s="4"/>
      <c r="AS555" s="4"/>
      <c r="AV555" s="4"/>
      <c r="AY555" s="4"/>
      <c r="AZ555" s="4"/>
      <c r="BC555" s="4"/>
      <c r="BJ555" s="4"/>
      <c r="BM555" s="4"/>
    </row>
    <row r="556" spans="6:65" ht="15" customHeight="1" x14ac:dyDescent="0.3">
      <c r="F556" s="4"/>
      <c r="I556" s="4"/>
      <c r="J556" s="4"/>
      <c r="M556" s="4"/>
      <c r="P556" s="4"/>
      <c r="Q556" s="4"/>
      <c r="T556" s="4"/>
      <c r="W556" s="4"/>
      <c r="X556" s="4"/>
      <c r="AA556" s="4"/>
      <c r="AD556" s="4"/>
      <c r="AE556" s="4"/>
      <c r="AH556" s="4"/>
      <c r="AK556" s="4"/>
      <c r="AL556" s="4"/>
      <c r="AO556" s="4"/>
      <c r="AR556" s="4"/>
      <c r="AS556" s="4"/>
      <c r="AV556" s="4"/>
      <c r="AY556" s="4"/>
      <c r="AZ556" s="4"/>
      <c r="BC556" s="4"/>
      <c r="BJ556" s="4"/>
      <c r="BM556" s="4"/>
    </row>
    <row r="557" spans="6:65" ht="15" customHeight="1" x14ac:dyDescent="0.3">
      <c r="F557" s="4"/>
      <c r="I557" s="4"/>
      <c r="J557" s="4"/>
      <c r="M557" s="4"/>
      <c r="P557" s="4"/>
      <c r="Q557" s="4"/>
      <c r="T557" s="4"/>
      <c r="W557" s="4"/>
      <c r="X557" s="4"/>
      <c r="AA557" s="4"/>
      <c r="AD557" s="4"/>
      <c r="AE557" s="4"/>
      <c r="AH557" s="4"/>
      <c r="AK557" s="4"/>
      <c r="AL557" s="4"/>
      <c r="AO557" s="4"/>
      <c r="AR557" s="4"/>
      <c r="AS557" s="4"/>
      <c r="AV557" s="4"/>
      <c r="AY557" s="4"/>
      <c r="AZ557" s="4"/>
      <c r="BC557" s="4"/>
      <c r="BJ557" s="4"/>
      <c r="BM557" s="4"/>
    </row>
    <row r="558" spans="6:65" ht="15" customHeight="1" x14ac:dyDescent="0.3">
      <c r="F558" s="4"/>
      <c r="I558" s="4"/>
      <c r="J558" s="4"/>
      <c r="M558" s="4"/>
      <c r="P558" s="4"/>
      <c r="Q558" s="4"/>
      <c r="T558" s="4"/>
      <c r="W558" s="4"/>
      <c r="X558" s="4"/>
      <c r="AA558" s="4"/>
      <c r="AD558" s="4"/>
      <c r="AE558" s="4"/>
      <c r="AH558" s="4"/>
      <c r="AK558" s="4"/>
      <c r="AL558" s="4"/>
      <c r="AO558" s="4"/>
      <c r="AR558" s="4"/>
      <c r="AS558" s="4"/>
      <c r="AV558" s="4"/>
      <c r="AY558" s="4"/>
      <c r="AZ558" s="4"/>
      <c r="BC558" s="4"/>
      <c r="BJ558" s="4"/>
      <c r="BM558" s="4"/>
    </row>
    <row r="559" spans="6:65" ht="15" customHeight="1" x14ac:dyDescent="0.3">
      <c r="F559" s="4"/>
      <c r="I559" s="4"/>
      <c r="J559" s="4"/>
      <c r="M559" s="4"/>
      <c r="P559" s="4"/>
      <c r="Q559" s="4"/>
      <c r="T559" s="4"/>
      <c r="W559" s="4"/>
      <c r="X559" s="4"/>
      <c r="AA559" s="4"/>
      <c r="AD559" s="4"/>
      <c r="AE559" s="4"/>
      <c r="AH559" s="4"/>
      <c r="AK559" s="4"/>
      <c r="AL559" s="4"/>
      <c r="AO559" s="4"/>
      <c r="AR559" s="4"/>
      <c r="AS559" s="4"/>
      <c r="AV559" s="4"/>
      <c r="AY559" s="4"/>
      <c r="AZ559" s="4"/>
      <c r="BC559" s="4"/>
      <c r="BJ559" s="4"/>
      <c r="BM559" s="4"/>
    </row>
    <row r="560" spans="6:65" ht="15" customHeight="1" x14ac:dyDescent="0.3">
      <c r="F560" s="4"/>
      <c r="I560" s="4"/>
      <c r="J560" s="4"/>
      <c r="M560" s="4"/>
      <c r="P560" s="4"/>
      <c r="Q560" s="4"/>
      <c r="T560" s="4"/>
      <c r="W560" s="4"/>
      <c r="X560" s="4"/>
      <c r="AA560" s="4"/>
      <c r="AD560" s="4"/>
      <c r="AE560" s="4"/>
      <c r="AH560" s="4"/>
      <c r="AK560" s="4"/>
      <c r="AL560" s="4"/>
      <c r="AO560" s="4"/>
      <c r="AR560" s="4"/>
      <c r="AS560" s="4"/>
      <c r="AV560" s="4"/>
      <c r="AY560" s="4"/>
      <c r="AZ560" s="4"/>
      <c r="BC560" s="4"/>
      <c r="BJ560" s="4"/>
      <c r="BM560" s="4"/>
    </row>
  </sheetData>
  <mergeCells count="1">
    <mergeCell ref="A1:C1"/>
  </mergeCells>
  <pageMargins left="0.70866141732283472" right="0.70866141732283472" top="0.74803149606299213" bottom="0.74803149606299213" header="0.31496062992125984" footer="0.31496062992125984"/>
  <pageSetup paperSize="8" scale="32"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F281D-6FCD-49B0-98F7-AD93C978C6E5}">
  <dimension ref="C2:K4"/>
  <sheetViews>
    <sheetView showGridLines="0" workbookViewId="0"/>
  </sheetViews>
  <sheetFormatPr defaultColWidth="9.33203125" defaultRowHeight="14.4" x14ac:dyDescent="0.3"/>
  <cols>
    <col min="1" max="16384" width="9.33203125" style="1"/>
  </cols>
  <sheetData>
    <row r="2" spans="3:11" ht="65.099999999999994" customHeight="1" x14ac:dyDescent="0.3">
      <c r="C2" s="327"/>
      <c r="D2" s="327"/>
      <c r="E2" s="327"/>
      <c r="F2" s="327"/>
      <c r="G2" s="327"/>
      <c r="H2" s="327"/>
    </row>
    <row r="3" spans="3:11" x14ac:dyDescent="0.3">
      <c r="C3" s="63" t="s">
        <v>378</v>
      </c>
      <c r="D3" s="186"/>
      <c r="E3" s="186"/>
      <c r="F3" s="186"/>
      <c r="G3" s="186"/>
      <c r="H3" s="186"/>
      <c r="I3" s="186"/>
      <c r="J3" s="186"/>
      <c r="K3" s="186"/>
    </row>
    <row r="4" spans="3:11" x14ac:dyDescent="0.3">
      <c r="C4" s="11" t="s">
        <v>379</v>
      </c>
      <c r="D4" s="18"/>
      <c r="E4" s="18"/>
      <c r="F4" s="18"/>
      <c r="G4" s="18"/>
      <c r="H4" s="18"/>
      <c r="I4" s="18"/>
      <c r="J4" s="186"/>
      <c r="K4" s="186"/>
    </row>
  </sheetData>
  <mergeCells count="1">
    <mergeCell ref="C2:H2"/>
  </mergeCells>
  <hyperlinks>
    <hyperlink ref="C4" r:id="rId1" xr:uid="{8E29EEA9-2719-49D6-B3BA-F156FFB9C504}"/>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9aa5c9d-ec10-40a7-9082-efeff3cb1910">
      <UserInfo>
        <DisplayName>Jeanne Tan</DisplayName>
        <AccountId>185</AccountId>
        <AccountType/>
      </UserInfo>
    </SharedWithUsers>
    <SubTag xmlns="6033435f-730c-4a40-ba91-a4f0d5267837" xsi:nil="true"/>
    <lcf76f155ced4ddcb4097134ff3c332f xmlns="6033435f-730c-4a40-ba91-a4f0d5267837">
      <Terms xmlns="http://schemas.microsoft.com/office/infopath/2007/PartnerControls"/>
    </lcf76f155ced4ddcb4097134ff3c332f>
    <TaxCatchAll xmlns="69aa5c9d-ec10-40a7-9082-efeff3cb1910" xsi:nil="true"/>
    <Comments xmlns="6033435f-730c-4a40-ba91-a4f0d526783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6857EB9D4DBA40BD32372CF837D4A8" ma:contentTypeVersion="24" ma:contentTypeDescription="Create a new document." ma:contentTypeScope="" ma:versionID="07c0cab93bec9d758dff02bfac6726f6">
  <xsd:schema xmlns:xsd="http://www.w3.org/2001/XMLSchema" xmlns:xs="http://www.w3.org/2001/XMLSchema" xmlns:p="http://schemas.microsoft.com/office/2006/metadata/properties" xmlns:ns2="6033435f-730c-4a40-ba91-a4f0d5267837" xmlns:ns3="69aa5c9d-ec10-40a7-9082-efeff3cb1910" targetNamespace="http://schemas.microsoft.com/office/2006/metadata/properties" ma:root="true" ma:fieldsID="48eaedc63c1d3ec0d911c59802e52e7f" ns2:_="" ns3:_="">
    <xsd:import namespace="6033435f-730c-4a40-ba91-a4f0d5267837"/>
    <xsd:import namespace="69aa5c9d-ec10-40a7-9082-efeff3cb191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SubTag" minOccurs="0"/>
                <xsd:element ref="ns2:MediaServiceObjectDetectorVersions" minOccurs="0"/>
                <xsd:element ref="ns2:Comment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3435f-730c-4a40-ba91-a4f0d52678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224a45c-a7df-4794-950b-2dd09ab0ed4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SubTag" ma:index="20" nillable="true" ma:displayName="Sub Tag" ma:format="Dropdown" ma:internalName="SubTag">
      <xsd:simpleType>
        <xsd:restriction base="dms:Choice">
          <xsd:enumeration value="Support"/>
          <xsd:enumeration value="Archive"/>
          <xsd:enumeration value="Inputs"/>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Comments" ma:index="22" nillable="true" ma:displayName="Comments" ma:description="File specific comments" ma:format="Dropdown" ma:internalName="Comments">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aa5c9d-ec10-40a7-9082-efeff3cb191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ff0d935-78b8-4780-9d04-762d80db72b1}" ma:internalName="TaxCatchAll" ma:showField="CatchAllData" ma:web="69aa5c9d-ec10-40a7-9082-efeff3cb19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C3253D-3D9E-4179-8203-72F0A25CCB4B}">
  <ds:schemaRefs>
    <ds:schemaRef ds:uri="http://purl.org/dc/dcmitype/"/>
    <ds:schemaRef ds:uri="69aa5c9d-ec10-40a7-9082-efeff3cb1910"/>
    <ds:schemaRef ds:uri="http://purl.org/dc/terms/"/>
    <ds:schemaRef ds:uri="6033435f-730c-4a40-ba91-a4f0d5267837"/>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418571A-F713-4930-AF90-785B9ACC4CA3}">
  <ds:schemaRefs>
    <ds:schemaRef ds:uri="http://schemas.microsoft.com/sharepoint/v3/contenttype/forms"/>
  </ds:schemaRefs>
</ds:datastoreItem>
</file>

<file path=customXml/itemProps3.xml><?xml version="1.0" encoding="utf-8"?>
<ds:datastoreItem xmlns:ds="http://schemas.openxmlformats.org/officeDocument/2006/customXml" ds:itemID="{36311272-125B-4C0F-A8AF-EF3A4B9C8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3435f-730c-4a40-ba91-a4f0d5267837"/>
    <ds:schemaRef ds:uri="69aa5c9d-ec10-40a7-9082-efeff3cb19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Key</vt:lpstr>
      <vt:lpstr>Income Statement</vt:lpstr>
      <vt:lpstr>Balance Sheet</vt:lpstr>
      <vt:lpstr>Cash Flow</vt:lpstr>
      <vt:lpstr>Segment Information</vt:lpstr>
      <vt:lpstr>Capex</vt:lpstr>
      <vt:lpstr>Project Performance</vt:lpstr>
      <vt:lpstr>Sustainability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Pieter Vermeulen</dc:creator>
  <cp:keywords/>
  <dc:description/>
  <cp:lastModifiedBy>Jeanne Tan</cp:lastModifiedBy>
  <cp:revision/>
  <dcterms:created xsi:type="dcterms:W3CDTF">2022-03-21T03:34:37Z</dcterms:created>
  <dcterms:modified xsi:type="dcterms:W3CDTF">2026-04-02T06:35:35Z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0x010100E16857EB9D4DBA40BD32372CF837D4A8</vt:lpwstr>
  </property>
  <property fmtid="{D5CDD505-2E9C-101B-9397-08002B2CF9AE}" pid="3" name="Subtag">
    <vt:lpwstr>Support</vt:lpwstr>
  </property>
  <property fmtid="{D5CDD505-2E9C-101B-9397-08002B2CF9AE}" pid="4" name="SharedWithUsers">
    <vt:lpwstr>185;#Jeanne Tan</vt:lpwstr>
  </property>
  <property fmtid="{D5CDD505-2E9C-101B-9397-08002B2CF9AE}" pid="5" name="SharePointtag">
    <vt:lpwstr>02. FY22 Results Presentation</vt:lpwstr>
  </property>
  <property fmtid="{D5CDD505-2E9C-101B-9397-08002B2CF9AE}" pid="6" name="subFile">
    <vt:lpwstr>Support</vt:lpwstr>
  </property>
  <property fmtid="{D5CDD505-2E9C-101B-9397-08002B2CF9AE}" pid="7" name="File">
    <vt:lpwstr>02. FY22 Results Presentation</vt:lpwstr>
  </property>
  <property fmtid="{D5CDD505-2E9C-101B-9397-08002B2CF9AE}" pid="8" name="MediaServiceImageTags">
    <vt:lpwstr/>
  </property>
</Properties>
</file>