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ocumenttasks/documenttask1.xml" ContentType="application/vnd.ms-excel.documenttasks+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comments2.xml" ContentType="application/vnd.openxmlformats-officedocument.spreadsheetml.comments+xml"/>
  <Override PartName="/xl/threadedComments/threadedComment2.xml" ContentType="application/vnd.ms-excel.threadedcomments+xml"/>
  <Override PartName="/xl/drawings/drawing30.xml" ContentType="application/vnd.openxmlformats-officedocument.drawing+xml"/>
  <Override PartName="/xl/drawings/drawing31.xml" ContentType="application/vnd.openxmlformats-officedocument.drawing+xml"/>
  <Override PartName="/xl/comments3.xml" ContentType="application/vnd.openxmlformats-officedocument.spreadsheetml.comments+xml"/>
  <Override PartName="/xl/threadedComments/threadedComment3.xml" ContentType="application/vnd.ms-excel.threadedcomment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5"/>
  <workbookPr codeName="ThisWorkbook"/>
  <mc:AlternateContent xmlns:mc="http://schemas.openxmlformats.org/markup-compatibility/2006">
    <mc:Choice Requires="x15">
      <x15ac:absPath xmlns:x15ac="http://schemas.microsoft.com/office/spreadsheetml/2010/11/ac" url="H:\"/>
    </mc:Choice>
  </mc:AlternateContent>
  <xr:revisionPtr revIDLastSave="0" documentId="13_ncr:1_{2A541582-AD35-455D-BA8C-7FC1E8522D15}" xr6:coauthVersionLast="47" xr6:coauthVersionMax="47" xr10:uidLastSave="{00000000-0000-0000-0000-000000000000}"/>
  <bookViews>
    <workbookView xWindow="-108" yWindow="-108" windowWidth="30936" windowHeight="16896" tabRatio="760" xr2:uid="{26557BD8-3471-460B-8128-49AB0A2C89D8}"/>
  </bookViews>
  <sheets>
    <sheet name="Cover" sheetId="1" r:id="rId1"/>
    <sheet name="About" sheetId="7" r:id="rId2"/>
    <sheet name="Contents" sheetId="45" r:id="rId3"/>
    <sheet name="GRI Content Index" sheetId="85" r:id="rId4"/>
    <sheet name="SASB Index" sheetId="86" r:id="rId5"/>
    <sheet name="UNGC Index" sheetId="87" r:id="rId6"/>
    <sheet name="TCFD Index" sheetId="88" r:id="rId7"/>
    <sheet name="SDG Index" sheetId="89" r:id="rId8"/>
    <sheet name="GOVERNANCE &gt;&gt;" sheetId="49" r:id="rId9"/>
    <sheet name="Corporate Governance" sheetId="12" r:id="rId10"/>
    <sheet name="Oversight &amp; Responsibility" sheetId="79" r:id="rId11"/>
    <sheet name="Our Stakeholders" sheetId="81" r:id="rId12"/>
    <sheet name="Ethics &amp; Integrity" sheetId="29" r:id="rId13"/>
    <sheet name="Value &amp; Performance" sheetId="61" r:id="rId14"/>
    <sheet name="Responsible Production" sheetId="14" r:id="rId15"/>
    <sheet name="Responsible Supply Chain" sheetId="33" r:id="rId16"/>
    <sheet name="SOCIAL &gt;&gt;" sheetId="41" r:id="rId17"/>
    <sheet name="Safety, Health &amp; Wellbeing" sheetId="15" r:id="rId18"/>
    <sheet name="Wellbeing" sheetId="91" state="hidden" r:id="rId19"/>
    <sheet name="Our People &amp; Diversity " sheetId="16" r:id="rId20"/>
    <sheet name="Attracting &amp; Retaining Talent" sheetId="35" r:id="rId21"/>
    <sheet name="Land Access &amp; Cultural Heritage" sheetId="34" r:id="rId22"/>
    <sheet name="ENVIRONMENT &gt;&gt;" sheetId="40" r:id="rId23"/>
    <sheet name="Enviro math- LY " sheetId="92" state="hidden" r:id="rId24"/>
    <sheet name="Environmental Stewardship" sheetId="23" r:id="rId25"/>
    <sheet name="Air Quality" sheetId="18" r:id="rId26"/>
    <sheet name="Waste &amp; Tailings" sheetId="21" r:id="rId27"/>
    <sheet name="Tailings Facility Register" sheetId="22" r:id="rId28"/>
    <sheet name="Water" sheetId="20" r:id="rId29"/>
    <sheet name="SS_Energy Consumption " sheetId="37" state="hidden" r:id="rId30"/>
    <sheet name="Climate Change" sheetId="31" r:id="rId31"/>
    <sheet name="Climate Change (original)" sheetId="93" state="hidden" r:id="rId32"/>
  </sheets>
  <definedNames>
    <definedName name="___1__123Graph_A__200__BPF" localSheetId="3" hidden="1">#REF!</definedName>
    <definedName name="___1__123Graph_A__200__BPF" localSheetId="4" hidden="1">#REF!</definedName>
    <definedName name="___1__123Graph_A__200__BPF" localSheetId="7" hidden="1">#REF!</definedName>
    <definedName name="___1__123Graph_A__200__BPF" localSheetId="6" hidden="1">#REF!</definedName>
    <definedName name="___1__123Graph_A__200__BPF" localSheetId="5" hidden="1">#REF!</definedName>
    <definedName name="___1__123Graph_A__200__BPF" hidden="1">#REF!</definedName>
    <definedName name="___10__123Graph_C__200__D50" localSheetId="3" hidden="1">#REF!</definedName>
    <definedName name="___10__123Graph_C__200__D50" localSheetId="6" hidden="1">#REF!</definedName>
    <definedName name="___10__123Graph_C__200__D50" hidden="1">#REF!</definedName>
    <definedName name="___11__123Graph_CGRANULOMETRIA_1" localSheetId="3" hidden="1">#REF!</definedName>
    <definedName name="___11__123Graph_CGRANULOMETRIA_1" localSheetId="6" hidden="1">#REF!</definedName>
    <definedName name="___11__123Graph_CGRANULOMETRIA_1" hidden="1">#REF!</definedName>
    <definedName name="___12__123Graph_D__200__BPF" hidden="1">#REF!</definedName>
    <definedName name="___13__123Graph_D__200__D50" hidden="1">#REF!</definedName>
    <definedName name="___14__123Graph_E__200__BPF" hidden="1">#REF!</definedName>
    <definedName name="___15__123Graph_E__200__D50" hidden="1">#REF!</definedName>
    <definedName name="___16__123Graph_F__200__BPF" hidden="1">#REF!</definedName>
    <definedName name="___17__123Graph_F__200__D50" hidden="1">#REF!</definedName>
    <definedName name="___18__123Graph_X__200__BPF" hidden="1">#REF!</definedName>
    <definedName name="___19__123Graph_X__200__D50" hidden="1">#REF!</definedName>
    <definedName name="___2__123Graph_A__200__D50" hidden="1">#REF!</definedName>
    <definedName name="___20__123Graph_XEFICIENCIA_1" hidden="1">#REF!</definedName>
    <definedName name="___21__123Graph_XGRANULOMETRIA_1" hidden="1">#REF!</definedName>
    <definedName name="___3__123Graph_AEFICIENCIA_1" hidden="1">#REF!</definedName>
    <definedName name="___4__123Graph_AGRANULOMETRIA_1" hidden="1">#REF!</definedName>
    <definedName name="___5__123Graph_B__200__BPF" hidden="1">#REF!</definedName>
    <definedName name="___6__123Graph_B__200__D50" hidden="1">#REF!</definedName>
    <definedName name="___7__123Graph_BEFICIENCIA_1" hidden="1">#REF!</definedName>
    <definedName name="___8__123Graph_BGRANULOMETRIA_1" hidden="1">#REF!</definedName>
    <definedName name="___9__123Graph_C__200__BPF" hidden="1">#REF!</definedName>
    <definedName name="___FHE7" localSheetId="3" hidden="1">{#N/A,#N/A,FALSE,"masez (10)";#N/A,#N/A,FALSE,"masez (7)";#N/A,#N/A,FALSE,"masez (6)";#N/A,#N/A,FALSE,"masez (5)";#N/A,#N/A,FALSE,"masez (4)";#N/A,#N/A,FALSE,"masez (3)";#N/A,#N/A,FALSE,"masez (2)";#N/A,#N/A,FALSE,"GME";#N/A,#N/A,FALSE,"masez"}</definedName>
    <definedName name="___FHE7" localSheetId="4" hidden="1">{#N/A,#N/A,FALSE,"masez (10)";#N/A,#N/A,FALSE,"masez (7)";#N/A,#N/A,FALSE,"masez (6)";#N/A,#N/A,FALSE,"masez (5)";#N/A,#N/A,FALSE,"masez (4)";#N/A,#N/A,FALSE,"masez (3)";#N/A,#N/A,FALSE,"masez (2)";#N/A,#N/A,FALSE,"GME";#N/A,#N/A,FALSE,"masez"}</definedName>
    <definedName name="___FHE7" localSheetId="7" hidden="1">{#N/A,#N/A,FALSE,"masez (10)";#N/A,#N/A,FALSE,"masez (7)";#N/A,#N/A,FALSE,"masez (6)";#N/A,#N/A,FALSE,"masez (5)";#N/A,#N/A,FALSE,"masez (4)";#N/A,#N/A,FALSE,"masez (3)";#N/A,#N/A,FALSE,"masez (2)";#N/A,#N/A,FALSE,"GME";#N/A,#N/A,FALSE,"masez"}</definedName>
    <definedName name="___FHE7" localSheetId="6" hidden="1">{#N/A,#N/A,FALSE,"masez (10)";#N/A,#N/A,FALSE,"masez (7)";#N/A,#N/A,FALSE,"masez (6)";#N/A,#N/A,FALSE,"masez (5)";#N/A,#N/A,FALSE,"masez (4)";#N/A,#N/A,FALSE,"masez (3)";#N/A,#N/A,FALSE,"masez (2)";#N/A,#N/A,FALSE,"GME";#N/A,#N/A,FALSE,"masez"}</definedName>
    <definedName name="___FHE7" localSheetId="5" hidden="1">{#N/A,#N/A,FALSE,"masez (10)";#N/A,#N/A,FALSE,"masez (7)";#N/A,#N/A,FALSE,"masez (6)";#N/A,#N/A,FALSE,"masez (5)";#N/A,#N/A,FALSE,"masez (4)";#N/A,#N/A,FALSE,"masez (3)";#N/A,#N/A,FALSE,"masez (2)";#N/A,#N/A,FALSE,"GME";#N/A,#N/A,FALSE,"masez"}</definedName>
    <definedName name="___FHE7" hidden="1">{#N/A,#N/A,FALSE,"masez (10)";#N/A,#N/A,FALSE,"masez (7)";#N/A,#N/A,FALSE,"masez (6)";#N/A,#N/A,FALSE,"masez (5)";#N/A,#N/A,FALSE,"masez (4)";#N/A,#N/A,FALSE,"masez (3)";#N/A,#N/A,FALSE,"masez (2)";#N/A,#N/A,FALSE,"GME";#N/A,#N/A,FALSE,"masez"}</definedName>
    <definedName name="___jy5" localSheetId="3" hidden="1">{#N/A,#N/A,FALSE,"masez (10)";#N/A,#N/A,FALSE,"masez (7)";#N/A,#N/A,FALSE,"masez (6)";#N/A,#N/A,FALSE,"masez (5)";#N/A,#N/A,FALSE,"masez (4)";#N/A,#N/A,FALSE,"masez (3)";#N/A,#N/A,FALSE,"masez (2)";#N/A,#N/A,FALSE,"GME";#N/A,#N/A,FALSE,"masez"}</definedName>
    <definedName name="___jy5" localSheetId="4" hidden="1">{#N/A,#N/A,FALSE,"masez (10)";#N/A,#N/A,FALSE,"masez (7)";#N/A,#N/A,FALSE,"masez (6)";#N/A,#N/A,FALSE,"masez (5)";#N/A,#N/A,FALSE,"masez (4)";#N/A,#N/A,FALSE,"masez (3)";#N/A,#N/A,FALSE,"masez (2)";#N/A,#N/A,FALSE,"GME";#N/A,#N/A,FALSE,"masez"}</definedName>
    <definedName name="___jy5" localSheetId="7" hidden="1">{#N/A,#N/A,FALSE,"masez (10)";#N/A,#N/A,FALSE,"masez (7)";#N/A,#N/A,FALSE,"masez (6)";#N/A,#N/A,FALSE,"masez (5)";#N/A,#N/A,FALSE,"masez (4)";#N/A,#N/A,FALSE,"masez (3)";#N/A,#N/A,FALSE,"masez (2)";#N/A,#N/A,FALSE,"GME";#N/A,#N/A,FALSE,"masez"}</definedName>
    <definedName name="___jy5" localSheetId="6" hidden="1">{#N/A,#N/A,FALSE,"masez (10)";#N/A,#N/A,FALSE,"masez (7)";#N/A,#N/A,FALSE,"masez (6)";#N/A,#N/A,FALSE,"masez (5)";#N/A,#N/A,FALSE,"masez (4)";#N/A,#N/A,FALSE,"masez (3)";#N/A,#N/A,FALSE,"masez (2)";#N/A,#N/A,FALSE,"GME";#N/A,#N/A,FALSE,"masez"}</definedName>
    <definedName name="___jy5" localSheetId="5" hidden="1">{#N/A,#N/A,FALSE,"masez (10)";#N/A,#N/A,FALSE,"masez (7)";#N/A,#N/A,FALSE,"masez (6)";#N/A,#N/A,FALSE,"masez (5)";#N/A,#N/A,FALSE,"masez (4)";#N/A,#N/A,FALSE,"masez (3)";#N/A,#N/A,FALSE,"masez (2)";#N/A,#N/A,FALSE,"GME";#N/A,#N/A,FALSE,"masez"}</definedName>
    <definedName name="___jy5" hidden="1">{#N/A,#N/A,FALSE,"masez (10)";#N/A,#N/A,FALSE,"masez (7)";#N/A,#N/A,FALSE,"masez (6)";#N/A,#N/A,FALSE,"masez (5)";#N/A,#N/A,FALSE,"masez (4)";#N/A,#N/A,FALSE,"masez (3)";#N/A,#N/A,FALSE,"masez (2)";#N/A,#N/A,FALSE,"GME";#N/A,#N/A,FALSE,"masez"}</definedName>
    <definedName name="___tyl2" localSheetId="3" hidden="1">{#N/A,#N/A,FALSE,"masez (10)";#N/A,#N/A,FALSE,"masez (7)";#N/A,#N/A,FALSE,"masez (6)";#N/A,#N/A,FALSE,"masez (5)";#N/A,#N/A,FALSE,"masez (4)";#N/A,#N/A,FALSE,"masez (3)";#N/A,#N/A,FALSE,"masez (2)";#N/A,#N/A,FALSE,"GME";#N/A,#N/A,FALSE,"masez"}</definedName>
    <definedName name="___tyl2" localSheetId="4" hidden="1">{#N/A,#N/A,FALSE,"masez (10)";#N/A,#N/A,FALSE,"masez (7)";#N/A,#N/A,FALSE,"masez (6)";#N/A,#N/A,FALSE,"masez (5)";#N/A,#N/A,FALSE,"masez (4)";#N/A,#N/A,FALSE,"masez (3)";#N/A,#N/A,FALSE,"masez (2)";#N/A,#N/A,FALSE,"GME";#N/A,#N/A,FALSE,"masez"}</definedName>
    <definedName name="___tyl2" localSheetId="7" hidden="1">{#N/A,#N/A,FALSE,"masez (10)";#N/A,#N/A,FALSE,"masez (7)";#N/A,#N/A,FALSE,"masez (6)";#N/A,#N/A,FALSE,"masez (5)";#N/A,#N/A,FALSE,"masez (4)";#N/A,#N/A,FALSE,"masez (3)";#N/A,#N/A,FALSE,"masez (2)";#N/A,#N/A,FALSE,"GME";#N/A,#N/A,FALSE,"masez"}</definedName>
    <definedName name="___tyl2" localSheetId="6" hidden="1">{#N/A,#N/A,FALSE,"masez (10)";#N/A,#N/A,FALSE,"masez (7)";#N/A,#N/A,FALSE,"masez (6)";#N/A,#N/A,FALSE,"masez (5)";#N/A,#N/A,FALSE,"masez (4)";#N/A,#N/A,FALSE,"masez (3)";#N/A,#N/A,FALSE,"masez (2)";#N/A,#N/A,FALSE,"GME";#N/A,#N/A,FALSE,"masez"}</definedName>
    <definedName name="___tyl2" localSheetId="5" hidden="1">{#N/A,#N/A,FALSE,"masez (10)";#N/A,#N/A,FALSE,"masez (7)";#N/A,#N/A,FALSE,"masez (6)";#N/A,#N/A,FALSE,"masez (5)";#N/A,#N/A,FALSE,"masez (4)";#N/A,#N/A,FALSE,"masez (3)";#N/A,#N/A,FALSE,"masez (2)";#N/A,#N/A,FALSE,"GME";#N/A,#N/A,FALSE,"masez"}</definedName>
    <definedName name="___tyl2" hidden="1">{#N/A,#N/A,FALSE,"masez (10)";#N/A,#N/A,FALSE,"masez (7)";#N/A,#N/A,FALSE,"masez (6)";#N/A,#N/A,FALSE,"masez (5)";#N/A,#N/A,FALSE,"masez (4)";#N/A,#N/A,FALSE,"masez (3)";#N/A,#N/A,FALSE,"masez (2)";#N/A,#N/A,FALSE,"GME";#N/A,#N/A,FALSE,"masez"}</definedName>
    <definedName name="___wrn1" localSheetId="3" hidden="1">{#N/A,#N/A,TRUE,"Est. de Fact.";#N/A,#N/A,TRUE,"Capitulo 19";#N/A,#N/A,TRUE,"Proyecto P855"}</definedName>
    <definedName name="___wrn1" localSheetId="4" hidden="1">{#N/A,#N/A,TRUE,"Est. de Fact.";#N/A,#N/A,TRUE,"Capitulo 19";#N/A,#N/A,TRUE,"Proyecto P855"}</definedName>
    <definedName name="___wrn1" localSheetId="7" hidden="1">{#N/A,#N/A,TRUE,"Est. de Fact.";#N/A,#N/A,TRUE,"Capitulo 19";#N/A,#N/A,TRUE,"Proyecto P855"}</definedName>
    <definedName name="___wrn1" localSheetId="6" hidden="1">{#N/A,#N/A,TRUE,"Est. de Fact.";#N/A,#N/A,TRUE,"Capitulo 19";#N/A,#N/A,TRUE,"Proyecto P855"}</definedName>
    <definedName name="___wrn1" localSheetId="5" hidden="1">{#N/A,#N/A,TRUE,"Est. de Fact.";#N/A,#N/A,TRUE,"Capitulo 19";#N/A,#N/A,TRUE,"Proyecto P855"}</definedName>
    <definedName name="___wrn1" hidden="1">{#N/A,#N/A,TRUE,"Est. de Fact.";#N/A,#N/A,TRUE,"Capitulo 19";#N/A,#N/A,TRUE,"Proyecto P855"}</definedName>
    <definedName name="___zx2" localSheetId="3" hidden="1">{#N/A,#N/A,FALSE,"masez (10)";#N/A,#N/A,FALSE,"masez (7)";#N/A,#N/A,FALSE,"masez (6)";#N/A,#N/A,FALSE,"masez (5)";#N/A,#N/A,FALSE,"masez (4)";#N/A,#N/A,FALSE,"masez (3)";#N/A,#N/A,FALSE,"masez (2)";#N/A,#N/A,FALSE,"GME";#N/A,#N/A,FALSE,"masez"}</definedName>
    <definedName name="___zx2" localSheetId="4" hidden="1">{#N/A,#N/A,FALSE,"masez (10)";#N/A,#N/A,FALSE,"masez (7)";#N/A,#N/A,FALSE,"masez (6)";#N/A,#N/A,FALSE,"masez (5)";#N/A,#N/A,FALSE,"masez (4)";#N/A,#N/A,FALSE,"masez (3)";#N/A,#N/A,FALSE,"masez (2)";#N/A,#N/A,FALSE,"GME";#N/A,#N/A,FALSE,"masez"}</definedName>
    <definedName name="___zx2" localSheetId="7" hidden="1">{#N/A,#N/A,FALSE,"masez (10)";#N/A,#N/A,FALSE,"masez (7)";#N/A,#N/A,FALSE,"masez (6)";#N/A,#N/A,FALSE,"masez (5)";#N/A,#N/A,FALSE,"masez (4)";#N/A,#N/A,FALSE,"masez (3)";#N/A,#N/A,FALSE,"masez (2)";#N/A,#N/A,FALSE,"GME";#N/A,#N/A,FALSE,"masez"}</definedName>
    <definedName name="___zx2" localSheetId="6" hidden="1">{#N/A,#N/A,FALSE,"masez (10)";#N/A,#N/A,FALSE,"masez (7)";#N/A,#N/A,FALSE,"masez (6)";#N/A,#N/A,FALSE,"masez (5)";#N/A,#N/A,FALSE,"masez (4)";#N/A,#N/A,FALSE,"masez (3)";#N/A,#N/A,FALSE,"masez (2)";#N/A,#N/A,FALSE,"GME";#N/A,#N/A,FALSE,"masez"}</definedName>
    <definedName name="___zx2" localSheetId="5" hidden="1">{#N/A,#N/A,FALSE,"masez (10)";#N/A,#N/A,FALSE,"masez (7)";#N/A,#N/A,FALSE,"masez (6)";#N/A,#N/A,FALSE,"masez (5)";#N/A,#N/A,FALSE,"masez (4)";#N/A,#N/A,FALSE,"masez (3)";#N/A,#N/A,FALSE,"masez (2)";#N/A,#N/A,FALSE,"GME";#N/A,#N/A,FALSE,"masez"}</definedName>
    <definedName name="___zx2" hidden="1">{#N/A,#N/A,FALSE,"masez (10)";#N/A,#N/A,FALSE,"masez (7)";#N/A,#N/A,FALSE,"masez (6)";#N/A,#N/A,FALSE,"masez (5)";#N/A,#N/A,FALSE,"masez (4)";#N/A,#N/A,FALSE,"masez (3)";#N/A,#N/A,FALSE,"masez (2)";#N/A,#N/A,FALSE,"GME";#N/A,#N/A,FALSE,"masez"}</definedName>
    <definedName name="__1__123Graph_A__200__BPF" hidden="1">#REF!</definedName>
    <definedName name="__10__123Graph_C__200__D50" hidden="1">#REF!</definedName>
    <definedName name="__11__123Graph_CGRANULOMETRIA_1" hidden="1">#REF!</definedName>
    <definedName name="__12__123Graph_D__200__BPF" hidden="1">#REF!</definedName>
    <definedName name="__123Graph_A" hidden="1">#REF!</definedName>
    <definedName name="__123Graph_B" hidden="1">#REF!</definedName>
    <definedName name="__123Graph_C" hidden="1">#REF!</definedName>
    <definedName name="__123Graph_D" hidden="1">#REF!</definedName>
    <definedName name="__123Graph_E" hidden="1">#REF!</definedName>
    <definedName name="__123Graph_F" hidden="1">#REF!</definedName>
    <definedName name="__123Graph_X" hidden="1">#REF!</definedName>
    <definedName name="__13__123Graph_D__200__D50" hidden="1">#REF!</definedName>
    <definedName name="__14__123Graph_E__200__BPF" hidden="1">#REF!</definedName>
    <definedName name="__15__123Graph_E__200__D50" hidden="1">#REF!</definedName>
    <definedName name="__16__123Graph_F__200__BPF" hidden="1">#REF!</definedName>
    <definedName name="__17__123Graph_F__200__D50" hidden="1">#REF!</definedName>
    <definedName name="__18__123Graph_X__200__BPF" hidden="1">#REF!</definedName>
    <definedName name="__19__123Graph_X__200__D50" hidden="1">#REF!</definedName>
    <definedName name="__2__123Graph_A__200__D50" hidden="1">#REF!</definedName>
    <definedName name="__20__123Graph_XEFICIENCIA_1" hidden="1">#REF!</definedName>
    <definedName name="__21__123Graph_XGRANULOMETRIA_1" hidden="1">#REF!</definedName>
    <definedName name="__3__123Graph_AEFICIENCIA_1" hidden="1">#REF!</definedName>
    <definedName name="__4__123Graph_AGRANULOMETRIA_1" hidden="1">#REF!</definedName>
    <definedName name="__5__123Graph_B__200__BPF" hidden="1">#REF!</definedName>
    <definedName name="__6__123Graph_B__200__D50" hidden="1">#REF!</definedName>
    <definedName name="__7__123Graph_BEFICIENCIA_1" hidden="1">#REF!</definedName>
    <definedName name="__8__123Graph_BGRANULOMETRIA_1" hidden="1">#REF!</definedName>
    <definedName name="__9__123Graph_C__200__BPF" hidden="1">#REF!</definedName>
    <definedName name="__FHE7" localSheetId="3" hidden="1">{#N/A,#N/A,FALSE,"masez (10)";#N/A,#N/A,FALSE,"masez (7)";#N/A,#N/A,FALSE,"masez (6)";#N/A,#N/A,FALSE,"masez (5)";#N/A,#N/A,FALSE,"masez (4)";#N/A,#N/A,FALSE,"masez (3)";#N/A,#N/A,FALSE,"masez (2)";#N/A,#N/A,FALSE,"GME";#N/A,#N/A,FALSE,"masez"}</definedName>
    <definedName name="__FHE7" localSheetId="4" hidden="1">{#N/A,#N/A,FALSE,"masez (10)";#N/A,#N/A,FALSE,"masez (7)";#N/A,#N/A,FALSE,"masez (6)";#N/A,#N/A,FALSE,"masez (5)";#N/A,#N/A,FALSE,"masez (4)";#N/A,#N/A,FALSE,"masez (3)";#N/A,#N/A,FALSE,"masez (2)";#N/A,#N/A,FALSE,"GME";#N/A,#N/A,FALSE,"masez"}</definedName>
    <definedName name="__FHE7" localSheetId="7" hidden="1">{#N/A,#N/A,FALSE,"masez (10)";#N/A,#N/A,FALSE,"masez (7)";#N/A,#N/A,FALSE,"masez (6)";#N/A,#N/A,FALSE,"masez (5)";#N/A,#N/A,FALSE,"masez (4)";#N/A,#N/A,FALSE,"masez (3)";#N/A,#N/A,FALSE,"masez (2)";#N/A,#N/A,FALSE,"GME";#N/A,#N/A,FALSE,"masez"}</definedName>
    <definedName name="__FHE7" localSheetId="6" hidden="1">{#N/A,#N/A,FALSE,"masez (10)";#N/A,#N/A,FALSE,"masez (7)";#N/A,#N/A,FALSE,"masez (6)";#N/A,#N/A,FALSE,"masez (5)";#N/A,#N/A,FALSE,"masez (4)";#N/A,#N/A,FALSE,"masez (3)";#N/A,#N/A,FALSE,"masez (2)";#N/A,#N/A,FALSE,"GME";#N/A,#N/A,FALSE,"masez"}</definedName>
    <definedName name="__FHE7" localSheetId="5" hidden="1">{#N/A,#N/A,FALSE,"masez (10)";#N/A,#N/A,FALSE,"masez (7)";#N/A,#N/A,FALSE,"masez (6)";#N/A,#N/A,FALSE,"masez (5)";#N/A,#N/A,FALSE,"masez (4)";#N/A,#N/A,FALSE,"masez (3)";#N/A,#N/A,FALSE,"masez (2)";#N/A,#N/A,FALSE,"GME";#N/A,#N/A,FALSE,"masez"}</definedName>
    <definedName name="__FHE7" hidden="1">{#N/A,#N/A,FALSE,"masez (10)";#N/A,#N/A,FALSE,"masez (7)";#N/A,#N/A,FALSE,"masez (6)";#N/A,#N/A,FALSE,"masez (5)";#N/A,#N/A,FALSE,"masez (4)";#N/A,#N/A,FALSE,"masez (3)";#N/A,#N/A,FALSE,"masez (2)";#N/A,#N/A,FALSE,"GME";#N/A,#N/A,FALSE,"masez"}</definedName>
    <definedName name="__IntlFixup" hidden="1">TRUE</definedName>
    <definedName name="__IntlFixupTable" hidden="1">#REF!</definedName>
    <definedName name="__jy5" localSheetId="3" hidden="1">{#N/A,#N/A,FALSE,"masez (10)";#N/A,#N/A,FALSE,"masez (7)";#N/A,#N/A,FALSE,"masez (6)";#N/A,#N/A,FALSE,"masez (5)";#N/A,#N/A,FALSE,"masez (4)";#N/A,#N/A,FALSE,"masez (3)";#N/A,#N/A,FALSE,"masez (2)";#N/A,#N/A,FALSE,"GME";#N/A,#N/A,FALSE,"masez"}</definedName>
    <definedName name="__jy5" localSheetId="4" hidden="1">{#N/A,#N/A,FALSE,"masez (10)";#N/A,#N/A,FALSE,"masez (7)";#N/A,#N/A,FALSE,"masez (6)";#N/A,#N/A,FALSE,"masez (5)";#N/A,#N/A,FALSE,"masez (4)";#N/A,#N/A,FALSE,"masez (3)";#N/A,#N/A,FALSE,"masez (2)";#N/A,#N/A,FALSE,"GME";#N/A,#N/A,FALSE,"masez"}</definedName>
    <definedName name="__jy5" localSheetId="7" hidden="1">{#N/A,#N/A,FALSE,"masez (10)";#N/A,#N/A,FALSE,"masez (7)";#N/A,#N/A,FALSE,"masez (6)";#N/A,#N/A,FALSE,"masez (5)";#N/A,#N/A,FALSE,"masez (4)";#N/A,#N/A,FALSE,"masez (3)";#N/A,#N/A,FALSE,"masez (2)";#N/A,#N/A,FALSE,"GME";#N/A,#N/A,FALSE,"masez"}</definedName>
    <definedName name="__jy5" localSheetId="6" hidden="1">{#N/A,#N/A,FALSE,"masez (10)";#N/A,#N/A,FALSE,"masez (7)";#N/A,#N/A,FALSE,"masez (6)";#N/A,#N/A,FALSE,"masez (5)";#N/A,#N/A,FALSE,"masez (4)";#N/A,#N/A,FALSE,"masez (3)";#N/A,#N/A,FALSE,"masez (2)";#N/A,#N/A,FALSE,"GME";#N/A,#N/A,FALSE,"masez"}</definedName>
    <definedName name="__jy5" localSheetId="5" hidden="1">{#N/A,#N/A,FALSE,"masez (10)";#N/A,#N/A,FALSE,"masez (7)";#N/A,#N/A,FALSE,"masez (6)";#N/A,#N/A,FALSE,"masez (5)";#N/A,#N/A,FALSE,"masez (4)";#N/A,#N/A,FALSE,"masez (3)";#N/A,#N/A,FALSE,"masez (2)";#N/A,#N/A,FALSE,"GME";#N/A,#N/A,FALSE,"masez"}</definedName>
    <definedName name="__jy5" hidden="1">{#N/A,#N/A,FALSE,"masez (10)";#N/A,#N/A,FALSE,"masez (7)";#N/A,#N/A,FALSE,"masez (6)";#N/A,#N/A,FALSE,"masez (5)";#N/A,#N/A,FALSE,"masez (4)";#N/A,#N/A,FALSE,"masez (3)";#N/A,#N/A,FALSE,"masez (2)";#N/A,#N/A,FALSE,"GME";#N/A,#N/A,FALSE,"masez"}</definedName>
    <definedName name="__tyl2" localSheetId="3" hidden="1">{#N/A,#N/A,FALSE,"masez (10)";#N/A,#N/A,FALSE,"masez (7)";#N/A,#N/A,FALSE,"masez (6)";#N/A,#N/A,FALSE,"masez (5)";#N/A,#N/A,FALSE,"masez (4)";#N/A,#N/A,FALSE,"masez (3)";#N/A,#N/A,FALSE,"masez (2)";#N/A,#N/A,FALSE,"GME";#N/A,#N/A,FALSE,"masez"}</definedName>
    <definedName name="__tyl2" localSheetId="4" hidden="1">{#N/A,#N/A,FALSE,"masez (10)";#N/A,#N/A,FALSE,"masez (7)";#N/A,#N/A,FALSE,"masez (6)";#N/A,#N/A,FALSE,"masez (5)";#N/A,#N/A,FALSE,"masez (4)";#N/A,#N/A,FALSE,"masez (3)";#N/A,#N/A,FALSE,"masez (2)";#N/A,#N/A,FALSE,"GME";#N/A,#N/A,FALSE,"masez"}</definedName>
    <definedName name="__tyl2" localSheetId="7" hidden="1">{#N/A,#N/A,FALSE,"masez (10)";#N/A,#N/A,FALSE,"masez (7)";#N/A,#N/A,FALSE,"masez (6)";#N/A,#N/A,FALSE,"masez (5)";#N/A,#N/A,FALSE,"masez (4)";#N/A,#N/A,FALSE,"masez (3)";#N/A,#N/A,FALSE,"masez (2)";#N/A,#N/A,FALSE,"GME";#N/A,#N/A,FALSE,"masez"}</definedName>
    <definedName name="__tyl2" localSheetId="6" hidden="1">{#N/A,#N/A,FALSE,"masez (10)";#N/A,#N/A,FALSE,"masez (7)";#N/A,#N/A,FALSE,"masez (6)";#N/A,#N/A,FALSE,"masez (5)";#N/A,#N/A,FALSE,"masez (4)";#N/A,#N/A,FALSE,"masez (3)";#N/A,#N/A,FALSE,"masez (2)";#N/A,#N/A,FALSE,"GME";#N/A,#N/A,FALSE,"masez"}</definedName>
    <definedName name="__tyl2" localSheetId="5" hidden="1">{#N/A,#N/A,FALSE,"masez (10)";#N/A,#N/A,FALSE,"masez (7)";#N/A,#N/A,FALSE,"masez (6)";#N/A,#N/A,FALSE,"masez (5)";#N/A,#N/A,FALSE,"masez (4)";#N/A,#N/A,FALSE,"masez (3)";#N/A,#N/A,FALSE,"masez (2)";#N/A,#N/A,FALSE,"GME";#N/A,#N/A,FALSE,"masez"}</definedName>
    <definedName name="__tyl2" hidden="1">{#N/A,#N/A,FALSE,"masez (10)";#N/A,#N/A,FALSE,"masez (7)";#N/A,#N/A,FALSE,"masez (6)";#N/A,#N/A,FALSE,"masez (5)";#N/A,#N/A,FALSE,"masez (4)";#N/A,#N/A,FALSE,"masez (3)";#N/A,#N/A,FALSE,"masez (2)";#N/A,#N/A,FALSE,"GME";#N/A,#N/A,FALSE,"masez"}</definedName>
    <definedName name="__wrn1" localSheetId="3" hidden="1">{#N/A,#N/A,TRUE,"Est. de Fact.";#N/A,#N/A,TRUE,"Capitulo 19";#N/A,#N/A,TRUE,"Proyecto P855"}</definedName>
    <definedName name="__wrn1" localSheetId="4" hidden="1">{#N/A,#N/A,TRUE,"Est. de Fact.";#N/A,#N/A,TRUE,"Capitulo 19";#N/A,#N/A,TRUE,"Proyecto P855"}</definedName>
    <definedName name="__wrn1" localSheetId="7" hidden="1">{#N/A,#N/A,TRUE,"Est. de Fact.";#N/A,#N/A,TRUE,"Capitulo 19";#N/A,#N/A,TRUE,"Proyecto P855"}</definedName>
    <definedName name="__wrn1" localSheetId="6" hidden="1">{#N/A,#N/A,TRUE,"Est. de Fact.";#N/A,#N/A,TRUE,"Capitulo 19";#N/A,#N/A,TRUE,"Proyecto P855"}</definedName>
    <definedName name="__wrn1" localSheetId="5" hidden="1">{#N/A,#N/A,TRUE,"Est. de Fact.";#N/A,#N/A,TRUE,"Capitulo 19";#N/A,#N/A,TRUE,"Proyecto P855"}</definedName>
    <definedName name="__wrn1" hidden="1">{#N/A,#N/A,TRUE,"Est. de Fact.";#N/A,#N/A,TRUE,"Capitulo 19";#N/A,#N/A,TRUE,"Proyecto P855"}</definedName>
    <definedName name="__xlfn.BAHTTEXT" hidden="1">#NAME?</definedName>
    <definedName name="__zx2" localSheetId="3" hidden="1">{#N/A,#N/A,FALSE,"masez (10)";#N/A,#N/A,FALSE,"masez (7)";#N/A,#N/A,FALSE,"masez (6)";#N/A,#N/A,FALSE,"masez (5)";#N/A,#N/A,FALSE,"masez (4)";#N/A,#N/A,FALSE,"masez (3)";#N/A,#N/A,FALSE,"masez (2)";#N/A,#N/A,FALSE,"GME";#N/A,#N/A,FALSE,"masez"}</definedName>
    <definedName name="__zx2" localSheetId="4" hidden="1">{#N/A,#N/A,FALSE,"masez (10)";#N/A,#N/A,FALSE,"masez (7)";#N/A,#N/A,FALSE,"masez (6)";#N/A,#N/A,FALSE,"masez (5)";#N/A,#N/A,FALSE,"masez (4)";#N/A,#N/A,FALSE,"masez (3)";#N/A,#N/A,FALSE,"masez (2)";#N/A,#N/A,FALSE,"GME";#N/A,#N/A,FALSE,"masez"}</definedName>
    <definedName name="__zx2" localSheetId="7" hidden="1">{#N/A,#N/A,FALSE,"masez (10)";#N/A,#N/A,FALSE,"masez (7)";#N/A,#N/A,FALSE,"masez (6)";#N/A,#N/A,FALSE,"masez (5)";#N/A,#N/A,FALSE,"masez (4)";#N/A,#N/A,FALSE,"masez (3)";#N/A,#N/A,FALSE,"masez (2)";#N/A,#N/A,FALSE,"GME";#N/A,#N/A,FALSE,"masez"}</definedName>
    <definedName name="__zx2" localSheetId="6" hidden="1">{#N/A,#N/A,FALSE,"masez (10)";#N/A,#N/A,FALSE,"masez (7)";#N/A,#N/A,FALSE,"masez (6)";#N/A,#N/A,FALSE,"masez (5)";#N/A,#N/A,FALSE,"masez (4)";#N/A,#N/A,FALSE,"masez (3)";#N/A,#N/A,FALSE,"masez (2)";#N/A,#N/A,FALSE,"GME";#N/A,#N/A,FALSE,"masez"}</definedName>
    <definedName name="__zx2" localSheetId="5" hidden="1">{#N/A,#N/A,FALSE,"masez (10)";#N/A,#N/A,FALSE,"masez (7)";#N/A,#N/A,FALSE,"masez (6)";#N/A,#N/A,FALSE,"masez (5)";#N/A,#N/A,FALSE,"masez (4)";#N/A,#N/A,FALSE,"masez (3)";#N/A,#N/A,FALSE,"masez (2)";#N/A,#N/A,FALSE,"GME";#N/A,#N/A,FALSE,"masez"}</definedName>
    <definedName name="__zx2" hidden="1">{#N/A,#N/A,FALSE,"masez (10)";#N/A,#N/A,FALSE,"masez (7)";#N/A,#N/A,FALSE,"masez (6)";#N/A,#N/A,FALSE,"masez (5)";#N/A,#N/A,FALSE,"masez (4)";#N/A,#N/A,FALSE,"masez (3)";#N/A,#N/A,FALSE,"masez (2)";#N/A,#N/A,FALSE,"GME";#N/A,#N/A,FALSE,"masez"}</definedName>
    <definedName name="_1__123Graph_A__200__BPF" hidden="1">#REF!</definedName>
    <definedName name="_10__123Graph_C__200__D50" hidden="1">#REF!</definedName>
    <definedName name="_11__123Graph_CGRANULOMETRIA_1" hidden="1">#REF!</definedName>
    <definedName name="_12__123Graph_D__200__BPF" hidden="1">#REF!</definedName>
    <definedName name="_13__123Graph_D__200__D50" hidden="1">#REF!</definedName>
    <definedName name="_14__123Graph_E__200__BPF" hidden="1">#REF!</definedName>
    <definedName name="_15__123Graph_E__200__D50" hidden="1">#REF!</definedName>
    <definedName name="_16__123Graph_F__200__BPF" hidden="1">#REF!</definedName>
    <definedName name="_17__123Graph_F__200__D50" hidden="1">#REF!</definedName>
    <definedName name="_18__123Graph_X__200__BPF" hidden="1">#REF!</definedName>
    <definedName name="_19__123Graph_X__200__D50" hidden="1">#REF!</definedName>
    <definedName name="_2__123Graph_A__200__D50" hidden="1">#REF!</definedName>
    <definedName name="_20__123Graph_XEFICIENCIA_1" hidden="1">#REF!</definedName>
    <definedName name="_21__123Graph_XGRANULOMETRIA_1" hidden="1">#REF!</definedName>
    <definedName name="_3__123Graph_AEFICIENCIA_1" hidden="1">#REF!</definedName>
    <definedName name="_4__123Graph_AGRANULOMETRIA_1" hidden="1">#REF!</definedName>
    <definedName name="_5__123Graph_B__200__BPF" hidden="1">#REF!</definedName>
    <definedName name="_6__123Graph_B__200__D50" hidden="1">#REF!</definedName>
    <definedName name="_7__123Graph_BEFICIENCIA_1" hidden="1">#REF!</definedName>
    <definedName name="_8__123Graph_BGRANULOMETRIA_1" hidden="1">#REF!</definedName>
    <definedName name="_9__123Graph_C__200__BPF" hidden="1">#REF!</definedName>
    <definedName name="_bob" hidden="1">#REF!</definedName>
    <definedName name="_Example" hidden="1">#REF!</definedName>
    <definedName name="_FHE7" localSheetId="3" hidden="1">{#N/A,#N/A,FALSE,"masez (10)";#N/A,#N/A,FALSE,"masez (7)";#N/A,#N/A,FALSE,"masez (6)";#N/A,#N/A,FALSE,"masez (5)";#N/A,#N/A,FALSE,"masez (4)";#N/A,#N/A,FALSE,"masez (3)";#N/A,#N/A,FALSE,"masez (2)";#N/A,#N/A,FALSE,"GME";#N/A,#N/A,FALSE,"masez"}</definedName>
    <definedName name="_FHE7" localSheetId="4" hidden="1">{#N/A,#N/A,FALSE,"masez (10)";#N/A,#N/A,FALSE,"masez (7)";#N/A,#N/A,FALSE,"masez (6)";#N/A,#N/A,FALSE,"masez (5)";#N/A,#N/A,FALSE,"masez (4)";#N/A,#N/A,FALSE,"masez (3)";#N/A,#N/A,FALSE,"masez (2)";#N/A,#N/A,FALSE,"GME";#N/A,#N/A,FALSE,"masez"}</definedName>
    <definedName name="_FHE7" localSheetId="7" hidden="1">{#N/A,#N/A,FALSE,"masez (10)";#N/A,#N/A,FALSE,"masez (7)";#N/A,#N/A,FALSE,"masez (6)";#N/A,#N/A,FALSE,"masez (5)";#N/A,#N/A,FALSE,"masez (4)";#N/A,#N/A,FALSE,"masez (3)";#N/A,#N/A,FALSE,"masez (2)";#N/A,#N/A,FALSE,"GME";#N/A,#N/A,FALSE,"masez"}</definedName>
    <definedName name="_FHE7" localSheetId="6" hidden="1">{#N/A,#N/A,FALSE,"masez (10)";#N/A,#N/A,FALSE,"masez (7)";#N/A,#N/A,FALSE,"masez (6)";#N/A,#N/A,FALSE,"masez (5)";#N/A,#N/A,FALSE,"masez (4)";#N/A,#N/A,FALSE,"masez (3)";#N/A,#N/A,FALSE,"masez (2)";#N/A,#N/A,FALSE,"GME";#N/A,#N/A,FALSE,"masez"}</definedName>
    <definedName name="_FHE7" localSheetId="5" hidden="1">{#N/A,#N/A,FALSE,"masez (10)";#N/A,#N/A,FALSE,"masez (7)";#N/A,#N/A,FALSE,"masez (6)";#N/A,#N/A,FALSE,"masez (5)";#N/A,#N/A,FALSE,"masez (4)";#N/A,#N/A,FALSE,"masez (3)";#N/A,#N/A,FALSE,"masez (2)";#N/A,#N/A,FALSE,"GME";#N/A,#N/A,FALSE,"masez"}</definedName>
    <definedName name="_FHE7" hidden="1">{#N/A,#N/A,FALSE,"masez (10)";#N/A,#N/A,FALSE,"masez (7)";#N/A,#N/A,FALSE,"masez (6)";#N/A,#N/A,FALSE,"masez (5)";#N/A,#N/A,FALSE,"masez (4)";#N/A,#N/A,FALSE,"masez (3)";#N/A,#N/A,FALSE,"masez (2)";#N/A,#N/A,FALSE,"GME";#N/A,#N/A,FALSE,"masez"}</definedName>
    <definedName name="_Fill" hidden="1">#REF!</definedName>
    <definedName name="_xlnm._FilterDatabase" localSheetId="3" hidden="1">'GRI Content Index'!$G$11:$M$253</definedName>
    <definedName name="_xlnm._FilterDatabase" localSheetId="4" hidden="1">'SASB Index'!$G$11:$K$81</definedName>
    <definedName name="_xlnm._FilterDatabase" localSheetId="7" hidden="1">'SDG Index'!$G$10:$O$60</definedName>
    <definedName name="_xlnm._FilterDatabase" localSheetId="6" hidden="1">'TCFD Index'!$G$16:$J$40</definedName>
    <definedName name="_jy5" localSheetId="3" hidden="1">{#N/A,#N/A,FALSE,"masez (10)";#N/A,#N/A,FALSE,"masez (7)";#N/A,#N/A,FALSE,"masez (6)";#N/A,#N/A,FALSE,"masez (5)";#N/A,#N/A,FALSE,"masez (4)";#N/A,#N/A,FALSE,"masez (3)";#N/A,#N/A,FALSE,"masez (2)";#N/A,#N/A,FALSE,"GME";#N/A,#N/A,FALSE,"masez"}</definedName>
    <definedName name="_jy5" localSheetId="4" hidden="1">{#N/A,#N/A,FALSE,"masez (10)";#N/A,#N/A,FALSE,"masez (7)";#N/A,#N/A,FALSE,"masez (6)";#N/A,#N/A,FALSE,"masez (5)";#N/A,#N/A,FALSE,"masez (4)";#N/A,#N/A,FALSE,"masez (3)";#N/A,#N/A,FALSE,"masez (2)";#N/A,#N/A,FALSE,"GME";#N/A,#N/A,FALSE,"masez"}</definedName>
    <definedName name="_jy5" localSheetId="7" hidden="1">{#N/A,#N/A,FALSE,"masez (10)";#N/A,#N/A,FALSE,"masez (7)";#N/A,#N/A,FALSE,"masez (6)";#N/A,#N/A,FALSE,"masez (5)";#N/A,#N/A,FALSE,"masez (4)";#N/A,#N/A,FALSE,"masez (3)";#N/A,#N/A,FALSE,"masez (2)";#N/A,#N/A,FALSE,"GME";#N/A,#N/A,FALSE,"masez"}</definedName>
    <definedName name="_jy5" localSheetId="6" hidden="1">{#N/A,#N/A,FALSE,"masez (10)";#N/A,#N/A,FALSE,"masez (7)";#N/A,#N/A,FALSE,"masez (6)";#N/A,#N/A,FALSE,"masez (5)";#N/A,#N/A,FALSE,"masez (4)";#N/A,#N/A,FALSE,"masez (3)";#N/A,#N/A,FALSE,"masez (2)";#N/A,#N/A,FALSE,"GME";#N/A,#N/A,FALSE,"masez"}</definedName>
    <definedName name="_jy5" localSheetId="5" hidden="1">{#N/A,#N/A,FALSE,"masez (10)";#N/A,#N/A,FALSE,"masez (7)";#N/A,#N/A,FALSE,"masez (6)";#N/A,#N/A,FALSE,"masez (5)";#N/A,#N/A,FALSE,"masez (4)";#N/A,#N/A,FALSE,"masez (3)";#N/A,#N/A,FALSE,"masez (2)";#N/A,#N/A,FALSE,"GME";#N/A,#N/A,FALSE,"masez"}</definedName>
    <definedName name="_jy5" hidden="1">{#N/A,#N/A,FALSE,"masez (10)";#N/A,#N/A,FALSE,"masez (7)";#N/A,#N/A,FALSE,"masez (6)";#N/A,#N/A,FALSE,"masez (5)";#N/A,#N/A,FALSE,"masez (4)";#N/A,#N/A,FALSE,"masez (3)";#N/A,#N/A,FALSE,"masez (2)";#N/A,#N/A,FALSE,"GME";#N/A,#N/A,FALSE,"masez"}</definedName>
    <definedName name="_KK" hidden="1">#REF!</definedName>
    <definedName name="_Look" hidden="1">#REF!</definedName>
    <definedName name="_Order1" hidden="1">255</definedName>
    <definedName name="_Order2" hidden="1">255</definedName>
    <definedName name="_Order2_1" hidden="1">0</definedName>
    <definedName name="_Regression_Int" hidden="1">1</definedName>
    <definedName name="_Regression_Out" hidden="1">#REF!</definedName>
    <definedName name="_Regression_X" hidden="1">#REF!</definedName>
    <definedName name="_Regression_Y" hidden="1">#REF!</definedName>
    <definedName name="_Series" hidden="1">#REF!</definedName>
    <definedName name="_Shading" hidden="1">#REF!</definedName>
    <definedName name="_Sort" hidden="1">#REF!</definedName>
    <definedName name="_Table1_In1" hidden="1">#REF!</definedName>
    <definedName name="_Table1_Out" hidden="1">#REF!</definedName>
    <definedName name="_Table2_In1" hidden="1">#REF!</definedName>
    <definedName name="_Table2_In2" hidden="1">#REF!</definedName>
    <definedName name="_Table2_Out" hidden="1">#REF!</definedName>
    <definedName name="_tyl2" localSheetId="3" hidden="1">{#N/A,#N/A,FALSE,"masez (10)";#N/A,#N/A,FALSE,"masez (7)";#N/A,#N/A,FALSE,"masez (6)";#N/A,#N/A,FALSE,"masez (5)";#N/A,#N/A,FALSE,"masez (4)";#N/A,#N/A,FALSE,"masez (3)";#N/A,#N/A,FALSE,"masez (2)";#N/A,#N/A,FALSE,"GME";#N/A,#N/A,FALSE,"masez"}</definedName>
    <definedName name="_tyl2" localSheetId="4" hidden="1">{#N/A,#N/A,FALSE,"masez (10)";#N/A,#N/A,FALSE,"masez (7)";#N/A,#N/A,FALSE,"masez (6)";#N/A,#N/A,FALSE,"masez (5)";#N/A,#N/A,FALSE,"masez (4)";#N/A,#N/A,FALSE,"masez (3)";#N/A,#N/A,FALSE,"masez (2)";#N/A,#N/A,FALSE,"GME";#N/A,#N/A,FALSE,"masez"}</definedName>
    <definedName name="_tyl2" localSheetId="7" hidden="1">{#N/A,#N/A,FALSE,"masez (10)";#N/A,#N/A,FALSE,"masez (7)";#N/A,#N/A,FALSE,"masez (6)";#N/A,#N/A,FALSE,"masez (5)";#N/A,#N/A,FALSE,"masez (4)";#N/A,#N/A,FALSE,"masez (3)";#N/A,#N/A,FALSE,"masez (2)";#N/A,#N/A,FALSE,"GME";#N/A,#N/A,FALSE,"masez"}</definedName>
    <definedName name="_tyl2" localSheetId="6" hidden="1">{#N/A,#N/A,FALSE,"masez (10)";#N/A,#N/A,FALSE,"masez (7)";#N/A,#N/A,FALSE,"masez (6)";#N/A,#N/A,FALSE,"masez (5)";#N/A,#N/A,FALSE,"masez (4)";#N/A,#N/A,FALSE,"masez (3)";#N/A,#N/A,FALSE,"masez (2)";#N/A,#N/A,FALSE,"GME";#N/A,#N/A,FALSE,"masez"}</definedName>
    <definedName name="_tyl2" localSheetId="5" hidden="1">{#N/A,#N/A,FALSE,"masez (10)";#N/A,#N/A,FALSE,"masez (7)";#N/A,#N/A,FALSE,"masez (6)";#N/A,#N/A,FALSE,"masez (5)";#N/A,#N/A,FALSE,"masez (4)";#N/A,#N/A,FALSE,"masez (3)";#N/A,#N/A,FALSE,"masez (2)";#N/A,#N/A,FALSE,"GME";#N/A,#N/A,FALSE,"masez"}</definedName>
    <definedName name="_tyl2" hidden="1">{#N/A,#N/A,FALSE,"masez (10)";#N/A,#N/A,FALSE,"masez (7)";#N/A,#N/A,FALSE,"masez (6)";#N/A,#N/A,FALSE,"masez (5)";#N/A,#N/A,FALSE,"masez (4)";#N/A,#N/A,FALSE,"masez (3)";#N/A,#N/A,FALSE,"masez (2)";#N/A,#N/A,FALSE,"GME";#N/A,#N/A,FALSE,"masez"}</definedName>
    <definedName name="_wrn1" localSheetId="3" hidden="1">{#N/A,#N/A,TRUE,"Est. de Fact.";#N/A,#N/A,TRUE,"Capitulo 19";#N/A,#N/A,TRUE,"Proyecto P855"}</definedName>
    <definedName name="_wrn1" localSheetId="4" hidden="1">{#N/A,#N/A,TRUE,"Est. de Fact.";#N/A,#N/A,TRUE,"Capitulo 19";#N/A,#N/A,TRUE,"Proyecto P855"}</definedName>
    <definedName name="_wrn1" localSheetId="7" hidden="1">{#N/A,#N/A,TRUE,"Est. de Fact.";#N/A,#N/A,TRUE,"Capitulo 19";#N/A,#N/A,TRUE,"Proyecto P855"}</definedName>
    <definedName name="_wrn1" localSheetId="6" hidden="1">{#N/A,#N/A,TRUE,"Est. de Fact.";#N/A,#N/A,TRUE,"Capitulo 19";#N/A,#N/A,TRUE,"Proyecto P855"}</definedName>
    <definedName name="_wrn1" localSheetId="5" hidden="1">{#N/A,#N/A,TRUE,"Est. de Fact.";#N/A,#N/A,TRUE,"Capitulo 19";#N/A,#N/A,TRUE,"Proyecto P855"}</definedName>
    <definedName name="_wrn1" hidden="1">{#N/A,#N/A,TRUE,"Est. de Fact.";#N/A,#N/A,TRUE,"Capitulo 19";#N/A,#N/A,TRUE,"Proyecto P855"}</definedName>
    <definedName name="_zx2" localSheetId="3" hidden="1">{#N/A,#N/A,FALSE,"masez (10)";#N/A,#N/A,FALSE,"masez (7)";#N/A,#N/A,FALSE,"masez (6)";#N/A,#N/A,FALSE,"masez (5)";#N/A,#N/A,FALSE,"masez (4)";#N/A,#N/A,FALSE,"masez (3)";#N/A,#N/A,FALSE,"masez (2)";#N/A,#N/A,FALSE,"GME";#N/A,#N/A,FALSE,"masez"}</definedName>
    <definedName name="_zx2" localSheetId="4" hidden="1">{#N/A,#N/A,FALSE,"masez (10)";#N/A,#N/A,FALSE,"masez (7)";#N/A,#N/A,FALSE,"masez (6)";#N/A,#N/A,FALSE,"masez (5)";#N/A,#N/A,FALSE,"masez (4)";#N/A,#N/A,FALSE,"masez (3)";#N/A,#N/A,FALSE,"masez (2)";#N/A,#N/A,FALSE,"GME";#N/A,#N/A,FALSE,"masez"}</definedName>
    <definedName name="_zx2" localSheetId="7" hidden="1">{#N/A,#N/A,FALSE,"masez (10)";#N/A,#N/A,FALSE,"masez (7)";#N/A,#N/A,FALSE,"masez (6)";#N/A,#N/A,FALSE,"masez (5)";#N/A,#N/A,FALSE,"masez (4)";#N/A,#N/A,FALSE,"masez (3)";#N/A,#N/A,FALSE,"masez (2)";#N/A,#N/A,FALSE,"GME";#N/A,#N/A,FALSE,"masez"}</definedName>
    <definedName name="_zx2" localSheetId="6" hidden="1">{#N/A,#N/A,FALSE,"masez (10)";#N/A,#N/A,FALSE,"masez (7)";#N/A,#N/A,FALSE,"masez (6)";#N/A,#N/A,FALSE,"masez (5)";#N/A,#N/A,FALSE,"masez (4)";#N/A,#N/A,FALSE,"masez (3)";#N/A,#N/A,FALSE,"masez (2)";#N/A,#N/A,FALSE,"GME";#N/A,#N/A,FALSE,"masez"}</definedName>
    <definedName name="_zx2" localSheetId="5" hidden="1">{#N/A,#N/A,FALSE,"masez (10)";#N/A,#N/A,FALSE,"masez (7)";#N/A,#N/A,FALSE,"masez (6)";#N/A,#N/A,FALSE,"masez (5)";#N/A,#N/A,FALSE,"masez (4)";#N/A,#N/A,FALSE,"masez (3)";#N/A,#N/A,FALSE,"masez (2)";#N/A,#N/A,FALSE,"GME";#N/A,#N/A,FALSE,"masez"}</definedName>
    <definedName name="_zx2" hidden="1">{#N/A,#N/A,FALSE,"masez (10)";#N/A,#N/A,FALSE,"masez (7)";#N/A,#N/A,FALSE,"masez (6)";#N/A,#N/A,FALSE,"masez (5)";#N/A,#N/A,FALSE,"masez (4)";#N/A,#N/A,FALSE,"masez (3)";#N/A,#N/A,FALSE,"masez (2)";#N/A,#N/A,FALSE,"GME";#N/A,#N/A,FALSE,"masez"}</definedName>
    <definedName name="A_1" localSheetId="3" hidden="1">{#N/A,#N/A,FALSE,"Total_OC015";#N/A,#N/A,FALSE,"ADMIN";#N/A,#N/A,FALSE,"PROCES";#N/A,#N/A,FALSE,"mecan";#N/A,#N/A,FALSE,"civil";#N/A,#N/A,FALSE,"CAÑER";#N/A,#N/A,FALSE,"ELEC";#N/A,#N/A,FALSE,"INSTR"}</definedName>
    <definedName name="A_1" localSheetId="4" hidden="1">{#N/A,#N/A,FALSE,"Total_OC015";#N/A,#N/A,FALSE,"ADMIN";#N/A,#N/A,FALSE,"PROCES";#N/A,#N/A,FALSE,"mecan";#N/A,#N/A,FALSE,"civil";#N/A,#N/A,FALSE,"CAÑER";#N/A,#N/A,FALSE,"ELEC";#N/A,#N/A,FALSE,"INSTR"}</definedName>
    <definedName name="A_1" localSheetId="7" hidden="1">{#N/A,#N/A,FALSE,"Total_OC015";#N/A,#N/A,FALSE,"ADMIN";#N/A,#N/A,FALSE,"PROCES";#N/A,#N/A,FALSE,"mecan";#N/A,#N/A,FALSE,"civil";#N/A,#N/A,FALSE,"CAÑER";#N/A,#N/A,FALSE,"ELEC";#N/A,#N/A,FALSE,"INSTR"}</definedName>
    <definedName name="A_1" localSheetId="6" hidden="1">{#N/A,#N/A,FALSE,"Total_OC015";#N/A,#N/A,FALSE,"ADMIN";#N/A,#N/A,FALSE,"PROCES";#N/A,#N/A,FALSE,"mecan";#N/A,#N/A,FALSE,"civil";#N/A,#N/A,FALSE,"CAÑER";#N/A,#N/A,FALSE,"ELEC";#N/A,#N/A,FALSE,"INSTR"}</definedName>
    <definedName name="A_1" localSheetId="5" hidden="1">{#N/A,#N/A,FALSE,"Total_OC015";#N/A,#N/A,FALSE,"ADMIN";#N/A,#N/A,FALSE,"PROCES";#N/A,#N/A,FALSE,"mecan";#N/A,#N/A,FALSE,"civil";#N/A,#N/A,FALSE,"CAÑER";#N/A,#N/A,FALSE,"ELEC";#N/A,#N/A,FALSE,"INSTR"}</definedName>
    <definedName name="A_1" hidden="1">{#N/A,#N/A,FALSE,"Total_OC015";#N/A,#N/A,FALSE,"ADMIN";#N/A,#N/A,FALSE,"PROCES";#N/A,#N/A,FALSE,"mecan";#N/A,#N/A,FALSE,"civil";#N/A,#N/A,FALSE,"CAÑER";#N/A,#N/A,FALSE,"ELEC";#N/A,#N/A,FALSE,"INSTR"}</definedName>
    <definedName name="aa" localSheetId="3" hidden="1">{#N/A,#N/A,FALSE,"masez (10)";#N/A,#N/A,FALSE,"masez (7)";#N/A,#N/A,FALSE,"masez (6)";#N/A,#N/A,FALSE,"masez (5)";#N/A,#N/A,FALSE,"masez (4)";#N/A,#N/A,FALSE,"masez (3)";#N/A,#N/A,FALSE,"masez (2)";#N/A,#N/A,FALSE,"GME";#N/A,#N/A,FALSE,"masez"}</definedName>
    <definedName name="aa" localSheetId="4" hidden="1">{#N/A,#N/A,FALSE,"masez (10)";#N/A,#N/A,FALSE,"masez (7)";#N/A,#N/A,FALSE,"masez (6)";#N/A,#N/A,FALSE,"masez (5)";#N/A,#N/A,FALSE,"masez (4)";#N/A,#N/A,FALSE,"masez (3)";#N/A,#N/A,FALSE,"masez (2)";#N/A,#N/A,FALSE,"GME";#N/A,#N/A,FALSE,"masez"}</definedName>
    <definedName name="aa" localSheetId="7" hidden="1">{#N/A,#N/A,FALSE,"masez (10)";#N/A,#N/A,FALSE,"masez (7)";#N/A,#N/A,FALSE,"masez (6)";#N/A,#N/A,FALSE,"masez (5)";#N/A,#N/A,FALSE,"masez (4)";#N/A,#N/A,FALSE,"masez (3)";#N/A,#N/A,FALSE,"masez (2)";#N/A,#N/A,FALSE,"GME";#N/A,#N/A,FALSE,"masez"}</definedName>
    <definedName name="aa" localSheetId="6" hidden="1">{#N/A,#N/A,FALSE,"masez (10)";#N/A,#N/A,FALSE,"masez (7)";#N/A,#N/A,FALSE,"masez (6)";#N/A,#N/A,FALSE,"masez (5)";#N/A,#N/A,FALSE,"masez (4)";#N/A,#N/A,FALSE,"masez (3)";#N/A,#N/A,FALSE,"masez (2)";#N/A,#N/A,FALSE,"GME";#N/A,#N/A,FALSE,"masez"}</definedName>
    <definedName name="aa" localSheetId="5" hidden="1">{#N/A,#N/A,FALSE,"masez (10)";#N/A,#N/A,FALSE,"masez (7)";#N/A,#N/A,FALSE,"masez (6)";#N/A,#N/A,FALSE,"masez (5)";#N/A,#N/A,FALSE,"masez (4)";#N/A,#N/A,FALSE,"masez (3)";#N/A,#N/A,FALSE,"masez (2)";#N/A,#N/A,FALSE,"GME";#N/A,#N/A,FALSE,"masez"}</definedName>
    <definedName name="aa" hidden="1">{#N/A,#N/A,FALSE,"masez (10)";#N/A,#N/A,FALSE,"masez (7)";#N/A,#N/A,FALSE,"masez (6)";#N/A,#N/A,FALSE,"masez (5)";#N/A,#N/A,FALSE,"masez (4)";#N/A,#N/A,FALSE,"masez (3)";#N/A,#N/A,FALSE,"masez (2)";#N/A,#N/A,FALSE,"GME";#N/A,#N/A,FALSE,"masez"}</definedName>
    <definedName name="aa_1" localSheetId="3" hidden="1">{#N/A,#N/A,FALSE,"masez (10)";#N/A,#N/A,FALSE,"masez (7)";#N/A,#N/A,FALSE,"masez (6)";#N/A,#N/A,FALSE,"masez (5)";#N/A,#N/A,FALSE,"masez (4)";#N/A,#N/A,FALSE,"masez (3)";#N/A,#N/A,FALSE,"masez (2)";#N/A,#N/A,FALSE,"GME";#N/A,#N/A,FALSE,"masez"}</definedName>
    <definedName name="aa_1" localSheetId="4" hidden="1">{#N/A,#N/A,FALSE,"masez (10)";#N/A,#N/A,FALSE,"masez (7)";#N/A,#N/A,FALSE,"masez (6)";#N/A,#N/A,FALSE,"masez (5)";#N/A,#N/A,FALSE,"masez (4)";#N/A,#N/A,FALSE,"masez (3)";#N/A,#N/A,FALSE,"masez (2)";#N/A,#N/A,FALSE,"GME";#N/A,#N/A,FALSE,"masez"}</definedName>
    <definedName name="aa_1" localSheetId="7" hidden="1">{#N/A,#N/A,FALSE,"masez (10)";#N/A,#N/A,FALSE,"masez (7)";#N/A,#N/A,FALSE,"masez (6)";#N/A,#N/A,FALSE,"masez (5)";#N/A,#N/A,FALSE,"masez (4)";#N/A,#N/A,FALSE,"masez (3)";#N/A,#N/A,FALSE,"masez (2)";#N/A,#N/A,FALSE,"GME";#N/A,#N/A,FALSE,"masez"}</definedName>
    <definedName name="aa_1" localSheetId="6" hidden="1">{#N/A,#N/A,FALSE,"masez (10)";#N/A,#N/A,FALSE,"masez (7)";#N/A,#N/A,FALSE,"masez (6)";#N/A,#N/A,FALSE,"masez (5)";#N/A,#N/A,FALSE,"masez (4)";#N/A,#N/A,FALSE,"masez (3)";#N/A,#N/A,FALSE,"masez (2)";#N/A,#N/A,FALSE,"GME";#N/A,#N/A,FALSE,"masez"}</definedName>
    <definedName name="aa_1" localSheetId="5" hidden="1">{#N/A,#N/A,FALSE,"masez (10)";#N/A,#N/A,FALSE,"masez (7)";#N/A,#N/A,FALSE,"masez (6)";#N/A,#N/A,FALSE,"masez (5)";#N/A,#N/A,FALSE,"masez (4)";#N/A,#N/A,FALSE,"masez (3)";#N/A,#N/A,FALSE,"masez (2)";#N/A,#N/A,FALSE,"GME";#N/A,#N/A,FALSE,"masez"}</definedName>
    <definedName name="aa_1" hidden="1">{#N/A,#N/A,FALSE,"masez (10)";#N/A,#N/A,FALSE,"masez (7)";#N/A,#N/A,FALSE,"masez (6)";#N/A,#N/A,FALSE,"masez (5)";#N/A,#N/A,FALSE,"masez (4)";#N/A,#N/A,FALSE,"masez (3)";#N/A,#N/A,FALSE,"masez (2)";#N/A,#N/A,FALSE,"GME";#N/A,#N/A,FALSE,"masez"}</definedName>
    <definedName name="aaa" localSheetId="3" hidden="1">{#N/A,#N/A,FALSE,"masez (10)";#N/A,#N/A,FALSE,"masez (7)";#N/A,#N/A,FALSE,"masez (6)";#N/A,#N/A,FALSE,"masez (5)";#N/A,#N/A,FALSE,"masez (4)";#N/A,#N/A,FALSE,"masez (3)";#N/A,#N/A,FALSE,"masez (2)";#N/A,#N/A,FALSE,"GME";#N/A,#N/A,FALSE,"masez"}</definedName>
    <definedName name="aaa" localSheetId="4" hidden="1">{#N/A,#N/A,FALSE,"masez (10)";#N/A,#N/A,FALSE,"masez (7)";#N/A,#N/A,FALSE,"masez (6)";#N/A,#N/A,FALSE,"masez (5)";#N/A,#N/A,FALSE,"masez (4)";#N/A,#N/A,FALSE,"masez (3)";#N/A,#N/A,FALSE,"masez (2)";#N/A,#N/A,FALSE,"GME";#N/A,#N/A,FALSE,"masez"}</definedName>
    <definedName name="aaa" localSheetId="7" hidden="1">{#N/A,#N/A,FALSE,"masez (10)";#N/A,#N/A,FALSE,"masez (7)";#N/A,#N/A,FALSE,"masez (6)";#N/A,#N/A,FALSE,"masez (5)";#N/A,#N/A,FALSE,"masez (4)";#N/A,#N/A,FALSE,"masez (3)";#N/A,#N/A,FALSE,"masez (2)";#N/A,#N/A,FALSE,"GME";#N/A,#N/A,FALSE,"masez"}</definedName>
    <definedName name="aaa" localSheetId="6" hidden="1">{#N/A,#N/A,FALSE,"masez (10)";#N/A,#N/A,FALSE,"masez (7)";#N/A,#N/A,FALSE,"masez (6)";#N/A,#N/A,FALSE,"masez (5)";#N/A,#N/A,FALSE,"masez (4)";#N/A,#N/A,FALSE,"masez (3)";#N/A,#N/A,FALSE,"masez (2)";#N/A,#N/A,FALSE,"GME";#N/A,#N/A,FALSE,"masez"}</definedName>
    <definedName name="aaa" localSheetId="5" hidden="1">{#N/A,#N/A,FALSE,"masez (10)";#N/A,#N/A,FALSE,"masez (7)";#N/A,#N/A,FALSE,"masez (6)";#N/A,#N/A,FALSE,"masez (5)";#N/A,#N/A,FALSE,"masez (4)";#N/A,#N/A,FALSE,"masez (3)";#N/A,#N/A,FALSE,"masez (2)";#N/A,#N/A,FALSE,"GME";#N/A,#N/A,FALSE,"masez"}</definedName>
    <definedName name="aaa" hidden="1">{#N/A,#N/A,FALSE,"masez (10)";#N/A,#N/A,FALSE,"masez (7)";#N/A,#N/A,FALSE,"masez (6)";#N/A,#N/A,FALSE,"masez (5)";#N/A,#N/A,FALSE,"masez (4)";#N/A,#N/A,FALSE,"masez (3)";#N/A,#N/A,FALSE,"masez (2)";#N/A,#N/A,FALSE,"GME";#N/A,#N/A,FALSE,"masez"}</definedName>
    <definedName name="aaa_1" localSheetId="3" hidden="1">{#N/A,#N/A,FALSE,"masez (10)";#N/A,#N/A,FALSE,"masez (7)";#N/A,#N/A,FALSE,"masez (6)";#N/A,#N/A,FALSE,"masez (5)";#N/A,#N/A,FALSE,"masez (4)";#N/A,#N/A,FALSE,"masez (3)";#N/A,#N/A,FALSE,"masez (2)";#N/A,#N/A,FALSE,"GME";#N/A,#N/A,FALSE,"masez"}</definedName>
    <definedName name="aaa_1" localSheetId="4" hidden="1">{#N/A,#N/A,FALSE,"masez (10)";#N/A,#N/A,FALSE,"masez (7)";#N/A,#N/A,FALSE,"masez (6)";#N/A,#N/A,FALSE,"masez (5)";#N/A,#N/A,FALSE,"masez (4)";#N/A,#N/A,FALSE,"masez (3)";#N/A,#N/A,FALSE,"masez (2)";#N/A,#N/A,FALSE,"GME";#N/A,#N/A,FALSE,"masez"}</definedName>
    <definedName name="aaa_1" localSheetId="7" hidden="1">{#N/A,#N/A,FALSE,"masez (10)";#N/A,#N/A,FALSE,"masez (7)";#N/A,#N/A,FALSE,"masez (6)";#N/A,#N/A,FALSE,"masez (5)";#N/A,#N/A,FALSE,"masez (4)";#N/A,#N/A,FALSE,"masez (3)";#N/A,#N/A,FALSE,"masez (2)";#N/A,#N/A,FALSE,"GME";#N/A,#N/A,FALSE,"masez"}</definedName>
    <definedName name="aaa_1" localSheetId="6" hidden="1">{#N/A,#N/A,FALSE,"masez (10)";#N/A,#N/A,FALSE,"masez (7)";#N/A,#N/A,FALSE,"masez (6)";#N/A,#N/A,FALSE,"masez (5)";#N/A,#N/A,FALSE,"masez (4)";#N/A,#N/A,FALSE,"masez (3)";#N/A,#N/A,FALSE,"masez (2)";#N/A,#N/A,FALSE,"GME";#N/A,#N/A,FALSE,"masez"}</definedName>
    <definedName name="aaa_1" localSheetId="5" hidden="1">{#N/A,#N/A,FALSE,"masez (10)";#N/A,#N/A,FALSE,"masez (7)";#N/A,#N/A,FALSE,"masez (6)";#N/A,#N/A,FALSE,"masez (5)";#N/A,#N/A,FALSE,"masez (4)";#N/A,#N/A,FALSE,"masez (3)";#N/A,#N/A,FALSE,"masez (2)";#N/A,#N/A,FALSE,"GME";#N/A,#N/A,FALSE,"masez"}</definedName>
    <definedName name="aaa_1" hidden="1">{#N/A,#N/A,FALSE,"masez (10)";#N/A,#N/A,FALSE,"masez (7)";#N/A,#N/A,FALSE,"masez (6)";#N/A,#N/A,FALSE,"masez (5)";#N/A,#N/A,FALSE,"masez (4)";#N/A,#N/A,FALSE,"masez (3)";#N/A,#N/A,FALSE,"masez (2)";#N/A,#N/A,FALSE,"GME";#N/A,#N/A,FALSE,"masez"}</definedName>
    <definedName name="aaaa" localSheetId="3" hidden="1">{#N/A,#N/A,FALSE,"summary";#N/A,#N/A,FALSE,"SumGraph"}</definedName>
    <definedName name="aaaa" localSheetId="4" hidden="1">{#N/A,#N/A,FALSE,"summary";#N/A,#N/A,FALSE,"SumGraph"}</definedName>
    <definedName name="aaaa" localSheetId="7" hidden="1">{#N/A,#N/A,FALSE,"summary";#N/A,#N/A,FALSE,"SumGraph"}</definedName>
    <definedName name="aaaa" localSheetId="6" hidden="1">{#N/A,#N/A,FALSE,"summary";#N/A,#N/A,FALSE,"SumGraph"}</definedName>
    <definedName name="aaaa" localSheetId="5" hidden="1">{#N/A,#N/A,FALSE,"summary";#N/A,#N/A,FALSE,"SumGraph"}</definedName>
    <definedName name="aaaa" hidden="1">{#N/A,#N/A,FALSE,"summary";#N/A,#N/A,FALSE,"SumGraph"}</definedName>
    <definedName name="aaaa_1" localSheetId="3" hidden="1">{#N/A,#N/A,FALSE,"summary";#N/A,#N/A,FALSE,"SumGraph"}</definedName>
    <definedName name="aaaa_1" localSheetId="4" hidden="1">{#N/A,#N/A,FALSE,"summary";#N/A,#N/A,FALSE,"SumGraph"}</definedName>
    <definedName name="aaaa_1" localSheetId="7" hidden="1">{#N/A,#N/A,FALSE,"summary";#N/A,#N/A,FALSE,"SumGraph"}</definedName>
    <definedName name="aaaa_1" localSheetId="6" hidden="1">{#N/A,#N/A,FALSE,"summary";#N/A,#N/A,FALSE,"SumGraph"}</definedName>
    <definedName name="aaaa_1" localSheetId="5" hidden="1">{#N/A,#N/A,FALSE,"summary";#N/A,#N/A,FALSE,"SumGraph"}</definedName>
    <definedName name="aaaa_1" hidden="1">{#N/A,#N/A,FALSE,"summary";#N/A,#N/A,FALSE,"SumGraph"}</definedName>
    <definedName name="ab" localSheetId="3" hidden="1">{#N/A,#N/A,FALSE,"masez (10)";#N/A,#N/A,FALSE,"masez (7)";#N/A,#N/A,FALSE,"masez (6)";#N/A,#N/A,FALSE,"masez (5)";#N/A,#N/A,FALSE,"masez (4)";#N/A,#N/A,FALSE,"masez (3)";#N/A,#N/A,FALSE,"masez (2)";#N/A,#N/A,FALSE,"GME";#N/A,#N/A,FALSE,"masez"}</definedName>
    <definedName name="ab" localSheetId="4" hidden="1">{#N/A,#N/A,FALSE,"masez (10)";#N/A,#N/A,FALSE,"masez (7)";#N/A,#N/A,FALSE,"masez (6)";#N/A,#N/A,FALSE,"masez (5)";#N/A,#N/A,FALSE,"masez (4)";#N/A,#N/A,FALSE,"masez (3)";#N/A,#N/A,FALSE,"masez (2)";#N/A,#N/A,FALSE,"GME";#N/A,#N/A,FALSE,"masez"}</definedName>
    <definedName name="ab" localSheetId="7" hidden="1">{#N/A,#N/A,FALSE,"masez (10)";#N/A,#N/A,FALSE,"masez (7)";#N/A,#N/A,FALSE,"masez (6)";#N/A,#N/A,FALSE,"masez (5)";#N/A,#N/A,FALSE,"masez (4)";#N/A,#N/A,FALSE,"masez (3)";#N/A,#N/A,FALSE,"masez (2)";#N/A,#N/A,FALSE,"GME";#N/A,#N/A,FALSE,"masez"}</definedName>
    <definedName name="ab" localSheetId="6" hidden="1">{#N/A,#N/A,FALSE,"masez (10)";#N/A,#N/A,FALSE,"masez (7)";#N/A,#N/A,FALSE,"masez (6)";#N/A,#N/A,FALSE,"masez (5)";#N/A,#N/A,FALSE,"masez (4)";#N/A,#N/A,FALSE,"masez (3)";#N/A,#N/A,FALSE,"masez (2)";#N/A,#N/A,FALSE,"GME";#N/A,#N/A,FALSE,"masez"}</definedName>
    <definedName name="ab" localSheetId="5" hidden="1">{#N/A,#N/A,FALSE,"masez (10)";#N/A,#N/A,FALSE,"masez (7)";#N/A,#N/A,FALSE,"masez (6)";#N/A,#N/A,FALSE,"masez (5)";#N/A,#N/A,FALSE,"masez (4)";#N/A,#N/A,FALSE,"masez (3)";#N/A,#N/A,FALSE,"masez (2)";#N/A,#N/A,FALSE,"GME";#N/A,#N/A,FALSE,"masez"}</definedName>
    <definedName name="ab" hidden="1">{#N/A,#N/A,FALSE,"masez (10)";#N/A,#N/A,FALSE,"masez (7)";#N/A,#N/A,FALSE,"masez (6)";#N/A,#N/A,FALSE,"masez (5)";#N/A,#N/A,FALSE,"masez (4)";#N/A,#N/A,FALSE,"masez (3)";#N/A,#N/A,FALSE,"masez (2)";#N/A,#N/A,FALSE,"GME";#N/A,#N/A,FALSE,"masez"}</definedName>
    <definedName name="ab_1" localSheetId="3" hidden="1">{#N/A,#N/A,FALSE,"masez (10)";#N/A,#N/A,FALSE,"masez (7)";#N/A,#N/A,FALSE,"masez (6)";#N/A,#N/A,FALSE,"masez (5)";#N/A,#N/A,FALSE,"masez (4)";#N/A,#N/A,FALSE,"masez (3)";#N/A,#N/A,FALSE,"masez (2)";#N/A,#N/A,FALSE,"GME";#N/A,#N/A,FALSE,"masez"}</definedName>
    <definedName name="ab_1" localSheetId="4" hidden="1">{#N/A,#N/A,FALSE,"masez (10)";#N/A,#N/A,FALSE,"masez (7)";#N/A,#N/A,FALSE,"masez (6)";#N/A,#N/A,FALSE,"masez (5)";#N/A,#N/A,FALSE,"masez (4)";#N/A,#N/A,FALSE,"masez (3)";#N/A,#N/A,FALSE,"masez (2)";#N/A,#N/A,FALSE,"GME";#N/A,#N/A,FALSE,"masez"}</definedName>
    <definedName name="ab_1" localSheetId="7" hidden="1">{#N/A,#N/A,FALSE,"masez (10)";#N/A,#N/A,FALSE,"masez (7)";#N/A,#N/A,FALSE,"masez (6)";#N/A,#N/A,FALSE,"masez (5)";#N/A,#N/A,FALSE,"masez (4)";#N/A,#N/A,FALSE,"masez (3)";#N/A,#N/A,FALSE,"masez (2)";#N/A,#N/A,FALSE,"GME";#N/A,#N/A,FALSE,"masez"}</definedName>
    <definedName name="ab_1" localSheetId="6" hidden="1">{#N/A,#N/A,FALSE,"masez (10)";#N/A,#N/A,FALSE,"masez (7)";#N/A,#N/A,FALSE,"masez (6)";#N/A,#N/A,FALSE,"masez (5)";#N/A,#N/A,FALSE,"masez (4)";#N/A,#N/A,FALSE,"masez (3)";#N/A,#N/A,FALSE,"masez (2)";#N/A,#N/A,FALSE,"GME";#N/A,#N/A,FALSE,"masez"}</definedName>
    <definedName name="ab_1" localSheetId="5" hidden="1">{#N/A,#N/A,FALSE,"masez (10)";#N/A,#N/A,FALSE,"masez (7)";#N/A,#N/A,FALSE,"masez (6)";#N/A,#N/A,FALSE,"masez (5)";#N/A,#N/A,FALSE,"masez (4)";#N/A,#N/A,FALSE,"masez (3)";#N/A,#N/A,FALSE,"masez (2)";#N/A,#N/A,FALSE,"GME";#N/A,#N/A,FALSE,"masez"}</definedName>
    <definedName name="ab_1" hidden="1">{#N/A,#N/A,FALSE,"masez (10)";#N/A,#N/A,FALSE,"masez (7)";#N/A,#N/A,FALSE,"masez (6)";#N/A,#N/A,FALSE,"masez (5)";#N/A,#N/A,FALSE,"masez (4)";#N/A,#N/A,FALSE,"masez (3)";#N/A,#N/A,FALSE,"masez (2)";#N/A,#N/A,FALSE,"GME";#N/A,#N/A,FALSE,"masez"}</definedName>
    <definedName name="ABC" localSheetId="3" hidden="1">{#N/A,#N/A,FALSE,"Total_OC015";#N/A,#N/A,FALSE,"ADMIN";#N/A,#N/A,FALSE,"PROCES";#N/A,#N/A,FALSE,"mecan";#N/A,#N/A,FALSE,"civil";#N/A,#N/A,FALSE,"CAÑER";#N/A,#N/A,FALSE,"ELEC";#N/A,#N/A,FALSE,"INSTR"}</definedName>
    <definedName name="ABC" localSheetId="4" hidden="1">{#N/A,#N/A,FALSE,"Total_OC015";#N/A,#N/A,FALSE,"ADMIN";#N/A,#N/A,FALSE,"PROCES";#N/A,#N/A,FALSE,"mecan";#N/A,#N/A,FALSE,"civil";#N/A,#N/A,FALSE,"CAÑER";#N/A,#N/A,FALSE,"ELEC";#N/A,#N/A,FALSE,"INSTR"}</definedName>
    <definedName name="ABC" localSheetId="7" hidden="1">{#N/A,#N/A,FALSE,"Total_OC015";#N/A,#N/A,FALSE,"ADMIN";#N/A,#N/A,FALSE,"PROCES";#N/A,#N/A,FALSE,"mecan";#N/A,#N/A,FALSE,"civil";#N/A,#N/A,FALSE,"CAÑER";#N/A,#N/A,FALSE,"ELEC";#N/A,#N/A,FALSE,"INSTR"}</definedName>
    <definedName name="ABC" localSheetId="6" hidden="1">{#N/A,#N/A,FALSE,"Total_OC015";#N/A,#N/A,FALSE,"ADMIN";#N/A,#N/A,FALSE,"PROCES";#N/A,#N/A,FALSE,"mecan";#N/A,#N/A,FALSE,"civil";#N/A,#N/A,FALSE,"CAÑER";#N/A,#N/A,FALSE,"ELEC";#N/A,#N/A,FALSE,"INSTR"}</definedName>
    <definedName name="ABC" localSheetId="5" hidden="1">{#N/A,#N/A,FALSE,"Total_OC015";#N/A,#N/A,FALSE,"ADMIN";#N/A,#N/A,FALSE,"PROCES";#N/A,#N/A,FALSE,"mecan";#N/A,#N/A,FALSE,"civil";#N/A,#N/A,FALSE,"CAÑER";#N/A,#N/A,FALSE,"ELEC";#N/A,#N/A,FALSE,"INSTR"}</definedName>
    <definedName name="ABC" hidden="1">{#N/A,#N/A,FALSE,"Total_OC015";#N/A,#N/A,FALSE,"ADMIN";#N/A,#N/A,FALSE,"PROCES";#N/A,#N/A,FALSE,"mecan";#N/A,#N/A,FALSE,"civil";#N/A,#N/A,FALSE,"CAÑER";#N/A,#N/A,FALSE,"ELEC";#N/A,#N/A,FALSE,"INSTR"}</definedName>
    <definedName name="ABC_1" localSheetId="3" hidden="1">{#N/A,#N/A,FALSE,"Total_OC015";#N/A,#N/A,FALSE,"ADMIN";#N/A,#N/A,FALSE,"PROCES";#N/A,#N/A,FALSE,"mecan";#N/A,#N/A,FALSE,"civil";#N/A,#N/A,FALSE,"CAÑER";#N/A,#N/A,FALSE,"ELEC";#N/A,#N/A,FALSE,"INSTR"}</definedName>
    <definedName name="ABC_1" localSheetId="4" hidden="1">{#N/A,#N/A,FALSE,"Total_OC015";#N/A,#N/A,FALSE,"ADMIN";#N/A,#N/A,FALSE,"PROCES";#N/A,#N/A,FALSE,"mecan";#N/A,#N/A,FALSE,"civil";#N/A,#N/A,FALSE,"CAÑER";#N/A,#N/A,FALSE,"ELEC";#N/A,#N/A,FALSE,"INSTR"}</definedName>
    <definedName name="ABC_1" localSheetId="7" hidden="1">{#N/A,#N/A,FALSE,"Total_OC015";#N/A,#N/A,FALSE,"ADMIN";#N/A,#N/A,FALSE,"PROCES";#N/A,#N/A,FALSE,"mecan";#N/A,#N/A,FALSE,"civil";#N/A,#N/A,FALSE,"CAÑER";#N/A,#N/A,FALSE,"ELEC";#N/A,#N/A,FALSE,"INSTR"}</definedName>
    <definedName name="ABC_1" localSheetId="6" hidden="1">{#N/A,#N/A,FALSE,"Total_OC015";#N/A,#N/A,FALSE,"ADMIN";#N/A,#N/A,FALSE,"PROCES";#N/A,#N/A,FALSE,"mecan";#N/A,#N/A,FALSE,"civil";#N/A,#N/A,FALSE,"CAÑER";#N/A,#N/A,FALSE,"ELEC";#N/A,#N/A,FALSE,"INSTR"}</definedName>
    <definedName name="ABC_1" localSheetId="5" hidden="1">{#N/A,#N/A,FALSE,"Total_OC015";#N/A,#N/A,FALSE,"ADMIN";#N/A,#N/A,FALSE,"PROCES";#N/A,#N/A,FALSE,"mecan";#N/A,#N/A,FALSE,"civil";#N/A,#N/A,FALSE,"CAÑER";#N/A,#N/A,FALSE,"ELEC";#N/A,#N/A,FALSE,"INSTR"}</definedName>
    <definedName name="ABC_1" hidden="1">{#N/A,#N/A,FALSE,"Total_OC015";#N/A,#N/A,FALSE,"ADMIN";#N/A,#N/A,FALSE,"PROCES";#N/A,#N/A,FALSE,"mecan";#N/A,#N/A,FALSE,"civil";#N/A,#N/A,FALSE,"CAÑER";#N/A,#N/A,FALSE,"ELEC";#N/A,#N/A,FALSE,"INSTR"}</definedName>
    <definedName name="anscount" hidden="1">1</definedName>
    <definedName name="avc" localSheetId="3" hidden="1">{#N/A,#N/A,FALSE,"Total_OC015";#N/A,#N/A,FALSE,"ADMIN";#N/A,#N/A,FALSE,"PROCES";#N/A,#N/A,FALSE,"mecan";#N/A,#N/A,FALSE,"civil";#N/A,#N/A,FALSE,"CAÑER";#N/A,#N/A,FALSE,"ELEC";#N/A,#N/A,FALSE,"INSTR"}</definedName>
    <definedName name="avc" localSheetId="4" hidden="1">{#N/A,#N/A,FALSE,"Total_OC015";#N/A,#N/A,FALSE,"ADMIN";#N/A,#N/A,FALSE,"PROCES";#N/A,#N/A,FALSE,"mecan";#N/A,#N/A,FALSE,"civil";#N/A,#N/A,FALSE,"CAÑER";#N/A,#N/A,FALSE,"ELEC";#N/A,#N/A,FALSE,"INSTR"}</definedName>
    <definedName name="avc" localSheetId="7" hidden="1">{#N/A,#N/A,FALSE,"Total_OC015";#N/A,#N/A,FALSE,"ADMIN";#N/A,#N/A,FALSE,"PROCES";#N/A,#N/A,FALSE,"mecan";#N/A,#N/A,FALSE,"civil";#N/A,#N/A,FALSE,"CAÑER";#N/A,#N/A,FALSE,"ELEC";#N/A,#N/A,FALSE,"INSTR"}</definedName>
    <definedName name="avc" localSheetId="6" hidden="1">{#N/A,#N/A,FALSE,"Total_OC015";#N/A,#N/A,FALSE,"ADMIN";#N/A,#N/A,FALSE,"PROCES";#N/A,#N/A,FALSE,"mecan";#N/A,#N/A,FALSE,"civil";#N/A,#N/A,FALSE,"CAÑER";#N/A,#N/A,FALSE,"ELEC";#N/A,#N/A,FALSE,"INSTR"}</definedName>
    <definedName name="avc" localSheetId="5" hidden="1">{#N/A,#N/A,FALSE,"Total_OC015";#N/A,#N/A,FALSE,"ADMIN";#N/A,#N/A,FALSE,"PROCES";#N/A,#N/A,FALSE,"mecan";#N/A,#N/A,FALSE,"civil";#N/A,#N/A,FALSE,"CAÑER";#N/A,#N/A,FALSE,"ELEC";#N/A,#N/A,FALSE,"INSTR"}</definedName>
    <definedName name="avc" hidden="1">{#N/A,#N/A,FALSE,"Total_OC015";#N/A,#N/A,FALSE,"ADMIN";#N/A,#N/A,FALSE,"PROCES";#N/A,#N/A,FALSE,"mecan";#N/A,#N/A,FALSE,"civil";#N/A,#N/A,FALSE,"CAÑER";#N/A,#N/A,FALSE,"ELEC";#N/A,#N/A,FALSE,"INSTR"}</definedName>
    <definedName name="avc_1" localSheetId="3" hidden="1">{#N/A,#N/A,FALSE,"Total_OC015";#N/A,#N/A,FALSE,"ADMIN";#N/A,#N/A,FALSE,"PROCES";#N/A,#N/A,FALSE,"mecan";#N/A,#N/A,FALSE,"civil";#N/A,#N/A,FALSE,"CAÑER";#N/A,#N/A,FALSE,"ELEC";#N/A,#N/A,FALSE,"INSTR"}</definedName>
    <definedName name="avc_1" localSheetId="4" hidden="1">{#N/A,#N/A,FALSE,"Total_OC015";#N/A,#N/A,FALSE,"ADMIN";#N/A,#N/A,FALSE,"PROCES";#N/A,#N/A,FALSE,"mecan";#N/A,#N/A,FALSE,"civil";#N/A,#N/A,FALSE,"CAÑER";#N/A,#N/A,FALSE,"ELEC";#N/A,#N/A,FALSE,"INSTR"}</definedName>
    <definedName name="avc_1" localSheetId="7" hidden="1">{#N/A,#N/A,FALSE,"Total_OC015";#N/A,#N/A,FALSE,"ADMIN";#N/A,#N/A,FALSE,"PROCES";#N/A,#N/A,FALSE,"mecan";#N/A,#N/A,FALSE,"civil";#N/A,#N/A,FALSE,"CAÑER";#N/A,#N/A,FALSE,"ELEC";#N/A,#N/A,FALSE,"INSTR"}</definedName>
    <definedName name="avc_1" localSheetId="6" hidden="1">{#N/A,#N/A,FALSE,"Total_OC015";#N/A,#N/A,FALSE,"ADMIN";#N/A,#N/A,FALSE,"PROCES";#N/A,#N/A,FALSE,"mecan";#N/A,#N/A,FALSE,"civil";#N/A,#N/A,FALSE,"CAÑER";#N/A,#N/A,FALSE,"ELEC";#N/A,#N/A,FALSE,"INSTR"}</definedName>
    <definedName name="avc_1" localSheetId="5" hidden="1">{#N/A,#N/A,FALSE,"Total_OC015";#N/A,#N/A,FALSE,"ADMIN";#N/A,#N/A,FALSE,"PROCES";#N/A,#N/A,FALSE,"mecan";#N/A,#N/A,FALSE,"civil";#N/A,#N/A,FALSE,"CAÑER";#N/A,#N/A,FALSE,"ELEC";#N/A,#N/A,FALSE,"INSTR"}</definedName>
    <definedName name="avc_1" hidden="1">{#N/A,#N/A,FALSE,"Total_OC015";#N/A,#N/A,FALSE,"ADMIN";#N/A,#N/A,FALSE,"PROCES";#N/A,#N/A,FALSE,"mecan";#N/A,#N/A,FALSE,"civil";#N/A,#N/A,FALSE,"CAÑER";#N/A,#N/A,FALSE,"ELEC";#N/A,#N/A,FALSE,"INSTR"}</definedName>
    <definedName name="bbb" hidden="1">#REF!</definedName>
    <definedName name="CarinaPricing" localSheetId="3" hidden="1">{#N/A,#N/A,FALSE,"masez (10)";#N/A,#N/A,FALSE,"masez (7)";#N/A,#N/A,FALSE,"masez (6)";#N/A,#N/A,FALSE,"masez (5)";#N/A,#N/A,FALSE,"masez (4)";#N/A,#N/A,FALSE,"masez (3)";#N/A,#N/A,FALSE,"masez (2)";#N/A,#N/A,FALSE,"GME";#N/A,#N/A,FALSE,"masez"}</definedName>
    <definedName name="CarinaPricing" localSheetId="4" hidden="1">{#N/A,#N/A,FALSE,"masez (10)";#N/A,#N/A,FALSE,"masez (7)";#N/A,#N/A,FALSE,"masez (6)";#N/A,#N/A,FALSE,"masez (5)";#N/A,#N/A,FALSE,"masez (4)";#N/A,#N/A,FALSE,"masez (3)";#N/A,#N/A,FALSE,"masez (2)";#N/A,#N/A,FALSE,"GME";#N/A,#N/A,FALSE,"masez"}</definedName>
    <definedName name="CarinaPricing" localSheetId="7" hidden="1">{#N/A,#N/A,FALSE,"masez (10)";#N/A,#N/A,FALSE,"masez (7)";#N/A,#N/A,FALSE,"masez (6)";#N/A,#N/A,FALSE,"masez (5)";#N/A,#N/A,FALSE,"masez (4)";#N/A,#N/A,FALSE,"masez (3)";#N/A,#N/A,FALSE,"masez (2)";#N/A,#N/A,FALSE,"GME";#N/A,#N/A,FALSE,"masez"}</definedName>
    <definedName name="CarinaPricing" localSheetId="6" hidden="1">{#N/A,#N/A,FALSE,"masez (10)";#N/A,#N/A,FALSE,"masez (7)";#N/A,#N/A,FALSE,"masez (6)";#N/A,#N/A,FALSE,"masez (5)";#N/A,#N/A,FALSE,"masez (4)";#N/A,#N/A,FALSE,"masez (3)";#N/A,#N/A,FALSE,"masez (2)";#N/A,#N/A,FALSE,"GME";#N/A,#N/A,FALSE,"masez"}</definedName>
    <definedName name="CarinaPricing" localSheetId="5" hidden="1">{#N/A,#N/A,FALSE,"masez (10)";#N/A,#N/A,FALSE,"masez (7)";#N/A,#N/A,FALSE,"masez (6)";#N/A,#N/A,FALSE,"masez (5)";#N/A,#N/A,FALSE,"masez (4)";#N/A,#N/A,FALSE,"masez (3)";#N/A,#N/A,FALSE,"masez (2)";#N/A,#N/A,FALSE,"GME";#N/A,#N/A,FALSE,"masez"}</definedName>
    <definedName name="CarinaPricing" hidden="1">{#N/A,#N/A,FALSE,"masez (10)";#N/A,#N/A,FALSE,"masez (7)";#N/A,#N/A,FALSE,"masez (6)";#N/A,#N/A,FALSE,"masez (5)";#N/A,#N/A,FALSE,"masez (4)";#N/A,#N/A,FALSE,"masez (3)";#N/A,#N/A,FALSE,"masez (2)";#N/A,#N/A,FALSE,"GME";#N/A,#N/A,FALSE,"masez"}</definedName>
    <definedName name="casa" localSheetId="3" hidden="1">{#N/A,#N/A,FALSE,"masez (10)";#N/A,#N/A,FALSE,"masez (7)";#N/A,#N/A,FALSE,"masez (6)";#N/A,#N/A,FALSE,"masez (5)";#N/A,#N/A,FALSE,"masez (4)";#N/A,#N/A,FALSE,"masez (3)";#N/A,#N/A,FALSE,"masez (2)";#N/A,#N/A,FALSE,"GME";#N/A,#N/A,FALSE,"masez"}</definedName>
    <definedName name="casa" localSheetId="4" hidden="1">{#N/A,#N/A,FALSE,"masez (10)";#N/A,#N/A,FALSE,"masez (7)";#N/A,#N/A,FALSE,"masez (6)";#N/A,#N/A,FALSE,"masez (5)";#N/A,#N/A,FALSE,"masez (4)";#N/A,#N/A,FALSE,"masez (3)";#N/A,#N/A,FALSE,"masez (2)";#N/A,#N/A,FALSE,"GME";#N/A,#N/A,FALSE,"masez"}</definedName>
    <definedName name="casa" localSheetId="7" hidden="1">{#N/A,#N/A,FALSE,"masez (10)";#N/A,#N/A,FALSE,"masez (7)";#N/A,#N/A,FALSE,"masez (6)";#N/A,#N/A,FALSE,"masez (5)";#N/A,#N/A,FALSE,"masez (4)";#N/A,#N/A,FALSE,"masez (3)";#N/A,#N/A,FALSE,"masez (2)";#N/A,#N/A,FALSE,"GME";#N/A,#N/A,FALSE,"masez"}</definedName>
    <definedName name="casa" localSheetId="6" hidden="1">{#N/A,#N/A,FALSE,"masez (10)";#N/A,#N/A,FALSE,"masez (7)";#N/A,#N/A,FALSE,"masez (6)";#N/A,#N/A,FALSE,"masez (5)";#N/A,#N/A,FALSE,"masez (4)";#N/A,#N/A,FALSE,"masez (3)";#N/A,#N/A,FALSE,"masez (2)";#N/A,#N/A,FALSE,"GME";#N/A,#N/A,FALSE,"masez"}</definedName>
    <definedName name="casa" localSheetId="5" hidden="1">{#N/A,#N/A,FALSE,"masez (10)";#N/A,#N/A,FALSE,"masez (7)";#N/A,#N/A,FALSE,"masez (6)";#N/A,#N/A,FALSE,"masez (5)";#N/A,#N/A,FALSE,"masez (4)";#N/A,#N/A,FALSE,"masez (3)";#N/A,#N/A,FALSE,"masez (2)";#N/A,#N/A,FALSE,"GME";#N/A,#N/A,FALSE,"masez"}</definedName>
    <definedName name="casa" hidden="1">{#N/A,#N/A,FALSE,"masez (10)";#N/A,#N/A,FALSE,"masez (7)";#N/A,#N/A,FALSE,"masez (6)";#N/A,#N/A,FALSE,"masez (5)";#N/A,#N/A,FALSE,"masez (4)";#N/A,#N/A,FALSE,"masez (3)";#N/A,#N/A,FALSE,"masez (2)";#N/A,#N/A,FALSE,"GME";#N/A,#N/A,FALSE,"masez"}</definedName>
    <definedName name="casa_1" localSheetId="3" hidden="1">{#N/A,#N/A,FALSE,"masez (10)";#N/A,#N/A,FALSE,"masez (7)";#N/A,#N/A,FALSE,"masez (6)";#N/A,#N/A,FALSE,"masez (5)";#N/A,#N/A,FALSE,"masez (4)";#N/A,#N/A,FALSE,"masez (3)";#N/A,#N/A,FALSE,"masez (2)";#N/A,#N/A,FALSE,"GME";#N/A,#N/A,FALSE,"masez"}</definedName>
    <definedName name="casa_1" localSheetId="4" hidden="1">{#N/A,#N/A,FALSE,"masez (10)";#N/A,#N/A,FALSE,"masez (7)";#N/A,#N/A,FALSE,"masez (6)";#N/A,#N/A,FALSE,"masez (5)";#N/A,#N/A,FALSE,"masez (4)";#N/A,#N/A,FALSE,"masez (3)";#N/A,#N/A,FALSE,"masez (2)";#N/A,#N/A,FALSE,"GME";#N/A,#N/A,FALSE,"masez"}</definedName>
    <definedName name="casa_1" localSheetId="7" hidden="1">{#N/A,#N/A,FALSE,"masez (10)";#N/A,#N/A,FALSE,"masez (7)";#N/A,#N/A,FALSE,"masez (6)";#N/A,#N/A,FALSE,"masez (5)";#N/A,#N/A,FALSE,"masez (4)";#N/A,#N/A,FALSE,"masez (3)";#N/A,#N/A,FALSE,"masez (2)";#N/A,#N/A,FALSE,"GME";#N/A,#N/A,FALSE,"masez"}</definedName>
    <definedName name="casa_1" localSheetId="6" hidden="1">{#N/A,#N/A,FALSE,"masez (10)";#N/A,#N/A,FALSE,"masez (7)";#N/A,#N/A,FALSE,"masez (6)";#N/A,#N/A,FALSE,"masez (5)";#N/A,#N/A,FALSE,"masez (4)";#N/A,#N/A,FALSE,"masez (3)";#N/A,#N/A,FALSE,"masez (2)";#N/A,#N/A,FALSE,"GME";#N/A,#N/A,FALSE,"masez"}</definedName>
    <definedName name="casa_1" localSheetId="5" hidden="1">{#N/A,#N/A,FALSE,"masez (10)";#N/A,#N/A,FALSE,"masez (7)";#N/A,#N/A,FALSE,"masez (6)";#N/A,#N/A,FALSE,"masez (5)";#N/A,#N/A,FALSE,"masez (4)";#N/A,#N/A,FALSE,"masez (3)";#N/A,#N/A,FALSE,"masez (2)";#N/A,#N/A,FALSE,"GME";#N/A,#N/A,FALSE,"masez"}</definedName>
    <definedName name="casa_1" hidden="1">{#N/A,#N/A,FALSE,"masez (10)";#N/A,#N/A,FALSE,"masez (7)";#N/A,#N/A,FALSE,"masez (6)";#N/A,#N/A,FALSE,"masez (5)";#N/A,#N/A,FALSE,"masez (4)";#N/A,#N/A,FALSE,"masez (3)";#N/A,#N/A,FALSE,"masez (2)";#N/A,#N/A,FALSE,"GME";#N/A,#N/A,FALSE,"masez"}</definedName>
    <definedName name="CBWorkbookPriority" hidden="1">-255825735</definedName>
    <definedName name="CHSFH" localSheetId="3" hidden="1">{#N/A,#N/A,FALSE,"masez (10)";#N/A,#N/A,FALSE,"masez (7)";#N/A,#N/A,FALSE,"masez (6)";#N/A,#N/A,FALSE,"masez (5)";#N/A,#N/A,FALSE,"masez (4)";#N/A,#N/A,FALSE,"masez (3)";#N/A,#N/A,FALSE,"masez (2)";#N/A,#N/A,FALSE,"GME";#N/A,#N/A,FALSE,"masez"}</definedName>
    <definedName name="CHSFH" localSheetId="4" hidden="1">{#N/A,#N/A,FALSE,"masez (10)";#N/A,#N/A,FALSE,"masez (7)";#N/A,#N/A,FALSE,"masez (6)";#N/A,#N/A,FALSE,"masez (5)";#N/A,#N/A,FALSE,"masez (4)";#N/A,#N/A,FALSE,"masez (3)";#N/A,#N/A,FALSE,"masez (2)";#N/A,#N/A,FALSE,"GME";#N/A,#N/A,FALSE,"masez"}</definedName>
    <definedName name="CHSFH" localSheetId="7" hidden="1">{#N/A,#N/A,FALSE,"masez (10)";#N/A,#N/A,FALSE,"masez (7)";#N/A,#N/A,FALSE,"masez (6)";#N/A,#N/A,FALSE,"masez (5)";#N/A,#N/A,FALSE,"masez (4)";#N/A,#N/A,FALSE,"masez (3)";#N/A,#N/A,FALSE,"masez (2)";#N/A,#N/A,FALSE,"GME";#N/A,#N/A,FALSE,"masez"}</definedName>
    <definedName name="CHSFH" localSheetId="6" hidden="1">{#N/A,#N/A,FALSE,"masez (10)";#N/A,#N/A,FALSE,"masez (7)";#N/A,#N/A,FALSE,"masez (6)";#N/A,#N/A,FALSE,"masez (5)";#N/A,#N/A,FALSE,"masez (4)";#N/A,#N/A,FALSE,"masez (3)";#N/A,#N/A,FALSE,"masez (2)";#N/A,#N/A,FALSE,"GME";#N/A,#N/A,FALSE,"masez"}</definedName>
    <definedName name="CHSFH" localSheetId="5" hidden="1">{#N/A,#N/A,FALSE,"masez (10)";#N/A,#N/A,FALSE,"masez (7)";#N/A,#N/A,FALSE,"masez (6)";#N/A,#N/A,FALSE,"masez (5)";#N/A,#N/A,FALSE,"masez (4)";#N/A,#N/A,FALSE,"masez (3)";#N/A,#N/A,FALSE,"masez (2)";#N/A,#N/A,FALSE,"GME";#N/A,#N/A,FALSE,"masez"}</definedName>
    <definedName name="CHSFH" hidden="1">{#N/A,#N/A,FALSE,"masez (10)";#N/A,#N/A,FALSE,"masez (7)";#N/A,#N/A,FALSE,"masez (6)";#N/A,#N/A,FALSE,"masez (5)";#N/A,#N/A,FALSE,"masez (4)";#N/A,#N/A,FALSE,"masez (3)";#N/A,#N/A,FALSE,"masez (2)";#N/A,#N/A,FALSE,"GME";#N/A,#N/A,FALSE,"masez"}</definedName>
    <definedName name="CHSFH_1" localSheetId="3" hidden="1">{#N/A,#N/A,FALSE,"masez (10)";#N/A,#N/A,FALSE,"masez (7)";#N/A,#N/A,FALSE,"masez (6)";#N/A,#N/A,FALSE,"masez (5)";#N/A,#N/A,FALSE,"masez (4)";#N/A,#N/A,FALSE,"masez (3)";#N/A,#N/A,FALSE,"masez (2)";#N/A,#N/A,FALSE,"GME";#N/A,#N/A,FALSE,"masez"}</definedName>
    <definedName name="CHSFH_1" localSheetId="4" hidden="1">{#N/A,#N/A,FALSE,"masez (10)";#N/A,#N/A,FALSE,"masez (7)";#N/A,#N/A,FALSE,"masez (6)";#N/A,#N/A,FALSE,"masez (5)";#N/A,#N/A,FALSE,"masez (4)";#N/A,#N/A,FALSE,"masez (3)";#N/A,#N/A,FALSE,"masez (2)";#N/A,#N/A,FALSE,"GME";#N/A,#N/A,FALSE,"masez"}</definedName>
    <definedName name="CHSFH_1" localSheetId="7" hidden="1">{#N/A,#N/A,FALSE,"masez (10)";#N/A,#N/A,FALSE,"masez (7)";#N/A,#N/A,FALSE,"masez (6)";#N/A,#N/A,FALSE,"masez (5)";#N/A,#N/A,FALSE,"masez (4)";#N/A,#N/A,FALSE,"masez (3)";#N/A,#N/A,FALSE,"masez (2)";#N/A,#N/A,FALSE,"GME";#N/A,#N/A,FALSE,"masez"}</definedName>
    <definedName name="CHSFH_1" localSheetId="6" hidden="1">{#N/A,#N/A,FALSE,"masez (10)";#N/A,#N/A,FALSE,"masez (7)";#N/A,#N/A,FALSE,"masez (6)";#N/A,#N/A,FALSE,"masez (5)";#N/A,#N/A,FALSE,"masez (4)";#N/A,#N/A,FALSE,"masez (3)";#N/A,#N/A,FALSE,"masez (2)";#N/A,#N/A,FALSE,"GME";#N/A,#N/A,FALSE,"masez"}</definedName>
    <definedName name="CHSFH_1" localSheetId="5" hidden="1">{#N/A,#N/A,FALSE,"masez (10)";#N/A,#N/A,FALSE,"masez (7)";#N/A,#N/A,FALSE,"masez (6)";#N/A,#N/A,FALSE,"masez (5)";#N/A,#N/A,FALSE,"masez (4)";#N/A,#N/A,FALSE,"masez (3)";#N/A,#N/A,FALSE,"masez (2)";#N/A,#N/A,FALSE,"GME";#N/A,#N/A,FALSE,"masez"}</definedName>
    <definedName name="CHSFH_1" hidden="1">{#N/A,#N/A,FALSE,"masez (10)";#N/A,#N/A,FALSE,"masez (7)";#N/A,#N/A,FALSE,"masez (6)";#N/A,#N/A,FALSE,"masez (5)";#N/A,#N/A,FALSE,"masez (4)";#N/A,#N/A,FALSE,"masez (3)";#N/A,#N/A,FALSE,"masez (2)";#N/A,#N/A,FALSE,"GME";#N/A,#N/A,FALSE,"masez"}</definedName>
    <definedName name="CIQWBGuid" hidden="1">"Copy of 1000 020514 WPIOP - 20MTPA SUMMARY (15YR  FOB)v2.xlsb"</definedName>
    <definedName name="cub" localSheetId="3" hidden="1">{#N/A,#N/A,FALSE,"RESUMEN";#N/A,#N/A,FALSE,"GG-GI";#N/A,#N/A,FALSE,"AMB";#N/A,#N/A,FALSE,"EyR";#N/A,#N/A,FALSE,"UCP";#N/A,#N/A,FALSE,"IND";#N/A,#N/A,FALSE,"LR";#N/A,#N/A,FALSE,"PRV";#N/A,#N/A,FALSE,"TÚNELES";#N/A,#N/A,FALSE,"IDT";#N/A,#N/A,FALSE,"ING"}</definedName>
    <definedName name="cub" localSheetId="4" hidden="1">{#N/A,#N/A,FALSE,"RESUMEN";#N/A,#N/A,FALSE,"GG-GI";#N/A,#N/A,FALSE,"AMB";#N/A,#N/A,FALSE,"EyR";#N/A,#N/A,FALSE,"UCP";#N/A,#N/A,FALSE,"IND";#N/A,#N/A,FALSE,"LR";#N/A,#N/A,FALSE,"PRV";#N/A,#N/A,FALSE,"TÚNELES";#N/A,#N/A,FALSE,"IDT";#N/A,#N/A,FALSE,"ING"}</definedName>
    <definedName name="cub" localSheetId="7" hidden="1">{#N/A,#N/A,FALSE,"RESUMEN";#N/A,#N/A,FALSE,"GG-GI";#N/A,#N/A,FALSE,"AMB";#N/A,#N/A,FALSE,"EyR";#N/A,#N/A,FALSE,"UCP";#N/A,#N/A,FALSE,"IND";#N/A,#N/A,FALSE,"LR";#N/A,#N/A,FALSE,"PRV";#N/A,#N/A,FALSE,"TÚNELES";#N/A,#N/A,FALSE,"IDT";#N/A,#N/A,FALSE,"ING"}</definedName>
    <definedName name="cub" localSheetId="6" hidden="1">{#N/A,#N/A,FALSE,"RESUMEN";#N/A,#N/A,FALSE,"GG-GI";#N/A,#N/A,FALSE,"AMB";#N/A,#N/A,FALSE,"EyR";#N/A,#N/A,FALSE,"UCP";#N/A,#N/A,FALSE,"IND";#N/A,#N/A,FALSE,"LR";#N/A,#N/A,FALSE,"PRV";#N/A,#N/A,FALSE,"TÚNELES";#N/A,#N/A,FALSE,"IDT";#N/A,#N/A,FALSE,"ING"}</definedName>
    <definedName name="cub" localSheetId="5" hidden="1">{#N/A,#N/A,FALSE,"RESUMEN";#N/A,#N/A,FALSE,"GG-GI";#N/A,#N/A,FALSE,"AMB";#N/A,#N/A,FALSE,"EyR";#N/A,#N/A,FALSE,"UCP";#N/A,#N/A,FALSE,"IND";#N/A,#N/A,FALSE,"LR";#N/A,#N/A,FALSE,"PRV";#N/A,#N/A,FALSE,"TÚNELES";#N/A,#N/A,FALSE,"IDT";#N/A,#N/A,FALSE,"ING"}</definedName>
    <definedName name="cub" hidden="1">{#N/A,#N/A,FALSE,"RESUMEN";#N/A,#N/A,FALSE,"GG-GI";#N/A,#N/A,FALSE,"AMB";#N/A,#N/A,FALSE,"EyR";#N/A,#N/A,FALSE,"UCP";#N/A,#N/A,FALSE,"IND";#N/A,#N/A,FALSE,"LR";#N/A,#N/A,FALSE,"PRV";#N/A,#N/A,FALSE,"TÚNELES";#N/A,#N/A,FALSE,"IDT";#N/A,#N/A,FALSE,"ING"}</definedName>
    <definedName name="cub_1" localSheetId="3" hidden="1">{#N/A,#N/A,FALSE,"RESUMEN";#N/A,#N/A,FALSE,"GG-GI";#N/A,#N/A,FALSE,"AMB";#N/A,#N/A,FALSE,"EyR";#N/A,#N/A,FALSE,"UCP";#N/A,#N/A,FALSE,"IND";#N/A,#N/A,FALSE,"LR";#N/A,#N/A,FALSE,"PRV";#N/A,#N/A,FALSE,"TÚNELES";#N/A,#N/A,FALSE,"IDT";#N/A,#N/A,FALSE,"ING"}</definedName>
    <definedName name="cub_1" localSheetId="4" hidden="1">{#N/A,#N/A,FALSE,"RESUMEN";#N/A,#N/A,FALSE,"GG-GI";#N/A,#N/A,FALSE,"AMB";#N/A,#N/A,FALSE,"EyR";#N/A,#N/A,FALSE,"UCP";#N/A,#N/A,FALSE,"IND";#N/A,#N/A,FALSE,"LR";#N/A,#N/A,FALSE,"PRV";#N/A,#N/A,FALSE,"TÚNELES";#N/A,#N/A,FALSE,"IDT";#N/A,#N/A,FALSE,"ING"}</definedName>
    <definedName name="cub_1" localSheetId="7" hidden="1">{#N/A,#N/A,FALSE,"RESUMEN";#N/A,#N/A,FALSE,"GG-GI";#N/A,#N/A,FALSE,"AMB";#N/A,#N/A,FALSE,"EyR";#N/A,#N/A,FALSE,"UCP";#N/A,#N/A,FALSE,"IND";#N/A,#N/A,FALSE,"LR";#N/A,#N/A,FALSE,"PRV";#N/A,#N/A,FALSE,"TÚNELES";#N/A,#N/A,FALSE,"IDT";#N/A,#N/A,FALSE,"ING"}</definedName>
    <definedName name="cub_1" localSheetId="6" hidden="1">{#N/A,#N/A,FALSE,"RESUMEN";#N/A,#N/A,FALSE,"GG-GI";#N/A,#N/A,FALSE,"AMB";#N/A,#N/A,FALSE,"EyR";#N/A,#N/A,FALSE,"UCP";#N/A,#N/A,FALSE,"IND";#N/A,#N/A,FALSE,"LR";#N/A,#N/A,FALSE,"PRV";#N/A,#N/A,FALSE,"TÚNELES";#N/A,#N/A,FALSE,"IDT";#N/A,#N/A,FALSE,"ING"}</definedName>
    <definedName name="cub_1" localSheetId="5" hidden="1">{#N/A,#N/A,FALSE,"RESUMEN";#N/A,#N/A,FALSE,"GG-GI";#N/A,#N/A,FALSE,"AMB";#N/A,#N/A,FALSE,"EyR";#N/A,#N/A,FALSE,"UCP";#N/A,#N/A,FALSE,"IND";#N/A,#N/A,FALSE,"LR";#N/A,#N/A,FALSE,"PRV";#N/A,#N/A,FALSE,"TÚNELES";#N/A,#N/A,FALSE,"IDT";#N/A,#N/A,FALSE,"ING"}</definedName>
    <definedName name="cub_1" hidden="1">{#N/A,#N/A,FALSE,"RESUMEN";#N/A,#N/A,FALSE,"GG-GI";#N/A,#N/A,FALSE,"AMB";#N/A,#N/A,FALSE,"EyR";#N/A,#N/A,FALSE,"UCP";#N/A,#N/A,FALSE,"IND";#N/A,#N/A,FALSE,"LR";#N/A,#N/A,FALSE,"PRV";#N/A,#N/A,FALSE,"TÚNELES";#N/A,#N/A,FALSE,"IDT";#N/A,#N/A,FALSE,"ING"}</definedName>
    <definedName name="d" hidden="1">#REF!</definedName>
    <definedName name="DATA_02" hidden="1">#REF!</definedName>
    <definedName name="DATA_03" hidden="1">#REF!</definedName>
    <definedName name="DATA_04" hidden="1">#REF!</definedName>
    <definedName name="DATA_05" hidden="1">#REF!</definedName>
    <definedName name="DATA_07" hidden="1">#REF!</definedName>
    <definedName name="DDD" localSheetId="3" hidden="1">{#N/A,#N/A,FALSE,"summary";#N/A,#N/A,FALSE,"SumGraph"}</definedName>
    <definedName name="DDD" localSheetId="4" hidden="1">{#N/A,#N/A,FALSE,"summary";#N/A,#N/A,FALSE,"SumGraph"}</definedName>
    <definedName name="DDD" localSheetId="7" hidden="1">{#N/A,#N/A,FALSE,"summary";#N/A,#N/A,FALSE,"SumGraph"}</definedName>
    <definedName name="DDD" localSheetId="6" hidden="1">{#N/A,#N/A,FALSE,"summary";#N/A,#N/A,FALSE,"SumGraph"}</definedName>
    <definedName name="DDD" localSheetId="5" hidden="1">{#N/A,#N/A,FALSE,"summary";#N/A,#N/A,FALSE,"SumGraph"}</definedName>
    <definedName name="DDD" hidden="1">{#N/A,#N/A,FALSE,"summary";#N/A,#N/A,FALSE,"SumGraph"}</definedName>
    <definedName name="DDD_1" localSheetId="3" hidden="1">{#N/A,#N/A,FALSE,"summary";#N/A,#N/A,FALSE,"SumGraph"}</definedName>
    <definedName name="DDD_1" localSheetId="4" hidden="1">{#N/A,#N/A,FALSE,"summary";#N/A,#N/A,FALSE,"SumGraph"}</definedName>
    <definedName name="DDD_1" localSheetId="7" hidden="1">{#N/A,#N/A,FALSE,"summary";#N/A,#N/A,FALSE,"SumGraph"}</definedName>
    <definedName name="DDD_1" localSheetId="6" hidden="1">{#N/A,#N/A,FALSE,"summary";#N/A,#N/A,FALSE,"SumGraph"}</definedName>
    <definedName name="DDD_1" localSheetId="5" hidden="1">{#N/A,#N/A,FALSE,"summary";#N/A,#N/A,FALSE,"SumGraph"}</definedName>
    <definedName name="DDD_1" hidden="1">{#N/A,#N/A,FALSE,"summary";#N/A,#N/A,FALSE,"SumGraph"}</definedName>
    <definedName name="DESARROLLOSRIODELMEDIO" localSheetId="3" hidden="1">{#N/A,#N/A,FALSE,"summary";#N/A,#N/A,FALSE,"SumGraph"}</definedName>
    <definedName name="DESARROLLOSRIODELMEDIO" localSheetId="4" hidden="1">{#N/A,#N/A,FALSE,"summary";#N/A,#N/A,FALSE,"SumGraph"}</definedName>
    <definedName name="DESARROLLOSRIODELMEDIO" localSheetId="7" hidden="1">{#N/A,#N/A,FALSE,"summary";#N/A,#N/A,FALSE,"SumGraph"}</definedName>
    <definedName name="DESARROLLOSRIODELMEDIO" localSheetId="6" hidden="1">{#N/A,#N/A,FALSE,"summary";#N/A,#N/A,FALSE,"SumGraph"}</definedName>
    <definedName name="DESARROLLOSRIODELMEDIO" localSheetId="5" hidden="1">{#N/A,#N/A,FALSE,"summary";#N/A,#N/A,FALSE,"SumGraph"}</definedName>
    <definedName name="DESARROLLOSRIODELMEDIO" hidden="1">{#N/A,#N/A,FALSE,"summary";#N/A,#N/A,FALSE,"SumGraph"}</definedName>
    <definedName name="DESARROLLOSRIODELMEDIO_1" localSheetId="3" hidden="1">{#N/A,#N/A,FALSE,"summary";#N/A,#N/A,FALSE,"SumGraph"}</definedName>
    <definedName name="DESARROLLOSRIODELMEDIO_1" localSheetId="4" hidden="1">{#N/A,#N/A,FALSE,"summary";#N/A,#N/A,FALSE,"SumGraph"}</definedName>
    <definedName name="DESARROLLOSRIODELMEDIO_1" localSheetId="7" hidden="1">{#N/A,#N/A,FALSE,"summary";#N/A,#N/A,FALSE,"SumGraph"}</definedName>
    <definedName name="DESARROLLOSRIODELMEDIO_1" localSheetId="6" hidden="1">{#N/A,#N/A,FALSE,"summary";#N/A,#N/A,FALSE,"SumGraph"}</definedName>
    <definedName name="DESARROLLOSRIODELMEDIO_1" localSheetId="5" hidden="1">{#N/A,#N/A,FALSE,"summary";#N/A,#N/A,FALSE,"SumGraph"}</definedName>
    <definedName name="DESARROLLOSRIODELMEDIO_1" hidden="1">{#N/A,#N/A,FALSE,"summary";#N/A,#N/A,FALSE,"SumGraph"}</definedName>
    <definedName name="DME_Dirty" hidden="1">"False"</definedName>
    <definedName name="DME_LocalFile" hidden="1">"True"</definedName>
    <definedName name="eee" localSheetId="3" hidden="1">{#N/A,#N/A,FALSE,"masez (10)";#N/A,#N/A,FALSE,"masez (7)";#N/A,#N/A,FALSE,"masez (6)";#N/A,#N/A,FALSE,"masez (5)";#N/A,#N/A,FALSE,"masez (4)";#N/A,#N/A,FALSE,"masez (3)";#N/A,#N/A,FALSE,"masez (2)";#N/A,#N/A,FALSE,"GME";#N/A,#N/A,FALSE,"masez"}</definedName>
    <definedName name="eee" localSheetId="4" hidden="1">{#N/A,#N/A,FALSE,"masez (10)";#N/A,#N/A,FALSE,"masez (7)";#N/A,#N/A,FALSE,"masez (6)";#N/A,#N/A,FALSE,"masez (5)";#N/A,#N/A,FALSE,"masez (4)";#N/A,#N/A,FALSE,"masez (3)";#N/A,#N/A,FALSE,"masez (2)";#N/A,#N/A,FALSE,"GME";#N/A,#N/A,FALSE,"masez"}</definedName>
    <definedName name="eee" localSheetId="7" hidden="1">{#N/A,#N/A,FALSE,"masez (10)";#N/A,#N/A,FALSE,"masez (7)";#N/A,#N/A,FALSE,"masez (6)";#N/A,#N/A,FALSE,"masez (5)";#N/A,#N/A,FALSE,"masez (4)";#N/A,#N/A,FALSE,"masez (3)";#N/A,#N/A,FALSE,"masez (2)";#N/A,#N/A,FALSE,"GME";#N/A,#N/A,FALSE,"masez"}</definedName>
    <definedName name="eee" localSheetId="6" hidden="1">{#N/A,#N/A,FALSE,"masez (10)";#N/A,#N/A,FALSE,"masez (7)";#N/A,#N/A,FALSE,"masez (6)";#N/A,#N/A,FALSE,"masez (5)";#N/A,#N/A,FALSE,"masez (4)";#N/A,#N/A,FALSE,"masez (3)";#N/A,#N/A,FALSE,"masez (2)";#N/A,#N/A,FALSE,"GME";#N/A,#N/A,FALSE,"masez"}</definedName>
    <definedName name="eee" localSheetId="5" hidden="1">{#N/A,#N/A,FALSE,"masez (10)";#N/A,#N/A,FALSE,"masez (7)";#N/A,#N/A,FALSE,"masez (6)";#N/A,#N/A,FALSE,"masez (5)";#N/A,#N/A,FALSE,"masez (4)";#N/A,#N/A,FALSE,"masez (3)";#N/A,#N/A,FALSE,"masez (2)";#N/A,#N/A,FALSE,"GME";#N/A,#N/A,FALSE,"masez"}</definedName>
    <definedName name="eee" hidden="1">{#N/A,#N/A,FALSE,"masez (10)";#N/A,#N/A,FALSE,"masez (7)";#N/A,#N/A,FALSE,"masez (6)";#N/A,#N/A,FALSE,"masez (5)";#N/A,#N/A,FALSE,"masez (4)";#N/A,#N/A,FALSE,"masez (3)";#N/A,#N/A,FALSE,"masez (2)";#N/A,#N/A,FALSE,"GME";#N/A,#N/A,FALSE,"masez"}</definedName>
    <definedName name="eee_1" localSheetId="3" hidden="1">{#N/A,#N/A,FALSE,"masez (10)";#N/A,#N/A,FALSE,"masez (7)";#N/A,#N/A,FALSE,"masez (6)";#N/A,#N/A,FALSE,"masez (5)";#N/A,#N/A,FALSE,"masez (4)";#N/A,#N/A,FALSE,"masez (3)";#N/A,#N/A,FALSE,"masez (2)";#N/A,#N/A,FALSE,"GME";#N/A,#N/A,FALSE,"masez"}</definedName>
    <definedName name="eee_1" localSheetId="4" hidden="1">{#N/A,#N/A,FALSE,"masez (10)";#N/A,#N/A,FALSE,"masez (7)";#N/A,#N/A,FALSE,"masez (6)";#N/A,#N/A,FALSE,"masez (5)";#N/A,#N/A,FALSE,"masez (4)";#N/A,#N/A,FALSE,"masez (3)";#N/A,#N/A,FALSE,"masez (2)";#N/A,#N/A,FALSE,"GME";#N/A,#N/A,FALSE,"masez"}</definedName>
    <definedName name="eee_1" localSheetId="7" hidden="1">{#N/A,#N/A,FALSE,"masez (10)";#N/A,#N/A,FALSE,"masez (7)";#N/A,#N/A,FALSE,"masez (6)";#N/A,#N/A,FALSE,"masez (5)";#N/A,#N/A,FALSE,"masez (4)";#N/A,#N/A,FALSE,"masez (3)";#N/A,#N/A,FALSE,"masez (2)";#N/A,#N/A,FALSE,"GME";#N/A,#N/A,FALSE,"masez"}</definedName>
    <definedName name="eee_1" localSheetId="6" hidden="1">{#N/A,#N/A,FALSE,"masez (10)";#N/A,#N/A,FALSE,"masez (7)";#N/A,#N/A,FALSE,"masez (6)";#N/A,#N/A,FALSE,"masez (5)";#N/A,#N/A,FALSE,"masez (4)";#N/A,#N/A,FALSE,"masez (3)";#N/A,#N/A,FALSE,"masez (2)";#N/A,#N/A,FALSE,"GME";#N/A,#N/A,FALSE,"masez"}</definedName>
    <definedName name="eee_1" localSheetId="5" hidden="1">{#N/A,#N/A,FALSE,"masez (10)";#N/A,#N/A,FALSE,"masez (7)";#N/A,#N/A,FALSE,"masez (6)";#N/A,#N/A,FALSE,"masez (5)";#N/A,#N/A,FALSE,"masez (4)";#N/A,#N/A,FALSE,"masez (3)";#N/A,#N/A,FALSE,"masez (2)";#N/A,#N/A,FALSE,"GME";#N/A,#N/A,FALSE,"masez"}</definedName>
    <definedName name="eee_1" hidden="1">{#N/A,#N/A,FALSE,"masez (10)";#N/A,#N/A,FALSE,"masez (7)";#N/A,#N/A,FALSE,"masez (6)";#N/A,#N/A,FALSE,"masez (5)";#N/A,#N/A,FALSE,"masez (4)";#N/A,#N/A,FALSE,"masez (3)";#N/A,#N/A,FALSE,"masez (2)";#N/A,#N/A,FALSE,"GME";#N/A,#N/A,FALSE,"masez"}</definedName>
    <definedName name="eq" localSheetId="3" hidden="1">{#N/A,#N/A,FALSE,"minas";#N/A,#N/A,FALSE,"Total_OC015";#N/A,#N/A,FALSE,"ADMIN";#N/A,#N/A,FALSE,"PROCES";#N/A,#N/A,FALSE,"civil";#N/A,#N/A,FALSE,"CAÑER";#N/A,#N/A,FALSE,"ELEC";#N/A,#N/A,FALSE,"INSTR";#N/A,#N/A,FALSE,"PDS";#N/A,#N/A,FALSE,"mecan"}</definedName>
    <definedName name="eq" localSheetId="4" hidden="1">{#N/A,#N/A,FALSE,"minas";#N/A,#N/A,FALSE,"Total_OC015";#N/A,#N/A,FALSE,"ADMIN";#N/A,#N/A,FALSE,"PROCES";#N/A,#N/A,FALSE,"civil";#N/A,#N/A,FALSE,"CAÑER";#N/A,#N/A,FALSE,"ELEC";#N/A,#N/A,FALSE,"INSTR";#N/A,#N/A,FALSE,"PDS";#N/A,#N/A,FALSE,"mecan"}</definedName>
    <definedName name="eq" localSheetId="7" hidden="1">{#N/A,#N/A,FALSE,"minas";#N/A,#N/A,FALSE,"Total_OC015";#N/A,#N/A,FALSE,"ADMIN";#N/A,#N/A,FALSE,"PROCES";#N/A,#N/A,FALSE,"civil";#N/A,#N/A,FALSE,"CAÑER";#N/A,#N/A,FALSE,"ELEC";#N/A,#N/A,FALSE,"INSTR";#N/A,#N/A,FALSE,"PDS";#N/A,#N/A,FALSE,"mecan"}</definedName>
    <definedName name="eq" localSheetId="6" hidden="1">{#N/A,#N/A,FALSE,"minas";#N/A,#N/A,FALSE,"Total_OC015";#N/A,#N/A,FALSE,"ADMIN";#N/A,#N/A,FALSE,"PROCES";#N/A,#N/A,FALSE,"civil";#N/A,#N/A,FALSE,"CAÑER";#N/A,#N/A,FALSE,"ELEC";#N/A,#N/A,FALSE,"INSTR";#N/A,#N/A,FALSE,"PDS";#N/A,#N/A,FALSE,"mecan"}</definedName>
    <definedName name="eq" localSheetId="5" hidden="1">{#N/A,#N/A,FALSE,"minas";#N/A,#N/A,FALSE,"Total_OC015";#N/A,#N/A,FALSE,"ADMIN";#N/A,#N/A,FALSE,"PROCES";#N/A,#N/A,FALSE,"civil";#N/A,#N/A,FALSE,"CAÑER";#N/A,#N/A,FALSE,"ELEC";#N/A,#N/A,FALSE,"INSTR";#N/A,#N/A,FALSE,"PDS";#N/A,#N/A,FALSE,"mecan"}</definedName>
    <definedName name="eq" hidden="1">{#N/A,#N/A,FALSE,"minas";#N/A,#N/A,FALSE,"Total_OC015";#N/A,#N/A,FALSE,"ADMIN";#N/A,#N/A,FALSE,"PROCES";#N/A,#N/A,FALSE,"civil";#N/A,#N/A,FALSE,"CAÑER";#N/A,#N/A,FALSE,"ELEC";#N/A,#N/A,FALSE,"INSTR";#N/A,#N/A,FALSE,"PDS";#N/A,#N/A,FALSE,"mecan"}</definedName>
    <definedName name="eq_1" localSheetId="3" hidden="1">{#N/A,#N/A,FALSE,"minas";#N/A,#N/A,FALSE,"Total_OC015";#N/A,#N/A,FALSE,"ADMIN";#N/A,#N/A,FALSE,"PROCES";#N/A,#N/A,FALSE,"civil";#N/A,#N/A,FALSE,"CAÑER";#N/A,#N/A,FALSE,"ELEC";#N/A,#N/A,FALSE,"INSTR";#N/A,#N/A,FALSE,"PDS";#N/A,#N/A,FALSE,"mecan"}</definedName>
    <definedName name="eq_1" localSheetId="4" hidden="1">{#N/A,#N/A,FALSE,"minas";#N/A,#N/A,FALSE,"Total_OC015";#N/A,#N/A,FALSE,"ADMIN";#N/A,#N/A,FALSE,"PROCES";#N/A,#N/A,FALSE,"civil";#N/A,#N/A,FALSE,"CAÑER";#N/A,#N/A,FALSE,"ELEC";#N/A,#N/A,FALSE,"INSTR";#N/A,#N/A,FALSE,"PDS";#N/A,#N/A,FALSE,"mecan"}</definedName>
    <definedName name="eq_1" localSheetId="7" hidden="1">{#N/A,#N/A,FALSE,"minas";#N/A,#N/A,FALSE,"Total_OC015";#N/A,#N/A,FALSE,"ADMIN";#N/A,#N/A,FALSE,"PROCES";#N/A,#N/A,FALSE,"civil";#N/A,#N/A,FALSE,"CAÑER";#N/A,#N/A,FALSE,"ELEC";#N/A,#N/A,FALSE,"INSTR";#N/A,#N/A,FALSE,"PDS";#N/A,#N/A,FALSE,"mecan"}</definedName>
    <definedName name="eq_1" localSheetId="6" hidden="1">{#N/A,#N/A,FALSE,"minas";#N/A,#N/A,FALSE,"Total_OC015";#N/A,#N/A,FALSE,"ADMIN";#N/A,#N/A,FALSE,"PROCES";#N/A,#N/A,FALSE,"civil";#N/A,#N/A,FALSE,"CAÑER";#N/A,#N/A,FALSE,"ELEC";#N/A,#N/A,FALSE,"INSTR";#N/A,#N/A,FALSE,"PDS";#N/A,#N/A,FALSE,"mecan"}</definedName>
    <definedName name="eq_1" localSheetId="5" hidden="1">{#N/A,#N/A,FALSE,"minas";#N/A,#N/A,FALSE,"Total_OC015";#N/A,#N/A,FALSE,"ADMIN";#N/A,#N/A,FALSE,"PROCES";#N/A,#N/A,FALSE,"civil";#N/A,#N/A,FALSE,"CAÑER";#N/A,#N/A,FALSE,"ELEC";#N/A,#N/A,FALSE,"INSTR";#N/A,#N/A,FALSE,"PDS";#N/A,#N/A,FALSE,"mecan"}</definedName>
    <definedName name="eq_1" hidden="1">{#N/A,#N/A,FALSE,"minas";#N/A,#N/A,FALSE,"Total_OC015";#N/A,#N/A,FALSE,"ADMIN";#N/A,#N/A,FALSE,"PROCES";#N/A,#N/A,FALSE,"civil";#N/A,#N/A,FALSE,"CAÑER";#N/A,#N/A,FALSE,"ELEC";#N/A,#N/A,FALSE,"INSTR";#N/A,#N/A,FALSE,"PDS";#N/A,#N/A,FALSE,"mecan"}</definedName>
    <definedName name="equ" localSheetId="3" hidden="1">{#N/A,#N/A,TRUE,"Est. de Fact.";#N/A,#N/A,TRUE,"Capitulo 19";#N/A,#N/A,TRUE,"Proyecto P855"}</definedName>
    <definedName name="equ" localSheetId="4" hidden="1">{#N/A,#N/A,TRUE,"Est. de Fact.";#N/A,#N/A,TRUE,"Capitulo 19";#N/A,#N/A,TRUE,"Proyecto P855"}</definedName>
    <definedName name="equ" localSheetId="7" hidden="1">{#N/A,#N/A,TRUE,"Est. de Fact.";#N/A,#N/A,TRUE,"Capitulo 19";#N/A,#N/A,TRUE,"Proyecto P855"}</definedName>
    <definedName name="equ" localSheetId="6" hidden="1">{#N/A,#N/A,TRUE,"Est. de Fact.";#N/A,#N/A,TRUE,"Capitulo 19";#N/A,#N/A,TRUE,"Proyecto P855"}</definedName>
    <definedName name="equ" localSheetId="5" hidden="1">{#N/A,#N/A,TRUE,"Est. de Fact.";#N/A,#N/A,TRUE,"Capitulo 19";#N/A,#N/A,TRUE,"Proyecto P855"}</definedName>
    <definedName name="equ" hidden="1">{#N/A,#N/A,TRUE,"Est. de Fact.";#N/A,#N/A,TRUE,"Capitulo 19";#N/A,#N/A,TRUE,"Proyecto P855"}</definedName>
    <definedName name="equ_1" localSheetId="3" hidden="1">{#N/A,#N/A,TRUE,"Est. de Fact.";#N/A,#N/A,TRUE,"Capitulo 19";#N/A,#N/A,TRUE,"Proyecto P855"}</definedName>
    <definedName name="equ_1" localSheetId="4" hidden="1">{#N/A,#N/A,TRUE,"Est. de Fact.";#N/A,#N/A,TRUE,"Capitulo 19";#N/A,#N/A,TRUE,"Proyecto P855"}</definedName>
    <definedName name="equ_1" localSheetId="7" hidden="1">{#N/A,#N/A,TRUE,"Est. de Fact.";#N/A,#N/A,TRUE,"Capitulo 19";#N/A,#N/A,TRUE,"Proyecto P855"}</definedName>
    <definedName name="equ_1" localSheetId="6" hidden="1">{#N/A,#N/A,TRUE,"Est. de Fact.";#N/A,#N/A,TRUE,"Capitulo 19";#N/A,#N/A,TRUE,"Proyecto P855"}</definedName>
    <definedName name="equ_1" localSheetId="5" hidden="1">{#N/A,#N/A,TRUE,"Est. de Fact.";#N/A,#N/A,TRUE,"Capitulo 19";#N/A,#N/A,TRUE,"Proyecto P855"}</definedName>
    <definedName name="equ_1" hidden="1">{#N/A,#N/A,TRUE,"Est. de Fact.";#N/A,#N/A,TRUE,"Capitulo 19";#N/A,#N/A,TRUE,"Proyecto P855"}</definedName>
    <definedName name="equi" localSheetId="3" hidden="1">{#N/A,#N/A,FALSE,"Total_OC015";#N/A,#N/A,FALSE,"ADMIN";#N/A,#N/A,FALSE,"PROCES";#N/A,#N/A,FALSE,"mecan";#N/A,#N/A,FALSE,"civil";#N/A,#N/A,FALSE,"CAÑER";#N/A,#N/A,FALSE,"ELEC";#N/A,#N/A,FALSE,"INSTR"}</definedName>
    <definedName name="equi" localSheetId="4" hidden="1">{#N/A,#N/A,FALSE,"Total_OC015";#N/A,#N/A,FALSE,"ADMIN";#N/A,#N/A,FALSE,"PROCES";#N/A,#N/A,FALSE,"mecan";#N/A,#N/A,FALSE,"civil";#N/A,#N/A,FALSE,"CAÑER";#N/A,#N/A,FALSE,"ELEC";#N/A,#N/A,FALSE,"INSTR"}</definedName>
    <definedName name="equi" localSheetId="7" hidden="1">{#N/A,#N/A,FALSE,"Total_OC015";#N/A,#N/A,FALSE,"ADMIN";#N/A,#N/A,FALSE,"PROCES";#N/A,#N/A,FALSE,"mecan";#N/A,#N/A,FALSE,"civil";#N/A,#N/A,FALSE,"CAÑER";#N/A,#N/A,FALSE,"ELEC";#N/A,#N/A,FALSE,"INSTR"}</definedName>
    <definedName name="equi" localSheetId="6" hidden="1">{#N/A,#N/A,FALSE,"Total_OC015";#N/A,#N/A,FALSE,"ADMIN";#N/A,#N/A,FALSE,"PROCES";#N/A,#N/A,FALSE,"mecan";#N/A,#N/A,FALSE,"civil";#N/A,#N/A,FALSE,"CAÑER";#N/A,#N/A,FALSE,"ELEC";#N/A,#N/A,FALSE,"INSTR"}</definedName>
    <definedName name="equi" localSheetId="5" hidden="1">{#N/A,#N/A,FALSE,"Total_OC015";#N/A,#N/A,FALSE,"ADMIN";#N/A,#N/A,FALSE,"PROCES";#N/A,#N/A,FALSE,"mecan";#N/A,#N/A,FALSE,"civil";#N/A,#N/A,FALSE,"CAÑER";#N/A,#N/A,FALSE,"ELEC";#N/A,#N/A,FALSE,"INSTR"}</definedName>
    <definedName name="equi" hidden="1">{#N/A,#N/A,FALSE,"Total_OC015";#N/A,#N/A,FALSE,"ADMIN";#N/A,#N/A,FALSE,"PROCES";#N/A,#N/A,FALSE,"mecan";#N/A,#N/A,FALSE,"civil";#N/A,#N/A,FALSE,"CAÑER";#N/A,#N/A,FALSE,"ELEC";#N/A,#N/A,FALSE,"INSTR"}</definedName>
    <definedName name="equi_1" localSheetId="3" hidden="1">{#N/A,#N/A,FALSE,"Total_OC015";#N/A,#N/A,FALSE,"ADMIN";#N/A,#N/A,FALSE,"PROCES";#N/A,#N/A,FALSE,"mecan";#N/A,#N/A,FALSE,"civil";#N/A,#N/A,FALSE,"CAÑER";#N/A,#N/A,FALSE,"ELEC";#N/A,#N/A,FALSE,"INSTR"}</definedName>
    <definedName name="equi_1" localSheetId="4" hidden="1">{#N/A,#N/A,FALSE,"Total_OC015";#N/A,#N/A,FALSE,"ADMIN";#N/A,#N/A,FALSE,"PROCES";#N/A,#N/A,FALSE,"mecan";#N/A,#N/A,FALSE,"civil";#N/A,#N/A,FALSE,"CAÑER";#N/A,#N/A,FALSE,"ELEC";#N/A,#N/A,FALSE,"INSTR"}</definedName>
    <definedName name="equi_1" localSheetId="7" hidden="1">{#N/A,#N/A,FALSE,"Total_OC015";#N/A,#N/A,FALSE,"ADMIN";#N/A,#N/A,FALSE,"PROCES";#N/A,#N/A,FALSE,"mecan";#N/A,#N/A,FALSE,"civil";#N/A,#N/A,FALSE,"CAÑER";#N/A,#N/A,FALSE,"ELEC";#N/A,#N/A,FALSE,"INSTR"}</definedName>
    <definedName name="equi_1" localSheetId="6" hidden="1">{#N/A,#N/A,FALSE,"Total_OC015";#N/A,#N/A,FALSE,"ADMIN";#N/A,#N/A,FALSE,"PROCES";#N/A,#N/A,FALSE,"mecan";#N/A,#N/A,FALSE,"civil";#N/A,#N/A,FALSE,"CAÑER";#N/A,#N/A,FALSE,"ELEC";#N/A,#N/A,FALSE,"INSTR"}</definedName>
    <definedName name="equi_1" localSheetId="5" hidden="1">{#N/A,#N/A,FALSE,"Total_OC015";#N/A,#N/A,FALSE,"ADMIN";#N/A,#N/A,FALSE,"PROCES";#N/A,#N/A,FALSE,"mecan";#N/A,#N/A,FALSE,"civil";#N/A,#N/A,FALSE,"CAÑER";#N/A,#N/A,FALSE,"ELEC";#N/A,#N/A,FALSE,"INSTR"}</definedName>
    <definedName name="equi_1" hidden="1">{#N/A,#N/A,FALSE,"Total_OC015";#N/A,#N/A,FALSE,"ADMIN";#N/A,#N/A,FALSE,"PROCES";#N/A,#N/A,FALSE,"mecan";#N/A,#N/A,FALSE,"civil";#N/A,#N/A,FALSE,"CAÑER";#N/A,#N/A,FALSE,"ELEC";#N/A,#N/A,FALSE,"INSTR"}</definedName>
    <definedName name="equu" localSheetId="3" hidden="1">{#N/A,#N/A,FALSE,"minas";#N/A,#N/A,FALSE,"Total_OC015";#N/A,#N/A,FALSE,"ADMIN";#N/A,#N/A,FALSE,"PROCES";#N/A,#N/A,FALSE,"civil";#N/A,#N/A,FALSE,"CAÑER";#N/A,#N/A,FALSE,"ELEC";#N/A,#N/A,FALSE,"INSTR";#N/A,#N/A,FALSE,"PDS";#N/A,#N/A,FALSE,"mecan"}</definedName>
    <definedName name="equu" localSheetId="4" hidden="1">{#N/A,#N/A,FALSE,"minas";#N/A,#N/A,FALSE,"Total_OC015";#N/A,#N/A,FALSE,"ADMIN";#N/A,#N/A,FALSE,"PROCES";#N/A,#N/A,FALSE,"civil";#N/A,#N/A,FALSE,"CAÑER";#N/A,#N/A,FALSE,"ELEC";#N/A,#N/A,FALSE,"INSTR";#N/A,#N/A,FALSE,"PDS";#N/A,#N/A,FALSE,"mecan"}</definedName>
    <definedName name="equu" localSheetId="7" hidden="1">{#N/A,#N/A,FALSE,"minas";#N/A,#N/A,FALSE,"Total_OC015";#N/A,#N/A,FALSE,"ADMIN";#N/A,#N/A,FALSE,"PROCES";#N/A,#N/A,FALSE,"civil";#N/A,#N/A,FALSE,"CAÑER";#N/A,#N/A,FALSE,"ELEC";#N/A,#N/A,FALSE,"INSTR";#N/A,#N/A,FALSE,"PDS";#N/A,#N/A,FALSE,"mecan"}</definedName>
    <definedName name="equu" localSheetId="6" hidden="1">{#N/A,#N/A,FALSE,"minas";#N/A,#N/A,FALSE,"Total_OC015";#N/A,#N/A,FALSE,"ADMIN";#N/A,#N/A,FALSE,"PROCES";#N/A,#N/A,FALSE,"civil";#N/A,#N/A,FALSE,"CAÑER";#N/A,#N/A,FALSE,"ELEC";#N/A,#N/A,FALSE,"INSTR";#N/A,#N/A,FALSE,"PDS";#N/A,#N/A,FALSE,"mecan"}</definedName>
    <definedName name="equu" localSheetId="5" hidden="1">{#N/A,#N/A,FALSE,"minas";#N/A,#N/A,FALSE,"Total_OC015";#N/A,#N/A,FALSE,"ADMIN";#N/A,#N/A,FALSE,"PROCES";#N/A,#N/A,FALSE,"civil";#N/A,#N/A,FALSE,"CAÑER";#N/A,#N/A,FALSE,"ELEC";#N/A,#N/A,FALSE,"INSTR";#N/A,#N/A,FALSE,"PDS";#N/A,#N/A,FALSE,"mecan"}</definedName>
    <definedName name="equu" hidden="1">{#N/A,#N/A,FALSE,"minas";#N/A,#N/A,FALSE,"Total_OC015";#N/A,#N/A,FALSE,"ADMIN";#N/A,#N/A,FALSE,"PROCES";#N/A,#N/A,FALSE,"civil";#N/A,#N/A,FALSE,"CAÑER";#N/A,#N/A,FALSE,"ELEC";#N/A,#N/A,FALSE,"INSTR";#N/A,#N/A,FALSE,"PDS";#N/A,#N/A,FALSE,"mecan"}</definedName>
    <definedName name="equu_1" localSheetId="3" hidden="1">{#N/A,#N/A,FALSE,"minas";#N/A,#N/A,FALSE,"Total_OC015";#N/A,#N/A,FALSE,"ADMIN";#N/A,#N/A,FALSE,"PROCES";#N/A,#N/A,FALSE,"civil";#N/A,#N/A,FALSE,"CAÑER";#N/A,#N/A,FALSE,"ELEC";#N/A,#N/A,FALSE,"INSTR";#N/A,#N/A,FALSE,"PDS";#N/A,#N/A,FALSE,"mecan"}</definedName>
    <definedName name="equu_1" localSheetId="4" hidden="1">{#N/A,#N/A,FALSE,"minas";#N/A,#N/A,FALSE,"Total_OC015";#N/A,#N/A,FALSE,"ADMIN";#N/A,#N/A,FALSE,"PROCES";#N/A,#N/A,FALSE,"civil";#N/A,#N/A,FALSE,"CAÑER";#N/A,#N/A,FALSE,"ELEC";#N/A,#N/A,FALSE,"INSTR";#N/A,#N/A,FALSE,"PDS";#N/A,#N/A,FALSE,"mecan"}</definedName>
    <definedName name="equu_1" localSheetId="7" hidden="1">{#N/A,#N/A,FALSE,"minas";#N/A,#N/A,FALSE,"Total_OC015";#N/A,#N/A,FALSE,"ADMIN";#N/A,#N/A,FALSE,"PROCES";#N/A,#N/A,FALSE,"civil";#N/A,#N/A,FALSE,"CAÑER";#N/A,#N/A,FALSE,"ELEC";#N/A,#N/A,FALSE,"INSTR";#N/A,#N/A,FALSE,"PDS";#N/A,#N/A,FALSE,"mecan"}</definedName>
    <definedName name="equu_1" localSheetId="6" hidden="1">{#N/A,#N/A,FALSE,"minas";#N/A,#N/A,FALSE,"Total_OC015";#N/A,#N/A,FALSE,"ADMIN";#N/A,#N/A,FALSE,"PROCES";#N/A,#N/A,FALSE,"civil";#N/A,#N/A,FALSE,"CAÑER";#N/A,#N/A,FALSE,"ELEC";#N/A,#N/A,FALSE,"INSTR";#N/A,#N/A,FALSE,"PDS";#N/A,#N/A,FALSE,"mecan"}</definedName>
    <definedName name="equu_1" localSheetId="5" hidden="1">{#N/A,#N/A,FALSE,"minas";#N/A,#N/A,FALSE,"Total_OC015";#N/A,#N/A,FALSE,"ADMIN";#N/A,#N/A,FALSE,"PROCES";#N/A,#N/A,FALSE,"civil";#N/A,#N/A,FALSE,"CAÑER";#N/A,#N/A,FALSE,"ELEC";#N/A,#N/A,FALSE,"INSTR";#N/A,#N/A,FALSE,"PDS";#N/A,#N/A,FALSE,"mecan"}</definedName>
    <definedName name="equu_1" hidden="1">{#N/A,#N/A,FALSE,"minas";#N/A,#N/A,FALSE,"Total_OC015";#N/A,#N/A,FALSE,"ADMIN";#N/A,#N/A,FALSE,"PROCES";#N/A,#N/A,FALSE,"civil";#N/A,#N/A,FALSE,"CAÑER";#N/A,#N/A,FALSE,"ELEC";#N/A,#N/A,FALSE,"INSTR";#N/A,#N/A,FALSE,"PDS";#N/A,#N/A,FALSE,"mecan"}</definedName>
    <definedName name="erd" localSheetId="3" hidden="1">{#N/A,#N/A,FALSE,"IC_Global";#N/A,#N/A,FALSE,"IC_Global (98-f)";#N/A,#N/A,FALSE,"Inc";#N/A,#N/A,FALSE,"CAMBIOS (2)";#N/A,#N/A,FALSE,"EXPL Inc.";#N/A,#N/A,FALSE,"HITOS98";#N/A,#N/A,FALSE,"CURVA ""S"" GLOBAL ";#N/A,#N/A,FALSE,"CURVA ""S"" 1998 "}</definedName>
    <definedName name="erd" localSheetId="4" hidden="1">{#N/A,#N/A,FALSE,"IC_Global";#N/A,#N/A,FALSE,"IC_Global (98-f)";#N/A,#N/A,FALSE,"Inc";#N/A,#N/A,FALSE,"CAMBIOS (2)";#N/A,#N/A,FALSE,"EXPL Inc.";#N/A,#N/A,FALSE,"HITOS98";#N/A,#N/A,FALSE,"CURVA ""S"" GLOBAL ";#N/A,#N/A,FALSE,"CURVA ""S"" 1998 "}</definedName>
    <definedName name="erd" localSheetId="7" hidden="1">{#N/A,#N/A,FALSE,"IC_Global";#N/A,#N/A,FALSE,"IC_Global (98-f)";#N/A,#N/A,FALSE,"Inc";#N/A,#N/A,FALSE,"CAMBIOS (2)";#N/A,#N/A,FALSE,"EXPL Inc.";#N/A,#N/A,FALSE,"HITOS98";#N/A,#N/A,FALSE,"CURVA ""S"" GLOBAL ";#N/A,#N/A,FALSE,"CURVA ""S"" 1998 "}</definedName>
    <definedName name="erd" localSheetId="6" hidden="1">{#N/A,#N/A,FALSE,"IC_Global";#N/A,#N/A,FALSE,"IC_Global (98-f)";#N/A,#N/A,FALSE,"Inc";#N/A,#N/A,FALSE,"CAMBIOS (2)";#N/A,#N/A,FALSE,"EXPL Inc.";#N/A,#N/A,FALSE,"HITOS98";#N/A,#N/A,FALSE,"CURVA ""S"" GLOBAL ";#N/A,#N/A,FALSE,"CURVA ""S"" 1998 "}</definedName>
    <definedName name="erd" localSheetId="5" hidden="1">{#N/A,#N/A,FALSE,"IC_Global";#N/A,#N/A,FALSE,"IC_Global (98-f)";#N/A,#N/A,FALSE,"Inc";#N/A,#N/A,FALSE,"CAMBIOS (2)";#N/A,#N/A,FALSE,"EXPL Inc.";#N/A,#N/A,FALSE,"HITOS98";#N/A,#N/A,FALSE,"CURVA ""S"" GLOBAL ";#N/A,#N/A,FALSE,"CURVA ""S"" 1998 "}</definedName>
    <definedName name="erd" hidden="1">{#N/A,#N/A,FALSE,"IC_Global";#N/A,#N/A,FALSE,"IC_Global (98-f)";#N/A,#N/A,FALSE,"Inc";#N/A,#N/A,FALSE,"CAMBIOS (2)";#N/A,#N/A,FALSE,"EXPL Inc.";#N/A,#N/A,FALSE,"HITOS98";#N/A,#N/A,FALSE,"CURVA ""S"" GLOBAL ";#N/A,#N/A,FALSE,"CURVA ""S"" 1998 "}</definedName>
    <definedName name="erd_1" localSheetId="3" hidden="1">{#N/A,#N/A,FALSE,"IC_Global";#N/A,#N/A,FALSE,"IC_Global (98-f)";#N/A,#N/A,FALSE,"Inc";#N/A,#N/A,FALSE,"CAMBIOS (2)";#N/A,#N/A,FALSE,"EXPL Inc.";#N/A,#N/A,FALSE,"HITOS98";#N/A,#N/A,FALSE,"CURVA ""S"" GLOBAL ";#N/A,#N/A,FALSE,"CURVA ""S"" 1998 "}</definedName>
    <definedName name="erd_1" localSheetId="4" hidden="1">{#N/A,#N/A,FALSE,"IC_Global";#N/A,#N/A,FALSE,"IC_Global (98-f)";#N/A,#N/A,FALSE,"Inc";#N/A,#N/A,FALSE,"CAMBIOS (2)";#N/A,#N/A,FALSE,"EXPL Inc.";#N/A,#N/A,FALSE,"HITOS98";#N/A,#N/A,FALSE,"CURVA ""S"" GLOBAL ";#N/A,#N/A,FALSE,"CURVA ""S"" 1998 "}</definedName>
    <definedName name="erd_1" localSheetId="7" hidden="1">{#N/A,#N/A,FALSE,"IC_Global";#N/A,#N/A,FALSE,"IC_Global (98-f)";#N/A,#N/A,FALSE,"Inc";#N/A,#N/A,FALSE,"CAMBIOS (2)";#N/A,#N/A,FALSE,"EXPL Inc.";#N/A,#N/A,FALSE,"HITOS98";#N/A,#N/A,FALSE,"CURVA ""S"" GLOBAL ";#N/A,#N/A,FALSE,"CURVA ""S"" 1998 "}</definedName>
    <definedName name="erd_1" localSheetId="6" hidden="1">{#N/A,#N/A,FALSE,"IC_Global";#N/A,#N/A,FALSE,"IC_Global (98-f)";#N/A,#N/A,FALSE,"Inc";#N/A,#N/A,FALSE,"CAMBIOS (2)";#N/A,#N/A,FALSE,"EXPL Inc.";#N/A,#N/A,FALSE,"HITOS98";#N/A,#N/A,FALSE,"CURVA ""S"" GLOBAL ";#N/A,#N/A,FALSE,"CURVA ""S"" 1998 "}</definedName>
    <definedName name="erd_1" localSheetId="5" hidden="1">{#N/A,#N/A,FALSE,"IC_Global";#N/A,#N/A,FALSE,"IC_Global (98-f)";#N/A,#N/A,FALSE,"Inc";#N/A,#N/A,FALSE,"CAMBIOS (2)";#N/A,#N/A,FALSE,"EXPL Inc.";#N/A,#N/A,FALSE,"HITOS98";#N/A,#N/A,FALSE,"CURVA ""S"" GLOBAL ";#N/A,#N/A,FALSE,"CURVA ""S"" 1998 "}</definedName>
    <definedName name="erd_1" hidden="1">{#N/A,#N/A,FALSE,"IC_Global";#N/A,#N/A,FALSE,"IC_Global (98-f)";#N/A,#N/A,FALSE,"Inc";#N/A,#N/A,FALSE,"CAMBIOS (2)";#N/A,#N/A,FALSE,"EXPL Inc.";#N/A,#N/A,FALSE,"HITOS98";#N/A,#N/A,FALSE,"CURVA ""S"" GLOBAL ";#N/A,#N/A,FALSE,"CURVA ""S"" 1998 "}</definedName>
    <definedName name="FACY" localSheetId="3" hidden="1">{#N/A,#N/A,FALSE,"masez (10)";#N/A,#N/A,FALSE,"masez (7)";#N/A,#N/A,FALSE,"masez (6)";#N/A,#N/A,FALSE,"masez (5)";#N/A,#N/A,FALSE,"masez (4)";#N/A,#N/A,FALSE,"masez (3)";#N/A,#N/A,FALSE,"masez (2)";#N/A,#N/A,FALSE,"GME";#N/A,#N/A,FALSE,"masez"}</definedName>
    <definedName name="FACY" localSheetId="4" hidden="1">{#N/A,#N/A,FALSE,"masez (10)";#N/A,#N/A,FALSE,"masez (7)";#N/A,#N/A,FALSE,"masez (6)";#N/A,#N/A,FALSE,"masez (5)";#N/A,#N/A,FALSE,"masez (4)";#N/A,#N/A,FALSE,"masez (3)";#N/A,#N/A,FALSE,"masez (2)";#N/A,#N/A,FALSE,"GME";#N/A,#N/A,FALSE,"masez"}</definedName>
    <definedName name="FACY" localSheetId="7" hidden="1">{#N/A,#N/A,FALSE,"masez (10)";#N/A,#N/A,FALSE,"masez (7)";#N/A,#N/A,FALSE,"masez (6)";#N/A,#N/A,FALSE,"masez (5)";#N/A,#N/A,FALSE,"masez (4)";#N/A,#N/A,FALSE,"masez (3)";#N/A,#N/A,FALSE,"masez (2)";#N/A,#N/A,FALSE,"GME";#N/A,#N/A,FALSE,"masez"}</definedName>
    <definedName name="FACY" localSheetId="6" hidden="1">{#N/A,#N/A,FALSE,"masez (10)";#N/A,#N/A,FALSE,"masez (7)";#N/A,#N/A,FALSE,"masez (6)";#N/A,#N/A,FALSE,"masez (5)";#N/A,#N/A,FALSE,"masez (4)";#N/A,#N/A,FALSE,"masez (3)";#N/A,#N/A,FALSE,"masez (2)";#N/A,#N/A,FALSE,"GME";#N/A,#N/A,FALSE,"masez"}</definedName>
    <definedName name="FACY" localSheetId="5" hidden="1">{#N/A,#N/A,FALSE,"masez (10)";#N/A,#N/A,FALSE,"masez (7)";#N/A,#N/A,FALSE,"masez (6)";#N/A,#N/A,FALSE,"masez (5)";#N/A,#N/A,FALSE,"masez (4)";#N/A,#N/A,FALSE,"masez (3)";#N/A,#N/A,FALSE,"masez (2)";#N/A,#N/A,FALSE,"GME";#N/A,#N/A,FALSE,"masez"}</definedName>
    <definedName name="FACY" hidden="1">{#N/A,#N/A,FALSE,"masez (10)";#N/A,#N/A,FALSE,"masez (7)";#N/A,#N/A,FALSE,"masez (6)";#N/A,#N/A,FALSE,"masez (5)";#N/A,#N/A,FALSE,"masez (4)";#N/A,#N/A,FALSE,"masez (3)";#N/A,#N/A,FALSE,"masez (2)";#N/A,#N/A,FALSE,"GME";#N/A,#N/A,FALSE,"masez"}</definedName>
    <definedName name="FACY_1" localSheetId="3" hidden="1">{#N/A,#N/A,FALSE,"masez (10)";#N/A,#N/A,FALSE,"masez (7)";#N/A,#N/A,FALSE,"masez (6)";#N/A,#N/A,FALSE,"masez (5)";#N/A,#N/A,FALSE,"masez (4)";#N/A,#N/A,FALSE,"masez (3)";#N/A,#N/A,FALSE,"masez (2)";#N/A,#N/A,FALSE,"GME";#N/A,#N/A,FALSE,"masez"}</definedName>
    <definedName name="FACY_1" localSheetId="4" hidden="1">{#N/A,#N/A,FALSE,"masez (10)";#N/A,#N/A,FALSE,"masez (7)";#N/A,#N/A,FALSE,"masez (6)";#N/A,#N/A,FALSE,"masez (5)";#N/A,#N/A,FALSE,"masez (4)";#N/A,#N/A,FALSE,"masez (3)";#N/A,#N/A,FALSE,"masez (2)";#N/A,#N/A,FALSE,"GME";#N/A,#N/A,FALSE,"masez"}</definedName>
    <definedName name="FACY_1" localSheetId="7" hidden="1">{#N/A,#N/A,FALSE,"masez (10)";#N/A,#N/A,FALSE,"masez (7)";#N/A,#N/A,FALSE,"masez (6)";#N/A,#N/A,FALSE,"masez (5)";#N/A,#N/A,FALSE,"masez (4)";#N/A,#N/A,FALSE,"masez (3)";#N/A,#N/A,FALSE,"masez (2)";#N/A,#N/A,FALSE,"GME";#N/A,#N/A,FALSE,"masez"}</definedName>
    <definedName name="FACY_1" localSheetId="6" hidden="1">{#N/A,#N/A,FALSE,"masez (10)";#N/A,#N/A,FALSE,"masez (7)";#N/A,#N/A,FALSE,"masez (6)";#N/A,#N/A,FALSE,"masez (5)";#N/A,#N/A,FALSE,"masez (4)";#N/A,#N/A,FALSE,"masez (3)";#N/A,#N/A,FALSE,"masez (2)";#N/A,#N/A,FALSE,"GME";#N/A,#N/A,FALSE,"masez"}</definedName>
    <definedName name="FACY_1" localSheetId="5" hidden="1">{#N/A,#N/A,FALSE,"masez (10)";#N/A,#N/A,FALSE,"masez (7)";#N/A,#N/A,FALSE,"masez (6)";#N/A,#N/A,FALSE,"masez (5)";#N/A,#N/A,FALSE,"masez (4)";#N/A,#N/A,FALSE,"masez (3)";#N/A,#N/A,FALSE,"masez (2)";#N/A,#N/A,FALSE,"GME";#N/A,#N/A,FALSE,"masez"}</definedName>
    <definedName name="FACY_1" hidden="1">{#N/A,#N/A,FALSE,"masez (10)";#N/A,#N/A,FALSE,"masez (7)";#N/A,#N/A,FALSE,"masez (6)";#N/A,#N/A,FALSE,"masez (5)";#N/A,#N/A,FALSE,"masez (4)";#N/A,#N/A,FALSE,"masez (3)";#N/A,#N/A,FALSE,"masez (2)";#N/A,#N/A,FALSE,"GME";#N/A,#N/A,FALSE,"masez"}</definedName>
    <definedName name="fgch" localSheetId="3" hidden="1">{#N/A,#N/A,FALSE,"masez (10)";#N/A,#N/A,FALSE,"masez (7)";#N/A,#N/A,FALSE,"masez (6)";#N/A,#N/A,FALSE,"masez (5)";#N/A,#N/A,FALSE,"masez (4)";#N/A,#N/A,FALSE,"masez (3)";#N/A,#N/A,FALSE,"masez (2)";#N/A,#N/A,FALSE,"GME";#N/A,#N/A,FALSE,"masez"}</definedName>
    <definedName name="fgch" localSheetId="4" hidden="1">{#N/A,#N/A,FALSE,"masez (10)";#N/A,#N/A,FALSE,"masez (7)";#N/A,#N/A,FALSE,"masez (6)";#N/A,#N/A,FALSE,"masez (5)";#N/A,#N/A,FALSE,"masez (4)";#N/A,#N/A,FALSE,"masez (3)";#N/A,#N/A,FALSE,"masez (2)";#N/A,#N/A,FALSE,"GME";#N/A,#N/A,FALSE,"masez"}</definedName>
    <definedName name="fgch" localSheetId="7" hidden="1">{#N/A,#N/A,FALSE,"masez (10)";#N/A,#N/A,FALSE,"masez (7)";#N/A,#N/A,FALSE,"masez (6)";#N/A,#N/A,FALSE,"masez (5)";#N/A,#N/A,FALSE,"masez (4)";#N/A,#N/A,FALSE,"masez (3)";#N/A,#N/A,FALSE,"masez (2)";#N/A,#N/A,FALSE,"GME";#N/A,#N/A,FALSE,"masez"}</definedName>
    <definedName name="fgch" localSheetId="6" hidden="1">{#N/A,#N/A,FALSE,"masez (10)";#N/A,#N/A,FALSE,"masez (7)";#N/A,#N/A,FALSE,"masez (6)";#N/A,#N/A,FALSE,"masez (5)";#N/A,#N/A,FALSE,"masez (4)";#N/A,#N/A,FALSE,"masez (3)";#N/A,#N/A,FALSE,"masez (2)";#N/A,#N/A,FALSE,"GME";#N/A,#N/A,FALSE,"masez"}</definedName>
    <definedName name="fgch" localSheetId="5" hidden="1">{#N/A,#N/A,FALSE,"masez (10)";#N/A,#N/A,FALSE,"masez (7)";#N/A,#N/A,FALSE,"masez (6)";#N/A,#N/A,FALSE,"masez (5)";#N/A,#N/A,FALSE,"masez (4)";#N/A,#N/A,FALSE,"masez (3)";#N/A,#N/A,FALSE,"masez (2)";#N/A,#N/A,FALSE,"GME";#N/A,#N/A,FALSE,"masez"}</definedName>
    <definedName name="fgch" hidden="1">{#N/A,#N/A,FALSE,"masez (10)";#N/A,#N/A,FALSE,"masez (7)";#N/A,#N/A,FALSE,"masez (6)";#N/A,#N/A,FALSE,"masez (5)";#N/A,#N/A,FALSE,"masez (4)";#N/A,#N/A,FALSE,"masez (3)";#N/A,#N/A,FALSE,"masez (2)";#N/A,#N/A,FALSE,"GME";#N/A,#N/A,FALSE,"masez"}</definedName>
    <definedName name="fgch_1" localSheetId="3" hidden="1">{#N/A,#N/A,FALSE,"masez (10)";#N/A,#N/A,FALSE,"masez (7)";#N/A,#N/A,FALSE,"masez (6)";#N/A,#N/A,FALSE,"masez (5)";#N/A,#N/A,FALSE,"masez (4)";#N/A,#N/A,FALSE,"masez (3)";#N/A,#N/A,FALSE,"masez (2)";#N/A,#N/A,FALSE,"GME";#N/A,#N/A,FALSE,"masez"}</definedName>
    <definedName name="fgch_1" localSheetId="4" hidden="1">{#N/A,#N/A,FALSE,"masez (10)";#N/A,#N/A,FALSE,"masez (7)";#N/A,#N/A,FALSE,"masez (6)";#N/A,#N/A,FALSE,"masez (5)";#N/A,#N/A,FALSE,"masez (4)";#N/A,#N/A,FALSE,"masez (3)";#N/A,#N/A,FALSE,"masez (2)";#N/A,#N/A,FALSE,"GME";#N/A,#N/A,FALSE,"masez"}</definedName>
    <definedName name="fgch_1" localSheetId="7" hidden="1">{#N/A,#N/A,FALSE,"masez (10)";#N/A,#N/A,FALSE,"masez (7)";#N/A,#N/A,FALSE,"masez (6)";#N/A,#N/A,FALSE,"masez (5)";#N/A,#N/A,FALSE,"masez (4)";#N/A,#N/A,FALSE,"masez (3)";#N/A,#N/A,FALSE,"masez (2)";#N/A,#N/A,FALSE,"GME";#N/A,#N/A,FALSE,"masez"}</definedName>
    <definedName name="fgch_1" localSheetId="6" hidden="1">{#N/A,#N/A,FALSE,"masez (10)";#N/A,#N/A,FALSE,"masez (7)";#N/A,#N/A,FALSE,"masez (6)";#N/A,#N/A,FALSE,"masez (5)";#N/A,#N/A,FALSE,"masez (4)";#N/A,#N/A,FALSE,"masez (3)";#N/A,#N/A,FALSE,"masez (2)";#N/A,#N/A,FALSE,"GME";#N/A,#N/A,FALSE,"masez"}</definedName>
    <definedName name="fgch_1" localSheetId="5" hidden="1">{#N/A,#N/A,FALSE,"masez (10)";#N/A,#N/A,FALSE,"masez (7)";#N/A,#N/A,FALSE,"masez (6)";#N/A,#N/A,FALSE,"masez (5)";#N/A,#N/A,FALSE,"masez (4)";#N/A,#N/A,FALSE,"masez (3)";#N/A,#N/A,FALSE,"masez (2)";#N/A,#N/A,FALSE,"GME";#N/A,#N/A,FALSE,"masez"}</definedName>
    <definedName name="fgch_1" hidden="1">{#N/A,#N/A,FALSE,"masez (10)";#N/A,#N/A,FALSE,"masez (7)";#N/A,#N/A,FALSE,"masez (6)";#N/A,#N/A,FALSE,"masez (5)";#N/A,#N/A,FALSE,"masez (4)";#N/A,#N/A,FALSE,"masez (3)";#N/A,#N/A,FALSE,"masez (2)";#N/A,#N/A,FALSE,"GME";#N/A,#N/A,FALSE,"masez"}</definedName>
    <definedName name="FHE7_1" localSheetId="3" hidden="1">{#N/A,#N/A,FALSE,"masez (10)";#N/A,#N/A,FALSE,"masez (7)";#N/A,#N/A,FALSE,"masez (6)";#N/A,#N/A,FALSE,"masez (5)";#N/A,#N/A,FALSE,"masez (4)";#N/A,#N/A,FALSE,"masez (3)";#N/A,#N/A,FALSE,"masez (2)";#N/A,#N/A,FALSE,"GME";#N/A,#N/A,FALSE,"masez"}</definedName>
    <definedName name="FHE7_1" localSheetId="4" hidden="1">{#N/A,#N/A,FALSE,"masez (10)";#N/A,#N/A,FALSE,"masez (7)";#N/A,#N/A,FALSE,"masez (6)";#N/A,#N/A,FALSE,"masez (5)";#N/A,#N/A,FALSE,"masez (4)";#N/A,#N/A,FALSE,"masez (3)";#N/A,#N/A,FALSE,"masez (2)";#N/A,#N/A,FALSE,"GME";#N/A,#N/A,FALSE,"masez"}</definedName>
    <definedName name="FHE7_1" localSheetId="7" hidden="1">{#N/A,#N/A,FALSE,"masez (10)";#N/A,#N/A,FALSE,"masez (7)";#N/A,#N/A,FALSE,"masez (6)";#N/A,#N/A,FALSE,"masez (5)";#N/A,#N/A,FALSE,"masez (4)";#N/A,#N/A,FALSE,"masez (3)";#N/A,#N/A,FALSE,"masez (2)";#N/A,#N/A,FALSE,"GME";#N/A,#N/A,FALSE,"masez"}</definedName>
    <definedName name="FHE7_1" localSheetId="6" hidden="1">{#N/A,#N/A,FALSE,"masez (10)";#N/A,#N/A,FALSE,"masez (7)";#N/A,#N/A,FALSE,"masez (6)";#N/A,#N/A,FALSE,"masez (5)";#N/A,#N/A,FALSE,"masez (4)";#N/A,#N/A,FALSE,"masez (3)";#N/A,#N/A,FALSE,"masez (2)";#N/A,#N/A,FALSE,"GME";#N/A,#N/A,FALSE,"masez"}</definedName>
    <definedName name="FHE7_1" localSheetId="5" hidden="1">{#N/A,#N/A,FALSE,"masez (10)";#N/A,#N/A,FALSE,"masez (7)";#N/A,#N/A,FALSE,"masez (6)";#N/A,#N/A,FALSE,"masez (5)";#N/A,#N/A,FALSE,"masez (4)";#N/A,#N/A,FALSE,"masez (3)";#N/A,#N/A,FALSE,"masez (2)";#N/A,#N/A,FALSE,"GME";#N/A,#N/A,FALSE,"masez"}</definedName>
    <definedName name="FHE7_1" hidden="1">{#N/A,#N/A,FALSE,"masez (10)";#N/A,#N/A,FALSE,"masez (7)";#N/A,#N/A,FALSE,"masez (6)";#N/A,#N/A,FALSE,"masez (5)";#N/A,#N/A,FALSE,"masez (4)";#N/A,#N/A,FALSE,"masez (3)";#N/A,#N/A,FALSE,"masez (2)";#N/A,#N/A,FALSE,"GME";#N/A,#N/A,FALSE,"masez"}</definedName>
    <definedName name="FHSFJKSG" localSheetId="3" hidden="1">{#N/A,#N/A,FALSE,"RESUMEN";#N/A,#N/A,FALSE,"GG-GI";#N/A,#N/A,FALSE,"AMB";#N/A,#N/A,FALSE,"EyR";#N/A,#N/A,FALSE,"UCP";#N/A,#N/A,FALSE,"IND";#N/A,#N/A,FALSE,"LR";#N/A,#N/A,FALSE,"PRV";#N/A,#N/A,FALSE,"TÚNELES";#N/A,#N/A,FALSE,"IDT";#N/A,#N/A,FALSE,"ING"}</definedName>
    <definedName name="FHSFJKSG" localSheetId="4" hidden="1">{#N/A,#N/A,FALSE,"RESUMEN";#N/A,#N/A,FALSE,"GG-GI";#N/A,#N/A,FALSE,"AMB";#N/A,#N/A,FALSE,"EyR";#N/A,#N/A,FALSE,"UCP";#N/A,#N/A,FALSE,"IND";#N/A,#N/A,FALSE,"LR";#N/A,#N/A,FALSE,"PRV";#N/A,#N/A,FALSE,"TÚNELES";#N/A,#N/A,FALSE,"IDT";#N/A,#N/A,FALSE,"ING"}</definedName>
    <definedName name="FHSFJKSG" localSheetId="7" hidden="1">{#N/A,#N/A,FALSE,"RESUMEN";#N/A,#N/A,FALSE,"GG-GI";#N/A,#N/A,FALSE,"AMB";#N/A,#N/A,FALSE,"EyR";#N/A,#N/A,FALSE,"UCP";#N/A,#N/A,FALSE,"IND";#N/A,#N/A,FALSE,"LR";#N/A,#N/A,FALSE,"PRV";#N/A,#N/A,FALSE,"TÚNELES";#N/A,#N/A,FALSE,"IDT";#N/A,#N/A,FALSE,"ING"}</definedName>
    <definedName name="FHSFJKSG" localSheetId="6" hidden="1">{#N/A,#N/A,FALSE,"RESUMEN";#N/A,#N/A,FALSE,"GG-GI";#N/A,#N/A,FALSE,"AMB";#N/A,#N/A,FALSE,"EyR";#N/A,#N/A,FALSE,"UCP";#N/A,#N/A,FALSE,"IND";#N/A,#N/A,FALSE,"LR";#N/A,#N/A,FALSE,"PRV";#N/A,#N/A,FALSE,"TÚNELES";#N/A,#N/A,FALSE,"IDT";#N/A,#N/A,FALSE,"ING"}</definedName>
    <definedName name="FHSFJKSG" localSheetId="5" hidden="1">{#N/A,#N/A,FALSE,"RESUMEN";#N/A,#N/A,FALSE,"GG-GI";#N/A,#N/A,FALSE,"AMB";#N/A,#N/A,FALSE,"EyR";#N/A,#N/A,FALSE,"UCP";#N/A,#N/A,FALSE,"IND";#N/A,#N/A,FALSE,"LR";#N/A,#N/A,FALSE,"PRV";#N/A,#N/A,FALSE,"TÚNELES";#N/A,#N/A,FALSE,"IDT";#N/A,#N/A,FALSE,"ING"}</definedName>
    <definedName name="FHSFJKSG" hidden="1">{#N/A,#N/A,FALSE,"RESUMEN";#N/A,#N/A,FALSE,"GG-GI";#N/A,#N/A,FALSE,"AMB";#N/A,#N/A,FALSE,"EyR";#N/A,#N/A,FALSE,"UCP";#N/A,#N/A,FALSE,"IND";#N/A,#N/A,FALSE,"LR";#N/A,#N/A,FALSE,"PRV";#N/A,#N/A,FALSE,"TÚNELES";#N/A,#N/A,FALSE,"IDT";#N/A,#N/A,FALSE,"ING"}</definedName>
    <definedName name="FHSFJKSG_1" localSheetId="3" hidden="1">{#N/A,#N/A,FALSE,"RESUMEN";#N/A,#N/A,FALSE,"GG-GI";#N/A,#N/A,FALSE,"AMB";#N/A,#N/A,FALSE,"EyR";#N/A,#N/A,FALSE,"UCP";#N/A,#N/A,FALSE,"IND";#N/A,#N/A,FALSE,"LR";#N/A,#N/A,FALSE,"PRV";#N/A,#N/A,FALSE,"TÚNELES";#N/A,#N/A,FALSE,"IDT";#N/A,#N/A,FALSE,"ING"}</definedName>
    <definedName name="FHSFJKSG_1" localSheetId="4" hidden="1">{#N/A,#N/A,FALSE,"RESUMEN";#N/A,#N/A,FALSE,"GG-GI";#N/A,#N/A,FALSE,"AMB";#N/A,#N/A,FALSE,"EyR";#N/A,#N/A,FALSE,"UCP";#N/A,#N/A,FALSE,"IND";#N/A,#N/A,FALSE,"LR";#N/A,#N/A,FALSE,"PRV";#N/A,#N/A,FALSE,"TÚNELES";#N/A,#N/A,FALSE,"IDT";#N/A,#N/A,FALSE,"ING"}</definedName>
    <definedName name="FHSFJKSG_1" localSheetId="7" hidden="1">{#N/A,#N/A,FALSE,"RESUMEN";#N/A,#N/A,FALSE,"GG-GI";#N/A,#N/A,FALSE,"AMB";#N/A,#N/A,FALSE,"EyR";#N/A,#N/A,FALSE,"UCP";#N/A,#N/A,FALSE,"IND";#N/A,#N/A,FALSE,"LR";#N/A,#N/A,FALSE,"PRV";#N/A,#N/A,FALSE,"TÚNELES";#N/A,#N/A,FALSE,"IDT";#N/A,#N/A,FALSE,"ING"}</definedName>
    <definedName name="FHSFJKSG_1" localSheetId="6" hidden="1">{#N/A,#N/A,FALSE,"RESUMEN";#N/A,#N/A,FALSE,"GG-GI";#N/A,#N/A,FALSE,"AMB";#N/A,#N/A,FALSE,"EyR";#N/A,#N/A,FALSE,"UCP";#N/A,#N/A,FALSE,"IND";#N/A,#N/A,FALSE,"LR";#N/A,#N/A,FALSE,"PRV";#N/A,#N/A,FALSE,"TÚNELES";#N/A,#N/A,FALSE,"IDT";#N/A,#N/A,FALSE,"ING"}</definedName>
    <definedName name="FHSFJKSG_1" localSheetId="5" hidden="1">{#N/A,#N/A,FALSE,"RESUMEN";#N/A,#N/A,FALSE,"GG-GI";#N/A,#N/A,FALSE,"AMB";#N/A,#N/A,FALSE,"EyR";#N/A,#N/A,FALSE,"UCP";#N/A,#N/A,FALSE,"IND";#N/A,#N/A,FALSE,"LR";#N/A,#N/A,FALSE,"PRV";#N/A,#N/A,FALSE,"TÚNELES";#N/A,#N/A,FALSE,"IDT";#N/A,#N/A,FALSE,"ING"}</definedName>
    <definedName name="FHSFJKSG_1" hidden="1">{#N/A,#N/A,FALSE,"RESUMEN";#N/A,#N/A,FALSE,"GG-GI";#N/A,#N/A,FALSE,"AMB";#N/A,#N/A,FALSE,"EyR";#N/A,#N/A,FALSE,"UCP";#N/A,#N/A,FALSE,"IND";#N/A,#N/A,FALSE,"LR";#N/A,#N/A,FALSE,"PRV";#N/A,#N/A,FALSE,"TÚNELES";#N/A,#N/A,FALSE,"IDT";#N/A,#N/A,FALSE,"ING"}</definedName>
    <definedName name="gigi" localSheetId="3" hidden="1">{#N/A,#N/A,FALSE,"summary";#N/A,#N/A,FALSE,"SumGraph"}</definedName>
    <definedName name="gigi" localSheetId="4" hidden="1">{#N/A,#N/A,FALSE,"summary";#N/A,#N/A,FALSE,"SumGraph"}</definedName>
    <definedName name="gigi" localSheetId="7" hidden="1">{#N/A,#N/A,FALSE,"summary";#N/A,#N/A,FALSE,"SumGraph"}</definedName>
    <definedName name="gigi" localSheetId="6" hidden="1">{#N/A,#N/A,FALSE,"summary";#N/A,#N/A,FALSE,"SumGraph"}</definedName>
    <definedName name="gigi" localSheetId="5" hidden="1">{#N/A,#N/A,FALSE,"summary";#N/A,#N/A,FALSE,"SumGraph"}</definedName>
    <definedName name="gigi" hidden="1">{#N/A,#N/A,FALSE,"summary";#N/A,#N/A,FALSE,"SumGraph"}</definedName>
    <definedName name="gigi_1" localSheetId="3" hidden="1">{#N/A,#N/A,FALSE,"summary";#N/A,#N/A,FALSE,"SumGraph"}</definedName>
    <definedName name="gigi_1" localSheetId="4" hidden="1">{#N/A,#N/A,FALSE,"summary";#N/A,#N/A,FALSE,"SumGraph"}</definedName>
    <definedName name="gigi_1" localSheetId="7" hidden="1">{#N/A,#N/A,FALSE,"summary";#N/A,#N/A,FALSE,"SumGraph"}</definedName>
    <definedName name="gigi_1" localSheetId="6" hidden="1">{#N/A,#N/A,FALSE,"summary";#N/A,#N/A,FALSE,"SumGraph"}</definedName>
    <definedName name="gigi_1" localSheetId="5" hidden="1">{#N/A,#N/A,FALSE,"summary";#N/A,#N/A,FALSE,"SumGraph"}</definedName>
    <definedName name="gigi_1" hidden="1">{#N/A,#N/A,FALSE,"summary";#N/A,#N/A,FALSE,"SumGraph"}</definedName>
    <definedName name="GJLHÑÑGHK" localSheetId="3" hidden="1">{#N/A,#N/A,FALSE,"masez (10)";#N/A,#N/A,FALSE,"masez (7)";#N/A,#N/A,FALSE,"masez (6)";#N/A,#N/A,FALSE,"masez (5)";#N/A,#N/A,FALSE,"masez (4)";#N/A,#N/A,FALSE,"masez (3)";#N/A,#N/A,FALSE,"masez (2)";#N/A,#N/A,FALSE,"GME";#N/A,#N/A,FALSE,"masez"}</definedName>
    <definedName name="GJLHÑÑGHK" localSheetId="4" hidden="1">{#N/A,#N/A,FALSE,"masez (10)";#N/A,#N/A,FALSE,"masez (7)";#N/A,#N/A,FALSE,"masez (6)";#N/A,#N/A,FALSE,"masez (5)";#N/A,#N/A,FALSE,"masez (4)";#N/A,#N/A,FALSE,"masez (3)";#N/A,#N/A,FALSE,"masez (2)";#N/A,#N/A,FALSE,"GME";#N/A,#N/A,FALSE,"masez"}</definedName>
    <definedName name="GJLHÑÑGHK" localSheetId="7" hidden="1">{#N/A,#N/A,FALSE,"masez (10)";#N/A,#N/A,FALSE,"masez (7)";#N/A,#N/A,FALSE,"masez (6)";#N/A,#N/A,FALSE,"masez (5)";#N/A,#N/A,FALSE,"masez (4)";#N/A,#N/A,FALSE,"masez (3)";#N/A,#N/A,FALSE,"masez (2)";#N/A,#N/A,FALSE,"GME";#N/A,#N/A,FALSE,"masez"}</definedName>
    <definedName name="GJLHÑÑGHK" localSheetId="6" hidden="1">{#N/A,#N/A,FALSE,"masez (10)";#N/A,#N/A,FALSE,"masez (7)";#N/A,#N/A,FALSE,"masez (6)";#N/A,#N/A,FALSE,"masez (5)";#N/A,#N/A,FALSE,"masez (4)";#N/A,#N/A,FALSE,"masez (3)";#N/A,#N/A,FALSE,"masez (2)";#N/A,#N/A,FALSE,"GME";#N/A,#N/A,FALSE,"masez"}</definedName>
    <definedName name="GJLHÑÑGHK" localSheetId="5" hidden="1">{#N/A,#N/A,FALSE,"masez (10)";#N/A,#N/A,FALSE,"masez (7)";#N/A,#N/A,FALSE,"masez (6)";#N/A,#N/A,FALSE,"masez (5)";#N/A,#N/A,FALSE,"masez (4)";#N/A,#N/A,FALSE,"masez (3)";#N/A,#N/A,FALSE,"masez (2)";#N/A,#N/A,FALSE,"GME";#N/A,#N/A,FALSE,"masez"}</definedName>
    <definedName name="GJLHÑÑGHK" hidden="1">{#N/A,#N/A,FALSE,"masez (10)";#N/A,#N/A,FALSE,"masez (7)";#N/A,#N/A,FALSE,"masez (6)";#N/A,#N/A,FALSE,"masez (5)";#N/A,#N/A,FALSE,"masez (4)";#N/A,#N/A,FALSE,"masez (3)";#N/A,#N/A,FALSE,"masez (2)";#N/A,#N/A,FALSE,"GME";#N/A,#N/A,FALSE,"masez"}</definedName>
    <definedName name="GJLHÑÑGHK_1" localSheetId="3" hidden="1">{#N/A,#N/A,FALSE,"masez (10)";#N/A,#N/A,FALSE,"masez (7)";#N/A,#N/A,FALSE,"masez (6)";#N/A,#N/A,FALSE,"masez (5)";#N/A,#N/A,FALSE,"masez (4)";#N/A,#N/A,FALSE,"masez (3)";#N/A,#N/A,FALSE,"masez (2)";#N/A,#N/A,FALSE,"GME";#N/A,#N/A,FALSE,"masez"}</definedName>
    <definedName name="GJLHÑÑGHK_1" localSheetId="4" hidden="1">{#N/A,#N/A,FALSE,"masez (10)";#N/A,#N/A,FALSE,"masez (7)";#N/A,#N/A,FALSE,"masez (6)";#N/A,#N/A,FALSE,"masez (5)";#N/A,#N/A,FALSE,"masez (4)";#N/A,#N/A,FALSE,"masez (3)";#N/A,#N/A,FALSE,"masez (2)";#N/A,#N/A,FALSE,"GME";#N/A,#N/A,FALSE,"masez"}</definedName>
    <definedName name="GJLHÑÑGHK_1" localSheetId="7" hidden="1">{#N/A,#N/A,FALSE,"masez (10)";#N/A,#N/A,FALSE,"masez (7)";#N/A,#N/A,FALSE,"masez (6)";#N/A,#N/A,FALSE,"masez (5)";#N/A,#N/A,FALSE,"masez (4)";#N/A,#N/A,FALSE,"masez (3)";#N/A,#N/A,FALSE,"masez (2)";#N/A,#N/A,FALSE,"GME";#N/A,#N/A,FALSE,"masez"}</definedName>
    <definedName name="GJLHÑÑGHK_1" localSheetId="6" hidden="1">{#N/A,#N/A,FALSE,"masez (10)";#N/A,#N/A,FALSE,"masez (7)";#N/A,#N/A,FALSE,"masez (6)";#N/A,#N/A,FALSE,"masez (5)";#N/A,#N/A,FALSE,"masez (4)";#N/A,#N/A,FALSE,"masez (3)";#N/A,#N/A,FALSE,"masez (2)";#N/A,#N/A,FALSE,"GME";#N/A,#N/A,FALSE,"masez"}</definedName>
    <definedName name="GJLHÑÑGHK_1" localSheetId="5" hidden="1">{#N/A,#N/A,FALSE,"masez (10)";#N/A,#N/A,FALSE,"masez (7)";#N/A,#N/A,FALSE,"masez (6)";#N/A,#N/A,FALSE,"masez (5)";#N/A,#N/A,FALSE,"masez (4)";#N/A,#N/A,FALSE,"masez (3)";#N/A,#N/A,FALSE,"masez (2)";#N/A,#N/A,FALSE,"GME";#N/A,#N/A,FALSE,"masez"}</definedName>
    <definedName name="GJLHÑÑGHK_1" hidden="1">{#N/A,#N/A,FALSE,"masez (10)";#N/A,#N/A,FALSE,"masez (7)";#N/A,#N/A,FALSE,"masez (6)";#N/A,#N/A,FALSE,"masez (5)";#N/A,#N/A,FALSE,"masez (4)";#N/A,#N/A,FALSE,"masez (3)";#N/A,#N/A,FALSE,"masez (2)";#N/A,#N/A,FALSE,"GME";#N/A,#N/A,FALSE,"masez"}</definedName>
    <definedName name="HGH" localSheetId="3" hidden="1">{#N/A,#N/A,FALSE,"summary";#N/A,#N/A,FALSE,"SumGraph"}</definedName>
    <definedName name="HGH" localSheetId="4" hidden="1">{#N/A,#N/A,FALSE,"summary";#N/A,#N/A,FALSE,"SumGraph"}</definedName>
    <definedName name="HGH" localSheetId="7" hidden="1">{#N/A,#N/A,FALSE,"summary";#N/A,#N/A,FALSE,"SumGraph"}</definedName>
    <definedName name="HGH" localSheetId="6" hidden="1">{#N/A,#N/A,FALSE,"summary";#N/A,#N/A,FALSE,"SumGraph"}</definedName>
    <definedName name="HGH" localSheetId="5" hidden="1">{#N/A,#N/A,FALSE,"summary";#N/A,#N/A,FALSE,"SumGraph"}</definedName>
    <definedName name="HGH" hidden="1">{#N/A,#N/A,FALSE,"summary";#N/A,#N/A,FALSE,"SumGraph"}</definedName>
    <definedName name="HGH_1" localSheetId="3" hidden="1">{#N/A,#N/A,FALSE,"summary";#N/A,#N/A,FALSE,"SumGraph"}</definedName>
    <definedName name="HGH_1" localSheetId="4" hidden="1">{#N/A,#N/A,FALSE,"summary";#N/A,#N/A,FALSE,"SumGraph"}</definedName>
    <definedName name="HGH_1" localSheetId="7" hidden="1">{#N/A,#N/A,FALSE,"summary";#N/A,#N/A,FALSE,"SumGraph"}</definedName>
    <definedName name="HGH_1" localSheetId="6" hidden="1">{#N/A,#N/A,FALSE,"summary";#N/A,#N/A,FALSE,"SumGraph"}</definedName>
    <definedName name="HGH_1" localSheetId="5" hidden="1">{#N/A,#N/A,FALSE,"summary";#N/A,#N/A,FALSE,"SumGraph"}</definedName>
    <definedName name="HGH_1" hidden="1">{#N/A,#N/A,FALSE,"summary";#N/A,#N/A,FALSE,"SumGraph"}</definedName>
    <definedName name="hhhhh" localSheetId="3" hidden="1">{#N/A,#N/A,FALSE,"masez (10)";#N/A,#N/A,FALSE,"masez (7)";#N/A,#N/A,FALSE,"masez (6)";#N/A,#N/A,FALSE,"masez (5)";#N/A,#N/A,FALSE,"masez (4)";#N/A,#N/A,FALSE,"masez (3)";#N/A,#N/A,FALSE,"masez (2)";#N/A,#N/A,FALSE,"GME";#N/A,#N/A,FALSE,"masez"}</definedName>
    <definedName name="hhhhh" localSheetId="4" hidden="1">{#N/A,#N/A,FALSE,"masez (10)";#N/A,#N/A,FALSE,"masez (7)";#N/A,#N/A,FALSE,"masez (6)";#N/A,#N/A,FALSE,"masez (5)";#N/A,#N/A,FALSE,"masez (4)";#N/A,#N/A,FALSE,"masez (3)";#N/A,#N/A,FALSE,"masez (2)";#N/A,#N/A,FALSE,"GME";#N/A,#N/A,FALSE,"masez"}</definedName>
    <definedName name="hhhhh" localSheetId="7" hidden="1">{#N/A,#N/A,FALSE,"masez (10)";#N/A,#N/A,FALSE,"masez (7)";#N/A,#N/A,FALSE,"masez (6)";#N/A,#N/A,FALSE,"masez (5)";#N/A,#N/A,FALSE,"masez (4)";#N/A,#N/A,FALSE,"masez (3)";#N/A,#N/A,FALSE,"masez (2)";#N/A,#N/A,FALSE,"GME";#N/A,#N/A,FALSE,"masez"}</definedName>
    <definedName name="hhhhh" localSheetId="6" hidden="1">{#N/A,#N/A,FALSE,"masez (10)";#N/A,#N/A,FALSE,"masez (7)";#N/A,#N/A,FALSE,"masez (6)";#N/A,#N/A,FALSE,"masez (5)";#N/A,#N/A,FALSE,"masez (4)";#N/A,#N/A,FALSE,"masez (3)";#N/A,#N/A,FALSE,"masez (2)";#N/A,#N/A,FALSE,"GME";#N/A,#N/A,FALSE,"masez"}</definedName>
    <definedName name="hhhhh" localSheetId="5" hidden="1">{#N/A,#N/A,FALSE,"masez (10)";#N/A,#N/A,FALSE,"masez (7)";#N/A,#N/A,FALSE,"masez (6)";#N/A,#N/A,FALSE,"masez (5)";#N/A,#N/A,FALSE,"masez (4)";#N/A,#N/A,FALSE,"masez (3)";#N/A,#N/A,FALSE,"masez (2)";#N/A,#N/A,FALSE,"GME";#N/A,#N/A,FALSE,"masez"}</definedName>
    <definedName name="hhhhh" hidden="1">{#N/A,#N/A,FALSE,"masez (10)";#N/A,#N/A,FALSE,"masez (7)";#N/A,#N/A,FALSE,"masez (6)";#N/A,#N/A,FALSE,"masez (5)";#N/A,#N/A,FALSE,"masez (4)";#N/A,#N/A,FALSE,"masez (3)";#N/A,#N/A,FALSE,"masez (2)";#N/A,#N/A,FALSE,"GME";#N/A,#N/A,FALSE,"masez"}</definedName>
    <definedName name="hhhhh_1" localSheetId="3" hidden="1">{#N/A,#N/A,FALSE,"masez (10)";#N/A,#N/A,FALSE,"masez (7)";#N/A,#N/A,FALSE,"masez (6)";#N/A,#N/A,FALSE,"masez (5)";#N/A,#N/A,FALSE,"masez (4)";#N/A,#N/A,FALSE,"masez (3)";#N/A,#N/A,FALSE,"masez (2)";#N/A,#N/A,FALSE,"GME";#N/A,#N/A,FALSE,"masez"}</definedName>
    <definedName name="hhhhh_1" localSheetId="4" hidden="1">{#N/A,#N/A,FALSE,"masez (10)";#N/A,#N/A,FALSE,"masez (7)";#N/A,#N/A,FALSE,"masez (6)";#N/A,#N/A,FALSE,"masez (5)";#N/A,#N/A,FALSE,"masez (4)";#N/A,#N/A,FALSE,"masez (3)";#N/A,#N/A,FALSE,"masez (2)";#N/A,#N/A,FALSE,"GME";#N/A,#N/A,FALSE,"masez"}</definedName>
    <definedName name="hhhhh_1" localSheetId="7" hidden="1">{#N/A,#N/A,FALSE,"masez (10)";#N/A,#N/A,FALSE,"masez (7)";#N/A,#N/A,FALSE,"masez (6)";#N/A,#N/A,FALSE,"masez (5)";#N/A,#N/A,FALSE,"masez (4)";#N/A,#N/A,FALSE,"masez (3)";#N/A,#N/A,FALSE,"masez (2)";#N/A,#N/A,FALSE,"GME";#N/A,#N/A,FALSE,"masez"}</definedName>
    <definedName name="hhhhh_1" localSheetId="6" hidden="1">{#N/A,#N/A,FALSE,"masez (10)";#N/A,#N/A,FALSE,"masez (7)";#N/A,#N/A,FALSE,"masez (6)";#N/A,#N/A,FALSE,"masez (5)";#N/A,#N/A,FALSE,"masez (4)";#N/A,#N/A,FALSE,"masez (3)";#N/A,#N/A,FALSE,"masez (2)";#N/A,#N/A,FALSE,"GME";#N/A,#N/A,FALSE,"masez"}</definedName>
    <definedName name="hhhhh_1" localSheetId="5" hidden="1">{#N/A,#N/A,FALSE,"masez (10)";#N/A,#N/A,FALSE,"masez (7)";#N/A,#N/A,FALSE,"masez (6)";#N/A,#N/A,FALSE,"masez (5)";#N/A,#N/A,FALSE,"masez (4)";#N/A,#N/A,FALSE,"masez (3)";#N/A,#N/A,FALSE,"masez (2)";#N/A,#N/A,FALSE,"GME";#N/A,#N/A,FALSE,"masez"}</definedName>
    <definedName name="hhhhh_1" hidden="1">{#N/A,#N/A,FALSE,"masez (10)";#N/A,#N/A,FALSE,"masez (7)";#N/A,#N/A,FALSE,"masez (6)";#N/A,#N/A,FALSE,"masez (5)";#N/A,#N/A,FALSE,"masez (4)";#N/A,#N/A,FALSE,"masez (3)";#N/A,#N/A,FALSE,"masez (2)";#N/A,#N/A,FALSE,"GME";#N/A,#N/A,FALSE,"masez"}</definedName>
    <definedName name="HTML_CodePage" hidden="1">1252</definedName>
    <definedName name="HTML_Description" hidden="1">""</definedName>
    <definedName name="HTML_Email" hidden="1">"aradici@skm.com.au"</definedName>
    <definedName name="HTML_Header" hidden="1">"Start"</definedName>
    <definedName name="HTML_LastUpdate" hidden="1">"4/4/2000"</definedName>
    <definedName name="HTML_LineAfter" hidden="1">FALSE</definedName>
    <definedName name="HTML_LineBefore" hidden="1">FALSE</definedName>
    <definedName name="HTML_Name" hidden="1">"Anthony Radici"</definedName>
    <definedName name="HTML_OBDlg2" hidden="1">TRUE</definedName>
    <definedName name="HTML_OBDlg4" hidden="1">TRUE</definedName>
    <definedName name="HTML_OS" hidden="1">0</definedName>
    <definedName name="HTML_PathFile" hidden="1">"Q:\mine\Aradici\SSHSConn\HTML\MyHTML.htm"</definedName>
    <definedName name="HTML_Title" hidden="1">"start"</definedName>
    <definedName name="III" localSheetId="3" hidden="1">{#N/A,#N/A,FALSE,"summary";#N/A,#N/A,FALSE,"SumGraph"}</definedName>
    <definedName name="III" localSheetId="4" hidden="1">{#N/A,#N/A,FALSE,"summary";#N/A,#N/A,FALSE,"SumGraph"}</definedName>
    <definedName name="III" localSheetId="7" hidden="1">{#N/A,#N/A,FALSE,"summary";#N/A,#N/A,FALSE,"SumGraph"}</definedName>
    <definedName name="III" localSheetId="6" hidden="1">{#N/A,#N/A,FALSE,"summary";#N/A,#N/A,FALSE,"SumGraph"}</definedName>
    <definedName name="III" localSheetId="5" hidden="1">{#N/A,#N/A,FALSE,"summary";#N/A,#N/A,FALSE,"SumGraph"}</definedName>
    <definedName name="III" hidden="1">{#N/A,#N/A,FALSE,"summary";#N/A,#N/A,FALSE,"SumGraph"}</definedName>
    <definedName name="III_1" localSheetId="3" hidden="1">{#N/A,#N/A,FALSE,"summary";#N/A,#N/A,FALSE,"SumGraph"}</definedName>
    <definedName name="III_1" localSheetId="4" hidden="1">{#N/A,#N/A,FALSE,"summary";#N/A,#N/A,FALSE,"SumGraph"}</definedName>
    <definedName name="III_1" localSheetId="7" hidden="1">{#N/A,#N/A,FALSE,"summary";#N/A,#N/A,FALSE,"SumGraph"}</definedName>
    <definedName name="III_1" localSheetId="6" hidden="1">{#N/A,#N/A,FALSE,"summary";#N/A,#N/A,FALSE,"SumGraph"}</definedName>
    <definedName name="III_1" localSheetId="5" hidden="1">{#N/A,#N/A,FALSE,"summary";#N/A,#N/A,FALSE,"SumGraph"}</definedName>
    <definedName name="III_1" hidden="1">{#N/A,#N/A,FALSE,"summary";#N/A,#N/A,FALSE,"SumGraph"}</definedName>
    <definedName name="Indicated" hidden="1">#REF!</definedName>
    <definedName name="IntroPrintArea" hidden="1">#REF!</definedName>
    <definedName name="IQ_CH">110000</definedName>
    <definedName name="IQ_CQ">5000</definedName>
    <definedName name="IQ_CY">10000</definedName>
    <definedName name="IQ_DAILY">500000</definedName>
    <definedName name="IQ_DNTM" hidden="1">700000</definedName>
    <definedName name="IQ_FH">100000</definedName>
    <definedName name="IQ_FQ">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1000</definedName>
    <definedName name="IQ_LATESTK" hidden="1">1000</definedName>
    <definedName name="IQ_LATESTQ" hidden="1">500</definedName>
    <definedName name="IQ_LTM">2000</definedName>
    <definedName name="IQ_LTMMONTH" hidden="1">120000</definedName>
    <definedName name="IQ_MONTH">15000</definedName>
    <definedName name="IQ_MTD" hidden="1">800000</definedName>
    <definedName name="IQ_NAMES_REVISION_DATE_" hidden="1">45206.3050347222</definedName>
    <definedName name="IQ_NTM">6000</definedName>
    <definedName name="IQ_QTD" hidden="1">750000</definedName>
    <definedName name="IQ_TODAY" hidden="1">0</definedName>
    <definedName name="IQ_WEEK">50000</definedName>
    <definedName name="IQ_YTD">3000</definedName>
    <definedName name="IQ_YTDMONTH" hidden="1">130000</definedName>
    <definedName name="JUPOX" localSheetId="3" hidden="1">{#N/A,#N/A,FALSE,"masez (10)";#N/A,#N/A,FALSE,"masez (7)";#N/A,#N/A,FALSE,"masez (6)";#N/A,#N/A,FALSE,"masez (5)";#N/A,#N/A,FALSE,"masez (4)";#N/A,#N/A,FALSE,"masez (3)";#N/A,#N/A,FALSE,"masez (2)";#N/A,#N/A,FALSE,"GME";#N/A,#N/A,FALSE,"masez"}</definedName>
    <definedName name="JUPOX" localSheetId="4" hidden="1">{#N/A,#N/A,FALSE,"masez (10)";#N/A,#N/A,FALSE,"masez (7)";#N/A,#N/A,FALSE,"masez (6)";#N/A,#N/A,FALSE,"masez (5)";#N/A,#N/A,FALSE,"masez (4)";#N/A,#N/A,FALSE,"masez (3)";#N/A,#N/A,FALSE,"masez (2)";#N/A,#N/A,FALSE,"GME";#N/A,#N/A,FALSE,"masez"}</definedName>
    <definedName name="JUPOX" localSheetId="7" hidden="1">{#N/A,#N/A,FALSE,"masez (10)";#N/A,#N/A,FALSE,"masez (7)";#N/A,#N/A,FALSE,"masez (6)";#N/A,#N/A,FALSE,"masez (5)";#N/A,#N/A,FALSE,"masez (4)";#N/A,#N/A,FALSE,"masez (3)";#N/A,#N/A,FALSE,"masez (2)";#N/A,#N/A,FALSE,"GME";#N/A,#N/A,FALSE,"masez"}</definedName>
    <definedName name="JUPOX" localSheetId="6" hidden="1">{#N/A,#N/A,FALSE,"masez (10)";#N/A,#N/A,FALSE,"masez (7)";#N/A,#N/A,FALSE,"masez (6)";#N/A,#N/A,FALSE,"masez (5)";#N/A,#N/A,FALSE,"masez (4)";#N/A,#N/A,FALSE,"masez (3)";#N/A,#N/A,FALSE,"masez (2)";#N/A,#N/A,FALSE,"GME";#N/A,#N/A,FALSE,"masez"}</definedName>
    <definedName name="JUPOX" localSheetId="5" hidden="1">{#N/A,#N/A,FALSE,"masez (10)";#N/A,#N/A,FALSE,"masez (7)";#N/A,#N/A,FALSE,"masez (6)";#N/A,#N/A,FALSE,"masez (5)";#N/A,#N/A,FALSE,"masez (4)";#N/A,#N/A,FALSE,"masez (3)";#N/A,#N/A,FALSE,"masez (2)";#N/A,#N/A,FALSE,"GME";#N/A,#N/A,FALSE,"masez"}</definedName>
    <definedName name="JUPOX" hidden="1">{#N/A,#N/A,FALSE,"masez (10)";#N/A,#N/A,FALSE,"masez (7)";#N/A,#N/A,FALSE,"masez (6)";#N/A,#N/A,FALSE,"masez (5)";#N/A,#N/A,FALSE,"masez (4)";#N/A,#N/A,FALSE,"masez (3)";#N/A,#N/A,FALSE,"masez (2)";#N/A,#N/A,FALSE,"GME";#N/A,#N/A,FALSE,"masez"}</definedName>
    <definedName name="JUPOX_1" localSheetId="3" hidden="1">{#N/A,#N/A,FALSE,"masez (10)";#N/A,#N/A,FALSE,"masez (7)";#N/A,#N/A,FALSE,"masez (6)";#N/A,#N/A,FALSE,"masez (5)";#N/A,#N/A,FALSE,"masez (4)";#N/A,#N/A,FALSE,"masez (3)";#N/A,#N/A,FALSE,"masez (2)";#N/A,#N/A,FALSE,"GME";#N/A,#N/A,FALSE,"masez"}</definedName>
    <definedName name="JUPOX_1" localSheetId="4" hidden="1">{#N/A,#N/A,FALSE,"masez (10)";#N/A,#N/A,FALSE,"masez (7)";#N/A,#N/A,FALSE,"masez (6)";#N/A,#N/A,FALSE,"masez (5)";#N/A,#N/A,FALSE,"masez (4)";#N/A,#N/A,FALSE,"masez (3)";#N/A,#N/A,FALSE,"masez (2)";#N/A,#N/A,FALSE,"GME";#N/A,#N/A,FALSE,"masez"}</definedName>
    <definedName name="JUPOX_1" localSheetId="7" hidden="1">{#N/A,#N/A,FALSE,"masez (10)";#N/A,#N/A,FALSE,"masez (7)";#N/A,#N/A,FALSE,"masez (6)";#N/A,#N/A,FALSE,"masez (5)";#N/A,#N/A,FALSE,"masez (4)";#N/A,#N/A,FALSE,"masez (3)";#N/A,#N/A,FALSE,"masez (2)";#N/A,#N/A,FALSE,"GME";#N/A,#N/A,FALSE,"masez"}</definedName>
    <definedName name="JUPOX_1" localSheetId="6" hidden="1">{#N/A,#N/A,FALSE,"masez (10)";#N/A,#N/A,FALSE,"masez (7)";#N/A,#N/A,FALSE,"masez (6)";#N/A,#N/A,FALSE,"masez (5)";#N/A,#N/A,FALSE,"masez (4)";#N/A,#N/A,FALSE,"masez (3)";#N/A,#N/A,FALSE,"masez (2)";#N/A,#N/A,FALSE,"GME";#N/A,#N/A,FALSE,"masez"}</definedName>
    <definedName name="JUPOX_1" localSheetId="5" hidden="1">{#N/A,#N/A,FALSE,"masez (10)";#N/A,#N/A,FALSE,"masez (7)";#N/A,#N/A,FALSE,"masez (6)";#N/A,#N/A,FALSE,"masez (5)";#N/A,#N/A,FALSE,"masez (4)";#N/A,#N/A,FALSE,"masez (3)";#N/A,#N/A,FALSE,"masez (2)";#N/A,#N/A,FALSE,"GME";#N/A,#N/A,FALSE,"masez"}</definedName>
    <definedName name="JUPOX_1" hidden="1">{#N/A,#N/A,FALSE,"masez (10)";#N/A,#N/A,FALSE,"masez (7)";#N/A,#N/A,FALSE,"masez (6)";#N/A,#N/A,FALSE,"masez (5)";#N/A,#N/A,FALSE,"masez (4)";#N/A,#N/A,FALSE,"masez (3)";#N/A,#N/A,FALSE,"masez (2)";#N/A,#N/A,FALSE,"GME";#N/A,#N/A,FALSE,"masez"}</definedName>
    <definedName name="jy5_1" localSheetId="3" hidden="1">{#N/A,#N/A,FALSE,"masez (10)";#N/A,#N/A,FALSE,"masez (7)";#N/A,#N/A,FALSE,"masez (6)";#N/A,#N/A,FALSE,"masez (5)";#N/A,#N/A,FALSE,"masez (4)";#N/A,#N/A,FALSE,"masez (3)";#N/A,#N/A,FALSE,"masez (2)";#N/A,#N/A,FALSE,"GME";#N/A,#N/A,FALSE,"masez"}</definedName>
    <definedName name="jy5_1" localSheetId="4" hidden="1">{#N/A,#N/A,FALSE,"masez (10)";#N/A,#N/A,FALSE,"masez (7)";#N/A,#N/A,FALSE,"masez (6)";#N/A,#N/A,FALSE,"masez (5)";#N/A,#N/A,FALSE,"masez (4)";#N/A,#N/A,FALSE,"masez (3)";#N/A,#N/A,FALSE,"masez (2)";#N/A,#N/A,FALSE,"GME";#N/A,#N/A,FALSE,"masez"}</definedName>
    <definedName name="jy5_1" localSheetId="7" hidden="1">{#N/A,#N/A,FALSE,"masez (10)";#N/A,#N/A,FALSE,"masez (7)";#N/A,#N/A,FALSE,"masez (6)";#N/A,#N/A,FALSE,"masez (5)";#N/A,#N/A,FALSE,"masez (4)";#N/A,#N/A,FALSE,"masez (3)";#N/A,#N/A,FALSE,"masez (2)";#N/A,#N/A,FALSE,"GME";#N/A,#N/A,FALSE,"masez"}</definedName>
    <definedName name="jy5_1" localSheetId="6" hidden="1">{#N/A,#N/A,FALSE,"masez (10)";#N/A,#N/A,FALSE,"masez (7)";#N/A,#N/A,FALSE,"masez (6)";#N/A,#N/A,FALSE,"masez (5)";#N/A,#N/A,FALSE,"masez (4)";#N/A,#N/A,FALSE,"masez (3)";#N/A,#N/A,FALSE,"masez (2)";#N/A,#N/A,FALSE,"GME";#N/A,#N/A,FALSE,"masez"}</definedName>
    <definedName name="jy5_1" localSheetId="5" hidden="1">{#N/A,#N/A,FALSE,"masez (10)";#N/A,#N/A,FALSE,"masez (7)";#N/A,#N/A,FALSE,"masez (6)";#N/A,#N/A,FALSE,"masez (5)";#N/A,#N/A,FALSE,"masez (4)";#N/A,#N/A,FALSE,"masez (3)";#N/A,#N/A,FALSE,"masez (2)";#N/A,#N/A,FALSE,"GME";#N/A,#N/A,FALSE,"masez"}</definedName>
    <definedName name="jy5_1" hidden="1">{#N/A,#N/A,FALSE,"masez (10)";#N/A,#N/A,FALSE,"masez (7)";#N/A,#N/A,FALSE,"masez (6)";#N/A,#N/A,FALSE,"masez (5)";#N/A,#N/A,FALSE,"masez (4)";#N/A,#N/A,FALSE,"masez (3)";#N/A,#N/A,FALSE,"masez (2)";#N/A,#N/A,FALSE,"GME";#N/A,#N/A,FALSE,"masez"}</definedName>
    <definedName name="lots" localSheetId="3" hidden="1">{#N/A,#N/A,FALSE,"Total_OC015";#N/A,#N/A,FALSE,"ADMIN";#N/A,#N/A,FALSE,"PROCES";#N/A,#N/A,FALSE,"mecan";#N/A,#N/A,FALSE,"civil";#N/A,#N/A,FALSE,"CAÑER";#N/A,#N/A,FALSE,"ELEC";#N/A,#N/A,FALSE,"INSTR"}</definedName>
    <definedName name="lots" localSheetId="4" hidden="1">{#N/A,#N/A,FALSE,"Total_OC015";#N/A,#N/A,FALSE,"ADMIN";#N/A,#N/A,FALSE,"PROCES";#N/A,#N/A,FALSE,"mecan";#N/A,#N/A,FALSE,"civil";#N/A,#N/A,FALSE,"CAÑER";#N/A,#N/A,FALSE,"ELEC";#N/A,#N/A,FALSE,"INSTR"}</definedName>
    <definedName name="lots" localSheetId="7" hidden="1">{#N/A,#N/A,FALSE,"Total_OC015";#N/A,#N/A,FALSE,"ADMIN";#N/A,#N/A,FALSE,"PROCES";#N/A,#N/A,FALSE,"mecan";#N/A,#N/A,FALSE,"civil";#N/A,#N/A,FALSE,"CAÑER";#N/A,#N/A,FALSE,"ELEC";#N/A,#N/A,FALSE,"INSTR"}</definedName>
    <definedName name="lots" localSheetId="6" hidden="1">{#N/A,#N/A,FALSE,"Total_OC015";#N/A,#N/A,FALSE,"ADMIN";#N/A,#N/A,FALSE,"PROCES";#N/A,#N/A,FALSE,"mecan";#N/A,#N/A,FALSE,"civil";#N/A,#N/A,FALSE,"CAÑER";#N/A,#N/A,FALSE,"ELEC";#N/A,#N/A,FALSE,"INSTR"}</definedName>
    <definedName name="lots" localSheetId="5" hidden="1">{#N/A,#N/A,FALSE,"Total_OC015";#N/A,#N/A,FALSE,"ADMIN";#N/A,#N/A,FALSE,"PROCES";#N/A,#N/A,FALSE,"mecan";#N/A,#N/A,FALSE,"civil";#N/A,#N/A,FALSE,"CAÑER";#N/A,#N/A,FALSE,"ELEC";#N/A,#N/A,FALSE,"INSTR"}</definedName>
    <definedName name="lots" hidden="1">{#N/A,#N/A,FALSE,"Total_OC015";#N/A,#N/A,FALSE,"ADMIN";#N/A,#N/A,FALSE,"PROCES";#N/A,#N/A,FALSE,"mecan";#N/A,#N/A,FALSE,"civil";#N/A,#N/A,FALSE,"CAÑER";#N/A,#N/A,FALSE,"ELEC";#N/A,#N/A,FALSE,"INSTR"}</definedName>
    <definedName name="lots_1" localSheetId="3" hidden="1">{#N/A,#N/A,FALSE,"Total_OC015";#N/A,#N/A,FALSE,"ADMIN";#N/A,#N/A,FALSE,"PROCES";#N/A,#N/A,FALSE,"mecan";#N/A,#N/A,FALSE,"civil";#N/A,#N/A,FALSE,"CAÑER";#N/A,#N/A,FALSE,"ELEC";#N/A,#N/A,FALSE,"INSTR"}</definedName>
    <definedName name="lots_1" localSheetId="4" hidden="1">{#N/A,#N/A,FALSE,"Total_OC015";#N/A,#N/A,FALSE,"ADMIN";#N/A,#N/A,FALSE,"PROCES";#N/A,#N/A,FALSE,"mecan";#N/A,#N/A,FALSE,"civil";#N/A,#N/A,FALSE,"CAÑER";#N/A,#N/A,FALSE,"ELEC";#N/A,#N/A,FALSE,"INSTR"}</definedName>
    <definedName name="lots_1" localSheetId="7" hidden="1">{#N/A,#N/A,FALSE,"Total_OC015";#N/A,#N/A,FALSE,"ADMIN";#N/A,#N/A,FALSE,"PROCES";#N/A,#N/A,FALSE,"mecan";#N/A,#N/A,FALSE,"civil";#N/A,#N/A,FALSE,"CAÑER";#N/A,#N/A,FALSE,"ELEC";#N/A,#N/A,FALSE,"INSTR"}</definedName>
    <definedName name="lots_1" localSheetId="6" hidden="1">{#N/A,#N/A,FALSE,"Total_OC015";#N/A,#N/A,FALSE,"ADMIN";#N/A,#N/A,FALSE,"PROCES";#N/A,#N/A,FALSE,"mecan";#N/A,#N/A,FALSE,"civil";#N/A,#N/A,FALSE,"CAÑER";#N/A,#N/A,FALSE,"ELEC";#N/A,#N/A,FALSE,"INSTR"}</definedName>
    <definedName name="lots_1" localSheetId="5" hidden="1">{#N/A,#N/A,FALSE,"Total_OC015";#N/A,#N/A,FALSE,"ADMIN";#N/A,#N/A,FALSE,"PROCES";#N/A,#N/A,FALSE,"mecan";#N/A,#N/A,FALSE,"civil";#N/A,#N/A,FALSE,"CAÑER";#N/A,#N/A,FALSE,"ELEC";#N/A,#N/A,FALSE,"INSTR"}</definedName>
    <definedName name="lots_1" hidden="1">{#N/A,#N/A,FALSE,"Total_OC015";#N/A,#N/A,FALSE,"ADMIN";#N/A,#N/A,FALSE,"PROCES";#N/A,#N/A,FALSE,"mecan";#N/A,#N/A,FALSE,"civil";#N/A,#N/A,FALSE,"CAÑER";#N/A,#N/A,FALSE,"ELEC";#N/A,#N/A,FALSE,"INSTR"}</definedName>
    <definedName name="qx" localSheetId="3" hidden="1">{#N/A,#N/A,FALSE,"masez (10)";#N/A,#N/A,FALSE,"masez (7)";#N/A,#N/A,FALSE,"masez (6)";#N/A,#N/A,FALSE,"masez (5)";#N/A,#N/A,FALSE,"masez (4)";#N/A,#N/A,FALSE,"masez (3)";#N/A,#N/A,FALSE,"masez (2)";#N/A,#N/A,FALSE,"GME";#N/A,#N/A,FALSE,"masez"}</definedName>
    <definedName name="qx" localSheetId="4" hidden="1">{#N/A,#N/A,FALSE,"masez (10)";#N/A,#N/A,FALSE,"masez (7)";#N/A,#N/A,FALSE,"masez (6)";#N/A,#N/A,FALSE,"masez (5)";#N/A,#N/A,FALSE,"masez (4)";#N/A,#N/A,FALSE,"masez (3)";#N/A,#N/A,FALSE,"masez (2)";#N/A,#N/A,FALSE,"GME";#N/A,#N/A,FALSE,"masez"}</definedName>
    <definedName name="qx" localSheetId="7" hidden="1">{#N/A,#N/A,FALSE,"masez (10)";#N/A,#N/A,FALSE,"masez (7)";#N/A,#N/A,FALSE,"masez (6)";#N/A,#N/A,FALSE,"masez (5)";#N/A,#N/A,FALSE,"masez (4)";#N/A,#N/A,FALSE,"masez (3)";#N/A,#N/A,FALSE,"masez (2)";#N/A,#N/A,FALSE,"GME";#N/A,#N/A,FALSE,"masez"}</definedName>
    <definedName name="qx" localSheetId="6" hidden="1">{#N/A,#N/A,FALSE,"masez (10)";#N/A,#N/A,FALSE,"masez (7)";#N/A,#N/A,FALSE,"masez (6)";#N/A,#N/A,FALSE,"masez (5)";#N/A,#N/A,FALSE,"masez (4)";#N/A,#N/A,FALSE,"masez (3)";#N/A,#N/A,FALSE,"masez (2)";#N/A,#N/A,FALSE,"GME";#N/A,#N/A,FALSE,"masez"}</definedName>
    <definedName name="qx" localSheetId="5" hidden="1">{#N/A,#N/A,FALSE,"masez (10)";#N/A,#N/A,FALSE,"masez (7)";#N/A,#N/A,FALSE,"masez (6)";#N/A,#N/A,FALSE,"masez (5)";#N/A,#N/A,FALSE,"masez (4)";#N/A,#N/A,FALSE,"masez (3)";#N/A,#N/A,FALSE,"masez (2)";#N/A,#N/A,FALSE,"GME";#N/A,#N/A,FALSE,"masez"}</definedName>
    <definedName name="qx" hidden="1">{#N/A,#N/A,FALSE,"masez (10)";#N/A,#N/A,FALSE,"masez (7)";#N/A,#N/A,FALSE,"masez (6)";#N/A,#N/A,FALSE,"masez (5)";#N/A,#N/A,FALSE,"masez (4)";#N/A,#N/A,FALSE,"masez (3)";#N/A,#N/A,FALSE,"masez (2)";#N/A,#N/A,FALSE,"GME";#N/A,#N/A,FALSE,"masez"}</definedName>
    <definedName name="qx_1" localSheetId="3" hidden="1">{#N/A,#N/A,FALSE,"masez (10)";#N/A,#N/A,FALSE,"masez (7)";#N/A,#N/A,FALSE,"masez (6)";#N/A,#N/A,FALSE,"masez (5)";#N/A,#N/A,FALSE,"masez (4)";#N/A,#N/A,FALSE,"masez (3)";#N/A,#N/A,FALSE,"masez (2)";#N/A,#N/A,FALSE,"GME";#N/A,#N/A,FALSE,"masez"}</definedName>
    <definedName name="qx_1" localSheetId="4" hidden="1">{#N/A,#N/A,FALSE,"masez (10)";#N/A,#N/A,FALSE,"masez (7)";#N/A,#N/A,FALSE,"masez (6)";#N/A,#N/A,FALSE,"masez (5)";#N/A,#N/A,FALSE,"masez (4)";#N/A,#N/A,FALSE,"masez (3)";#N/A,#N/A,FALSE,"masez (2)";#N/A,#N/A,FALSE,"GME";#N/A,#N/A,FALSE,"masez"}</definedName>
    <definedName name="qx_1" localSheetId="7" hidden="1">{#N/A,#N/A,FALSE,"masez (10)";#N/A,#N/A,FALSE,"masez (7)";#N/A,#N/A,FALSE,"masez (6)";#N/A,#N/A,FALSE,"masez (5)";#N/A,#N/A,FALSE,"masez (4)";#N/A,#N/A,FALSE,"masez (3)";#N/A,#N/A,FALSE,"masez (2)";#N/A,#N/A,FALSE,"GME";#N/A,#N/A,FALSE,"masez"}</definedName>
    <definedName name="qx_1" localSheetId="6" hidden="1">{#N/A,#N/A,FALSE,"masez (10)";#N/A,#N/A,FALSE,"masez (7)";#N/A,#N/A,FALSE,"masez (6)";#N/A,#N/A,FALSE,"masez (5)";#N/A,#N/A,FALSE,"masez (4)";#N/A,#N/A,FALSE,"masez (3)";#N/A,#N/A,FALSE,"masez (2)";#N/A,#N/A,FALSE,"GME";#N/A,#N/A,FALSE,"masez"}</definedName>
    <definedName name="qx_1" localSheetId="5" hidden="1">{#N/A,#N/A,FALSE,"masez (10)";#N/A,#N/A,FALSE,"masez (7)";#N/A,#N/A,FALSE,"masez (6)";#N/A,#N/A,FALSE,"masez (5)";#N/A,#N/A,FALSE,"masez (4)";#N/A,#N/A,FALSE,"masez (3)";#N/A,#N/A,FALSE,"masez (2)";#N/A,#N/A,FALSE,"GME";#N/A,#N/A,FALSE,"masez"}</definedName>
    <definedName name="qx_1" hidden="1">{#N/A,#N/A,FALSE,"masez (10)";#N/A,#N/A,FALSE,"masez (7)";#N/A,#N/A,FALSE,"masez (6)";#N/A,#N/A,FALSE,"masez (5)";#N/A,#N/A,FALSE,"masez (4)";#N/A,#N/A,FALSE,"masez (3)";#N/A,#N/A,FALSE,"masez (2)";#N/A,#N/A,FALSE,"GME";#N/A,#N/A,FALSE,"masez"}</definedName>
    <definedName name="Recover">#REF!</definedName>
    <definedName name="RO" hidden="1">#REF!</definedName>
    <definedName name="rty" localSheetId="3" hidden="1">{#N/A,#N/A,FALSE,"masez (10)";#N/A,#N/A,FALSE,"masez (7)";#N/A,#N/A,FALSE,"masez (6)";#N/A,#N/A,FALSE,"masez (5)";#N/A,#N/A,FALSE,"masez (4)";#N/A,#N/A,FALSE,"masez (3)";#N/A,#N/A,FALSE,"masez (2)";#N/A,#N/A,FALSE,"GME";#N/A,#N/A,FALSE,"masez"}</definedName>
    <definedName name="rty" localSheetId="4" hidden="1">{#N/A,#N/A,FALSE,"masez (10)";#N/A,#N/A,FALSE,"masez (7)";#N/A,#N/A,FALSE,"masez (6)";#N/A,#N/A,FALSE,"masez (5)";#N/A,#N/A,FALSE,"masez (4)";#N/A,#N/A,FALSE,"masez (3)";#N/A,#N/A,FALSE,"masez (2)";#N/A,#N/A,FALSE,"GME";#N/A,#N/A,FALSE,"masez"}</definedName>
    <definedName name="rty" localSheetId="7" hidden="1">{#N/A,#N/A,FALSE,"masez (10)";#N/A,#N/A,FALSE,"masez (7)";#N/A,#N/A,FALSE,"masez (6)";#N/A,#N/A,FALSE,"masez (5)";#N/A,#N/A,FALSE,"masez (4)";#N/A,#N/A,FALSE,"masez (3)";#N/A,#N/A,FALSE,"masez (2)";#N/A,#N/A,FALSE,"GME";#N/A,#N/A,FALSE,"masez"}</definedName>
    <definedName name="rty" localSheetId="6" hidden="1">{#N/A,#N/A,FALSE,"masez (10)";#N/A,#N/A,FALSE,"masez (7)";#N/A,#N/A,FALSE,"masez (6)";#N/A,#N/A,FALSE,"masez (5)";#N/A,#N/A,FALSE,"masez (4)";#N/A,#N/A,FALSE,"masez (3)";#N/A,#N/A,FALSE,"masez (2)";#N/A,#N/A,FALSE,"GME";#N/A,#N/A,FALSE,"masez"}</definedName>
    <definedName name="rty" localSheetId="5" hidden="1">{#N/A,#N/A,FALSE,"masez (10)";#N/A,#N/A,FALSE,"masez (7)";#N/A,#N/A,FALSE,"masez (6)";#N/A,#N/A,FALSE,"masez (5)";#N/A,#N/A,FALSE,"masez (4)";#N/A,#N/A,FALSE,"masez (3)";#N/A,#N/A,FALSE,"masez (2)";#N/A,#N/A,FALSE,"GME";#N/A,#N/A,FALSE,"masez"}</definedName>
    <definedName name="rty" hidden="1">{#N/A,#N/A,FALSE,"masez (10)";#N/A,#N/A,FALSE,"masez (7)";#N/A,#N/A,FALSE,"masez (6)";#N/A,#N/A,FALSE,"masez (5)";#N/A,#N/A,FALSE,"masez (4)";#N/A,#N/A,FALSE,"masez (3)";#N/A,#N/A,FALSE,"masez (2)";#N/A,#N/A,FALSE,"GME";#N/A,#N/A,FALSE,"masez"}</definedName>
    <definedName name="rty_1" localSheetId="3" hidden="1">{#N/A,#N/A,FALSE,"masez (10)";#N/A,#N/A,FALSE,"masez (7)";#N/A,#N/A,FALSE,"masez (6)";#N/A,#N/A,FALSE,"masez (5)";#N/A,#N/A,FALSE,"masez (4)";#N/A,#N/A,FALSE,"masez (3)";#N/A,#N/A,FALSE,"masez (2)";#N/A,#N/A,FALSE,"GME";#N/A,#N/A,FALSE,"masez"}</definedName>
    <definedName name="rty_1" localSheetId="4" hidden="1">{#N/A,#N/A,FALSE,"masez (10)";#N/A,#N/A,FALSE,"masez (7)";#N/A,#N/A,FALSE,"masez (6)";#N/A,#N/A,FALSE,"masez (5)";#N/A,#N/A,FALSE,"masez (4)";#N/A,#N/A,FALSE,"masez (3)";#N/A,#N/A,FALSE,"masez (2)";#N/A,#N/A,FALSE,"GME";#N/A,#N/A,FALSE,"masez"}</definedName>
    <definedName name="rty_1" localSheetId="7" hidden="1">{#N/A,#N/A,FALSE,"masez (10)";#N/A,#N/A,FALSE,"masez (7)";#N/A,#N/A,FALSE,"masez (6)";#N/A,#N/A,FALSE,"masez (5)";#N/A,#N/A,FALSE,"masez (4)";#N/A,#N/A,FALSE,"masez (3)";#N/A,#N/A,FALSE,"masez (2)";#N/A,#N/A,FALSE,"GME";#N/A,#N/A,FALSE,"masez"}</definedName>
    <definedName name="rty_1" localSheetId="6" hidden="1">{#N/A,#N/A,FALSE,"masez (10)";#N/A,#N/A,FALSE,"masez (7)";#N/A,#N/A,FALSE,"masez (6)";#N/A,#N/A,FALSE,"masez (5)";#N/A,#N/A,FALSE,"masez (4)";#N/A,#N/A,FALSE,"masez (3)";#N/A,#N/A,FALSE,"masez (2)";#N/A,#N/A,FALSE,"GME";#N/A,#N/A,FALSE,"masez"}</definedName>
    <definedName name="rty_1" localSheetId="5" hidden="1">{#N/A,#N/A,FALSE,"masez (10)";#N/A,#N/A,FALSE,"masez (7)";#N/A,#N/A,FALSE,"masez (6)";#N/A,#N/A,FALSE,"masez (5)";#N/A,#N/A,FALSE,"masez (4)";#N/A,#N/A,FALSE,"masez (3)";#N/A,#N/A,FALSE,"masez (2)";#N/A,#N/A,FALSE,"GME";#N/A,#N/A,FALSE,"masez"}</definedName>
    <definedName name="rty_1" hidden="1">{#N/A,#N/A,FALSE,"masez (10)";#N/A,#N/A,FALSE,"masez (7)";#N/A,#N/A,FALSE,"masez (6)";#N/A,#N/A,FALSE,"masez (5)";#N/A,#N/A,FALSE,"masez (4)";#N/A,#N/A,FALSE,"masez (3)";#N/A,#N/A,FALSE,"masez (2)";#N/A,#N/A,FALSE,"GME";#N/A,#N/A,FALSE,"masez"}</definedName>
    <definedName name="s" localSheetId="3" hidden="1">{#N/A,#N/A,FALSE,"masez (10)";#N/A,#N/A,FALSE,"masez (7)";#N/A,#N/A,FALSE,"masez (6)";#N/A,#N/A,FALSE,"masez (5)";#N/A,#N/A,FALSE,"masez (4)";#N/A,#N/A,FALSE,"masez (3)";#N/A,#N/A,FALSE,"masez (2)";#N/A,#N/A,FALSE,"GME";#N/A,#N/A,FALSE,"masez"}</definedName>
    <definedName name="s" localSheetId="4" hidden="1">{#N/A,#N/A,FALSE,"masez (10)";#N/A,#N/A,FALSE,"masez (7)";#N/A,#N/A,FALSE,"masez (6)";#N/A,#N/A,FALSE,"masez (5)";#N/A,#N/A,FALSE,"masez (4)";#N/A,#N/A,FALSE,"masez (3)";#N/A,#N/A,FALSE,"masez (2)";#N/A,#N/A,FALSE,"GME";#N/A,#N/A,FALSE,"masez"}</definedName>
    <definedName name="s" localSheetId="7" hidden="1">{#N/A,#N/A,FALSE,"masez (10)";#N/A,#N/A,FALSE,"masez (7)";#N/A,#N/A,FALSE,"masez (6)";#N/A,#N/A,FALSE,"masez (5)";#N/A,#N/A,FALSE,"masez (4)";#N/A,#N/A,FALSE,"masez (3)";#N/A,#N/A,FALSE,"masez (2)";#N/A,#N/A,FALSE,"GME";#N/A,#N/A,FALSE,"masez"}</definedName>
    <definedName name="s" localSheetId="6" hidden="1">{#N/A,#N/A,FALSE,"masez (10)";#N/A,#N/A,FALSE,"masez (7)";#N/A,#N/A,FALSE,"masez (6)";#N/A,#N/A,FALSE,"masez (5)";#N/A,#N/A,FALSE,"masez (4)";#N/A,#N/A,FALSE,"masez (3)";#N/A,#N/A,FALSE,"masez (2)";#N/A,#N/A,FALSE,"GME";#N/A,#N/A,FALSE,"masez"}</definedName>
    <definedName name="s" localSheetId="5" hidden="1">{#N/A,#N/A,FALSE,"masez (10)";#N/A,#N/A,FALSE,"masez (7)";#N/A,#N/A,FALSE,"masez (6)";#N/A,#N/A,FALSE,"masez (5)";#N/A,#N/A,FALSE,"masez (4)";#N/A,#N/A,FALSE,"masez (3)";#N/A,#N/A,FALSE,"masez (2)";#N/A,#N/A,FALSE,"GME";#N/A,#N/A,FALSE,"masez"}</definedName>
    <definedName name="s" hidden="1">{#N/A,#N/A,FALSE,"masez (10)";#N/A,#N/A,FALSE,"masez (7)";#N/A,#N/A,FALSE,"masez (6)";#N/A,#N/A,FALSE,"masez (5)";#N/A,#N/A,FALSE,"masez (4)";#N/A,#N/A,FALSE,"masez (3)";#N/A,#N/A,FALSE,"masez (2)";#N/A,#N/A,FALSE,"GME";#N/A,#N/A,FALSE,"masez"}</definedName>
    <definedName name="s_1" localSheetId="3" hidden="1">{#N/A,#N/A,FALSE,"masez (10)";#N/A,#N/A,FALSE,"masez (7)";#N/A,#N/A,FALSE,"masez (6)";#N/A,#N/A,FALSE,"masez (5)";#N/A,#N/A,FALSE,"masez (4)";#N/A,#N/A,FALSE,"masez (3)";#N/A,#N/A,FALSE,"masez (2)";#N/A,#N/A,FALSE,"GME";#N/A,#N/A,FALSE,"masez"}</definedName>
    <definedName name="s_1" localSheetId="4" hidden="1">{#N/A,#N/A,FALSE,"masez (10)";#N/A,#N/A,FALSE,"masez (7)";#N/A,#N/A,FALSE,"masez (6)";#N/A,#N/A,FALSE,"masez (5)";#N/A,#N/A,FALSE,"masez (4)";#N/A,#N/A,FALSE,"masez (3)";#N/A,#N/A,FALSE,"masez (2)";#N/A,#N/A,FALSE,"GME";#N/A,#N/A,FALSE,"masez"}</definedName>
    <definedName name="s_1" localSheetId="7" hidden="1">{#N/A,#N/A,FALSE,"masez (10)";#N/A,#N/A,FALSE,"masez (7)";#N/A,#N/A,FALSE,"masez (6)";#N/A,#N/A,FALSE,"masez (5)";#N/A,#N/A,FALSE,"masez (4)";#N/A,#N/A,FALSE,"masez (3)";#N/A,#N/A,FALSE,"masez (2)";#N/A,#N/A,FALSE,"GME";#N/A,#N/A,FALSE,"masez"}</definedName>
    <definedName name="s_1" localSheetId="6" hidden="1">{#N/A,#N/A,FALSE,"masez (10)";#N/A,#N/A,FALSE,"masez (7)";#N/A,#N/A,FALSE,"masez (6)";#N/A,#N/A,FALSE,"masez (5)";#N/A,#N/A,FALSE,"masez (4)";#N/A,#N/A,FALSE,"masez (3)";#N/A,#N/A,FALSE,"masez (2)";#N/A,#N/A,FALSE,"GME";#N/A,#N/A,FALSE,"masez"}</definedName>
    <definedName name="s_1" localSheetId="5" hidden="1">{#N/A,#N/A,FALSE,"masez (10)";#N/A,#N/A,FALSE,"masez (7)";#N/A,#N/A,FALSE,"masez (6)";#N/A,#N/A,FALSE,"masez (5)";#N/A,#N/A,FALSE,"masez (4)";#N/A,#N/A,FALSE,"masez (3)";#N/A,#N/A,FALSE,"masez (2)";#N/A,#N/A,FALSE,"GME";#N/A,#N/A,FALSE,"masez"}</definedName>
    <definedName name="s_1" hidden="1">{#N/A,#N/A,FALSE,"masez (10)";#N/A,#N/A,FALSE,"masez (7)";#N/A,#N/A,FALSE,"masez (6)";#N/A,#N/A,FALSE,"masez (5)";#N/A,#N/A,FALSE,"masez (4)";#N/A,#N/A,FALSE,"masez (3)";#N/A,#N/A,FALSE,"masez (2)";#N/A,#N/A,FALSE,"GME";#N/A,#N/A,FALSE,"masez"}</definedName>
    <definedName name="SAPCrosstab1">#REF!</definedName>
    <definedName name="SFGAST5" localSheetId="3" hidden="1">{#N/A,#N/A,FALSE,"IC_Global";#N/A,#N/A,FALSE,"IC_Global (98-f)";#N/A,#N/A,FALSE,"Inc";#N/A,#N/A,FALSE,"CAMBIOS (2)";#N/A,#N/A,FALSE,"EXPL Inc.";#N/A,#N/A,FALSE,"HITOS98";#N/A,#N/A,FALSE,"CURVA ""S"" GLOBAL ";#N/A,#N/A,FALSE,"CURVA ""S"" 1998 "}</definedName>
    <definedName name="SFGAST5" localSheetId="4" hidden="1">{#N/A,#N/A,FALSE,"IC_Global";#N/A,#N/A,FALSE,"IC_Global (98-f)";#N/A,#N/A,FALSE,"Inc";#N/A,#N/A,FALSE,"CAMBIOS (2)";#N/A,#N/A,FALSE,"EXPL Inc.";#N/A,#N/A,FALSE,"HITOS98";#N/A,#N/A,FALSE,"CURVA ""S"" GLOBAL ";#N/A,#N/A,FALSE,"CURVA ""S"" 1998 "}</definedName>
    <definedName name="SFGAST5" localSheetId="7" hidden="1">{#N/A,#N/A,FALSE,"IC_Global";#N/A,#N/A,FALSE,"IC_Global (98-f)";#N/A,#N/A,FALSE,"Inc";#N/A,#N/A,FALSE,"CAMBIOS (2)";#N/A,#N/A,FALSE,"EXPL Inc.";#N/A,#N/A,FALSE,"HITOS98";#N/A,#N/A,FALSE,"CURVA ""S"" GLOBAL ";#N/A,#N/A,FALSE,"CURVA ""S"" 1998 "}</definedName>
    <definedName name="SFGAST5" localSheetId="6" hidden="1">{#N/A,#N/A,FALSE,"IC_Global";#N/A,#N/A,FALSE,"IC_Global (98-f)";#N/A,#N/A,FALSE,"Inc";#N/A,#N/A,FALSE,"CAMBIOS (2)";#N/A,#N/A,FALSE,"EXPL Inc.";#N/A,#N/A,FALSE,"HITOS98";#N/A,#N/A,FALSE,"CURVA ""S"" GLOBAL ";#N/A,#N/A,FALSE,"CURVA ""S"" 1998 "}</definedName>
    <definedName name="SFGAST5" localSheetId="5" hidden="1">{#N/A,#N/A,FALSE,"IC_Global";#N/A,#N/A,FALSE,"IC_Global (98-f)";#N/A,#N/A,FALSE,"Inc";#N/A,#N/A,FALSE,"CAMBIOS (2)";#N/A,#N/A,FALSE,"EXPL Inc.";#N/A,#N/A,FALSE,"HITOS98";#N/A,#N/A,FALSE,"CURVA ""S"" GLOBAL ";#N/A,#N/A,FALSE,"CURVA ""S"" 1998 "}</definedName>
    <definedName name="SFGAST5" hidden="1">{#N/A,#N/A,FALSE,"IC_Global";#N/A,#N/A,FALSE,"IC_Global (98-f)";#N/A,#N/A,FALSE,"Inc";#N/A,#N/A,FALSE,"CAMBIOS (2)";#N/A,#N/A,FALSE,"EXPL Inc.";#N/A,#N/A,FALSE,"HITOS98";#N/A,#N/A,FALSE,"CURVA ""S"" GLOBAL ";#N/A,#N/A,FALSE,"CURVA ""S"" 1998 "}</definedName>
    <definedName name="SFGAST5_1" localSheetId="3" hidden="1">{#N/A,#N/A,FALSE,"IC_Global";#N/A,#N/A,FALSE,"IC_Global (98-f)";#N/A,#N/A,FALSE,"Inc";#N/A,#N/A,FALSE,"CAMBIOS (2)";#N/A,#N/A,FALSE,"EXPL Inc.";#N/A,#N/A,FALSE,"HITOS98";#N/A,#N/A,FALSE,"CURVA ""S"" GLOBAL ";#N/A,#N/A,FALSE,"CURVA ""S"" 1998 "}</definedName>
    <definedName name="SFGAST5_1" localSheetId="4" hidden="1">{#N/A,#N/A,FALSE,"IC_Global";#N/A,#N/A,FALSE,"IC_Global (98-f)";#N/A,#N/A,FALSE,"Inc";#N/A,#N/A,FALSE,"CAMBIOS (2)";#N/A,#N/A,FALSE,"EXPL Inc.";#N/A,#N/A,FALSE,"HITOS98";#N/A,#N/A,FALSE,"CURVA ""S"" GLOBAL ";#N/A,#N/A,FALSE,"CURVA ""S"" 1998 "}</definedName>
    <definedName name="SFGAST5_1" localSheetId="7" hidden="1">{#N/A,#N/A,FALSE,"IC_Global";#N/A,#N/A,FALSE,"IC_Global (98-f)";#N/A,#N/A,FALSE,"Inc";#N/A,#N/A,FALSE,"CAMBIOS (2)";#N/A,#N/A,FALSE,"EXPL Inc.";#N/A,#N/A,FALSE,"HITOS98";#N/A,#N/A,FALSE,"CURVA ""S"" GLOBAL ";#N/A,#N/A,FALSE,"CURVA ""S"" 1998 "}</definedName>
    <definedName name="SFGAST5_1" localSheetId="6" hidden="1">{#N/A,#N/A,FALSE,"IC_Global";#N/A,#N/A,FALSE,"IC_Global (98-f)";#N/A,#N/A,FALSE,"Inc";#N/A,#N/A,FALSE,"CAMBIOS (2)";#N/A,#N/A,FALSE,"EXPL Inc.";#N/A,#N/A,FALSE,"HITOS98";#N/A,#N/A,FALSE,"CURVA ""S"" GLOBAL ";#N/A,#N/A,FALSE,"CURVA ""S"" 1998 "}</definedName>
    <definedName name="SFGAST5_1" localSheetId="5" hidden="1">{#N/A,#N/A,FALSE,"IC_Global";#N/A,#N/A,FALSE,"IC_Global (98-f)";#N/A,#N/A,FALSE,"Inc";#N/A,#N/A,FALSE,"CAMBIOS (2)";#N/A,#N/A,FALSE,"EXPL Inc.";#N/A,#N/A,FALSE,"HITOS98";#N/A,#N/A,FALSE,"CURVA ""S"" GLOBAL ";#N/A,#N/A,FALSE,"CURVA ""S"" 1998 "}</definedName>
    <definedName name="SFGAST5_1" hidden="1">{#N/A,#N/A,FALSE,"IC_Global";#N/A,#N/A,FALSE,"IC_Global (98-f)";#N/A,#N/A,FALSE,"Inc";#N/A,#N/A,FALSE,"CAMBIOS (2)";#N/A,#N/A,FALSE,"EXPL Inc.";#N/A,#N/A,FALSE,"HITOS98";#N/A,#N/A,FALSE,"CURVA ""S"" GLOBAL ";#N/A,#N/A,FALSE,"CURVA ""S"" 1998 "}</definedName>
    <definedName name="SFSTRT" localSheetId="3" hidden="1">{#N/A,#N/A,FALSE,"masez (10)";#N/A,#N/A,FALSE,"masez (7)";#N/A,#N/A,FALSE,"masez (6)";#N/A,#N/A,FALSE,"masez (5)";#N/A,#N/A,FALSE,"masez (4)";#N/A,#N/A,FALSE,"masez (3)";#N/A,#N/A,FALSE,"masez (2)";#N/A,#N/A,FALSE,"GME";#N/A,#N/A,FALSE,"masez"}</definedName>
    <definedName name="SFSTRT" localSheetId="4" hidden="1">{#N/A,#N/A,FALSE,"masez (10)";#N/A,#N/A,FALSE,"masez (7)";#N/A,#N/A,FALSE,"masez (6)";#N/A,#N/A,FALSE,"masez (5)";#N/A,#N/A,FALSE,"masez (4)";#N/A,#N/A,FALSE,"masez (3)";#N/A,#N/A,FALSE,"masez (2)";#N/A,#N/A,FALSE,"GME";#N/A,#N/A,FALSE,"masez"}</definedName>
    <definedName name="SFSTRT" localSheetId="7" hidden="1">{#N/A,#N/A,FALSE,"masez (10)";#N/A,#N/A,FALSE,"masez (7)";#N/A,#N/A,FALSE,"masez (6)";#N/A,#N/A,FALSE,"masez (5)";#N/A,#N/A,FALSE,"masez (4)";#N/A,#N/A,FALSE,"masez (3)";#N/A,#N/A,FALSE,"masez (2)";#N/A,#N/A,FALSE,"GME";#N/A,#N/A,FALSE,"masez"}</definedName>
    <definedName name="SFSTRT" localSheetId="6" hidden="1">{#N/A,#N/A,FALSE,"masez (10)";#N/A,#N/A,FALSE,"masez (7)";#N/A,#N/A,FALSE,"masez (6)";#N/A,#N/A,FALSE,"masez (5)";#N/A,#N/A,FALSE,"masez (4)";#N/A,#N/A,FALSE,"masez (3)";#N/A,#N/A,FALSE,"masez (2)";#N/A,#N/A,FALSE,"GME";#N/A,#N/A,FALSE,"masez"}</definedName>
    <definedName name="SFSTRT" localSheetId="5" hidden="1">{#N/A,#N/A,FALSE,"masez (10)";#N/A,#N/A,FALSE,"masez (7)";#N/A,#N/A,FALSE,"masez (6)";#N/A,#N/A,FALSE,"masez (5)";#N/A,#N/A,FALSE,"masez (4)";#N/A,#N/A,FALSE,"masez (3)";#N/A,#N/A,FALSE,"masez (2)";#N/A,#N/A,FALSE,"GME";#N/A,#N/A,FALSE,"masez"}</definedName>
    <definedName name="SFSTRT" hidden="1">{#N/A,#N/A,FALSE,"masez (10)";#N/A,#N/A,FALSE,"masez (7)";#N/A,#N/A,FALSE,"masez (6)";#N/A,#N/A,FALSE,"masez (5)";#N/A,#N/A,FALSE,"masez (4)";#N/A,#N/A,FALSE,"masez (3)";#N/A,#N/A,FALSE,"masez (2)";#N/A,#N/A,FALSE,"GME";#N/A,#N/A,FALSE,"masez"}</definedName>
    <definedName name="SFSTRT_1" localSheetId="3" hidden="1">{#N/A,#N/A,FALSE,"masez (10)";#N/A,#N/A,FALSE,"masez (7)";#N/A,#N/A,FALSE,"masez (6)";#N/A,#N/A,FALSE,"masez (5)";#N/A,#N/A,FALSE,"masez (4)";#N/A,#N/A,FALSE,"masez (3)";#N/A,#N/A,FALSE,"masez (2)";#N/A,#N/A,FALSE,"GME";#N/A,#N/A,FALSE,"masez"}</definedName>
    <definedName name="SFSTRT_1" localSheetId="4" hidden="1">{#N/A,#N/A,FALSE,"masez (10)";#N/A,#N/A,FALSE,"masez (7)";#N/A,#N/A,FALSE,"masez (6)";#N/A,#N/A,FALSE,"masez (5)";#N/A,#N/A,FALSE,"masez (4)";#N/A,#N/A,FALSE,"masez (3)";#N/A,#N/A,FALSE,"masez (2)";#N/A,#N/A,FALSE,"GME";#N/A,#N/A,FALSE,"masez"}</definedName>
    <definedName name="SFSTRT_1" localSheetId="7" hidden="1">{#N/A,#N/A,FALSE,"masez (10)";#N/A,#N/A,FALSE,"masez (7)";#N/A,#N/A,FALSE,"masez (6)";#N/A,#N/A,FALSE,"masez (5)";#N/A,#N/A,FALSE,"masez (4)";#N/A,#N/A,FALSE,"masez (3)";#N/A,#N/A,FALSE,"masez (2)";#N/A,#N/A,FALSE,"GME";#N/A,#N/A,FALSE,"masez"}</definedName>
    <definedName name="SFSTRT_1" localSheetId="6" hidden="1">{#N/A,#N/A,FALSE,"masez (10)";#N/A,#N/A,FALSE,"masez (7)";#N/A,#N/A,FALSE,"masez (6)";#N/A,#N/A,FALSE,"masez (5)";#N/A,#N/A,FALSE,"masez (4)";#N/A,#N/A,FALSE,"masez (3)";#N/A,#N/A,FALSE,"masez (2)";#N/A,#N/A,FALSE,"GME";#N/A,#N/A,FALSE,"masez"}</definedName>
    <definedName name="SFSTRT_1" localSheetId="5" hidden="1">{#N/A,#N/A,FALSE,"masez (10)";#N/A,#N/A,FALSE,"masez (7)";#N/A,#N/A,FALSE,"masez (6)";#N/A,#N/A,FALSE,"masez (5)";#N/A,#N/A,FALSE,"masez (4)";#N/A,#N/A,FALSE,"masez (3)";#N/A,#N/A,FALSE,"masez (2)";#N/A,#N/A,FALSE,"GME";#N/A,#N/A,FALSE,"masez"}</definedName>
    <definedName name="SFSTRT_1" hidden="1">{#N/A,#N/A,FALSE,"masez (10)";#N/A,#N/A,FALSE,"masez (7)";#N/A,#N/A,FALSE,"masez (6)";#N/A,#N/A,FALSE,"masez (5)";#N/A,#N/A,FALSE,"masez (4)";#N/A,#N/A,FALSE,"masez (3)";#N/A,#N/A,FALSE,"masez (2)";#N/A,#N/A,FALSE,"GME";#N/A,#N/A,FALSE,"masez"}</definedName>
    <definedName name="ss" localSheetId="3" hidden="1">{#N/A,#N/A,FALSE,"masez (10)";#N/A,#N/A,FALSE,"masez (7)";#N/A,#N/A,FALSE,"masez (6)";#N/A,#N/A,FALSE,"masez (5)";#N/A,#N/A,FALSE,"masez (4)";#N/A,#N/A,FALSE,"masez (3)";#N/A,#N/A,FALSE,"masez (2)";#N/A,#N/A,FALSE,"GME";#N/A,#N/A,FALSE,"masez"}</definedName>
    <definedName name="ss" localSheetId="4" hidden="1">{#N/A,#N/A,FALSE,"masez (10)";#N/A,#N/A,FALSE,"masez (7)";#N/A,#N/A,FALSE,"masez (6)";#N/A,#N/A,FALSE,"masez (5)";#N/A,#N/A,FALSE,"masez (4)";#N/A,#N/A,FALSE,"masez (3)";#N/A,#N/A,FALSE,"masez (2)";#N/A,#N/A,FALSE,"GME";#N/A,#N/A,FALSE,"masez"}</definedName>
    <definedName name="ss" localSheetId="7" hidden="1">{#N/A,#N/A,FALSE,"masez (10)";#N/A,#N/A,FALSE,"masez (7)";#N/A,#N/A,FALSE,"masez (6)";#N/A,#N/A,FALSE,"masez (5)";#N/A,#N/A,FALSE,"masez (4)";#N/A,#N/A,FALSE,"masez (3)";#N/A,#N/A,FALSE,"masez (2)";#N/A,#N/A,FALSE,"GME";#N/A,#N/A,FALSE,"masez"}</definedName>
    <definedName name="ss" localSheetId="6" hidden="1">{#N/A,#N/A,FALSE,"masez (10)";#N/A,#N/A,FALSE,"masez (7)";#N/A,#N/A,FALSE,"masez (6)";#N/A,#N/A,FALSE,"masez (5)";#N/A,#N/A,FALSE,"masez (4)";#N/A,#N/A,FALSE,"masez (3)";#N/A,#N/A,FALSE,"masez (2)";#N/A,#N/A,FALSE,"GME";#N/A,#N/A,FALSE,"masez"}</definedName>
    <definedName name="ss" localSheetId="5" hidden="1">{#N/A,#N/A,FALSE,"masez (10)";#N/A,#N/A,FALSE,"masez (7)";#N/A,#N/A,FALSE,"masez (6)";#N/A,#N/A,FALSE,"masez (5)";#N/A,#N/A,FALSE,"masez (4)";#N/A,#N/A,FALSE,"masez (3)";#N/A,#N/A,FALSE,"masez (2)";#N/A,#N/A,FALSE,"GME";#N/A,#N/A,FALSE,"masez"}</definedName>
    <definedName name="ss" hidden="1">{#N/A,#N/A,FALSE,"masez (10)";#N/A,#N/A,FALSE,"masez (7)";#N/A,#N/A,FALSE,"masez (6)";#N/A,#N/A,FALSE,"masez (5)";#N/A,#N/A,FALSE,"masez (4)";#N/A,#N/A,FALSE,"masez (3)";#N/A,#N/A,FALSE,"masez (2)";#N/A,#N/A,FALSE,"GME";#N/A,#N/A,FALSE,"masez"}</definedName>
    <definedName name="ss_1" localSheetId="3" hidden="1">{#N/A,#N/A,FALSE,"masez (10)";#N/A,#N/A,FALSE,"masez (7)";#N/A,#N/A,FALSE,"masez (6)";#N/A,#N/A,FALSE,"masez (5)";#N/A,#N/A,FALSE,"masez (4)";#N/A,#N/A,FALSE,"masez (3)";#N/A,#N/A,FALSE,"masez (2)";#N/A,#N/A,FALSE,"GME";#N/A,#N/A,FALSE,"masez"}</definedName>
    <definedName name="ss_1" localSheetId="4" hidden="1">{#N/A,#N/A,FALSE,"masez (10)";#N/A,#N/A,FALSE,"masez (7)";#N/A,#N/A,FALSE,"masez (6)";#N/A,#N/A,FALSE,"masez (5)";#N/A,#N/A,FALSE,"masez (4)";#N/A,#N/A,FALSE,"masez (3)";#N/A,#N/A,FALSE,"masez (2)";#N/A,#N/A,FALSE,"GME";#N/A,#N/A,FALSE,"masez"}</definedName>
    <definedName name="ss_1" localSheetId="7" hidden="1">{#N/A,#N/A,FALSE,"masez (10)";#N/A,#N/A,FALSE,"masez (7)";#N/A,#N/A,FALSE,"masez (6)";#N/A,#N/A,FALSE,"masez (5)";#N/A,#N/A,FALSE,"masez (4)";#N/A,#N/A,FALSE,"masez (3)";#N/A,#N/A,FALSE,"masez (2)";#N/A,#N/A,FALSE,"GME";#N/A,#N/A,FALSE,"masez"}</definedName>
    <definedName name="ss_1" localSheetId="6" hidden="1">{#N/A,#N/A,FALSE,"masez (10)";#N/A,#N/A,FALSE,"masez (7)";#N/A,#N/A,FALSE,"masez (6)";#N/A,#N/A,FALSE,"masez (5)";#N/A,#N/A,FALSE,"masez (4)";#N/A,#N/A,FALSE,"masez (3)";#N/A,#N/A,FALSE,"masez (2)";#N/A,#N/A,FALSE,"GME";#N/A,#N/A,FALSE,"masez"}</definedName>
    <definedName name="ss_1" localSheetId="5" hidden="1">{#N/A,#N/A,FALSE,"masez (10)";#N/A,#N/A,FALSE,"masez (7)";#N/A,#N/A,FALSE,"masez (6)";#N/A,#N/A,FALSE,"masez (5)";#N/A,#N/A,FALSE,"masez (4)";#N/A,#N/A,FALSE,"masez (3)";#N/A,#N/A,FALSE,"masez (2)";#N/A,#N/A,FALSE,"GME";#N/A,#N/A,FALSE,"masez"}</definedName>
    <definedName name="ss_1" hidden="1">{#N/A,#N/A,FALSE,"masez (10)";#N/A,#N/A,FALSE,"masez (7)";#N/A,#N/A,FALSE,"masez (6)";#N/A,#N/A,FALSE,"masez (5)";#N/A,#N/A,FALSE,"masez (4)";#N/A,#N/A,FALSE,"masez (3)";#N/A,#N/A,FALSE,"masez (2)";#N/A,#N/A,FALSE,"GME";#N/A,#N/A,FALSE,"masez"}</definedName>
    <definedName name="sss" localSheetId="3" hidden="1">{#N/A,#N/A,FALSE,"masez (10)";#N/A,#N/A,FALSE,"masez (7)";#N/A,#N/A,FALSE,"masez (6)";#N/A,#N/A,FALSE,"masez (5)";#N/A,#N/A,FALSE,"masez (4)";#N/A,#N/A,FALSE,"masez (3)";#N/A,#N/A,FALSE,"masez (2)";#N/A,#N/A,FALSE,"GME";#N/A,#N/A,FALSE,"masez"}</definedName>
    <definedName name="sss" localSheetId="4" hidden="1">{#N/A,#N/A,FALSE,"masez (10)";#N/A,#N/A,FALSE,"masez (7)";#N/A,#N/A,FALSE,"masez (6)";#N/A,#N/A,FALSE,"masez (5)";#N/A,#N/A,FALSE,"masez (4)";#N/A,#N/A,FALSE,"masez (3)";#N/A,#N/A,FALSE,"masez (2)";#N/A,#N/A,FALSE,"GME";#N/A,#N/A,FALSE,"masez"}</definedName>
    <definedName name="sss" localSheetId="7" hidden="1">{#N/A,#N/A,FALSE,"masez (10)";#N/A,#N/A,FALSE,"masez (7)";#N/A,#N/A,FALSE,"masez (6)";#N/A,#N/A,FALSE,"masez (5)";#N/A,#N/A,FALSE,"masez (4)";#N/A,#N/A,FALSE,"masez (3)";#N/A,#N/A,FALSE,"masez (2)";#N/A,#N/A,FALSE,"GME";#N/A,#N/A,FALSE,"masez"}</definedName>
    <definedName name="sss" localSheetId="6" hidden="1">{#N/A,#N/A,FALSE,"masez (10)";#N/A,#N/A,FALSE,"masez (7)";#N/A,#N/A,FALSE,"masez (6)";#N/A,#N/A,FALSE,"masez (5)";#N/A,#N/A,FALSE,"masez (4)";#N/A,#N/A,FALSE,"masez (3)";#N/A,#N/A,FALSE,"masez (2)";#N/A,#N/A,FALSE,"GME";#N/A,#N/A,FALSE,"masez"}</definedName>
    <definedName name="sss" localSheetId="5" hidden="1">{#N/A,#N/A,FALSE,"masez (10)";#N/A,#N/A,FALSE,"masez (7)";#N/A,#N/A,FALSE,"masez (6)";#N/A,#N/A,FALSE,"masez (5)";#N/A,#N/A,FALSE,"masez (4)";#N/A,#N/A,FALSE,"masez (3)";#N/A,#N/A,FALSE,"masez (2)";#N/A,#N/A,FALSE,"GME";#N/A,#N/A,FALSE,"masez"}</definedName>
    <definedName name="sss" hidden="1">{#N/A,#N/A,FALSE,"masez (10)";#N/A,#N/A,FALSE,"masez (7)";#N/A,#N/A,FALSE,"masez (6)";#N/A,#N/A,FALSE,"masez (5)";#N/A,#N/A,FALSE,"masez (4)";#N/A,#N/A,FALSE,"masez (3)";#N/A,#N/A,FALSE,"masez (2)";#N/A,#N/A,FALSE,"GME";#N/A,#N/A,FALSE,"masez"}</definedName>
    <definedName name="sss_1" localSheetId="3" hidden="1">{#N/A,#N/A,FALSE,"masez (10)";#N/A,#N/A,FALSE,"masez (7)";#N/A,#N/A,FALSE,"masez (6)";#N/A,#N/A,FALSE,"masez (5)";#N/A,#N/A,FALSE,"masez (4)";#N/A,#N/A,FALSE,"masez (3)";#N/A,#N/A,FALSE,"masez (2)";#N/A,#N/A,FALSE,"GME";#N/A,#N/A,FALSE,"masez"}</definedName>
    <definedName name="sss_1" localSheetId="4" hidden="1">{#N/A,#N/A,FALSE,"masez (10)";#N/A,#N/A,FALSE,"masez (7)";#N/A,#N/A,FALSE,"masez (6)";#N/A,#N/A,FALSE,"masez (5)";#N/A,#N/A,FALSE,"masez (4)";#N/A,#N/A,FALSE,"masez (3)";#N/A,#N/A,FALSE,"masez (2)";#N/A,#N/A,FALSE,"GME";#N/A,#N/A,FALSE,"masez"}</definedName>
    <definedName name="sss_1" localSheetId="7" hidden="1">{#N/A,#N/A,FALSE,"masez (10)";#N/A,#N/A,FALSE,"masez (7)";#N/A,#N/A,FALSE,"masez (6)";#N/A,#N/A,FALSE,"masez (5)";#N/A,#N/A,FALSE,"masez (4)";#N/A,#N/A,FALSE,"masez (3)";#N/A,#N/A,FALSE,"masez (2)";#N/A,#N/A,FALSE,"GME";#N/A,#N/A,FALSE,"masez"}</definedName>
    <definedName name="sss_1" localSheetId="6" hidden="1">{#N/A,#N/A,FALSE,"masez (10)";#N/A,#N/A,FALSE,"masez (7)";#N/A,#N/A,FALSE,"masez (6)";#N/A,#N/A,FALSE,"masez (5)";#N/A,#N/A,FALSE,"masez (4)";#N/A,#N/A,FALSE,"masez (3)";#N/A,#N/A,FALSE,"masez (2)";#N/A,#N/A,FALSE,"GME";#N/A,#N/A,FALSE,"masez"}</definedName>
    <definedName name="sss_1" localSheetId="5" hidden="1">{#N/A,#N/A,FALSE,"masez (10)";#N/A,#N/A,FALSE,"masez (7)";#N/A,#N/A,FALSE,"masez (6)";#N/A,#N/A,FALSE,"masez (5)";#N/A,#N/A,FALSE,"masez (4)";#N/A,#N/A,FALSE,"masez (3)";#N/A,#N/A,FALSE,"masez (2)";#N/A,#N/A,FALSE,"GME";#N/A,#N/A,FALSE,"masez"}</definedName>
    <definedName name="sss_1" hidden="1">{#N/A,#N/A,FALSE,"masez (10)";#N/A,#N/A,FALSE,"masez (7)";#N/A,#N/A,FALSE,"masez (6)";#N/A,#N/A,FALSE,"masez (5)";#N/A,#N/A,FALSE,"masez (4)";#N/A,#N/A,FALSE,"masez (3)";#N/A,#N/A,FALSE,"masez (2)";#N/A,#N/A,FALSE,"GME";#N/A,#N/A,FALSE,"masez"}</definedName>
    <definedName name="Table_4__Percentage_of_security_personnel_completing_Code_of_Conduct_and_Business_Integrity_e_training1">#REF!</definedName>
    <definedName name="Table_5__Total_hours_of_Emergency_Response_training3_per_employee_by_type_of_employee">"Table 5 Total hours of Emergency Response training per employee by type of employee"</definedName>
    <definedName name="TableName">"Dummy"</definedName>
    <definedName name="tuut" localSheetId="3" hidden="1">{#N/A,#N/A,FALSE,"masez (10)";#N/A,#N/A,FALSE,"masez (7)";#N/A,#N/A,FALSE,"masez (6)";#N/A,#N/A,FALSE,"masez (5)";#N/A,#N/A,FALSE,"masez (4)";#N/A,#N/A,FALSE,"masez (3)";#N/A,#N/A,FALSE,"masez (2)";#N/A,#N/A,FALSE,"GME";#N/A,#N/A,FALSE,"masez"}</definedName>
    <definedName name="tuut" localSheetId="4" hidden="1">{#N/A,#N/A,FALSE,"masez (10)";#N/A,#N/A,FALSE,"masez (7)";#N/A,#N/A,FALSE,"masez (6)";#N/A,#N/A,FALSE,"masez (5)";#N/A,#N/A,FALSE,"masez (4)";#N/A,#N/A,FALSE,"masez (3)";#N/A,#N/A,FALSE,"masez (2)";#N/A,#N/A,FALSE,"GME";#N/A,#N/A,FALSE,"masez"}</definedName>
    <definedName name="tuut" localSheetId="7" hidden="1">{#N/A,#N/A,FALSE,"masez (10)";#N/A,#N/A,FALSE,"masez (7)";#N/A,#N/A,FALSE,"masez (6)";#N/A,#N/A,FALSE,"masez (5)";#N/A,#N/A,FALSE,"masez (4)";#N/A,#N/A,FALSE,"masez (3)";#N/A,#N/A,FALSE,"masez (2)";#N/A,#N/A,FALSE,"GME";#N/A,#N/A,FALSE,"masez"}</definedName>
    <definedName name="tuut" localSheetId="6" hidden="1">{#N/A,#N/A,FALSE,"masez (10)";#N/A,#N/A,FALSE,"masez (7)";#N/A,#N/A,FALSE,"masez (6)";#N/A,#N/A,FALSE,"masez (5)";#N/A,#N/A,FALSE,"masez (4)";#N/A,#N/A,FALSE,"masez (3)";#N/A,#N/A,FALSE,"masez (2)";#N/A,#N/A,FALSE,"GME";#N/A,#N/A,FALSE,"masez"}</definedName>
    <definedName name="tuut" localSheetId="5" hidden="1">{#N/A,#N/A,FALSE,"masez (10)";#N/A,#N/A,FALSE,"masez (7)";#N/A,#N/A,FALSE,"masez (6)";#N/A,#N/A,FALSE,"masez (5)";#N/A,#N/A,FALSE,"masez (4)";#N/A,#N/A,FALSE,"masez (3)";#N/A,#N/A,FALSE,"masez (2)";#N/A,#N/A,FALSE,"GME";#N/A,#N/A,FALSE,"masez"}</definedName>
    <definedName name="tuut" hidden="1">{#N/A,#N/A,FALSE,"masez (10)";#N/A,#N/A,FALSE,"masez (7)";#N/A,#N/A,FALSE,"masez (6)";#N/A,#N/A,FALSE,"masez (5)";#N/A,#N/A,FALSE,"masez (4)";#N/A,#N/A,FALSE,"masez (3)";#N/A,#N/A,FALSE,"masez (2)";#N/A,#N/A,FALSE,"GME";#N/A,#N/A,FALSE,"masez"}</definedName>
    <definedName name="tuut_1" localSheetId="3" hidden="1">{#N/A,#N/A,FALSE,"masez (10)";#N/A,#N/A,FALSE,"masez (7)";#N/A,#N/A,FALSE,"masez (6)";#N/A,#N/A,FALSE,"masez (5)";#N/A,#N/A,FALSE,"masez (4)";#N/A,#N/A,FALSE,"masez (3)";#N/A,#N/A,FALSE,"masez (2)";#N/A,#N/A,FALSE,"GME";#N/A,#N/A,FALSE,"masez"}</definedName>
    <definedName name="tuut_1" localSheetId="4" hidden="1">{#N/A,#N/A,FALSE,"masez (10)";#N/A,#N/A,FALSE,"masez (7)";#N/A,#N/A,FALSE,"masez (6)";#N/A,#N/A,FALSE,"masez (5)";#N/A,#N/A,FALSE,"masez (4)";#N/A,#N/A,FALSE,"masez (3)";#N/A,#N/A,FALSE,"masez (2)";#N/A,#N/A,FALSE,"GME";#N/A,#N/A,FALSE,"masez"}</definedName>
    <definedName name="tuut_1" localSheetId="7" hidden="1">{#N/A,#N/A,FALSE,"masez (10)";#N/A,#N/A,FALSE,"masez (7)";#N/A,#N/A,FALSE,"masez (6)";#N/A,#N/A,FALSE,"masez (5)";#N/A,#N/A,FALSE,"masez (4)";#N/A,#N/A,FALSE,"masez (3)";#N/A,#N/A,FALSE,"masez (2)";#N/A,#N/A,FALSE,"GME";#N/A,#N/A,FALSE,"masez"}</definedName>
    <definedName name="tuut_1" localSheetId="6" hidden="1">{#N/A,#N/A,FALSE,"masez (10)";#N/A,#N/A,FALSE,"masez (7)";#N/A,#N/A,FALSE,"masez (6)";#N/A,#N/A,FALSE,"masez (5)";#N/A,#N/A,FALSE,"masez (4)";#N/A,#N/A,FALSE,"masez (3)";#N/A,#N/A,FALSE,"masez (2)";#N/A,#N/A,FALSE,"GME";#N/A,#N/A,FALSE,"masez"}</definedName>
    <definedName name="tuut_1" localSheetId="5" hidden="1">{#N/A,#N/A,FALSE,"masez (10)";#N/A,#N/A,FALSE,"masez (7)";#N/A,#N/A,FALSE,"masez (6)";#N/A,#N/A,FALSE,"masez (5)";#N/A,#N/A,FALSE,"masez (4)";#N/A,#N/A,FALSE,"masez (3)";#N/A,#N/A,FALSE,"masez (2)";#N/A,#N/A,FALSE,"GME";#N/A,#N/A,FALSE,"masez"}</definedName>
    <definedName name="tuut_1" hidden="1">{#N/A,#N/A,FALSE,"masez (10)";#N/A,#N/A,FALSE,"masez (7)";#N/A,#N/A,FALSE,"masez (6)";#N/A,#N/A,FALSE,"masez (5)";#N/A,#N/A,FALSE,"masez (4)";#N/A,#N/A,FALSE,"masez (3)";#N/A,#N/A,FALSE,"masez (2)";#N/A,#N/A,FALSE,"GME";#N/A,#N/A,FALSE,"masez"}</definedName>
    <definedName name="tyl2_1" localSheetId="3" hidden="1">{#N/A,#N/A,FALSE,"masez (10)";#N/A,#N/A,FALSE,"masez (7)";#N/A,#N/A,FALSE,"masez (6)";#N/A,#N/A,FALSE,"masez (5)";#N/A,#N/A,FALSE,"masez (4)";#N/A,#N/A,FALSE,"masez (3)";#N/A,#N/A,FALSE,"masez (2)";#N/A,#N/A,FALSE,"GME";#N/A,#N/A,FALSE,"masez"}</definedName>
    <definedName name="tyl2_1" localSheetId="4" hidden="1">{#N/A,#N/A,FALSE,"masez (10)";#N/A,#N/A,FALSE,"masez (7)";#N/A,#N/A,FALSE,"masez (6)";#N/A,#N/A,FALSE,"masez (5)";#N/A,#N/A,FALSE,"masez (4)";#N/A,#N/A,FALSE,"masez (3)";#N/A,#N/A,FALSE,"masez (2)";#N/A,#N/A,FALSE,"GME";#N/A,#N/A,FALSE,"masez"}</definedName>
    <definedName name="tyl2_1" localSheetId="7" hidden="1">{#N/A,#N/A,FALSE,"masez (10)";#N/A,#N/A,FALSE,"masez (7)";#N/A,#N/A,FALSE,"masez (6)";#N/A,#N/A,FALSE,"masez (5)";#N/A,#N/A,FALSE,"masez (4)";#N/A,#N/A,FALSE,"masez (3)";#N/A,#N/A,FALSE,"masez (2)";#N/A,#N/A,FALSE,"GME";#N/A,#N/A,FALSE,"masez"}</definedName>
    <definedName name="tyl2_1" localSheetId="6" hidden="1">{#N/A,#N/A,FALSE,"masez (10)";#N/A,#N/A,FALSE,"masez (7)";#N/A,#N/A,FALSE,"masez (6)";#N/A,#N/A,FALSE,"masez (5)";#N/A,#N/A,FALSE,"masez (4)";#N/A,#N/A,FALSE,"masez (3)";#N/A,#N/A,FALSE,"masez (2)";#N/A,#N/A,FALSE,"GME";#N/A,#N/A,FALSE,"masez"}</definedName>
    <definedName name="tyl2_1" localSheetId="5" hidden="1">{#N/A,#N/A,FALSE,"masez (10)";#N/A,#N/A,FALSE,"masez (7)";#N/A,#N/A,FALSE,"masez (6)";#N/A,#N/A,FALSE,"masez (5)";#N/A,#N/A,FALSE,"masez (4)";#N/A,#N/A,FALSE,"masez (3)";#N/A,#N/A,FALSE,"masez (2)";#N/A,#N/A,FALSE,"GME";#N/A,#N/A,FALSE,"masez"}</definedName>
    <definedName name="tyl2_1" hidden="1">{#N/A,#N/A,FALSE,"masez (10)";#N/A,#N/A,FALSE,"masez (7)";#N/A,#N/A,FALSE,"masez (6)";#N/A,#N/A,FALSE,"masez (5)";#N/A,#N/A,FALSE,"masez (4)";#N/A,#N/A,FALSE,"masez (3)";#N/A,#N/A,FALSE,"masez (2)";#N/A,#N/A,FALSE,"GME";#N/A,#N/A,FALSE,"masez"}</definedName>
    <definedName name="VCXNVJHKKLYJ" localSheetId="3" hidden="1">{#N/A,#N/A,FALSE,"masez (10)";#N/A,#N/A,FALSE,"masez (7)";#N/A,#N/A,FALSE,"masez (6)";#N/A,#N/A,FALSE,"masez (5)";#N/A,#N/A,FALSE,"masez (4)";#N/A,#N/A,FALSE,"masez (3)";#N/A,#N/A,FALSE,"masez (2)";#N/A,#N/A,FALSE,"GME";#N/A,#N/A,FALSE,"masez"}</definedName>
    <definedName name="VCXNVJHKKLYJ" localSheetId="4" hidden="1">{#N/A,#N/A,FALSE,"masez (10)";#N/A,#N/A,FALSE,"masez (7)";#N/A,#N/A,FALSE,"masez (6)";#N/A,#N/A,FALSE,"masez (5)";#N/A,#N/A,FALSE,"masez (4)";#N/A,#N/A,FALSE,"masez (3)";#N/A,#N/A,FALSE,"masez (2)";#N/A,#N/A,FALSE,"GME";#N/A,#N/A,FALSE,"masez"}</definedName>
    <definedName name="VCXNVJHKKLYJ" localSheetId="7" hidden="1">{#N/A,#N/A,FALSE,"masez (10)";#N/A,#N/A,FALSE,"masez (7)";#N/A,#N/A,FALSE,"masez (6)";#N/A,#N/A,FALSE,"masez (5)";#N/A,#N/A,FALSE,"masez (4)";#N/A,#N/A,FALSE,"masez (3)";#N/A,#N/A,FALSE,"masez (2)";#N/A,#N/A,FALSE,"GME";#N/A,#N/A,FALSE,"masez"}</definedName>
    <definedName name="VCXNVJHKKLYJ" localSheetId="6" hidden="1">{#N/A,#N/A,FALSE,"masez (10)";#N/A,#N/A,FALSE,"masez (7)";#N/A,#N/A,FALSE,"masez (6)";#N/A,#N/A,FALSE,"masez (5)";#N/A,#N/A,FALSE,"masez (4)";#N/A,#N/A,FALSE,"masez (3)";#N/A,#N/A,FALSE,"masez (2)";#N/A,#N/A,FALSE,"GME";#N/A,#N/A,FALSE,"masez"}</definedName>
    <definedName name="VCXNVJHKKLYJ" localSheetId="5" hidden="1">{#N/A,#N/A,FALSE,"masez (10)";#N/A,#N/A,FALSE,"masez (7)";#N/A,#N/A,FALSE,"masez (6)";#N/A,#N/A,FALSE,"masez (5)";#N/A,#N/A,FALSE,"masez (4)";#N/A,#N/A,FALSE,"masez (3)";#N/A,#N/A,FALSE,"masez (2)";#N/A,#N/A,FALSE,"GME";#N/A,#N/A,FALSE,"masez"}</definedName>
    <definedName name="VCXNVJHKKLYJ" hidden="1">{#N/A,#N/A,FALSE,"masez (10)";#N/A,#N/A,FALSE,"masez (7)";#N/A,#N/A,FALSE,"masez (6)";#N/A,#N/A,FALSE,"masez (5)";#N/A,#N/A,FALSE,"masez (4)";#N/A,#N/A,FALSE,"masez (3)";#N/A,#N/A,FALSE,"masez (2)";#N/A,#N/A,FALSE,"GME";#N/A,#N/A,FALSE,"masez"}</definedName>
    <definedName name="VCXNVJHKKLYJ_1" localSheetId="3" hidden="1">{#N/A,#N/A,FALSE,"masez (10)";#N/A,#N/A,FALSE,"masez (7)";#N/A,#N/A,FALSE,"masez (6)";#N/A,#N/A,FALSE,"masez (5)";#N/A,#N/A,FALSE,"masez (4)";#N/A,#N/A,FALSE,"masez (3)";#N/A,#N/A,FALSE,"masez (2)";#N/A,#N/A,FALSE,"GME";#N/A,#N/A,FALSE,"masez"}</definedName>
    <definedName name="VCXNVJHKKLYJ_1" localSheetId="4" hidden="1">{#N/A,#N/A,FALSE,"masez (10)";#N/A,#N/A,FALSE,"masez (7)";#N/A,#N/A,FALSE,"masez (6)";#N/A,#N/A,FALSE,"masez (5)";#N/A,#N/A,FALSE,"masez (4)";#N/A,#N/A,FALSE,"masez (3)";#N/A,#N/A,FALSE,"masez (2)";#N/A,#N/A,FALSE,"GME";#N/A,#N/A,FALSE,"masez"}</definedName>
    <definedName name="VCXNVJHKKLYJ_1" localSheetId="7" hidden="1">{#N/A,#N/A,FALSE,"masez (10)";#N/A,#N/A,FALSE,"masez (7)";#N/A,#N/A,FALSE,"masez (6)";#N/A,#N/A,FALSE,"masez (5)";#N/A,#N/A,FALSE,"masez (4)";#N/A,#N/A,FALSE,"masez (3)";#N/A,#N/A,FALSE,"masez (2)";#N/A,#N/A,FALSE,"GME";#N/A,#N/A,FALSE,"masez"}</definedName>
    <definedName name="VCXNVJHKKLYJ_1" localSheetId="6" hidden="1">{#N/A,#N/A,FALSE,"masez (10)";#N/A,#N/A,FALSE,"masez (7)";#N/A,#N/A,FALSE,"masez (6)";#N/A,#N/A,FALSE,"masez (5)";#N/A,#N/A,FALSE,"masez (4)";#N/A,#N/A,FALSE,"masez (3)";#N/A,#N/A,FALSE,"masez (2)";#N/A,#N/A,FALSE,"GME";#N/A,#N/A,FALSE,"masez"}</definedName>
    <definedName name="VCXNVJHKKLYJ_1" localSheetId="5" hidden="1">{#N/A,#N/A,FALSE,"masez (10)";#N/A,#N/A,FALSE,"masez (7)";#N/A,#N/A,FALSE,"masez (6)";#N/A,#N/A,FALSE,"masez (5)";#N/A,#N/A,FALSE,"masez (4)";#N/A,#N/A,FALSE,"masez (3)";#N/A,#N/A,FALSE,"masez (2)";#N/A,#N/A,FALSE,"GME";#N/A,#N/A,FALSE,"masez"}</definedName>
    <definedName name="VCXNVJHKKLYJ_1" hidden="1">{#N/A,#N/A,FALSE,"masez (10)";#N/A,#N/A,FALSE,"masez (7)";#N/A,#N/A,FALSE,"masez (6)";#N/A,#N/A,FALSE,"masez (5)";#N/A,#N/A,FALSE,"masez (4)";#N/A,#N/A,FALSE,"masez (3)";#N/A,#N/A,FALSE,"masez (2)";#N/A,#N/A,FALSE,"GME";#N/A,#N/A,FALSE,"masez"}</definedName>
    <definedName name="viio" localSheetId="3" hidden="1">{#N/A,#N/A,FALSE,"masez (10)";#N/A,#N/A,FALSE,"masez (7)";#N/A,#N/A,FALSE,"masez (6)";#N/A,#N/A,FALSE,"masez (5)";#N/A,#N/A,FALSE,"masez (4)";#N/A,#N/A,FALSE,"masez (3)";#N/A,#N/A,FALSE,"masez (2)";#N/A,#N/A,FALSE,"GME";#N/A,#N/A,FALSE,"masez"}</definedName>
    <definedName name="viio" localSheetId="4" hidden="1">{#N/A,#N/A,FALSE,"masez (10)";#N/A,#N/A,FALSE,"masez (7)";#N/A,#N/A,FALSE,"masez (6)";#N/A,#N/A,FALSE,"masez (5)";#N/A,#N/A,FALSE,"masez (4)";#N/A,#N/A,FALSE,"masez (3)";#N/A,#N/A,FALSE,"masez (2)";#N/A,#N/A,FALSE,"GME";#N/A,#N/A,FALSE,"masez"}</definedName>
    <definedName name="viio" localSheetId="7" hidden="1">{#N/A,#N/A,FALSE,"masez (10)";#N/A,#N/A,FALSE,"masez (7)";#N/A,#N/A,FALSE,"masez (6)";#N/A,#N/A,FALSE,"masez (5)";#N/A,#N/A,FALSE,"masez (4)";#N/A,#N/A,FALSE,"masez (3)";#N/A,#N/A,FALSE,"masez (2)";#N/A,#N/A,FALSE,"GME";#N/A,#N/A,FALSE,"masez"}</definedName>
    <definedName name="viio" localSheetId="6" hidden="1">{#N/A,#N/A,FALSE,"masez (10)";#N/A,#N/A,FALSE,"masez (7)";#N/A,#N/A,FALSE,"masez (6)";#N/A,#N/A,FALSE,"masez (5)";#N/A,#N/A,FALSE,"masez (4)";#N/A,#N/A,FALSE,"masez (3)";#N/A,#N/A,FALSE,"masez (2)";#N/A,#N/A,FALSE,"GME";#N/A,#N/A,FALSE,"masez"}</definedName>
    <definedName name="viio" localSheetId="5" hidden="1">{#N/A,#N/A,FALSE,"masez (10)";#N/A,#N/A,FALSE,"masez (7)";#N/A,#N/A,FALSE,"masez (6)";#N/A,#N/A,FALSE,"masez (5)";#N/A,#N/A,FALSE,"masez (4)";#N/A,#N/A,FALSE,"masez (3)";#N/A,#N/A,FALSE,"masez (2)";#N/A,#N/A,FALSE,"GME";#N/A,#N/A,FALSE,"masez"}</definedName>
    <definedName name="viio" hidden="1">{#N/A,#N/A,FALSE,"masez (10)";#N/A,#N/A,FALSE,"masez (7)";#N/A,#N/A,FALSE,"masez (6)";#N/A,#N/A,FALSE,"masez (5)";#N/A,#N/A,FALSE,"masez (4)";#N/A,#N/A,FALSE,"masez (3)";#N/A,#N/A,FALSE,"masez (2)";#N/A,#N/A,FALSE,"GME";#N/A,#N/A,FALSE,"masez"}</definedName>
    <definedName name="viio_1" localSheetId="3" hidden="1">{#N/A,#N/A,FALSE,"masez (10)";#N/A,#N/A,FALSE,"masez (7)";#N/A,#N/A,FALSE,"masez (6)";#N/A,#N/A,FALSE,"masez (5)";#N/A,#N/A,FALSE,"masez (4)";#N/A,#N/A,FALSE,"masez (3)";#N/A,#N/A,FALSE,"masez (2)";#N/A,#N/A,FALSE,"GME";#N/A,#N/A,FALSE,"masez"}</definedName>
    <definedName name="viio_1" localSheetId="4" hidden="1">{#N/A,#N/A,FALSE,"masez (10)";#N/A,#N/A,FALSE,"masez (7)";#N/A,#N/A,FALSE,"masez (6)";#N/A,#N/A,FALSE,"masez (5)";#N/A,#N/A,FALSE,"masez (4)";#N/A,#N/A,FALSE,"masez (3)";#N/A,#N/A,FALSE,"masez (2)";#N/A,#N/A,FALSE,"GME";#N/A,#N/A,FALSE,"masez"}</definedName>
    <definedName name="viio_1" localSheetId="7" hidden="1">{#N/A,#N/A,FALSE,"masez (10)";#N/A,#N/A,FALSE,"masez (7)";#N/A,#N/A,FALSE,"masez (6)";#N/A,#N/A,FALSE,"masez (5)";#N/A,#N/A,FALSE,"masez (4)";#N/A,#N/A,FALSE,"masez (3)";#N/A,#N/A,FALSE,"masez (2)";#N/A,#N/A,FALSE,"GME";#N/A,#N/A,FALSE,"masez"}</definedName>
    <definedName name="viio_1" localSheetId="6" hidden="1">{#N/A,#N/A,FALSE,"masez (10)";#N/A,#N/A,FALSE,"masez (7)";#N/A,#N/A,FALSE,"masez (6)";#N/A,#N/A,FALSE,"masez (5)";#N/A,#N/A,FALSE,"masez (4)";#N/A,#N/A,FALSE,"masez (3)";#N/A,#N/A,FALSE,"masez (2)";#N/A,#N/A,FALSE,"GME";#N/A,#N/A,FALSE,"masez"}</definedName>
    <definedName name="viio_1" localSheetId="5" hidden="1">{#N/A,#N/A,FALSE,"masez (10)";#N/A,#N/A,FALSE,"masez (7)";#N/A,#N/A,FALSE,"masez (6)";#N/A,#N/A,FALSE,"masez (5)";#N/A,#N/A,FALSE,"masez (4)";#N/A,#N/A,FALSE,"masez (3)";#N/A,#N/A,FALSE,"masez (2)";#N/A,#N/A,FALSE,"GME";#N/A,#N/A,FALSE,"masez"}</definedName>
    <definedName name="viio_1" hidden="1">{#N/A,#N/A,FALSE,"masez (10)";#N/A,#N/A,FALSE,"masez (7)";#N/A,#N/A,FALSE,"masez (6)";#N/A,#N/A,FALSE,"masez (5)";#N/A,#N/A,FALSE,"masez (4)";#N/A,#N/A,FALSE,"masez (3)";#N/A,#N/A,FALSE,"masez (2)";#N/A,#N/A,FALSE,"GME";#N/A,#N/A,FALSE,"masez"}</definedName>
    <definedName name="VSTS_ValidationRange_1b901b2ed63b467da94c4aa6a0a33614" hidden="1">#REF!</definedName>
    <definedName name="VSTS_ValidationRange_8d88f62a07444b5f9dac89dd2061e2ac" hidden="1">#REF!</definedName>
    <definedName name="VSTS_ValidationRange_d82c575f2ffa4620b52165e77a1c2f82" hidden="1">#REF!</definedName>
    <definedName name="VSTS_ValidationRange_fb6fe5a252eb440aa3aafa8787336407" hidden="1">#REF!</definedName>
    <definedName name="WERT" localSheetId="3" hidden="1">{#N/A,#N/A,FALSE,"masez (10)";#N/A,#N/A,FALSE,"masez (7)";#N/A,#N/A,FALSE,"masez (6)";#N/A,#N/A,FALSE,"masez (5)";#N/A,#N/A,FALSE,"masez (4)";#N/A,#N/A,FALSE,"masez (3)";#N/A,#N/A,FALSE,"masez (2)";#N/A,#N/A,FALSE,"GME";#N/A,#N/A,FALSE,"masez"}</definedName>
    <definedName name="WERT" localSheetId="4" hidden="1">{#N/A,#N/A,FALSE,"masez (10)";#N/A,#N/A,FALSE,"masez (7)";#N/A,#N/A,FALSE,"masez (6)";#N/A,#N/A,FALSE,"masez (5)";#N/A,#N/A,FALSE,"masez (4)";#N/A,#N/A,FALSE,"masez (3)";#N/A,#N/A,FALSE,"masez (2)";#N/A,#N/A,FALSE,"GME";#N/A,#N/A,FALSE,"masez"}</definedName>
    <definedName name="WERT" localSheetId="7" hidden="1">{#N/A,#N/A,FALSE,"masez (10)";#N/A,#N/A,FALSE,"masez (7)";#N/A,#N/A,FALSE,"masez (6)";#N/A,#N/A,FALSE,"masez (5)";#N/A,#N/A,FALSE,"masez (4)";#N/A,#N/A,FALSE,"masez (3)";#N/A,#N/A,FALSE,"masez (2)";#N/A,#N/A,FALSE,"GME";#N/A,#N/A,FALSE,"masez"}</definedName>
    <definedName name="WERT" localSheetId="6" hidden="1">{#N/A,#N/A,FALSE,"masez (10)";#N/A,#N/A,FALSE,"masez (7)";#N/A,#N/A,FALSE,"masez (6)";#N/A,#N/A,FALSE,"masez (5)";#N/A,#N/A,FALSE,"masez (4)";#N/A,#N/A,FALSE,"masez (3)";#N/A,#N/A,FALSE,"masez (2)";#N/A,#N/A,FALSE,"GME";#N/A,#N/A,FALSE,"masez"}</definedName>
    <definedName name="WERT" localSheetId="5" hidden="1">{#N/A,#N/A,FALSE,"masez (10)";#N/A,#N/A,FALSE,"masez (7)";#N/A,#N/A,FALSE,"masez (6)";#N/A,#N/A,FALSE,"masez (5)";#N/A,#N/A,FALSE,"masez (4)";#N/A,#N/A,FALSE,"masez (3)";#N/A,#N/A,FALSE,"masez (2)";#N/A,#N/A,FALSE,"GME";#N/A,#N/A,FALSE,"masez"}</definedName>
    <definedName name="WERT" hidden="1">{#N/A,#N/A,FALSE,"masez (10)";#N/A,#N/A,FALSE,"masez (7)";#N/A,#N/A,FALSE,"masez (6)";#N/A,#N/A,FALSE,"masez (5)";#N/A,#N/A,FALSE,"masez (4)";#N/A,#N/A,FALSE,"masez (3)";#N/A,#N/A,FALSE,"masez (2)";#N/A,#N/A,FALSE,"GME";#N/A,#N/A,FALSE,"masez"}</definedName>
    <definedName name="WERT_1" localSheetId="3" hidden="1">{#N/A,#N/A,FALSE,"masez (10)";#N/A,#N/A,FALSE,"masez (7)";#N/A,#N/A,FALSE,"masez (6)";#N/A,#N/A,FALSE,"masez (5)";#N/A,#N/A,FALSE,"masez (4)";#N/A,#N/A,FALSE,"masez (3)";#N/A,#N/A,FALSE,"masez (2)";#N/A,#N/A,FALSE,"GME";#N/A,#N/A,FALSE,"masez"}</definedName>
    <definedName name="WERT_1" localSheetId="4" hidden="1">{#N/A,#N/A,FALSE,"masez (10)";#N/A,#N/A,FALSE,"masez (7)";#N/A,#N/A,FALSE,"masez (6)";#N/A,#N/A,FALSE,"masez (5)";#N/A,#N/A,FALSE,"masez (4)";#N/A,#N/A,FALSE,"masez (3)";#N/A,#N/A,FALSE,"masez (2)";#N/A,#N/A,FALSE,"GME";#N/A,#N/A,FALSE,"masez"}</definedName>
    <definedName name="WERT_1" localSheetId="7" hidden="1">{#N/A,#N/A,FALSE,"masez (10)";#N/A,#N/A,FALSE,"masez (7)";#N/A,#N/A,FALSE,"masez (6)";#N/A,#N/A,FALSE,"masez (5)";#N/A,#N/A,FALSE,"masez (4)";#N/A,#N/A,FALSE,"masez (3)";#N/A,#N/A,FALSE,"masez (2)";#N/A,#N/A,FALSE,"GME";#N/A,#N/A,FALSE,"masez"}</definedName>
    <definedName name="WERT_1" localSheetId="6" hidden="1">{#N/A,#N/A,FALSE,"masez (10)";#N/A,#N/A,FALSE,"masez (7)";#N/A,#N/A,FALSE,"masez (6)";#N/A,#N/A,FALSE,"masez (5)";#N/A,#N/A,FALSE,"masez (4)";#N/A,#N/A,FALSE,"masez (3)";#N/A,#N/A,FALSE,"masez (2)";#N/A,#N/A,FALSE,"GME";#N/A,#N/A,FALSE,"masez"}</definedName>
    <definedName name="WERT_1" localSheetId="5" hidden="1">{#N/A,#N/A,FALSE,"masez (10)";#N/A,#N/A,FALSE,"masez (7)";#N/A,#N/A,FALSE,"masez (6)";#N/A,#N/A,FALSE,"masez (5)";#N/A,#N/A,FALSE,"masez (4)";#N/A,#N/A,FALSE,"masez (3)";#N/A,#N/A,FALSE,"masez (2)";#N/A,#N/A,FALSE,"GME";#N/A,#N/A,FALSE,"masez"}</definedName>
    <definedName name="WERT_1" hidden="1">{#N/A,#N/A,FALSE,"masez (10)";#N/A,#N/A,FALSE,"masez (7)";#N/A,#N/A,FALSE,"masez (6)";#N/A,#N/A,FALSE,"masez (5)";#N/A,#N/A,FALSE,"masez (4)";#N/A,#N/A,FALSE,"masez (3)";#N/A,#N/A,FALSE,"masez (2)";#N/A,#N/A,FALSE,"GME";#N/A,#N/A,FALSE,"masez"}</definedName>
    <definedName name="wrn" localSheetId="3" hidden="1">{#N/A,#N/A,TRUE,"Est. de Fact.";#N/A,#N/A,TRUE,"Capitulo 19";#N/A,#N/A,TRUE,"Proyecto P855"}</definedName>
    <definedName name="wrn" localSheetId="4" hidden="1">{#N/A,#N/A,TRUE,"Est. de Fact.";#N/A,#N/A,TRUE,"Capitulo 19";#N/A,#N/A,TRUE,"Proyecto P855"}</definedName>
    <definedName name="wrn" localSheetId="7" hidden="1">{#N/A,#N/A,TRUE,"Est. de Fact.";#N/A,#N/A,TRUE,"Capitulo 19";#N/A,#N/A,TRUE,"Proyecto P855"}</definedName>
    <definedName name="wrn" localSheetId="6" hidden="1">{#N/A,#N/A,TRUE,"Est. de Fact.";#N/A,#N/A,TRUE,"Capitulo 19";#N/A,#N/A,TRUE,"Proyecto P855"}</definedName>
    <definedName name="wrn" localSheetId="5" hidden="1">{#N/A,#N/A,TRUE,"Est. de Fact.";#N/A,#N/A,TRUE,"Capitulo 19";#N/A,#N/A,TRUE,"Proyecto P855"}</definedName>
    <definedName name="wrn" hidden="1">{#N/A,#N/A,TRUE,"Est. de Fact.";#N/A,#N/A,TRUE,"Capitulo 19";#N/A,#N/A,TRUE,"Proyecto P855"}</definedName>
    <definedName name="wrn.Día._.API." localSheetId="3" hidden="1">{#N/A,#N/A,FALSE,"IC_Global";#N/A,#N/A,FALSE,"IC_Global (98-f)";#N/A,#N/A,FALSE,"Inc";#N/A,#N/A,FALSE,"CAMBIOS (2)";#N/A,#N/A,FALSE,"EXPL Inc.";#N/A,#N/A,FALSE,"HITOS98";#N/A,#N/A,FALSE,"CURVA ""S"" GLOBAL ";#N/A,#N/A,FALSE,"CURVA ""S"" 1998 "}</definedName>
    <definedName name="wrn.Día._.API." localSheetId="4" hidden="1">{#N/A,#N/A,FALSE,"IC_Global";#N/A,#N/A,FALSE,"IC_Global (98-f)";#N/A,#N/A,FALSE,"Inc";#N/A,#N/A,FALSE,"CAMBIOS (2)";#N/A,#N/A,FALSE,"EXPL Inc.";#N/A,#N/A,FALSE,"HITOS98";#N/A,#N/A,FALSE,"CURVA ""S"" GLOBAL ";#N/A,#N/A,FALSE,"CURVA ""S"" 1998 "}</definedName>
    <definedName name="wrn.Día._.API." localSheetId="7" hidden="1">{#N/A,#N/A,FALSE,"IC_Global";#N/A,#N/A,FALSE,"IC_Global (98-f)";#N/A,#N/A,FALSE,"Inc";#N/A,#N/A,FALSE,"CAMBIOS (2)";#N/A,#N/A,FALSE,"EXPL Inc.";#N/A,#N/A,FALSE,"HITOS98";#N/A,#N/A,FALSE,"CURVA ""S"" GLOBAL ";#N/A,#N/A,FALSE,"CURVA ""S"" 1998 "}</definedName>
    <definedName name="wrn.Día._.API." localSheetId="6" hidden="1">{#N/A,#N/A,FALSE,"IC_Global";#N/A,#N/A,FALSE,"IC_Global (98-f)";#N/A,#N/A,FALSE,"Inc";#N/A,#N/A,FALSE,"CAMBIOS (2)";#N/A,#N/A,FALSE,"EXPL Inc.";#N/A,#N/A,FALSE,"HITOS98";#N/A,#N/A,FALSE,"CURVA ""S"" GLOBAL ";#N/A,#N/A,FALSE,"CURVA ""S"" 1998 "}</definedName>
    <definedName name="wrn.Día._.API." localSheetId="5" hidden="1">{#N/A,#N/A,FALSE,"IC_Global";#N/A,#N/A,FALSE,"IC_Global (98-f)";#N/A,#N/A,FALSE,"Inc";#N/A,#N/A,FALSE,"CAMBIOS (2)";#N/A,#N/A,FALSE,"EXPL Inc.";#N/A,#N/A,FALSE,"HITOS98";#N/A,#N/A,FALSE,"CURVA ""S"" GLOBAL ";#N/A,#N/A,FALSE,"CURVA ""S"" 1998 "}</definedName>
    <definedName name="wrn.Día._.API." hidden="1">{#N/A,#N/A,FALSE,"IC_Global";#N/A,#N/A,FALSE,"IC_Global (98-f)";#N/A,#N/A,FALSE,"Inc";#N/A,#N/A,FALSE,"CAMBIOS (2)";#N/A,#N/A,FALSE,"EXPL Inc.";#N/A,#N/A,FALSE,"HITOS98";#N/A,#N/A,FALSE,"CURVA ""S"" GLOBAL ";#N/A,#N/A,FALSE,"CURVA ""S"" 1998 "}</definedName>
    <definedName name="wrn.Día._.API._1" localSheetId="3" hidden="1">{#N/A,#N/A,FALSE,"IC_Global";#N/A,#N/A,FALSE,"IC_Global (98-f)";#N/A,#N/A,FALSE,"Inc";#N/A,#N/A,FALSE,"CAMBIOS (2)";#N/A,#N/A,FALSE,"EXPL Inc.";#N/A,#N/A,FALSE,"HITOS98";#N/A,#N/A,FALSE,"CURVA ""S"" GLOBAL ";#N/A,#N/A,FALSE,"CURVA ""S"" 1998 "}</definedName>
    <definedName name="wrn.Día._.API._1" localSheetId="4" hidden="1">{#N/A,#N/A,FALSE,"IC_Global";#N/A,#N/A,FALSE,"IC_Global (98-f)";#N/A,#N/A,FALSE,"Inc";#N/A,#N/A,FALSE,"CAMBIOS (2)";#N/A,#N/A,FALSE,"EXPL Inc.";#N/A,#N/A,FALSE,"HITOS98";#N/A,#N/A,FALSE,"CURVA ""S"" GLOBAL ";#N/A,#N/A,FALSE,"CURVA ""S"" 1998 "}</definedName>
    <definedName name="wrn.Día._.API._1" localSheetId="7" hidden="1">{#N/A,#N/A,FALSE,"IC_Global";#N/A,#N/A,FALSE,"IC_Global (98-f)";#N/A,#N/A,FALSE,"Inc";#N/A,#N/A,FALSE,"CAMBIOS (2)";#N/A,#N/A,FALSE,"EXPL Inc.";#N/A,#N/A,FALSE,"HITOS98";#N/A,#N/A,FALSE,"CURVA ""S"" GLOBAL ";#N/A,#N/A,FALSE,"CURVA ""S"" 1998 "}</definedName>
    <definedName name="wrn.Día._.API._1" localSheetId="6" hidden="1">{#N/A,#N/A,FALSE,"IC_Global";#N/A,#N/A,FALSE,"IC_Global (98-f)";#N/A,#N/A,FALSE,"Inc";#N/A,#N/A,FALSE,"CAMBIOS (2)";#N/A,#N/A,FALSE,"EXPL Inc.";#N/A,#N/A,FALSE,"HITOS98";#N/A,#N/A,FALSE,"CURVA ""S"" GLOBAL ";#N/A,#N/A,FALSE,"CURVA ""S"" 1998 "}</definedName>
    <definedName name="wrn.Día._.API._1" localSheetId="5" hidden="1">{#N/A,#N/A,FALSE,"IC_Global";#N/A,#N/A,FALSE,"IC_Global (98-f)";#N/A,#N/A,FALSE,"Inc";#N/A,#N/A,FALSE,"CAMBIOS (2)";#N/A,#N/A,FALSE,"EXPL Inc.";#N/A,#N/A,FALSE,"HITOS98";#N/A,#N/A,FALSE,"CURVA ""S"" GLOBAL ";#N/A,#N/A,FALSE,"CURVA ""S"" 1998 "}</definedName>
    <definedName name="wrn.Día._.API._1" hidden="1">{#N/A,#N/A,FALSE,"IC_Global";#N/A,#N/A,FALSE,"IC_Global (98-f)";#N/A,#N/A,FALSE,"Inc";#N/A,#N/A,FALSE,"CAMBIOS (2)";#N/A,#N/A,FALSE,"EXPL Inc.";#N/A,#N/A,FALSE,"HITOS98";#N/A,#N/A,FALSE,"CURVA ""S"" GLOBAL ";#N/A,#N/A,FALSE,"CURVA ""S"" 1998 "}</definedName>
    <definedName name="wrn.El._.Indio._.Production._.Summary." localSheetId="3" hidden="1">{#N/A,#N/A,FALSE,"summary";#N/A,#N/A,FALSE,"SumGraph"}</definedName>
    <definedName name="wrn.El._.Indio._.Production._.Summary." localSheetId="4" hidden="1">{#N/A,#N/A,FALSE,"summary";#N/A,#N/A,FALSE,"SumGraph"}</definedName>
    <definedName name="wrn.El._.Indio._.Production._.Summary." localSheetId="7" hidden="1">{#N/A,#N/A,FALSE,"summary";#N/A,#N/A,FALSE,"SumGraph"}</definedName>
    <definedName name="wrn.El._.Indio._.Production._.Summary." localSheetId="6" hidden="1">{#N/A,#N/A,FALSE,"summary";#N/A,#N/A,FALSE,"SumGraph"}</definedName>
    <definedName name="wrn.El._.Indio._.Production._.Summary." localSheetId="5" hidden="1">{#N/A,#N/A,FALSE,"summary";#N/A,#N/A,FALSE,"SumGraph"}</definedName>
    <definedName name="wrn.El._.Indio._.Production._.Summary." hidden="1">{#N/A,#N/A,FALSE,"summary";#N/A,#N/A,FALSE,"SumGraph"}</definedName>
    <definedName name="wrn.El._.Indio._.Production._.Summary._1" localSheetId="3" hidden="1">{#N/A,#N/A,FALSE,"summary";#N/A,#N/A,FALSE,"SumGraph"}</definedName>
    <definedName name="wrn.El._.Indio._.Production._.Summary._1" localSheetId="4" hidden="1">{#N/A,#N/A,FALSE,"summary";#N/A,#N/A,FALSE,"SumGraph"}</definedName>
    <definedName name="wrn.El._.Indio._.Production._.Summary._1" localSheetId="7" hidden="1">{#N/A,#N/A,FALSE,"summary";#N/A,#N/A,FALSE,"SumGraph"}</definedName>
    <definedName name="wrn.El._.Indio._.Production._.Summary._1" localSheetId="6" hidden="1">{#N/A,#N/A,FALSE,"summary";#N/A,#N/A,FALSE,"SumGraph"}</definedName>
    <definedName name="wrn.El._.Indio._.Production._.Summary._1" localSheetId="5" hidden="1">{#N/A,#N/A,FALSE,"summary";#N/A,#N/A,FALSE,"SumGraph"}</definedName>
    <definedName name="wrn.El._.Indio._.Production._.Summary._1" hidden="1">{#N/A,#N/A,FALSE,"summary";#N/A,#N/A,FALSE,"SumGraph"}</definedName>
    <definedName name="wrn.ep10." localSheetId="3" hidden="1">{#N/A,#N/A,FALSE,"masez (10)";#N/A,#N/A,FALSE,"masez (7)";#N/A,#N/A,FALSE,"masez (6)";#N/A,#N/A,FALSE,"masez (5)";#N/A,#N/A,FALSE,"masez (4)";#N/A,#N/A,FALSE,"masez (3)";#N/A,#N/A,FALSE,"masez (2)";#N/A,#N/A,FALSE,"GME";#N/A,#N/A,FALSE,"masez"}</definedName>
    <definedName name="wrn.ep10." localSheetId="4" hidden="1">{#N/A,#N/A,FALSE,"masez (10)";#N/A,#N/A,FALSE,"masez (7)";#N/A,#N/A,FALSE,"masez (6)";#N/A,#N/A,FALSE,"masez (5)";#N/A,#N/A,FALSE,"masez (4)";#N/A,#N/A,FALSE,"masez (3)";#N/A,#N/A,FALSE,"masez (2)";#N/A,#N/A,FALSE,"GME";#N/A,#N/A,FALSE,"masez"}</definedName>
    <definedName name="wrn.ep10." localSheetId="7" hidden="1">{#N/A,#N/A,FALSE,"masez (10)";#N/A,#N/A,FALSE,"masez (7)";#N/A,#N/A,FALSE,"masez (6)";#N/A,#N/A,FALSE,"masez (5)";#N/A,#N/A,FALSE,"masez (4)";#N/A,#N/A,FALSE,"masez (3)";#N/A,#N/A,FALSE,"masez (2)";#N/A,#N/A,FALSE,"GME";#N/A,#N/A,FALSE,"masez"}</definedName>
    <definedName name="wrn.ep10." localSheetId="6" hidden="1">{#N/A,#N/A,FALSE,"masez (10)";#N/A,#N/A,FALSE,"masez (7)";#N/A,#N/A,FALSE,"masez (6)";#N/A,#N/A,FALSE,"masez (5)";#N/A,#N/A,FALSE,"masez (4)";#N/A,#N/A,FALSE,"masez (3)";#N/A,#N/A,FALSE,"masez (2)";#N/A,#N/A,FALSE,"GME";#N/A,#N/A,FALSE,"masez"}</definedName>
    <definedName name="wrn.ep10." localSheetId="5" hidden="1">{#N/A,#N/A,FALSE,"masez (10)";#N/A,#N/A,FALSE,"masez (7)";#N/A,#N/A,FALSE,"masez (6)";#N/A,#N/A,FALSE,"masez (5)";#N/A,#N/A,FALSE,"masez (4)";#N/A,#N/A,FALSE,"masez (3)";#N/A,#N/A,FALSE,"masez (2)";#N/A,#N/A,FALSE,"GME";#N/A,#N/A,FALSE,"masez"}</definedName>
    <definedName name="wrn.ep10." hidden="1">{#N/A,#N/A,FALSE,"masez (10)";#N/A,#N/A,FALSE,"masez (7)";#N/A,#N/A,FALSE,"masez (6)";#N/A,#N/A,FALSE,"masez (5)";#N/A,#N/A,FALSE,"masez (4)";#N/A,#N/A,FALSE,"masez (3)";#N/A,#N/A,FALSE,"masez (2)";#N/A,#N/A,FALSE,"GME";#N/A,#N/A,FALSE,"masez"}</definedName>
    <definedName name="wrn.ep10._1" localSheetId="3" hidden="1">{#N/A,#N/A,FALSE,"masez (10)";#N/A,#N/A,FALSE,"masez (7)";#N/A,#N/A,FALSE,"masez (6)";#N/A,#N/A,FALSE,"masez (5)";#N/A,#N/A,FALSE,"masez (4)";#N/A,#N/A,FALSE,"masez (3)";#N/A,#N/A,FALSE,"masez (2)";#N/A,#N/A,FALSE,"GME";#N/A,#N/A,FALSE,"masez"}</definedName>
    <definedName name="wrn.ep10._1" localSheetId="4" hidden="1">{#N/A,#N/A,FALSE,"masez (10)";#N/A,#N/A,FALSE,"masez (7)";#N/A,#N/A,FALSE,"masez (6)";#N/A,#N/A,FALSE,"masez (5)";#N/A,#N/A,FALSE,"masez (4)";#N/A,#N/A,FALSE,"masez (3)";#N/A,#N/A,FALSE,"masez (2)";#N/A,#N/A,FALSE,"GME";#N/A,#N/A,FALSE,"masez"}</definedName>
    <definedName name="wrn.ep10._1" localSheetId="7" hidden="1">{#N/A,#N/A,FALSE,"masez (10)";#N/A,#N/A,FALSE,"masez (7)";#N/A,#N/A,FALSE,"masez (6)";#N/A,#N/A,FALSE,"masez (5)";#N/A,#N/A,FALSE,"masez (4)";#N/A,#N/A,FALSE,"masez (3)";#N/A,#N/A,FALSE,"masez (2)";#N/A,#N/A,FALSE,"GME";#N/A,#N/A,FALSE,"masez"}</definedName>
    <definedName name="wrn.ep10._1" localSheetId="6" hidden="1">{#N/A,#N/A,FALSE,"masez (10)";#N/A,#N/A,FALSE,"masez (7)";#N/A,#N/A,FALSE,"masez (6)";#N/A,#N/A,FALSE,"masez (5)";#N/A,#N/A,FALSE,"masez (4)";#N/A,#N/A,FALSE,"masez (3)";#N/A,#N/A,FALSE,"masez (2)";#N/A,#N/A,FALSE,"GME";#N/A,#N/A,FALSE,"masez"}</definedName>
    <definedName name="wrn.ep10._1" localSheetId="5" hidden="1">{#N/A,#N/A,FALSE,"masez (10)";#N/A,#N/A,FALSE,"masez (7)";#N/A,#N/A,FALSE,"masez (6)";#N/A,#N/A,FALSE,"masez (5)";#N/A,#N/A,FALSE,"masez (4)";#N/A,#N/A,FALSE,"masez (3)";#N/A,#N/A,FALSE,"masez (2)";#N/A,#N/A,FALSE,"GME";#N/A,#N/A,FALSE,"masez"}</definedName>
    <definedName name="wrn.ep10._1" hidden="1">{#N/A,#N/A,FALSE,"masez (10)";#N/A,#N/A,FALSE,"masez (7)";#N/A,#N/A,FALSE,"masez (6)";#N/A,#N/A,FALSE,"masez (5)";#N/A,#N/A,FALSE,"masez (4)";#N/A,#N/A,FALSE,"masez (3)";#N/A,#N/A,FALSE,"masez (2)";#N/A,#N/A,FALSE,"GME";#N/A,#N/A,FALSE,"masez"}</definedName>
    <definedName name="wrn.print1." localSheetId="3" hidden="1">{#N/A,#N/A,TRUE,"Est. de Fact.";#N/A,#N/A,TRUE,"Capitulo 19";#N/A,#N/A,TRUE,"Proyecto P855"}</definedName>
    <definedName name="wrn.print1." localSheetId="4" hidden="1">{#N/A,#N/A,TRUE,"Est. de Fact.";#N/A,#N/A,TRUE,"Capitulo 19";#N/A,#N/A,TRUE,"Proyecto P855"}</definedName>
    <definedName name="wrn.print1." localSheetId="7" hidden="1">{#N/A,#N/A,TRUE,"Est. de Fact.";#N/A,#N/A,TRUE,"Capitulo 19";#N/A,#N/A,TRUE,"Proyecto P855"}</definedName>
    <definedName name="wrn.print1." localSheetId="6" hidden="1">{#N/A,#N/A,TRUE,"Est. de Fact.";#N/A,#N/A,TRUE,"Capitulo 19";#N/A,#N/A,TRUE,"Proyecto P855"}</definedName>
    <definedName name="wrn.print1." localSheetId="5" hidden="1">{#N/A,#N/A,TRUE,"Est. de Fact.";#N/A,#N/A,TRUE,"Capitulo 19";#N/A,#N/A,TRUE,"Proyecto P855"}</definedName>
    <definedName name="wrn.print1." hidden="1">{#N/A,#N/A,TRUE,"Est. de Fact.";#N/A,#N/A,TRUE,"Capitulo 19";#N/A,#N/A,TRUE,"Proyecto P855"}</definedName>
    <definedName name="wrn.print1._1" localSheetId="3" hidden="1">{#N/A,#N/A,TRUE,"Est. de Fact.";#N/A,#N/A,TRUE,"Capitulo 19";#N/A,#N/A,TRUE,"Proyecto P855"}</definedName>
    <definedName name="wrn.print1._1" localSheetId="4" hidden="1">{#N/A,#N/A,TRUE,"Est. de Fact.";#N/A,#N/A,TRUE,"Capitulo 19";#N/A,#N/A,TRUE,"Proyecto P855"}</definedName>
    <definedName name="wrn.print1._1" localSheetId="7" hidden="1">{#N/A,#N/A,TRUE,"Est. de Fact.";#N/A,#N/A,TRUE,"Capitulo 19";#N/A,#N/A,TRUE,"Proyecto P855"}</definedName>
    <definedName name="wrn.print1._1" localSheetId="6" hidden="1">{#N/A,#N/A,TRUE,"Est. de Fact.";#N/A,#N/A,TRUE,"Capitulo 19";#N/A,#N/A,TRUE,"Proyecto P855"}</definedName>
    <definedName name="wrn.print1._1" localSheetId="5" hidden="1">{#N/A,#N/A,TRUE,"Est. de Fact.";#N/A,#N/A,TRUE,"Capitulo 19";#N/A,#N/A,TRUE,"Proyecto P855"}</definedName>
    <definedName name="wrn.print1._1" hidden="1">{#N/A,#N/A,TRUE,"Est. de Fact.";#N/A,#N/A,TRUE,"Capitulo 19";#N/A,#N/A,TRUE,"Proyecto P855"}</definedName>
    <definedName name="wrn.PRINTBAS." localSheetId="3" hidden="1">{#N/A,#N/A,FALSE,"Total_OC015";#N/A,#N/A,FALSE,"ADMIN";#N/A,#N/A,FALSE,"PROCES";#N/A,#N/A,FALSE,"mecan";#N/A,#N/A,FALSE,"civil";#N/A,#N/A,FALSE,"CAÑER";#N/A,#N/A,FALSE,"ELEC";#N/A,#N/A,FALSE,"INSTR"}</definedName>
    <definedName name="wrn.PRINTBAS." localSheetId="4" hidden="1">{#N/A,#N/A,FALSE,"Total_OC015";#N/A,#N/A,FALSE,"ADMIN";#N/A,#N/A,FALSE,"PROCES";#N/A,#N/A,FALSE,"mecan";#N/A,#N/A,FALSE,"civil";#N/A,#N/A,FALSE,"CAÑER";#N/A,#N/A,FALSE,"ELEC";#N/A,#N/A,FALSE,"INSTR"}</definedName>
    <definedName name="wrn.PRINTBAS." localSheetId="7" hidden="1">{#N/A,#N/A,FALSE,"Total_OC015";#N/A,#N/A,FALSE,"ADMIN";#N/A,#N/A,FALSE,"PROCES";#N/A,#N/A,FALSE,"mecan";#N/A,#N/A,FALSE,"civil";#N/A,#N/A,FALSE,"CAÑER";#N/A,#N/A,FALSE,"ELEC";#N/A,#N/A,FALSE,"INSTR"}</definedName>
    <definedName name="wrn.PRINTBAS." localSheetId="6" hidden="1">{#N/A,#N/A,FALSE,"Total_OC015";#N/A,#N/A,FALSE,"ADMIN";#N/A,#N/A,FALSE,"PROCES";#N/A,#N/A,FALSE,"mecan";#N/A,#N/A,FALSE,"civil";#N/A,#N/A,FALSE,"CAÑER";#N/A,#N/A,FALSE,"ELEC";#N/A,#N/A,FALSE,"INSTR"}</definedName>
    <definedName name="wrn.PRINTBAS." localSheetId="5" hidden="1">{#N/A,#N/A,FALSE,"Total_OC015";#N/A,#N/A,FALSE,"ADMIN";#N/A,#N/A,FALSE,"PROCES";#N/A,#N/A,FALSE,"mecan";#N/A,#N/A,FALSE,"civil";#N/A,#N/A,FALSE,"CAÑER";#N/A,#N/A,FALSE,"ELEC";#N/A,#N/A,FALSE,"INSTR"}</definedName>
    <definedName name="wrn.PRINTBAS." hidden="1">{#N/A,#N/A,FALSE,"Total_OC015";#N/A,#N/A,FALSE,"ADMIN";#N/A,#N/A,FALSE,"PROCES";#N/A,#N/A,FALSE,"mecan";#N/A,#N/A,FALSE,"civil";#N/A,#N/A,FALSE,"CAÑER";#N/A,#N/A,FALSE,"ELEC";#N/A,#N/A,FALSE,"INSTR"}</definedName>
    <definedName name="wrn.PRINTBAS._1" localSheetId="3" hidden="1">{#N/A,#N/A,FALSE,"Total_OC015";#N/A,#N/A,FALSE,"ADMIN";#N/A,#N/A,FALSE,"PROCES";#N/A,#N/A,FALSE,"mecan";#N/A,#N/A,FALSE,"civil";#N/A,#N/A,FALSE,"CAÑER";#N/A,#N/A,FALSE,"ELEC";#N/A,#N/A,FALSE,"INSTR"}</definedName>
    <definedName name="wrn.PRINTBAS._1" localSheetId="4" hidden="1">{#N/A,#N/A,FALSE,"Total_OC015";#N/A,#N/A,FALSE,"ADMIN";#N/A,#N/A,FALSE,"PROCES";#N/A,#N/A,FALSE,"mecan";#N/A,#N/A,FALSE,"civil";#N/A,#N/A,FALSE,"CAÑER";#N/A,#N/A,FALSE,"ELEC";#N/A,#N/A,FALSE,"INSTR"}</definedName>
    <definedName name="wrn.PRINTBAS._1" localSheetId="7" hidden="1">{#N/A,#N/A,FALSE,"Total_OC015";#N/A,#N/A,FALSE,"ADMIN";#N/A,#N/A,FALSE,"PROCES";#N/A,#N/A,FALSE,"mecan";#N/A,#N/A,FALSE,"civil";#N/A,#N/A,FALSE,"CAÑER";#N/A,#N/A,FALSE,"ELEC";#N/A,#N/A,FALSE,"INSTR"}</definedName>
    <definedName name="wrn.PRINTBAS._1" localSheetId="6" hidden="1">{#N/A,#N/A,FALSE,"Total_OC015";#N/A,#N/A,FALSE,"ADMIN";#N/A,#N/A,FALSE,"PROCES";#N/A,#N/A,FALSE,"mecan";#N/A,#N/A,FALSE,"civil";#N/A,#N/A,FALSE,"CAÑER";#N/A,#N/A,FALSE,"ELEC";#N/A,#N/A,FALSE,"INSTR"}</definedName>
    <definedName name="wrn.PRINTBAS._1" localSheetId="5" hidden="1">{#N/A,#N/A,FALSE,"Total_OC015";#N/A,#N/A,FALSE,"ADMIN";#N/A,#N/A,FALSE,"PROCES";#N/A,#N/A,FALSE,"mecan";#N/A,#N/A,FALSE,"civil";#N/A,#N/A,FALSE,"CAÑER";#N/A,#N/A,FALSE,"ELEC";#N/A,#N/A,FALSE,"INSTR"}</definedName>
    <definedName name="wrn.PRINTBAS._1" hidden="1">{#N/A,#N/A,FALSE,"Total_OC015";#N/A,#N/A,FALSE,"ADMIN";#N/A,#N/A,FALSE,"PROCES";#N/A,#N/A,FALSE,"mecan";#N/A,#N/A,FALSE,"civil";#N/A,#N/A,FALSE,"CAÑER";#N/A,#N/A,FALSE,"ELEC";#N/A,#N/A,FALSE,"INSTR"}</definedName>
    <definedName name="wrn.PRINTEPRS." localSheetId="3" hidden="1">{#N/A,#N/A,FALSE,"minas";#N/A,#N/A,FALSE,"Total_OC015";#N/A,#N/A,FALSE,"ADMIN";#N/A,#N/A,FALSE,"PROCES";#N/A,#N/A,FALSE,"civil";#N/A,#N/A,FALSE,"CAÑER";#N/A,#N/A,FALSE,"ELEC";#N/A,#N/A,FALSE,"INSTR";#N/A,#N/A,FALSE,"PDS";#N/A,#N/A,FALSE,"mecan"}</definedName>
    <definedName name="wrn.PRINTEPRS." localSheetId="4" hidden="1">{#N/A,#N/A,FALSE,"minas";#N/A,#N/A,FALSE,"Total_OC015";#N/A,#N/A,FALSE,"ADMIN";#N/A,#N/A,FALSE,"PROCES";#N/A,#N/A,FALSE,"civil";#N/A,#N/A,FALSE,"CAÑER";#N/A,#N/A,FALSE,"ELEC";#N/A,#N/A,FALSE,"INSTR";#N/A,#N/A,FALSE,"PDS";#N/A,#N/A,FALSE,"mecan"}</definedName>
    <definedName name="wrn.PRINTEPRS." localSheetId="7" hidden="1">{#N/A,#N/A,FALSE,"minas";#N/A,#N/A,FALSE,"Total_OC015";#N/A,#N/A,FALSE,"ADMIN";#N/A,#N/A,FALSE,"PROCES";#N/A,#N/A,FALSE,"civil";#N/A,#N/A,FALSE,"CAÑER";#N/A,#N/A,FALSE,"ELEC";#N/A,#N/A,FALSE,"INSTR";#N/A,#N/A,FALSE,"PDS";#N/A,#N/A,FALSE,"mecan"}</definedName>
    <definedName name="wrn.PRINTEPRS." localSheetId="6" hidden="1">{#N/A,#N/A,FALSE,"minas";#N/A,#N/A,FALSE,"Total_OC015";#N/A,#N/A,FALSE,"ADMIN";#N/A,#N/A,FALSE,"PROCES";#N/A,#N/A,FALSE,"civil";#N/A,#N/A,FALSE,"CAÑER";#N/A,#N/A,FALSE,"ELEC";#N/A,#N/A,FALSE,"INSTR";#N/A,#N/A,FALSE,"PDS";#N/A,#N/A,FALSE,"mecan"}</definedName>
    <definedName name="wrn.PRINTEPRS." localSheetId="5" hidden="1">{#N/A,#N/A,FALSE,"minas";#N/A,#N/A,FALSE,"Total_OC015";#N/A,#N/A,FALSE,"ADMIN";#N/A,#N/A,FALSE,"PROCES";#N/A,#N/A,FALSE,"civil";#N/A,#N/A,FALSE,"CAÑER";#N/A,#N/A,FALSE,"ELEC";#N/A,#N/A,FALSE,"INSTR";#N/A,#N/A,FALSE,"PDS";#N/A,#N/A,FALSE,"mecan"}</definedName>
    <definedName name="wrn.PRINTEPRS." hidden="1">{#N/A,#N/A,FALSE,"minas";#N/A,#N/A,FALSE,"Total_OC015";#N/A,#N/A,FALSE,"ADMIN";#N/A,#N/A,FALSE,"PROCES";#N/A,#N/A,FALSE,"civil";#N/A,#N/A,FALSE,"CAÑER";#N/A,#N/A,FALSE,"ELEC";#N/A,#N/A,FALSE,"INSTR";#N/A,#N/A,FALSE,"PDS";#N/A,#N/A,FALSE,"mecan"}</definedName>
    <definedName name="wrn.PRINTEPRS._1" localSheetId="3" hidden="1">{#N/A,#N/A,FALSE,"minas";#N/A,#N/A,FALSE,"Total_OC015";#N/A,#N/A,FALSE,"ADMIN";#N/A,#N/A,FALSE,"PROCES";#N/A,#N/A,FALSE,"civil";#N/A,#N/A,FALSE,"CAÑER";#N/A,#N/A,FALSE,"ELEC";#N/A,#N/A,FALSE,"INSTR";#N/A,#N/A,FALSE,"PDS";#N/A,#N/A,FALSE,"mecan"}</definedName>
    <definedName name="wrn.PRINTEPRS._1" localSheetId="4" hidden="1">{#N/A,#N/A,FALSE,"minas";#N/A,#N/A,FALSE,"Total_OC015";#N/A,#N/A,FALSE,"ADMIN";#N/A,#N/A,FALSE,"PROCES";#N/A,#N/A,FALSE,"civil";#N/A,#N/A,FALSE,"CAÑER";#N/A,#N/A,FALSE,"ELEC";#N/A,#N/A,FALSE,"INSTR";#N/A,#N/A,FALSE,"PDS";#N/A,#N/A,FALSE,"mecan"}</definedName>
    <definedName name="wrn.PRINTEPRS._1" localSheetId="7" hidden="1">{#N/A,#N/A,FALSE,"minas";#N/A,#N/A,FALSE,"Total_OC015";#N/A,#N/A,FALSE,"ADMIN";#N/A,#N/A,FALSE,"PROCES";#N/A,#N/A,FALSE,"civil";#N/A,#N/A,FALSE,"CAÑER";#N/A,#N/A,FALSE,"ELEC";#N/A,#N/A,FALSE,"INSTR";#N/A,#N/A,FALSE,"PDS";#N/A,#N/A,FALSE,"mecan"}</definedName>
    <definedName name="wrn.PRINTEPRS._1" localSheetId="6" hidden="1">{#N/A,#N/A,FALSE,"minas";#N/A,#N/A,FALSE,"Total_OC015";#N/A,#N/A,FALSE,"ADMIN";#N/A,#N/A,FALSE,"PROCES";#N/A,#N/A,FALSE,"civil";#N/A,#N/A,FALSE,"CAÑER";#N/A,#N/A,FALSE,"ELEC";#N/A,#N/A,FALSE,"INSTR";#N/A,#N/A,FALSE,"PDS";#N/A,#N/A,FALSE,"mecan"}</definedName>
    <definedName name="wrn.PRINTEPRS._1" localSheetId="5" hidden="1">{#N/A,#N/A,FALSE,"minas";#N/A,#N/A,FALSE,"Total_OC015";#N/A,#N/A,FALSE,"ADMIN";#N/A,#N/A,FALSE,"PROCES";#N/A,#N/A,FALSE,"civil";#N/A,#N/A,FALSE,"CAÑER";#N/A,#N/A,FALSE,"ELEC";#N/A,#N/A,FALSE,"INSTR";#N/A,#N/A,FALSE,"PDS";#N/A,#N/A,FALSE,"mecan"}</definedName>
    <definedName name="wrn.PRINTEPRS._1" hidden="1">{#N/A,#N/A,FALSE,"minas";#N/A,#N/A,FALSE,"Total_OC015";#N/A,#N/A,FALSE,"ADMIN";#N/A,#N/A,FALSE,"PROCES";#N/A,#N/A,FALSE,"civil";#N/A,#N/A,FALSE,"CAÑER";#N/A,#N/A,FALSE,"ELEC";#N/A,#N/A,FALSE,"INSTR";#N/A,#N/A,FALSE,"PDS";#N/A,#N/A,FALSE,"mecan"}</definedName>
    <definedName name="wrn.printeprs1" localSheetId="3" hidden="1">{#N/A,#N/A,FALSE,"minas";#N/A,#N/A,FALSE,"Total_OC015";#N/A,#N/A,FALSE,"ADMIN";#N/A,#N/A,FALSE,"PROCES";#N/A,#N/A,FALSE,"civil";#N/A,#N/A,FALSE,"CAÑER";#N/A,#N/A,FALSE,"ELEC";#N/A,#N/A,FALSE,"INSTR";#N/A,#N/A,FALSE,"PDS";#N/A,#N/A,FALSE,"mecan"}</definedName>
    <definedName name="wrn.printeprs1" localSheetId="4" hidden="1">{#N/A,#N/A,FALSE,"minas";#N/A,#N/A,FALSE,"Total_OC015";#N/A,#N/A,FALSE,"ADMIN";#N/A,#N/A,FALSE,"PROCES";#N/A,#N/A,FALSE,"civil";#N/A,#N/A,FALSE,"CAÑER";#N/A,#N/A,FALSE,"ELEC";#N/A,#N/A,FALSE,"INSTR";#N/A,#N/A,FALSE,"PDS";#N/A,#N/A,FALSE,"mecan"}</definedName>
    <definedName name="wrn.printeprs1" localSheetId="7" hidden="1">{#N/A,#N/A,FALSE,"minas";#N/A,#N/A,FALSE,"Total_OC015";#N/A,#N/A,FALSE,"ADMIN";#N/A,#N/A,FALSE,"PROCES";#N/A,#N/A,FALSE,"civil";#N/A,#N/A,FALSE,"CAÑER";#N/A,#N/A,FALSE,"ELEC";#N/A,#N/A,FALSE,"INSTR";#N/A,#N/A,FALSE,"PDS";#N/A,#N/A,FALSE,"mecan"}</definedName>
    <definedName name="wrn.printeprs1" localSheetId="6" hidden="1">{#N/A,#N/A,FALSE,"minas";#N/A,#N/A,FALSE,"Total_OC015";#N/A,#N/A,FALSE,"ADMIN";#N/A,#N/A,FALSE,"PROCES";#N/A,#N/A,FALSE,"civil";#N/A,#N/A,FALSE,"CAÑER";#N/A,#N/A,FALSE,"ELEC";#N/A,#N/A,FALSE,"INSTR";#N/A,#N/A,FALSE,"PDS";#N/A,#N/A,FALSE,"mecan"}</definedName>
    <definedName name="wrn.printeprs1" localSheetId="5" hidden="1">{#N/A,#N/A,FALSE,"minas";#N/A,#N/A,FALSE,"Total_OC015";#N/A,#N/A,FALSE,"ADMIN";#N/A,#N/A,FALSE,"PROCES";#N/A,#N/A,FALSE,"civil";#N/A,#N/A,FALSE,"CAÑER";#N/A,#N/A,FALSE,"ELEC";#N/A,#N/A,FALSE,"INSTR";#N/A,#N/A,FALSE,"PDS";#N/A,#N/A,FALSE,"mecan"}</definedName>
    <definedName name="wrn.printeprs1" hidden="1">{#N/A,#N/A,FALSE,"minas";#N/A,#N/A,FALSE,"Total_OC015";#N/A,#N/A,FALSE,"ADMIN";#N/A,#N/A,FALSE,"PROCES";#N/A,#N/A,FALSE,"civil";#N/A,#N/A,FALSE,"CAÑER";#N/A,#N/A,FALSE,"ELEC";#N/A,#N/A,FALSE,"INSTR";#N/A,#N/A,FALSE,"PDS";#N/A,#N/A,FALSE,"mecan"}</definedName>
    <definedName name="wrn.printeprs1_1" localSheetId="3" hidden="1">{#N/A,#N/A,FALSE,"minas";#N/A,#N/A,FALSE,"Total_OC015";#N/A,#N/A,FALSE,"ADMIN";#N/A,#N/A,FALSE,"PROCES";#N/A,#N/A,FALSE,"civil";#N/A,#N/A,FALSE,"CAÑER";#N/A,#N/A,FALSE,"ELEC";#N/A,#N/A,FALSE,"INSTR";#N/A,#N/A,FALSE,"PDS";#N/A,#N/A,FALSE,"mecan"}</definedName>
    <definedName name="wrn.printeprs1_1" localSheetId="4" hidden="1">{#N/A,#N/A,FALSE,"minas";#N/A,#N/A,FALSE,"Total_OC015";#N/A,#N/A,FALSE,"ADMIN";#N/A,#N/A,FALSE,"PROCES";#N/A,#N/A,FALSE,"civil";#N/A,#N/A,FALSE,"CAÑER";#N/A,#N/A,FALSE,"ELEC";#N/A,#N/A,FALSE,"INSTR";#N/A,#N/A,FALSE,"PDS";#N/A,#N/A,FALSE,"mecan"}</definedName>
    <definedName name="wrn.printeprs1_1" localSheetId="7" hidden="1">{#N/A,#N/A,FALSE,"minas";#N/A,#N/A,FALSE,"Total_OC015";#N/A,#N/A,FALSE,"ADMIN";#N/A,#N/A,FALSE,"PROCES";#N/A,#N/A,FALSE,"civil";#N/A,#N/A,FALSE,"CAÑER";#N/A,#N/A,FALSE,"ELEC";#N/A,#N/A,FALSE,"INSTR";#N/A,#N/A,FALSE,"PDS";#N/A,#N/A,FALSE,"mecan"}</definedName>
    <definedName name="wrn.printeprs1_1" localSheetId="6" hidden="1">{#N/A,#N/A,FALSE,"minas";#N/A,#N/A,FALSE,"Total_OC015";#N/A,#N/A,FALSE,"ADMIN";#N/A,#N/A,FALSE,"PROCES";#N/A,#N/A,FALSE,"civil";#N/A,#N/A,FALSE,"CAÑER";#N/A,#N/A,FALSE,"ELEC";#N/A,#N/A,FALSE,"INSTR";#N/A,#N/A,FALSE,"PDS";#N/A,#N/A,FALSE,"mecan"}</definedName>
    <definedName name="wrn.printeprs1_1" localSheetId="5" hidden="1">{#N/A,#N/A,FALSE,"minas";#N/A,#N/A,FALSE,"Total_OC015";#N/A,#N/A,FALSE,"ADMIN";#N/A,#N/A,FALSE,"PROCES";#N/A,#N/A,FALSE,"civil";#N/A,#N/A,FALSE,"CAÑER";#N/A,#N/A,FALSE,"ELEC";#N/A,#N/A,FALSE,"INSTR";#N/A,#N/A,FALSE,"PDS";#N/A,#N/A,FALSE,"mecan"}</definedName>
    <definedName name="wrn.printeprs1_1" hidden="1">{#N/A,#N/A,FALSE,"minas";#N/A,#N/A,FALSE,"Total_OC015";#N/A,#N/A,FALSE,"ADMIN";#N/A,#N/A,FALSE,"PROCES";#N/A,#N/A,FALSE,"civil";#N/A,#N/A,FALSE,"CAÑER";#N/A,#N/A,FALSE,"ELEC";#N/A,#N/A,FALSE,"INSTR";#N/A,#N/A,FALSE,"PDS";#N/A,#N/A,FALSE,"mecan"}</definedName>
    <definedName name="wrn.unidades." localSheetId="3" hidden="1">{#N/A,#N/A,FALSE,"RESUMEN";#N/A,#N/A,FALSE,"GG-GI";#N/A,#N/A,FALSE,"AMB";#N/A,#N/A,FALSE,"EyR";#N/A,#N/A,FALSE,"UCP";#N/A,#N/A,FALSE,"IND";#N/A,#N/A,FALSE,"LR";#N/A,#N/A,FALSE,"PRV";#N/A,#N/A,FALSE,"TÚNELES";#N/A,#N/A,FALSE,"IDT";#N/A,#N/A,FALSE,"ING"}</definedName>
    <definedName name="wrn.unidades." localSheetId="4" hidden="1">{#N/A,#N/A,FALSE,"RESUMEN";#N/A,#N/A,FALSE,"GG-GI";#N/A,#N/A,FALSE,"AMB";#N/A,#N/A,FALSE,"EyR";#N/A,#N/A,FALSE,"UCP";#N/A,#N/A,FALSE,"IND";#N/A,#N/A,FALSE,"LR";#N/A,#N/A,FALSE,"PRV";#N/A,#N/A,FALSE,"TÚNELES";#N/A,#N/A,FALSE,"IDT";#N/A,#N/A,FALSE,"ING"}</definedName>
    <definedName name="wrn.unidades." localSheetId="7" hidden="1">{#N/A,#N/A,FALSE,"RESUMEN";#N/A,#N/A,FALSE,"GG-GI";#N/A,#N/A,FALSE,"AMB";#N/A,#N/A,FALSE,"EyR";#N/A,#N/A,FALSE,"UCP";#N/A,#N/A,FALSE,"IND";#N/A,#N/A,FALSE,"LR";#N/A,#N/A,FALSE,"PRV";#N/A,#N/A,FALSE,"TÚNELES";#N/A,#N/A,FALSE,"IDT";#N/A,#N/A,FALSE,"ING"}</definedName>
    <definedName name="wrn.unidades." localSheetId="6" hidden="1">{#N/A,#N/A,FALSE,"RESUMEN";#N/A,#N/A,FALSE,"GG-GI";#N/A,#N/A,FALSE,"AMB";#N/A,#N/A,FALSE,"EyR";#N/A,#N/A,FALSE,"UCP";#N/A,#N/A,FALSE,"IND";#N/A,#N/A,FALSE,"LR";#N/A,#N/A,FALSE,"PRV";#N/A,#N/A,FALSE,"TÚNELES";#N/A,#N/A,FALSE,"IDT";#N/A,#N/A,FALSE,"ING"}</definedName>
    <definedName name="wrn.unidades." localSheetId="5" hidden="1">{#N/A,#N/A,FALSE,"RESUMEN";#N/A,#N/A,FALSE,"GG-GI";#N/A,#N/A,FALSE,"AMB";#N/A,#N/A,FALSE,"EyR";#N/A,#N/A,FALSE,"UCP";#N/A,#N/A,FALSE,"IND";#N/A,#N/A,FALSE,"LR";#N/A,#N/A,FALSE,"PRV";#N/A,#N/A,FALSE,"TÚNELES";#N/A,#N/A,FALSE,"IDT";#N/A,#N/A,FALSE,"ING"}</definedName>
    <definedName name="wrn.unidades." hidden="1">{#N/A,#N/A,FALSE,"RESUMEN";#N/A,#N/A,FALSE,"GG-GI";#N/A,#N/A,FALSE,"AMB";#N/A,#N/A,FALSE,"EyR";#N/A,#N/A,FALSE,"UCP";#N/A,#N/A,FALSE,"IND";#N/A,#N/A,FALSE,"LR";#N/A,#N/A,FALSE,"PRV";#N/A,#N/A,FALSE,"TÚNELES";#N/A,#N/A,FALSE,"IDT";#N/A,#N/A,FALSE,"ING"}</definedName>
    <definedName name="wrn.unidades._1" localSheetId="3" hidden="1">{#N/A,#N/A,FALSE,"RESUMEN";#N/A,#N/A,FALSE,"GG-GI";#N/A,#N/A,FALSE,"AMB";#N/A,#N/A,FALSE,"EyR";#N/A,#N/A,FALSE,"UCP";#N/A,#N/A,FALSE,"IND";#N/A,#N/A,FALSE,"LR";#N/A,#N/A,FALSE,"PRV";#N/A,#N/A,FALSE,"TÚNELES";#N/A,#N/A,FALSE,"IDT";#N/A,#N/A,FALSE,"ING"}</definedName>
    <definedName name="wrn.unidades._1" localSheetId="4" hidden="1">{#N/A,#N/A,FALSE,"RESUMEN";#N/A,#N/A,FALSE,"GG-GI";#N/A,#N/A,FALSE,"AMB";#N/A,#N/A,FALSE,"EyR";#N/A,#N/A,FALSE,"UCP";#N/A,#N/A,FALSE,"IND";#N/A,#N/A,FALSE,"LR";#N/A,#N/A,FALSE,"PRV";#N/A,#N/A,FALSE,"TÚNELES";#N/A,#N/A,FALSE,"IDT";#N/A,#N/A,FALSE,"ING"}</definedName>
    <definedName name="wrn.unidades._1" localSheetId="7" hidden="1">{#N/A,#N/A,FALSE,"RESUMEN";#N/A,#N/A,FALSE,"GG-GI";#N/A,#N/A,FALSE,"AMB";#N/A,#N/A,FALSE,"EyR";#N/A,#N/A,FALSE,"UCP";#N/A,#N/A,FALSE,"IND";#N/A,#N/A,FALSE,"LR";#N/A,#N/A,FALSE,"PRV";#N/A,#N/A,FALSE,"TÚNELES";#N/A,#N/A,FALSE,"IDT";#N/A,#N/A,FALSE,"ING"}</definedName>
    <definedName name="wrn.unidades._1" localSheetId="6" hidden="1">{#N/A,#N/A,FALSE,"RESUMEN";#N/A,#N/A,FALSE,"GG-GI";#N/A,#N/A,FALSE,"AMB";#N/A,#N/A,FALSE,"EyR";#N/A,#N/A,FALSE,"UCP";#N/A,#N/A,FALSE,"IND";#N/A,#N/A,FALSE,"LR";#N/A,#N/A,FALSE,"PRV";#N/A,#N/A,FALSE,"TÚNELES";#N/A,#N/A,FALSE,"IDT";#N/A,#N/A,FALSE,"ING"}</definedName>
    <definedName name="wrn.unidades._1" localSheetId="5" hidden="1">{#N/A,#N/A,FALSE,"RESUMEN";#N/A,#N/A,FALSE,"GG-GI";#N/A,#N/A,FALSE,"AMB";#N/A,#N/A,FALSE,"EyR";#N/A,#N/A,FALSE,"UCP";#N/A,#N/A,FALSE,"IND";#N/A,#N/A,FALSE,"LR";#N/A,#N/A,FALSE,"PRV";#N/A,#N/A,FALSE,"TÚNELES";#N/A,#N/A,FALSE,"IDT";#N/A,#N/A,FALSE,"ING"}</definedName>
    <definedName name="wrn.unidades._1" hidden="1">{#N/A,#N/A,FALSE,"RESUMEN";#N/A,#N/A,FALSE,"GG-GI";#N/A,#N/A,FALSE,"AMB";#N/A,#N/A,FALSE,"EyR";#N/A,#N/A,FALSE,"UCP";#N/A,#N/A,FALSE,"IND";#N/A,#N/A,FALSE,"LR";#N/A,#N/A,FALSE,"PRV";#N/A,#N/A,FALSE,"TÚNELES";#N/A,#N/A,FALSE,"IDT";#N/A,#N/A,FALSE,"ING"}</definedName>
    <definedName name="wrn_1" localSheetId="3" hidden="1">{#N/A,#N/A,TRUE,"Est. de Fact.";#N/A,#N/A,TRUE,"Capitulo 19";#N/A,#N/A,TRUE,"Proyecto P855"}</definedName>
    <definedName name="wrn_1" localSheetId="4" hidden="1">{#N/A,#N/A,TRUE,"Est. de Fact.";#N/A,#N/A,TRUE,"Capitulo 19";#N/A,#N/A,TRUE,"Proyecto P855"}</definedName>
    <definedName name="wrn_1" localSheetId="7" hidden="1">{#N/A,#N/A,TRUE,"Est. de Fact.";#N/A,#N/A,TRUE,"Capitulo 19";#N/A,#N/A,TRUE,"Proyecto P855"}</definedName>
    <definedName name="wrn_1" localSheetId="6" hidden="1">{#N/A,#N/A,TRUE,"Est. de Fact.";#N/A,#N/A,TRUE,"Capitulo 19";#N/A,#N/A,TRUE,"Proyecto P855"}</definedName>
    <definedName name="wrn_1" localSheetId="5" hidden="1">{#N/A,#N/A,TRUE,"Est. de Fact.";#N/A,#N/A,TRUE,"Capitulo 19";#N/A,#N/A,TRUE,"Proyecto P855"}</definedName>
    <definedName name="wrn_1" hidden="1">{#N/A,#N/A,TRUE,"Est. de Fact.";#N/A,#N/A,TRUE,"Capitulo 19";#N/A,#N/A,TRUE,"Proyecto P855"}</definedName>
    <definedName name="wrn1_1" localSheetId="3" hidden="1">{#N/A,#N/A,TRUE,"Est. de Fact.";#N/A,#N/A,TRUE,"Capitulo 19";#N/A,#N/A,TRUE,"Proyecto P855"}</definedName>
    <definedName name="wrn1_1" localSheetId="4" hidden="1">{#N/A,#N/A,TRUE,"Est. de Fact.";#N/A,#N/A,TRUE,"Capitulo 19";#N/A,#N/A,TRUE,"Proyecto P855"}</definedName>
    <definedName name="wrn1_1" localSheetId="7" hidden="1">{#N/A,#N/A,TRUE,"Est. de Fact.";#N/A,#N/A,TRUE,"Capitulo 19";#N/A,#N/A,TRUE,"Proyecto P855"}</definedName>
    <definedName name="wrn1_1" localSheetId="6" hidden="1">{#N/A,#N/A,TRUE,"Est. de Fact.";#N/A,#N/A,TRUE,"Capitulo 19";#N/A,#N/A,TRUE,"Proyecto P855"}</definedName>
    <definedName name="wrn1_1" localSheetId="5" hidden="1">{#N/A,#N/A,TRUE,"Est. de Fact.";#N/A,#N/A,TRUE,"Capitulo 19";#N/A,#N/A,TRUE,"Proyecto P855"}</definedName>
    <definedName name="wrn1_1" hidden="1">{#N/A,#N/A,TRUE,"Est. de Fact.";#N/A,#N/A,TRUE,"Capitulo 19";#N/A,#N/A,TRUE,"Proyecto P855"}</definedName>
    <definedName name="ws" localSheetId="3" hidden="1">{#N/A,#N/A,FALSE,"Total_OC015";#N/A,#N/A,FALSE,"ADMIN";#N/A,#N/A,FALSE,"PROCES";#N/A,#N/A,FALSE,"mecan";#N/A,#N/A,FALSE,"civil";#N/A,#N/A,FALSE,"CAÑER";#N/A,#N/A,FALSE,"ELEC";#N/A,#N/A,FALSE,"INSTR"}</definedName>
    <definedName name="ws" localSheetId="4" hidden="1">{#N/A,#N/A,FALSE,"Total_OC015";#N/A,#N/A,FALSE,"ADMIN";#N/A,#N/A,FALSE,"PROCES";#N/A,#N/A,FALSE,"mecan";#N/A,#N/A,FALSE,"civil";#N/A,#N/A,FALSE,"CAÑER";#N/A,#N/A,FALSE,"ELEC";#N/A,#N/A,FALSE,"INSTR"}</definedName>
    <definedName name="ws" localSheetId="7" hidden="1">{#N/A,#N/A,FALSE,"Total_OC015";#N/A,#N/A,FALSE,"ADMIN";#N/A,#N/A,FALSE,"PROCES";#N/A,#N/A,FALSE,"mecan";#N/A,#N/A,FALSE,"civil";#N/A,#N/A,FALSE,"CAÑER";#N/A,#N/A,FALSE,"ELEC";#N/A,#N/A,FALSE,"INSTR"}</definedName>
    <definedName name="ws" localSheetId="6" hidden="1">{#N/A,#N/A,FALSE,"Total_OC015";#N/A,#N/A,FALSE,"ADMIN";#N/A,#N/A,FALSE,"PROCES";#N/A,#N/A,FALSE,"mecan";#N/A,#N/A,FALSE,"civil";#N/A,#N/A,FALSE,"CAÑER";#N/A,#N/A,FALSE,"ELEC";#N/A,#N/A,FALSE,"INSTR"}</definedName>
    <definedName name="ws" localSheetId="5" hidden="1">{#N/A,#N/A,FALSE,"Total_OC015";#N/A,#N/A,FALSE,"ADMIN";#N/A,#N/A,FALSE,"PROCES";#N/A,#N/A,FALSE,"mecan";#N/A,#N/A,FALSE,"civil";#N/A,#N/A,FALSE,"CAÑER";#N/A,#N/A,FALSE,"ELEC";#N/A,#N/A,FALSE,"INSTR"}</definedName>
    <definedName name="ws" hidden="1">{#N/A,#N/A,FALSE,"Total_OC015";#N/A,#N/A,FALSE,"ADMIN";#N/A,#N/A,FALSE,"PROCES";#N/A,#N/A,FALSE,"mecan";#N/A,#N/A,FALSE,"civil";#N/A,#N/A,FALSE,"CAÑER";#N/A,#N/A,FALSE,"ELEC";#N/A,#N/A,FALSE,"INSTR"}</definedName>
    <definedName name="ws_1" localSheetId="3" hidden="1">{#N/A,#N/A,FALSE,"Total_OC015";#N/A,#N/A,FALSE,"ADMIN";#N/A,#N/A,FALSE,"PROCES";#N/A,#N/A,FALSE,"mecan";#N/A,#N/A,FALSE,"civil";#N/A,#N/A,FALSE,"CAÑER";#N/A,#N/A,FALSE,"ELEC";#N/A,#N/A,FALSE,"INSTR"}</definedName>
    <definedName name="ws_1" localSheetId="4" hidden="1">{#N/A,#N/A,FALSE,"Total_OC015";#N/A,#N/A,FALSE,"ADMIN";#N/A,#N/A,FALSE,"PROCES";#N/A,#N/A,FALSE,"mecan";#N/A,#N/A,FALSE,"civil";#N/A,#N/A,FALSE,"CAÑER";#N/A,#N/A,FALSE,"ELEC";#N/A,#N/A,FALSE,"INSTR"}</definedName>
    <definedName name="ws_1" localSheetId="7" hidden="1">{#N/A,#N/A,FALSE,"Total_OC015";#N/A,#N/A,FALSE,"ADMIN";#N/A,#N/A,FALSE,"PROCES";#N/A,#N/A,FALSE,"mecan";#N/A,#N/A,FALSE,"civil";#N/A,#N/A,FALSE,"CAÑER";#N/A,#N/A,FALSE,"ELEC";#N/A,#N/A,FALSE,"INSTR"}</definedName>
    <definedName name="ws_1" localSheetId="6" hidden="1">{#N/A,#N/A,FALSE,"Total_OC015";#N/A,#N/A,FALSE,"ADMIN";#N/A,#N/A,FALSE,"PROCES";#N/A,#N/A,FALSE,"mecan";#N/A,#N/A,FALSE,"civil";#N/A,#N/A,FALSE,"CAÑER";#N/A,#N/A,FALSE,"ELEC";#N/A,#N/A,FALSE,"INSTR"}</definedName>
    <definedName name="ws_1" localSheetId="5" hidden="1">{#N/A,#N/A,FALSE,"Total_OC015";#N/A,#N/A,FALSE,"ADMIN";#N/A,#N/A,FALSE,"PROCES";#N/A,#N/A,FALSE,"mecan";#N/A,#N/A,FALSE,"civil";#N/A,#N/A,FALSE,"CAÑER";#N/A,#N/A,FALSE,"ELEC";#N/A,#N/A,FALSE,"INSTR"}</definedName>
    <definedName name="ws_1" hidden="1">{#N/A,#N/A,FALSE,"Total_OC015";#N/A,#N/A,FALSE,"ADMIN";#N/A,#N/A,FALSE,"PROCES";#N/A,#N/A,FALSE,"mecan";#N/A,#N/A,FALSE,"civil";#N/A,#N/A,FALSE,"CAÑER";#N/A,#N/A,FALSE,"ELEC";#N/A,#N/A,FALSE,"INSTR"}</definedName>
    <definedName name="www" localSheetId="3" hidden="1">{#N/A,#N/A,FALSE,"masez (10)";#N/A,#N/A,FALSE,"masez (7)";#N/A,#N/A,FALSE,"masez (6)";#N/A,#N/A,FALSE,"masez (5)";#N/A,#N/A,FALSE,"masez (4)";#N/A,#N/A,FALSE,"masez (3)";#N/A,#N/A,FALSE,"masez (2)";#N/A,#N/A,FALSE,"GME";#N/A,#N/A,FALSE,"masez"}</definedName>
    <definedName name="www" localSheetId="4" hidden="1">{#N/A,#N/A,FALSE,"masez (10)";#N/A,#N/A,FALSE,"masez (7)";#N/A,#N/A,FALSE,"masez (6)";#N/A,#N/A,FALSE,"masez (5)";#N/A,#N/A,FALSE,"masez (4)";#N/A,#N/A,FALSE,"masez (3)";#N/A,#N/A,FALSE,"masez (2)";#N/A,#N/A,FALSE,"GME";#N/A,#N/A,FALSE,"masez"}</definedName>
    <definedName name="www" localSheetId="7" hidden="1">{#N/A,#N/A,FALSE,"masez (10)";#N/A,#N/A,FALSE,"masez (7)";#N/A,#N/A,FALSE,"masez (6)";#N/A,#N/A,FALSE,"masez (5)";#N/A,#N/A,FALSE,"masez (4)";#N/A,#N/A,FALSE,"masez (3)";#N/A,#N/A,FALSE,"masez (2)";#N/A,#N/A,FALSE,"GME";#N/A,#N/A,FALSE,"masez"}</definedName>
    <definedName name="www" localSheetId="6" hidden="1">{#N/A,#N/A,FALSE,"masez (10)";#N/A,#N/A,FALSE,"masez (7)";#N/A,#N/A,FALSE,"masez (6)";#N/A,#N/A,FALSE,"masez (5)";#N/A,#N/A,FALSE,"masez (4)";#N/A,#N/A,FALSE,"masez (3)";#N/A,#N/A,FALSE,"masez (2)";#N/A,#N/A,FALSE,"GME";#N/A,#N/A,FALSE,"masez"}</definedName>
    <definedName name="www" localSheetId="5" hidden="1">{#N/A,#N/A,FALSE,"masez (10)";#N/A,#N/A,FALSE,"masez (7)";#N/A,#N/A,FALSE,"masez (6)";#N/A,#N/A,FALSE,"masez (5)";#N/A,#N/A,FALSE,"masez (4)";#N/A,#N/A,FALSE,"masez (3)";#N/A,#N/A,FALSE,"masez (2)";#N/A,#N/A,FALSE,"GME";#N/A,#N/A,FALSE,"masez"}</definedName>
    <definedName name="www" hidden="1">{#N/A,#N/A,FALSE,"masez (10)";#N/A,#N/A,FALSE,"masez (7)";#N/A,#N/A,FALSE,"masez (6)";#N/A,#N/A,FALSE,"masez (5)";#N/A,#N/A,FALSE,"masez (4)";#N/A,#N/A,FALSE,"masez (3)";#N/A,#N/A,FALSE,"masez (2)";#N/A,#N/A,FALSE,"GME";#N/A,#N/A,FALSE,"masez"}</definedName>
    <definedName name="www_1" localSheetId="3" hidden="1">{#N/A,#N/A,FALSE,"masez (10)";#N/A,#N/A,FALSE,"masez (7)";#N/A,#N/A,FALSE,"masez (6)";#N/A,#N/A,FALSE,"masez (5)";#N/A,#N/A,FALSE,"masez (4)";#N/A,#N/A,FALSE,"masez (3)";#N/A,#N/A,FALSE,"masez (2)";#N/A,#N/A,FALSE,"GME";#N/A,#N/A,FALSE,"masez"}</definedName>
    <definedName name="www_1" localSheetId="4" hidden="1">{#N/A,#N/A,FALSE,"masez (10)";#N/A,#N/A,FALSE,"masez (7)";#N/A,#N/A,FALSE,"masez (6)";#N/A,#N/A,FALSE,"masez (5)";#N/A,#N/A,FALSE,"masez (4)";#N/A,#N/A,FALSE,"masez (3)";#N/A,#N/A,FALSE,"masez (2)";#N/A,#N/A,FALSE,"GME";#N/A,#N/A,FALSE,"masez"}</definedName>
    <definedName name="www_1" localSheetId="7" hidden="1">{#N/A,#N/A,FALSE,"masez (10)";#N/A,#N/A,FALSE,"masez (7)";#N/A,#N/A,FALSE,"masez (6)";#N/A,#N/A,FALSE,"masez (5)";#N/A,#N/A,FALSE,"masez (4)";#N/A,#N/A,FALSE,"masez (3)";#N/A,#N/A,FALSE,"masez (2)";#N/A,#N/A,FALSE,"GME";#N/A,#N/A,FALSE,"masez"}</definedName>
    <definedName name="www_1" localSheetId="6" hidden="1">{#N/A,#N/A,FALSE,"masez (10)";#N/A,#N/A,FALSE,"masez (7)";#N/A,#N/A,FALSE,"masez (6)";#N/A,#N/A,FALSE,"masez (5)";#N/A,#N/A,FALSE,"masez (4)";#N/A,#N/A,FALSE,"masez (3)";#N/A,#N/A,FALSE,"masez (2)";#N/A,#N/A,FALSE,"GME";#N/A,#N/A,FALSE,"masez"}</definedName>
    <definedName name="www_1" localSheetId="5" hidden="1">{#N/A,#N/A,FALSE,"masez (10)";#N/A,#N/A,FALSE,"masez (7)";#N/A,#N/A,FALSE,"masez (6)";#N/A,#N/A,FALSE,"masez (5)";#N/A,#N/A,FALSE,"masez (4)";#N/A,#N/A,FALSE,"masez (3)";#N/A,#N/A,FALSE,"masez (2)";#N/A,#N/A,FALSE,"GME";#N/A,#N/A,FALSE,"masez"}</definedName>
    <definedName name="www_1" hidden="1">{#N/A,#N/A,FALSE,"masez (10)";#N/A,#N/A,FALSE,"masez (7)";#N/A,#N/A,FALSE,"masez (6)";#N/A,#N/A,FALSE,"masez (5)";#N/A,#N/A,FALSE,"masez (4)";#N/A,#N/A,FALSE,"masez (3)";#N/A,#N/A,FALSE,"masez (2)";#N/A,#N/A,FALSE,"GME";#N/A,#N/A,FALSE,"masez"}</definedName>
    <definedName name="xx" localSheetId="3" hidden="1">{#N/A,#N/A,FALSE,"masez (10)";#N/A,#N/A,FALSE,"masez (7)";#N/A,#N/A,FALSE,"masez (6)";#N/A,#N/A,FALSE,"masez (5)";#N/A,#N/A,FALSE,"masez (4)";#N/A,#N/A,FALSE,"masez (3)";#N/A,#N/A,FALSE,"masez (2)";#N/A,#N/A,FALSE,"GME";#N/A,#N/A,FALSE,"masez"}</definedName>
    <definedName name="xx" localSheetId="4" hidden="1">{#N/A,#N/A,FALSE,"masez (10)";#N/A,#N/A,FALSE,"masez (7)";#N/A,#N/A,FALSE,"masez (6)";#N/A,#N/A,FALSE,"masez (5)";#N/A,#N/A,FALSE,"masez (4)";#N/A,#N/A,FALSE,"masez (3)";#N/A,#N/A,FALSE,"masez (2)";#N/A,#N/A,FALSE,"GME";#N/A,#N/A,FALSE,"masez"}</definedName>
    <definedName name="xx" localSheetId="7" hidden="1">{#N/A,#N/A,FALSE,"masez (10)";#N/A,#N/A,FALSE,"masez (7)";#N/A,#N/A,FALSE,"masez (6)";#N/A,#N/A,FALSE,"masez (5)";#N/A,#N/A,FALSE,"masez (4)";#N/A,#N/A,FALSE,"masez (3)";#N/A,#N/A,FALSE,"masez (2)";#N/A,#N/A,FALSE,"GME";#N/A,#N/A,FALSE,"masez"}</definedName>
    <definedName name="xx" localSheetId="6" hidden="1">{#N/A,#N/A,FALSE,"masez (10)";#N/A,#N/A,FALSE,"masez (7)";#N/A,#N/A,FALSE,"masez (6)";#N/A,#N/A,FALSE,"masez (5)";#N/A,#N/A,FALSE,"masez (4)";#N/A,#N/A,FALSE,"masez (3)";#N/A,#N/A,FALSE,"masez (2)";#N/A,#N/A,FALSE,"GME";#N/A,#N/A,FALSE,"masez"}</definedName>
    <definedName name="xx" localSheetId="5" hidden="1">{#N/A,#N/A,FALSE,"masez (10)";#N/A,#N/A,FALSE,"masez (7)";#N/A,#N/A,FALSE,"masez (6)";#N/A,#N/A,FALSE,"masez (5)";#N/A,#N/A,FALSE,"masez (4)";#N/A,#N/A,FALSE,"masez (3)";#N/A,#N/A,FALSE,"masez (2)";#N/A,#N/A,FALSE,"GME";#N/A,#N/A,FALSE,"masez"}</definedName>
    <definedName name="xx" hidden="1">{#N/A,#N/A,FALSE,"masez (10)";#N/A,#N/A,FALSE,"masez (7)";#N/A,#N/A,FALSE,"masez (6)";#N/A,#N/A,FALSE,"masez (5)";#N/A,#N/A,FALSE,"masez (4)";#N/A,#N/A,FALSE,"masez (3)";#N/A,#N/A,FALSE,"masez (2)";#N/A,#N/A,FALSE,"GME";#N/A,#N/A,FALSE,"masez"}</definedName>
    <definedName name="xx_1" localSheetId="3" hidden="1">{#N/A,#N/A,FALSE,"masez (10)";#N/A,#N/A,FALSE,"masez (7)";#N/A,#N/A,FALSE,"masez (6)";#N/A,#N/A,FALSE,"masez (5)";#N/A,#N/A,FALSE,"masez (4)";#N/A,#N/A,FALSE,"masez (3)";#N/A,#N/A,FALSE,"masez (2)";#N/A,#N/A,FALSE,"GME";#N/A,#N/A,FALSE,"masez"}</definedName>
    <definedName name="xx_1" localSheetId="4" hidden="1">{#N/A,#N/A,FALSE,"masez (10)";#N/A,#N/A,FALSE,"masez (7)";#N/A,#N/A,FALSE,"masez (6)";#N/A,#N/A,FALSE,"masez (5)";#N/A,#N/A,FALSE,"masez (4)";#N/A,#N/A,FALSE,"masez (3)";#N/A,#N/A,FALSE,"masez (2)";#N/A,#N/A,FALSE,"GME";#N/A,#N/A,FALSE,"masez"}</definedName>
    <definedName name="xx_1" localSheetId="7" hidden="1">{#N/A,#N/A,FALSE,"masez (10)";#N/A,#N/A,FALSE,"masez (7)";#N/A,#N/A,FALSE,"masez (6)";#N/A,#N/A,FALSE,"masez (5)";#N/A,#N/A,FALSE,"masez (4)";#N/A,#N/A,FALSE,"masez (3)";#N/A,#N/A,FALSE,"masez (2)";#N/A,#N/A,FALSE,"GME";#N/A,#N/A,FALSE,"masez"}</definedName>
    <definedName name="xx_1" localSheetId="6" hidden="1">{#N/A,#N/A,FALSE,"masez (10)";#N/A,#N/A,FALSE,"masez (7)";#N/A,#N/A,FALSE,"masez (6)";#N/A,#N/A,FALSE,"masez (5)";#N/A,#N/A,FALSE,"masez (4)";#N/A,#N/A,FALSE,"masez (3)";#N/A,#N/A,FALSE,"masez (2)";#N/A,#N/A,FALSE,"GME";#N/A,#N/A,FALSE,"masez"}</definedName>
    <definedName name="xx_1" localSheetId="5" hidden="1">{#N/A,#N/A,FALSE,"masez (10)";#N/A,#N/A,FALSE,"masez (7)";#N/A,#N/A,FALSE,"masez (6)";#N/A,#N/A,FALSE,"masez (5)";#N/A,#N/A,FALSE,"masez (4)";#N/A,#N/A,FALSE,"masez (3)";#N/A,#N/A,FALSE,"masez (2)";#N/A,#N/A,FALSE,"GME";#N/A,#N/A,FALSE,"masez"}</definedName>
    <definedName name="xx_1" hidden="1">{#N/A,#N/A,FALSE,"masez (10)";#N/A,#N/A,FALSE,"masez (7)";#N/A,#N/A,FALSE,"masez (6)";#N/A,#N/A,FALSE,"masez (5)";#N/A,#N/A,FALSE,"masez (4)";#N/A,#N/A,FALSE,"masez (3)";#N/A,#N/A,FALSE,"masez (2)";#N/A,#N/A,FALSE,"GME";#N/A,#N/A,FALSE,"masez"}</definedName>
    <definedName name="xxxx" localSheetId="3" hidden="1">{#N/A,#N/A,FALSE,"masez (10)";#N/A,#N/A,FALSE,"masez (7)";#N/A,#N/A,FALSE,"masez (6)";#N/A,#N/A,FALSE,"masez (5)";#N/A,#N/A,FALSE,"masez (4)";#N/A,#N/A,FALSE,"masez (3)";#N/A,#N/A,FALSE,"masez (2)";#N/A,#N/A,FALSE,"GME";#N/A,#N/A,FALSE,"masez"}</definedName>
    <definedName name="xxxx" localSheetId="4" hidden="1">{#N/A,#N/A,FALSE,"masez (10)";#N/A,#N/A,FALSE,"masez (7)";#N/A,#N/A,FALSE,"masez (6)";#N/A,#N/A,FALSE,"masez (5)";#N/A,#N/A,FALSE,"masez (4)";#N/A,#N/A,FALSE,"masez (3)";#N/A,#N/A,FALSE,"masez (2)";#N/A,#N/A,FALSE,"GME";#N/A,#N/A,FALSE,"masez"}</definedName>
    <definedName name="xxxx" localSheetId="7" hidden="1">{#N/A,#N/A,FALSE,"masez (10)";#N/A,#N/A,FALSE,"masez (7)";#N/A,#N/A,FALSE,"masez (6)";#N/A,#N/A,FALSE,"masez (5)";#N/A,#N/A,FALSE,"masez (4)";#N/A,#N/A,FALSE,"masez (3)";#N/A,#N/A,FALSE,"masez (2)";#N/A,#N/A,FALSE,"GME";#N/A,#N/A,FALSE,"masez"}</definedName>
    <definedName name="xxxx" localSheetId="6" hidden="1">{#N/A,#N/A,FALSE,"masez (10)";#N/A,#N/A,FALSE,"masez (7)";#N/A,#N/A,FALSE,"masez (6)";#N/A,#N/A,FALSE,"masez (5)";#N/A,#N/A,FALSE,"masez (4)";#N/A,#N/A,FALSE,"masez (3)";#N/A,#N/A,FALSE,"masez (2)";#N/A,#N/A,FALSE,"GME";#N/A,#N/A,FALSE,"masez"}</definedName>
    <definedName name="xxxx" localSheetId="5" hidden="1">{#N/A,#N/A,FALSE,"masez (10)";#N/A,#N/A,FALSE,"masez (7)";#N/A,#N/A,FALSE,"masez (6)";#N/A,#N/A,FALSE,"masez (5)";#N/A,#N/A,FALSE,"masez (4)";#N/A,#N/A,FALSE,"masez (3)";#N/A,#N/A,FALSE,"masez (2)";#N/A,#N/A,FALSE,"GME";#N/A,#N/A,FALSE,"masez"}</definedName>
    <definedName name="xxxx" hidden="1">{#N/A,#N/A,FALSE,"masez (10)";#N/A,#N/A,FALSE,"masez (7)";#N/A,#N/A,FALSE,"masez (6)";#N/A,#N/A,FALSE,"masez (5)";#N/A,#N/A,FALSE,"masez (4)";#N/A,#N/A,FALSE,"masez (3)";#N/A,#N/A,FALSE,"masez (2)";#N/A,#N/A,FALSE,"GME";#N/A,#N/A,FALSE,"masez"}</definedName>
    <definedName name="xxxx_1" localSheetId="3" hidden="1">{#N/A,#N/A,FALSE,"masez (10)";#N/A,#N/A,FALSE,"masez (7)";#N/A,#N/A,FALSE,"masez (6)";#N/A,#N/A,FALSE,"masez (5)";#N/A,#N/A,FALSE,"masez (4)";#N/A,#N/A,FALSE,"masez (3)";#N/A,#N/A,FALSE,"masez (2)";#N/A,#N/A,FALSE,"GME";#N/A,#N/A,FALSE,"masez"}</definedName>
    <definedName name="xxxx_1" localSheetId="4" hidden="1">{#N/A,#N/A,FALSE,"masez (10)";#N/A,#N/A,FALSE,"masez (7)";#N/A,#N/A,FALSE,"masez (6)";#N/A,#N/A,FALSE,"masez (5)";#N/A,#N/A,FALSE,"masez (4)";#N/A,#N/A,FALSE,"masez (3)";#N/A,#N/A,FALSE,"masez (2)";#N/A,#N/A,FALSE,"GME";#N/A,#N/A,FALSE,"masez"}</definedName>
    <definedName name="xxxx_1" localSheetId="7" hidden="1">{#N/A,#N/A,FALSE,"masez (10)";#N/A,#N/A,FALSE,"masez (7)";#N/A,#N/A,FALSE,"masez (6)";#N/A,#N/A,FALSE,"masez (5)";#N/A,#N/A,FALSE,"masez (4)";#N/A,#N/A,FALSE,"masez (3)";#N/A,#N/A,FALSE,"masez (2)";#N/A,#N/A,FALSE,"GME";#N/A,#N/A,FALSE,"masez"}</definedName>
    <definedName name="xxxx_1" localSheetId="6" hidden="1">{#N/A,#N/A,FALSE,"masez (10)";#N/A,#N/A,FALSE,"masez (7)";#N/A,#N/A,FALSE,"masez (6)";#N/A,#N/A,FALSE,"masez (5)";#N/A,#N/A,FALSE,"masez (4)";#N/A,#N/A,FALSE,"masez (3)";#N/A,#N/A,FALSE,"masez (2)";#N/A,#N/A,FALSE,"GME";#N/A,#N/A,FALSE,"masez"}</definedName>
    <definedName name="xxxx_1" localSheetId="5" hidden="1">{#N/A,#N/A,FALSE,"masez (10)";#N/A,#N/A,FALSE,"masez (7)";#N/A,#N/A,FALSE,"masez (6)";#N/A,#N/A,FALSE,"masez (5)";#N/A,#N/A,FALSE,"masez (4)";#N/A,#N/A,FALSE,"masez (3)";#N/A,#N/A,FALSE,"masez (2)";#N/A,#N/A,FALSE,"GME";#N/A,#N/A,FALSE,"masez"}</definedName>
    <definedName name="xxxx_1" hidden="1">{#N/A,#N/A,FALSE,"masez (10)";#N/A,#N/A,FALSE,"masez (7)";#N/A,#N/A,FALSE,"masez (6)";#N/A,#N/A,FALSE,"masez (5)";#N/A,#N/A,FALSE,"masez (4)";#N/A,#N/A,FALSE,"masez (3)";#N/A,#N/A,FALSE,"masez (2)";#N/A,#N/A,FALSE,"GME";#N/A,#N/A,FALSE,"masez"}</definedName>
    <definedName name="xxxxx" localSheetId="3" hidden="1">{#N/A,#N/A,FALSE,"masez (10)";#N/A,#N/A,FALSE,"masez (7)";#N/A,#N/A,FALSE,"masez (6)";#N/A,#N/A,FALSE,"masez (5)";#N/A,#N/A,FALSE,"masez (4)";#N/A,#N/A,FALSE,"masez (3)";#N/A,#N/A,FALSE,"masez (2)";#N/A,#N/A,FALSE,"GME";#N/A,#N/A,FALSE,"masez"}</definedName>
    <definedName name="xxxxx" localSheetId="4" hidden="1">{#N/A,#N/A,FALSE,"masez (10)";#N/A,#N/A,FALSE,"masez (7)";#N/A,#N/A,FALSE,"masez (6)";#N/A,#N/A,FALSE,"masez (5)";#N/A,#N/A,FALSE,"masez (4)";#N/A,#N/A,FALSE,"masez (3)";#N/A,#N/A,FALSE,"masez (2)";#N/A,#N/A,FALSE,"GME";#N/A,#N/A,FALSE,"masez"}</definedName>
    <definedName name="xxxxx" localSheetId="7" hidden="1">{#N/A,#N/A,FALSE,"masez (10)";#N/A,#N/A,FALSE,"masez (7)";#N/A,#N/A,FALSE,"masez (6)";#N/A,#N/A,FALSE,"masez (5)";#N/A,#N/A,FALSE,"masez (4)";#N/A,#N/A,FALSE,"masez (3)";#N/A,#N/A,FALSE,"masez (2)";#N/A,#N/A,FALSE,"GME";#N/A,#N/A,FALSE,"masez"}</definedName>
    <definedName name="xxxxx" localSheetId="6" hidden="1">{#N/A,#N/A,FALSE,"masez (10)";#N/A,#N/A,FALSE,"masez (7)";#N/A,#N/A,FALSE,"masez (6)";#N/A,#N/A,FALSE,"masez (5)";#N/A,#N/A,FALSE,"masez (4)";#N/A,#N/A,FALSE,"masez (3)";#N/A,#N/A,FALSE,"masez (2)";#N/A,#N/A,FALSE,"GME";#N/A,#N/A,FALSE,"masez"}</definedName>
    <definedName name="xxxxx" localSheetId="5" hidden="1">{#N/A,#N/A,FALSE,"masez (10)";#N/A,#N/A,FALSE,"masez (7)";#N/A,#N/A,FALSE,"masez (6)";#N/A,#N/A,FALSE,"masez (5)";#N/A,#N/A,FALSE,"masez (4)";#N/A,#N/A,FALSE,"masez (3)";#N/A,#N/A,FALSE,"masez (2)";#N/A,#N/A,FALSE,"GME";#N/A,#N/A,FALSE,"masez"}</definedName>
    <definedName name="xxxxx" hidden="1">{#N/A,#N/A,FALSE,"masez (10)";#N/A,#N/A,FALSE,"masez (7)";#N/A,#N/A,FALSE,"masez (6)";#N/A,#N/A,FALSE,"masez (5)";#N/A,#N/A,FALSE,"masez (4)";#N/A,#N/A,FALSE,"masez (3)";#N/A,#N/A,FALSE,"masez (2)";#N/A,#N/A,FALSE,"GME";#N/A,#N/A,FALSE,"masez"}</definedName>
    <definedName name="xxxxx_1" localSheetId="3" hidden="1">{#N/A,#N/A,FALSE,"masez (10)";#N/A,#N/A,FALSE,"masez (7)";#N/A,#N/A,FALSE,"masez (6)";#N/A,#N/A,FALSE,"masez (5)";#N/A,#N/A,FALSE,"masez (4)";#N/A,#N/A,FALSE,"masez (3)";#N/A,#N/A,FALSE,"masez (2)";#N/A,#N/A,FALSE,"GME";#N/A,#N/A,FALSE,"masez"}</definedName>
    <definedName name="xxxxx_1" localSheetId="4" hidden="1">{#N/A,#N/A,FALSE,"masez (10)";#N/A,#N/A,FALSE,"masez (7)";#N/A,#N/A,FALSE,"masez (6)";#N/A,#N/A,FALSE,"masez (5)";#N/A,#N/A,FALSE,"masez (4)";#N/A,#N/A,FALSE,"masez (3)";#N/A,#N/A,FALSE,"masez (2)";#N/A,#N/A,FALSE,"GME";#N/A,#N/A,FALSE,"masez"}</definedName>
    <definedName name="xxxxx_1" localSheetId="7" hidden="1">{#N/A,#N/A,FALSE,"masez (10)";#N/A,#N/A,FALSE,"masez (7)";#N/A,#N/A,FALSE,"masez (6)";#N/A,#N/A,FALSE,"masez (5)";#N/A,#N/A,FALSE,"masez (4)";#N/A,#N/A,FALSE,"masez (3)";#N/A,#N/A,FALSE,"masez (2)";#N/A,#N/A,FALSE,"GME";#N/A,#N/A,FALSE,"masez"}</definedName>
    <definedName name="xxxxx_1" localSheetId="6" hidden="1">{#N/A,#N/A,FALSE,"masez (10)";#N/A,#N/A,FALSE,"masez (7)";#N/A,#N/A,FALSE,"masez (6)";#N/A,#N/A,FALSE,"masez (5)";#N/A,#N/A,FALSE,"masez (4)";#N/A,#N/A,FALSE,"masez (3)";#N/A,#N/A,FALSE,"masez (2)";#N/A,#N/A,FALSE,"GME";#N/A,#N/A,FALSE,"masez"}</definedName>
    <definedName name="xxxxx_1" localSheetId="5" hidden="1">{#N/A,#N/A,FALSE,"masez (10)";#N/A,#N/A,FALSE,"masez (7)";#N/A,#N/A,FALSE,"masez (6)";#N/A,#N/A,FALSE,"masez (5)";#N/A,#N/A,FALSE,"masez (4)";#N/A,#N/A,FALSE,"masez (3)";#N/A,#N/A,FALSE,"masez (2)";#N/A,#N/A,FALSE,"GME";#N/A,#N/A,FALSE,"masez"}</definedName>
    <definedName name="xxxxx_1" hidden="1">{#N/A,#N/A,FALSE,"masez (10)";#N/A,#N/A,FALSE,"masez (7)";#N/A,#N/A,FALSE,"masez (6)";#N/A,#N/A,FALSE,"masez (5)";#N/A,#N/A,FALSE,"masez (4)";#N/A,#N/A,FALSE,"masez (3)";#N/A,#N/A,FALSE,"masez (2)";#N/A,#N/A,FALSE,"GME";#N/A,#N/A,FALSE,"masez"}</definedName>
    <definedName name="yy" localSheetId="3" hidden="1">{#N/A,#N/A,FALSE,"Total_OC015";#N/A,#N/A,FALSE,"ADMIN";#N/A,#N/A,FALSE,"PROCES";#N/A,#N/A,FALSE,"mecan";#N/A,#N/A,FALSE,"civil";#N/A,#N/A,FALSE,"CAÑER";#N/A,#N/A,FALSE,"ELEC";#N/A,#N/A,FALSE,"INSTR"}</definedName>
    <definedName name="yy" localSheetId="4" hidden="1">{#N/A,#N/A,FALSE,"Total_OC015";#N/A,#N/A,FALSE,"ADMIN";#N/A,#N/A,FALSE,"PROCES";#N/A,#N/A,FALSE,"mecan";#N/A,#N/A,FALSE,"civil";#N/A,#N/A,FALSE,"CAÑER";#N/A,#N/A,FALSE,"ELEC";#N/A,#N/A,FALSE,"INSTR"}</definedName>
    <definedName name="yy" localSheetId="7" hidden="1">{#N/A,#N/A,FALSE,"Total_OC015";#N/A,#N/A,FALSE,"ADMIN";#N/A,#N/A,FALSE,"PROCES";#N/A,#N/A,FALSE,"mecan";#N/A,#N/A,FALSE,"civil";#N/A,#N/A,FALSE,"CAÑER";#N/A,#N/A,FALSE,"ELEC";#N/A,#N/A,FALSE,"INSTR"}</definedName>
    <definedName name="yy" localSheetId="6" hidden="1">{#N/A,#N/A,FALSE,"Total_OC015";#N/A,#N/A,FALSE,"ADMIN";#N/A,#N/A,FALSE,"PROCES";#N/A,#N/A,FALSE,"mecan";#N/A,#N/A,FALSE,"civil";#N/A,#N/A,FALSE,"CAÑER";#N/A,#N/A,FALSE,"ELEC";#N/A,#N/A,FALSE,"INSTR"}</definedName>
    <definedName name="yy" localSheetId="5" hidden="1">{#N/A,#N/A,FALSE,"Total_OC015";#N/A,#N/A,FALSE,"ADMIN";#N/A,#N/A,FALSE,"PROCES";#N/A,#N/A,FALSE,"mecan";#N/A,#N/A,FALSE,"civil";#N/A,#N/A,FALSE,"CAÑER";#N/A,#N/A,FALSE,"ELEC";#N/A,#N/A,FALSE,"INSTR"}</definedName>
    <definedName name="yy" hidden="1">{#N/A,#N/A,FALSE,"Total_OC015";#N/A,#N/A,FALSE,"ADMIN";#N/A,#N/A,FALSE,"PROCES";#N/A,#N/A,FALSE,"mecan";#N/A,#N/A,FALSE,"civil";#N/A,#N/A,FALSE,"CAÑER";#N/A,#N/A,FALSE,"ELEC";#N/A,#N/A,FALSE,"INSTR"}</definedName>
    <definedName name="yy_1" localSheetId="3" hidden="1">{#N/A,#N/A,FALSE,"Total_OC015";#N/A,#N/A,FALSE,"ADMIN";#N/A,#N/A,FALSE,"PROCES";#N/A,#N/A,FALSE,"mecan";#N/A,#N/A,FALSE,"civil";#N/A,#N/A,FALSE,"CAÑER";#N/A,#N/A,FALSE,"ELEC";#N/A,#N/A,FALSE,"INSTR"}</definedName>
    <definedName name="yy_1" localSheetId="4" hidden="1">{#N/A,#N/A,FALSE,"Total_OC015";#N/A,#N/A,FALSE,"ADMIN";#N/A,#N/A,FALSE,"PROCES";#N/A,#N/A,FALSE,"mecan";#N/A,#N/A,FALSE,"civil";#N/A,#N/A,FALSE,"CAÑER";#N/A,#N/A,FALSE,"ELEC";#N/A,#N/A,FALSE,"INSTR"}</definedName>
    <definedName name="yy_1" localSheetId="7" hidden="1">{#N/A,#N/A,FALSE,"Total_OC015";#N/A,#N/A,FALSE,"ADMIN";#N/A,#N/A,FALSE,"PROCES";#N/A,#N/A,FALSE,"mecan";#N/A,#N/A,FALSE,"civil";#N/A,#N/A,FALSE,"CAÑER";#N/A,#N/A,FALSE,"ELEC";#N/A,#N/A,FALSE,"INSTR"}</definedName>
    <definedName name="yy_1" localSheetId="6" hidden="1">{#N/A,#N/A,FALSE,"Total_OC015";#N/A,#N/A,FALSE,"ADMIN";#N/A,#N/A,FALSE,"PROCES";#N/A,#N/A,FALSE,"mecan";#N/A,#N/A,FALSE,"civil";#N/A,#N/A,FALSE,"CAÑER";#N/A,#N/A,FALSE,"ELEC";#N/A,#N/A,FALSE,"INSTR"}</definedName>
    <definedName name="yy_1" localSheetId="5" hidden="1">{#N/A,#N/A,FALSE,"Total_OC015";#N/A,#N/A,FALSE,"ADMIN";#N/A,#N/A,FALSE,"PROCES";#N/A,#N/A,FALSE,"mecan";#N/A,#N/A,FALSE,"civil";#N/A,#N/A,FALSE,"CAÑER";#N/A,#N/A,FALSE,"ELEC";#N/A,#N/A,FALSE,"INSTR"}</definedName>
    <definedName name="yy_1" hidden="1">{#N/A,#N/A,FALSE,"Total_OC015";#N/A,#N/A,FALSE,"ADMIN";#N/A,#N/A,FALSE,"PROCES";#N/A,#N/A,FALSE,"mecan";#N/A,#N/A,FALSE,"civil";#N/A,#N/A,FALSE,"CAÑER";#N/A,#N/A,FALSE,"ELEC";#N/A,#N/A,FALSE,"INSTR"}</definedName>
    <definedName name="Z_4D0BEB98_E28C_47DE_A092_DE597F3EEB28_.wvu.Cols" localSheetId="3" hidden="1">#REF!,#REF!,#REF!</definedName>
    <definedName name="Z_4D0BEB98_E28C_47DE_A092_DE597F3EEB28_.wvu.Cols" localSheetId="6" hidden="1">#REF!,#REF!,#REF!</definedName>
    <definedName name="Z_4D0BEB98_E28C_47DE_A092_DE597F3EEB28_.wvu.Cols" hidden="1">#REF!,#REF!,#REF!</definedName>
    <definedName name="Z_936A1CE5_AE51_4610_A27F_7D368525C02F_.wvu.Cols" localSheetId="3" hidden="1">#REF!,#REF!,#REF!</definedName>
    <definedName name="Z_936A1CE5_AE51_4610_A27F_7D368525C02F_.wvu.Cols" localSheetId="4" hidden="1">#REF!,#REF!,#REF!</definedName>
    <definedName name="Z_936A1CE5_AE51_4610_A27F_7D368525C02F_.wvu.Cols" localSheetId="7" hidden="1">#REF!,#REF!,#REF!</definedName>
    <definedName name="Z_936A1CE5_AE51_4610_A27F_7D368525C02F_.wvu.Cols" localSheetId="6" hidden="1">#REF!,#REF!,#REF!</definedName>
    <definedName name="Z_936A1CE5_AE51_4610_A27F_7D368525C02F_.wvu.Cols" localSheetId="5" hidden="1">#REF!,#REF!,#REF!</definedName>
    <definedName name="Z_936A1CE5_AE51_4610_A27F_7D368525C02F_.wvu.Cols" hidden="1">#REF!,#REF!,#REF!</definedName>
    <definedName name="Z_EA947C29_EF8A_41D8_A416_1F920211BE7C_.wvu.Cols" localSheetId="3" hidden="1">#REF!,#REF!,#REF!</definedName>
    <definedName name="Z_EA947C29_EF8A_41D8_A416_1F920211BE7C_.wvu.Cols" hidden="1">#REF!,#REF!,#REF!</definedName>
    <definedName name="zx2_1" localSheetId="3" hidden="1">{#N/A,#N/A,FALSE,"masez (10)";#N/A,#N/A,FALSE,"masez (7)";#N/A,#N/A,FALSE,"masez (6)";#N/A,#N/A,FALSE,"masez (5)";#N/A,#N/A,FALSE,"masez (4)";#N/A,#N/A,FALSE,"masez (3)";#N/A,#N/A,FALSE,"masez (2)";#N/A,#N/A,FALSE,"GME";#N/A,#N/A,FALSE,"masez"}</definedName>
    <definedName name="zx2_1" localSheetId="4" hidden="1">{#N/A,#N/A,FALSE,"masez (10)";#N/A,#N/A,FALSE,"masez (7)";#N/A,#N/A,FALSE,"masez (6)";#N/A,#N/A,FALSE,"masez (5)";#N/A,#N/A,FALSE,"masez (4)";#N/A,#N/A,FALSE,"masez (3)";#N/A,#N/A,FALSE,"masez (2)";#N/A,#N/A,FALSE,"GME";#N/A,#N/A,FALSE,"masez"}</definedName>
    <definedName name="zx2_1" localSheetId="7" hidden="1">{#N/A,#N/A,FALSE,"masez (10)";#N/A,#N/A,FALSE,"masez (7)";#N/A,#N/A,FALSE,"masez (6)";#N/A,#N/A,FALSE,"masez (5)";#N/A,#N/A,FALSE,"masez (4)";#N/A,#N/A,FALSE,"masez (3)";#N/A,#N/A,FALSE,"masez (2)";#N/A,#N/A,FALSE,"GME";#N/A,#N/A,FALSE,"masez"}</definedName>
    <definedName name="zx2_1" localSheetId="6" hidden="1">{#N/A,#N/A,FALSE,"masez (10)";#N/A,#N/A,FALSE,"masez (7)";#N/A,#N/A,FALSE,"masez (6)";#N/A,#N/A,FALSE,"masez (5)";#N/A,#N/A,FALSE,"masez (4)";#N/A,#N/A,FALSE,"masez (3)";#N/A,#N/A,FALSE,"masez (2)";#N/A,#N/A,FALSE,"GME";#N/A,#N/A,FALSE,"masez"}</definedName>
    <definedName name="zx2_1" localSheetId="5" hidden="1">{#N/A,#N/A,FALSE,"masez (10)";#N/A,#N/A,FALSE,"masez (7)";#N/A,#N/A,FALSE,"masez (6)";#N/A,#N/A,FALSE,"masez (5)";#N/A,#N/A,FALSE,"masez (4)";#N/A,#N/A,FALSE,"masez (3)";#N/A,#N/A,FALSE,"masez (2)";#N/A,#N/A,FALSE,"GME";#N/A,#N/A,FALSE,"masez"}</definedName>
    <definedName name="zx2_1" hidden="1">{#N/A,#N/A,FALSE,"masez (10)";#N/A,#N/A,FALSE,"masez (7)";#N/A,#N/A,FALSE,"masez (6)";#N/A,#N/A,FALSE,"masez (5)";#N/A,#N/A,FALSE,"masez (4)";#N/A,#N/A,FALSE,"masez (3)";#N/A,#N/A,FALSE,"masez (2)";#N/A,#N/A,FALSE,"GME";#N/A,#N/A,FALSE,"masez"}</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119" i="93" l="1"/>
  <c r="I119" i="93"/>
  <c r="N119" i="93" s="1"/>
  <c r="N118" i="93"/>
  <c r="N117" i="93"/>
  <c r="N116" i="93"/>
  <c r="N115" i="93"/>
  <c r="N114" i="93"/>
  <c r="N113" i="93"/>
  <c r="N104" i="93"/>
  <c r="K104" i="93"/>
  <c r="N103" i="93"/>
  <c r="K103" i="93"/>
  <c r="N101" i="93"/>
  <c r="K101" i="93"/>
  <c r="K96" i="93"/>
  <c r="K95" i="93"/>
  <c r="K94" i="93"/>
  <c r="K92" i="93"/>
  <c r="K90" i="93"/>
  <c r="K89" i="93"/>
  <c r="K87" i="93"/>
  <c r="K85" i="93"/>
  <c r="K84" i="93"/>
  <c r="K82" i="93"/>
  <c r="K81" i="93"/>
  <c r="K80" i="93"/>
  <c r="K78" i="93"/>
  <c r="K71" i="93"/>
  <c r="K68" i="93"/>
  <c r="K67" i="93"/>
  <c r="K66" i="93"/>
  <c r="J59" i="93"/>
  <c r="J126" i="93" s="1"/>
  <c r="K58" i="93"/>
  <c r="K57" i="93" l="1"/>
  <c r="K59" i="93" s="1"/>
  <c r="D14" i="92" l="1"/>
  <c r="C14" i="92"/>
  <c r="B14" i="92"/>
  <c r="D4" i="92"/>
  <c r="C4" i="92"/>
  <c r="B4" i="92"/>
  <c r="M53" i="37" l="1"/>
  <c r="M54" i="37"/>
  <c r="P31" i="91" l="1"/>
  <c r="O25" i="91" l="1"/>
  <c r="G45" i="45" l="1"/>
  <c r="G43" i="45"/>
  <c r="G49" i="45" l="1"/>
  <c r="G36" i="45"/>
  <c r="G33" i="45"/>
  <c r="G32" i="45"/>
  <c r="G29" i="45"/>
  <c r="G28" i="45"/>
  <c r="G58" i="45" l="1"/>
  <c r="G27" i="4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tc={97710E8A-D064-4759-9322-ED96EC18CD7D}</author>
  </authors>
  <commentList>
    <comment ref="G6" authorId="0" shapeId="0" xr:uid="{97710E8A-D064-4759-9322-ED96EC18CD7D}">
      <text>
        <t>[Threaded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@Isabelle Lan see the FY24 Sustainability Performance Data Tables - Health &amp; Safety.xlsx for reference of the additional metrics the H&amp;S team will provide
Reply:
    Potential tables:
- number of employees accredited as Mental Health First Aiders 
- section on our psychology offerings (depending on what Chris Harris provides, we could include tables on the number of sessions, the gender split etc)
- section on our EAP (Employee Assistance Program), Assure - total number of sessions conducted (% employees vs % family members), type of session by breakdown (counselling, financial, legal, nutrition, manager support and critical incidents), gender split table
Potential to disclose age?
Reply:
    Mental Health First Aiders:
- FY23: 214
Check previous reports
Reply:
    Mental Health First Aiders:
FY23: 214
FY22: 96
FY21: 40
FY20: no data
FY19: no data
FY18: no data
Reply:
    Section on EAP - table to be constructed once data is confirmed from Wellbeing Team</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tc={40A95463-3A29-4346-BD20-025DE3479FEB}</author>
  </authors>
  <commentList>
    <comment ref="G44" authorId="0" shapeId="0" xr:uid="{40A95463-3A29-4346-BD20-025DE3479FEB}">
      <text>
        <t xml:space="preserve">[Threaded comment]
Your version of Excel allows you to read this threaded comment; however, any edits to it will get removed if the file is opened in a newer version of Excel. Learn more: https://go.microsoft.com/fwlink/?linkid=870924
Comment:
    Should this be 'total energy consumption' not electricity </t>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tc={B128FB95-3F02-4CA5-8C1C-511F052269AB}</author>
  </authors>
  <commentList>
    <comment ref="J126" authorId="0" shapeId="0" xr:uid="{B128FB95-3F02-4CA5-8C1C-511F052269AB}">
      <text>
        <t>[Threaded comment]
Your version of Excel allows you to read this threaded comment; however, any edits to it will get removed if the file is opened in a newer version of Excel. Learn more: https://go.microsoft.com/fwlink/?linkid=870924
Comment:
    These need to be kept at 1 decimal not a whole number</t>
      </text>
    </comment>
  </commentList>
</comments>
</file>

<file path=xl/sharedStrings.xml><?xml version="1.0" encoding="utf-8"?>
<sst xmlns="http://schemas.openxmlformats.org/spreadsheetml/2006/main" count="5331" uniqueCount="2226">
  <si>
    <r>
      <t xml:space="preserve">MINERAL RESOURCES LIMITED
</t>
    </r>
    <r>
      <rPr>
        <sz val="18"/>
        <color indexed="9"/>
        <rFont val="Gill Sans MT"/>
        <family val="1"/>
        <charset val="204"/>
      </rPr>
      <t xml:space="preserve">2023 </t>
    </r>
    <r>
      <rPr>
        <b/>
        <sz val="18"/>
        <color indexed="9"/>
        <rFont val="Tahoma"/>
        <family val="1"/>
        <charset val="204"/>
      </rPr>
      <t>PERFORMANCE DATA TABLES</t>
    </r>
  </si>
  <si>
    <t>CONTENTS</t>
  </si>
  <si>
    <t>REPORTING BOUNDARIES</t>
  </si>
  <si>
    <t>IMPORTANT NOTICE</t>
  </si>
  <si>
    <t>RESTATEMENTS</t>
  </si>
  <si>
    <t>TABLES &amp; FIGURE LIST</t>
  </si>
  <si>
    <t>Our Sustainability Performance Data Tables should be read in conjunction with the 2024 Sustainability Report, Annual Report, Tax Transparency Report and Modern Slavery Statement. These documents comprise our annual responsible business</t>
  </si>
  <si>
    <t>reporting suite.</t>
  </si>
  <si>
    <r>
      <t xml:space="preserve">Our annual responsible business reporting suite is </t>
    </r>
    <r>
      <rPr>
        <sz val="11"/>
        <rFont val="Arial"/>
        <family val="2"/>
        <scheme val="minor"/>
      </rPr>
      <t>developed</t>
    </r>
    <r>
      <rPr>
        <sz val="11"/>
        <color theme="1"/>
        <rFont val="Arial"/>
        <family val="2"/>
        <scheme val="minor"/>
      </rPr>
      <t xml:space="preserve"> in accordance with the following frameworks:</t>
    </r>
  </si>
  <si>
    <t>GOVERNANCE</t>
  </si>
  <si>
    <t>SOCIAL</t>
  </si>
  <si>
    <t>ENVIRONMENT</t>
  </si>
  <si>
    <t>WATER</t>
  </si>
  <si>
    <t>OVERSIGHT AND RESPONSIBILITY</t>
  </si>
  <si>
    <t>OUR STAKEHOLDERS</t>
  </si>
  <si>
    <t>WASTE AND TAILINGS</t>
  </si>
  <si>
    <t>TAILINGS FACILITY REGISTER</t>
  </si>
  <si>
    <t>RESPONSIBLE PRODUCTION</t>
  </si>
  <si>
    <t>ENERGY CONSUMPTION</t>
  </si>
  <si>
    <t>GLOBAL REPORTING INITIATIVE</t>
  </si>
  <si>
    <t>MinRes reports in accordance with the Global Reporting Initiative (GRI) Standards 2021, and with the G4 Mining and Metals Sector Disclosures, including MinRes specific ESG performance indicators.</t>
  </si>
  <si>
    <t>GRI Standard</t>
  </si>
  <si>
    <t>GRI</t>
  </si>
  <si>
    <t>Disclosure</t>
  </si>
  <si>
    <t>Publication, page number(s) and/or URL</t>
  </si>
  <si>
    <t>Omission</t>
  </si>
  <si>
    <t>Explanation</t>
  </si>
  <si>
    <t>GENERAL DISCLOSURES</t>
  </si>
  <si>
    <t>GRI 2: General Disclosures 2021: The organisation and its reporting practices</t>
  </si>
  <si>
    <t>2-1</t>
  </si>
  <si>
    <t xml:space="preserve">Organisation details </t>
  </si>
  <si>
    <t xml:space="preserve">Mineral Resources Limited (ABN 33 118 549 910) </t>
  </si>
  <si>
    <t>Sustainability Report - About this Report</t>
  </si>
  <si>
    <t>Annual Report - Corporate Directory</t>
  </si>
  <si>
    <t>2-2</t>
  </si>
  <si>
    <t>Entities included in the organisation's sustainability reporting</t>
  </si>
  <si>
    <t>2-3</t>
  </si>
  <si>
    <t xml:space="preserve">Reporting period, frequency and contact point </t>
  </si>
  <si>
    <t>2-4</t>
  </si>
  <si>
    <t>Restatements of information</t>
  </si>
  <si>
    <t>2024 Sustainability Performance Data Tables</t>
  </si>
  <si>
    <t>2-5</t>
  </si>
  <si>
    <t>External assurance</t>
  </si>
  <si>
    <t xml:space="preserve">Sustainability Report - Independent Limited Assurance Statement </t>
  </si>
  <si>
    <t>GRI 2: General Disclosures 2021: Activities and workers</t>
  </si>
  <si>
    <t>2-6</t>
  </si>
  <si>
    <t xml:space="preserve">Activities, value chain and other business relationships </t>
  </si>
  <si>
    <t>Information incomplete</t>
  </si>
  <si>
    <t xml:space="preserve">MinRes does not report against GRI 2-6 b iii on entities downstream from our organisation and their activities. MinRes will work on enhancing our disclosures year-on-year. </t>
  </si>
  <si>
    <t>Modern Slavery Statement</t>
  </si>
  <si>
    <t>2-7</t>
  </si>
  <si>
    <t>Employees</t>
  </si>
  <si>
    <t>2-8</t>
  </si>
  <si>
    <t>Workers who are not employees</t>
  </si>
  <si>
    <t>Information unavailable</t>
  </si>
  <si>
    <t xml:space="preserve">MinRes will work on enhancing our disclosures year-on-year. </t>
  </si>
  <si>
    <t xml:space="preserve">GRI 2: General Disclosures 2021: Governance </t>
  </si>
  <si>
    <t>2-9</t>
  </si>
  <si>
    <t>Governance structure and composition</t>
  </si>
  <si>
    <t>Sustainability Report - Governance</t>
  </si>
  <si>
    <t>Sustainability Performance Data Tables - Corporate Governance</t>
  </si>
  <si>
    <t>2024 Sustainability Performance Data Tables - Corporate Governance</t>
  </si>
  <si>
    <t>2-10</t>
  </si>
  <si>
    <t xml:space="preserve">Nomination and selection of the highest governance body </t>
  </si>
  <si>
    <t>Board Nomination Committee Charter</t>
  </si>
  <si>
    <t>2-11</t>
  </si>
  <si>
    <t>Chair of the highest governance body</t>
  </si>
  <si>
    <t>Annual Report - Chair's Review</t>
  </si>
  <si>
    <t>MinRes Chair is an Independent Non-Executive Director</t>
  </si>
  <si>
    <t>2-12</t>
  </si>
  <si>
    <t xml:space="preserve">Role of the highest governance body in overseeing the management of impacts </t>
  </si>
  <si>
    <t>2-13</t>
  </si>
  <si>
    <t>Delegation of responsibility for managing impacts</t>
  </si>
  <si>
    <t>Sustainability Report - Governance - Our Board</t>
  </si>
  <si>
    <t>Sustainability Report - Governance - Executive Leadership Team</t>
  </si>
  <si>
    <t>2-14</t>
  </si>
  <si>
    <t xml:space="preserve">Role of the highest governance body in sustainability reporting </t>
  </si>
  <si>
    <t xml:space="preserve">Sustainability Report - Governance  </t>
  </si>
  <si>
    <t xml:space="preserve">MinRes Sustainability Committee and Board have oversight and approval of sustainability annual reporting activities. </t>
  </si>
  <si>
    <t>2-15</t>
  </si>
  <si>
    <t>Conflicts of interest</t>
  </si>
  <si>
    <t>2-16</t>
  </si>
  <si>
    <t xml:space="preserve">Communication of critical concerns </t>
  </si>
  <si>
    <t>2-17</t>
  </si>
  <si>
    <t xml:space="preserve">Collective knowledge of the highest governance body </t>
  </si>
  <si>
    <t xml:space="preserve">Corporate Governance Statement </t>
  </si>
  <si>
    <t>2-18</t>
  </si>
  <si>
    <t xml:space="preserve">Evaluation of the performance of the highest governance body </t>
  </si>
  <si>
    <t>2-19</t>
  </si>
  <si>
    <t>Remuneration policies</t>
  </si>
  <si>
    <t>Annual Report - Remuneration Report</t>
  </si>
  <si>
    <t>2-20</t>
  </si>
  <si>
    <t>Process to determine remuneration</t>
  </si>
  <si>
    <t>2-21</t>
  </si>
  <si>
    <t xml:space="preserve">Annual total compensation ratio </t>
  </si>
  <si>
    <t>GRI 2: General Disclosures 2021: Strategy, policies and practice</t>
  </si>
  <si>
    <t>2-22</t>
  </si>
  <si>
    <t>Statement on sustainable development strategy</t>
  </si>
  <si>
    <t>2-23</t>
  </si>
  <si>
    <t>Policy commitments</t>
  </si>
  <si>
    <t>Sustainability Report - Responsible Supply Chain</t>
  </si>
  <si>
    <t>2-24</t>
  </si>
  <si>
    <t xml:space="preserve">Embedding policy commitments </t>
  </si>
  <si>
    <t xml:space="preserve">Modern Slavery Statement </t>
  </si>
  <si>
    <t>2-25</t>
  </si>
  <si>
    <t>Processes to remediate negative impacts</t>
  </si>
  <si>
    <t>2-26</t>
  </si>
  <si>
    <t xml:space="preserve">Mechanisms for seeking advice and raising concerns </t>
  </si>
  <si>
    <t>Sustainability Performance Data Tables - Ethics &amp; Integrity</t>
  </si>
  <si>
    <t>2-27</t>
  </si>
  <si>
    <t>Compliance with laws and regulations</t>
  </si>
  <si>
    <t>2-28</t>
  </si>
  <si>
    <t>Membership associations</t>
  </si>
  <si>
    <t>GRI 2: General Disclosures 2021: Stakeholder engagement</t>
  </si>
  <si>
    <t>2-29</t>
  </si>
  <si>
    <t>Approach to stakeholder engagement</t>
  </si>
  <si>
    <t>2-30</t>
  </si>
  <si>
    <t xml:space="preserve">Collective bargaining agreements </t>
  </si>
  <si>
    <t xml:space="preserve">GRI 3: Material Topics 2021: Disclosures on material topics </t>
  </si>
  <si>
    <t>3-1</t>
  </si>
  <si>
    <t>Process to determine material topics</t>
  </si>
  <si>
    <t>3-2</t>
  </si>
  <si>
    <t xml:space="preserve">List of material topics </t>
  </si>
  <si>
    <t>3-3</t>
  </si>
  <si>
    <t>Management of material topics</t>
  </si>
  <si>
    <t>GRI 205: Anti Corruption 2016</t>
  </si>
  <si>
    <t>205-1</t>
  </si>
  <si>
    <t>Operations assessed for risks related to corruption</t>
  </si>
  <si>
    <t>Anti-Bribery and Corruption Policy</t>
  </si>
  <si>
    <t>205-2</t>
  </si>
  <si>
    <t>Communication and training about anti-corruption policies and procedures</t>
  </si>
  <si>
    <t>Information unavailable/incomplete</t>
  </si>
  <si>
    <t xml:space="preserve">MinRes does not currently report against GRI 205-2 c, d &amp; e. MinRes will work on enhancing disclosures year-on-year to increase our alignment with the framework. </t>
  </si>
  <si>
    <t>Code of Conduct and Business Integrity - Bribery and Corruption</t>
  </si>
  <si>
    <t>Mineral Resources Website: Code of Conduct and Business Integrity</t>
  </si>
  <si>
    <t>205-3</t>
  </si>
  <si>
    <t>Confirmed incidents of corruption and actions taken</t>
  </si>
  <si>
    <t xml:space="preserve">Refer to direct response </t>
  </si>
  <si>
    <t>GRI 206: Anti Competitive behaviour</t>
  </si>
  <si>
    <t>206-1</t>
  </si>
  <si>
    <t>Legal actions for anti-competitive behaviour, anti-trust, and monopoly practices</t>
  </si>
  <si>
    <t>GRI 406: Non-discrimination</t>
  </si>
  <si>
    <t>406-1</t>
  </si>
  <si>
    <t xml:space="preserve">Incidents of discrimination and corrective actions taken </t>
  </si>
  <si>
    <t xml:space="preserve">Sustainability Performance Data Tables - Ethics &amp; Integrity </t>
  </si>
  <si>
    <t>GRI 409: Forced or compulsory labour 2016</t>
  </si>
  <si>
    <t>409-1</t>
  </si>
  <si>
    <t xml:space="preserve">GRI 410: Security Practices </t>
  </si>
  <si>
    <t>410-1</t>
  </si>
  <si>
    <t xml:space="preserve">Security personnel trained in human rights policies or procedures </t>
  </si>
  <si>
    <t>GRI 418: Customer privacy 2016</t>
  </si>
  <si>
    <t>418-1</t>
  </si>
  <si>
    <t>Substantiated complaints concerning breaches of customer privacy and losses of customer data</t>
  </si>
  <si>
    <t>Material Topic: Ethics &amp; Integrity</t>
  </si>
  <si>
    <t>GRI 419: Socioeconomic Compliance 2016</t>
  </si>
  <si>
    <t>419-1</t>
  </si>
  <si>
    <t xml:space="preserve">Non-compliance with laws and regulations in the social and economic area </t>
  </si>
  <si>
    <t xml:space="preserve">MinRes specific topic indicator </t>
  </si>
  <si>
    <t>N/A</t>
  </si>
  <si>
    <t>Number of employees who have completed Code of Conduct and Business Integrity e-training</t>
  </si>
  <si>
    <t>Material Topic: Value &amp; Performance</t>
  </si>
  <si>
    <t xml:space="preserve"> Management of material topics</t>
  </si>
  <si>
    <t>GRI 201: Economic Performance</t>
  </si>
  <si>
    <t>201-1</t>
  </si>
  <si>
    <t xml:space="preserve">Direct economic value generated </t>
  </si>
  <si>
    <t>201-2</t>
  </si>
  <si>
    <t>Financial implications and other risks and opportunities due to climate change</t>
  </si>
  <si>
    <t>Sustainability Report - Climate Change - Our Climate-Related Risks and Opportunities</t>
  </si>
  <si>
    <t>Climate Change Policy</t>
  </si>
  <si>
    <t>Mineral Resources Website: Climate Change Policy</t>
  </si>
  <si>
    <t>Sustainability Performance Data Tables - TCFD Index</t>
  </si>
  <si>
    <t xml:space="preserve">2024 Sustainability Performance Data Tables - TCFD Index </t>
  </si>
  <si>
    <t>201-3</t>
  </si>
  <si>
    <t>Defined benefit plan obligations and other retirement plans</t>
  </si>
  <si>
    <t xml:space="preserve">MinRes does not currently report against GRI 201-3. MinRes will work on enhancing disclosures year-on-year to increase our alignment with the framework. </t>
  </si>
  <si>
    <t>201-4</t>
  </si>
  <si>
    <t xml:space="preserve">Financial assistance received from government </t>
  </si>
  <si>
    <t xml:space="preserve">MinRes does not currently report against GRI 201-4. MinRes will work on enhancing disclosures year-on-year to increase our alignment with the framework. </t>
  </si>
  <si>
    <t>GRI 207: Tax 2019</t>
  </si>
  <si>
    <t>207-1</t>
  </si>
  <si>
    <t>Approach to tax</t>
  </si>
  <si>
    <t>Audit and Risk Committee Charter</t>
  </si>
  <si>
    <t>Mineral Resources Website: Audit and Risk Committee Charter</t>
  </si>
  <si>
    <t>Tax Transparency Report</t>
  </si>
  <si>
    <t>Mineral Resources Website: Tax Transparency Report</t>
  </si>
  <si>
    <t>207-2</t>
  </si>
  <si>
    <t>Tax governance, control, and risk management</t>
  </si>
  <si>
    <t>Sustainability Report - Governance - The Audit and Risk Committee</t>
  </si>
  <si>
    <t xml:space="preserve">Whistleblower Policy </t>
  </si>
  <si>
    <t>Mineral Resources Website: Whistleblower Policy</t>
  </si>
  <si>
    <t>Annual Report - Assurance statement</t>
  </si>
  <si>
    <t>207-3</t>
  </si>
  <si>
    <t>Stakeholder engagement and management of concerns related to tax</t>
  </si>
  <si>
    <t>207-4</t>
  </si>
  <si>
    <t>Country-by-country reporting</t>
  </si>
  <si>
    <t>Material Topic: Responsible Value Chain</t>
  </si>
  <si>
    <t>Sustainability Report - Responsible Supply Chain - Our Management Approach</t>
  </si>
  <si>
    <t>GRI 204: Procurement Practices</t>
  </si>
  <si>
    <t>204-1</t>
  </si>
  <si>
    <t>Proportion of spending on local suppliers</t>
  </si>
  <si>
    <t>GRI 308: 
Supplier Environmental Assessment 2016</t>
  </si>
  <si>
    <t>308-1</t>
  </si>
  <si>
    <t>New suppliers that were screened using environmental criteria</t>
  </si>
  <si>
    <t xml:space="preserve">MinRes will work on enhancing disclosures year-on-year to increase our alignment with the framework. </t>
  </si>
  <si>
    <t>308-2</t>
  </si>
  <si>
    <t>Negative environmental impacts in the supply chain and actions taken</t>
  </si>
  <si>
    <t xml:space="preserve">GRI 408: Child Labor </t>
  </si>
  <si>
    <t>408-1</t>
  </si>
  <si>
    <t xml:space="preserve">GRI 409: Forced of Compulsory Labor </t>
  </si>
  <si>
    <t>Human Rights Policy</t>
  </si>
  <si>
    <t>Mineral Resources Website: Human Rights Policy</t>
  </si>
  <si>
    <t>GRI 414: Supplier Social Assessment</t>
  </si>
  <si>
    <t>414-1</t>
  </si>
  <si>
    <t>New suppliers that were screened using social criteria</t>
  </si>
  <si>
    <t>414-2</t>
  </si>
  <si>
    <t>Negative social impacts in the supply chain and actions taken</t>
  </si>
  <si>
    <t>GRI 403: Occupational Health and Safety 2018</t>
  </si>
  <si>
    <t>403-1</t>
  </si>
  <si>
    <t>Occupational health and safety management system</t>
  </si>
  <si>
    <t>403-2</t>
  </si>
  <si>
    <t>Hazard identification, risk assessment, and incident investigation</t>
  </si>
  <si>
    <t>403-3</t>
  </si>
  <si>
    <t>Occupational health services</t>
  </si>
  <si>
    <t>403-4</t>
  </si>
  <si>
    <t>Worker participation, consultation, and communication on occupational health and safety</t>
  </si>
  <si>
    <t>403-5</t>
  </si>
  <si>
    <t>Worker training on occupational health and safety</t>
  </si>
  <si>
    <t>403-6</t>
  </si>
  <si>
    <t>Promotion of worker health</t>
  </si>
  <si>
    <t>403-7</t>
  </si>
  <si>
    <t>Prevention and mitigation of occupational health and safety impacts directly linked by business relationships</t>
  </si>
  <si>
    <t>403-8</t>
  </si>
  <si>
    <t>Workers covered by an occupational health and safety management system</t>
  </si>
  <si>
    <t>Health and Safety Policy</t>
  </si>
  <si>
    <t>Mineral Resources Website: Health and Safety Policy</t>
  </si>
  <si>
    <t>403-9</t>
  </si>
  <si>
    <t>Work-related injuries</t>
  </si>
  <si>
    <t>403-10</t>
  </si>
  <si>
    <t>Work-related ill health</t>
  </si>
  <si>
    <t>GRI 202: Market Presence</t>
  </si>
  <si>
    <t>202-1</t>
  </si>
  <si>
    <t xml:space="preserve">Ratios of standard entry level wage by gender compared to local minimum wage </t>
  </si>
  <si>
    <t xml:space="preserve">MinRes does not currently report against GRI 202-1. MinRes will work on enhancing disclosures year-on-year to increase our alignment with the framework. </t>
  </si>
  <si>
    <t>202-2</t>
  </si>
  <si>
    <t>Proportion of senior management hired from the local community</t>
  </si>
  <si>
    <t xml:space="preserve">MinRes does not currently report against GRI 202-2. MinRes will work on enhancing disclosures year-on-year to increase our alignment with the framework. </t>
  </si>
  <si>
    <t>GRI 401: Employment 2016</t>
  </si>
  <si>
    <t>401-1</t>
  </si>
  <si>
    <t xml:space="preserve">New employee hires and employee turnover </t>
  </si>
  <si>
    <t>Sustainability Report - Attracting and Retaining Talent - Employee Retention</t>
  </si>
  <si>
    <t>401-2</t>
  </si>
  <si>
    <t>Benefits provided to full-time employees that are not provided to temporary or part-time employees</t>
  </si>
  <si>
    <t xml:space="preserve">Partially disclosed. MinRes will work on enhancing disclosures year-on-year to increase our alignment with the framework. </t>
  </si>
  <si>
    <t>401-3</t>
  </si>
  <si>
    <t xml:space="preserve">Parental leave </t>
  </si>
  <si>
    <t xml:space="preserve">MinRes does not currently report against GRI 401-3.  MinRes will work on enhancing disclosures year-on-year to increase our alignment with the framework. </t>
  </si>
  <si>
    <t>GRI 404: Training and Education</t>
  </si>
  <si>
    <t>404-1</t>
  </si>
  <si>
    <t xml:space="preserve">Average hours of training per year per employee </t>
  </si>
  <si>
    <t>404-2</t>
  </si>
  <si>
    <t xml:space="preserve">Programs for upgrading employee skills and transition assistance programs </t>
  </si>
  <si>
    <t>Sustainability Report - Attracting and Retaining Talent - Career Entry Pathways</t>
  </si>
  <si>
    <t>404-3</t>
  </si>
  <si>
    <t>Percentage of employees receiving regular performance and career development reviews</t>
  </si>
  <si>
    <t xml:space="preserve"> MinRes will work on enhancing disclosures year-on-year to increase our alignment with the framework. </t>
  </si>
  <si>
    <t>GRI 402: Labor/Management Relations 2016</t>
  </si>
  <si>
    <t>402-1</t>
  </si>
  <si>
    <t xml:space="preserve">Minimum notice periods regarding operational changes </t>
  </si>
  <si>
    <t>MM4</t>
  </si>
  <si>
    <t xml:space="preserve">Number of strikes and lock-outs exceeding one week's duration, by country </t>
  </si>
  <si>
    <t>Refer to direct response</t>
  </si>
  <si>
    <t>MinRes specific topic indicators</t>
  </si>
  <si>
    <t>Number of apprenticeships by gender and Indigenous status</t>
  </si>
  <si>
    <t>Number of traineeships by gender and Indigenous status</t>
  </si>
  <si>
    <t>Number of graduates by gender and Indigenous status</t>
  </si>
  <si>
    <t xml:space="preserve">GRI 405: Diversity and Equal Opportunity 2016 </t>
  </si>
  <si>
    <t>405-1</t>
  </si>
  <si>
    <t>Diversity of governance bodies and employees</t>
  </si>
  <si>
    <t>405-2</t>
  </si>
  <si>
    <t>Ratio of basic salary and remuneration of women and men</t>
  </si>
  <si>
    <t>GRI 407: Freedom of Association and Collective Bargaining 2016</t>
  </si>
  <si>
    <t>407-1</t>
  </si>
  <si>
    <t>Operations and suppliers in which the right to freedom of association and collective bargaining may be at risk</t>
  </si>
  <si>
    <t>Gender balance per MinRes occupational categories</t>
  </si>
  <si>
    <t>Material Topic: Land Access &amp; Cultural Heritage</t>
  </si>
  <si>
    <t>Sustainability Report - Land Access and Cultural Heritage</t>
  </si>
  <si>
    <t xml:space="preserve">203-1 </t>
  </si>
  <si>
    <t>Infrastructure investments and services supported</t>
  </si>
  <si>
    <t xml:space="preserve">MinRes does not currently report against all criteria of GRI 203-1. MinRes will work on enhancing disclosures year-on-year to increase our alignment with the framework. </t>
  </si>
  <si>
    <t>203-2</t>
  </si>
  <si>
    <t>Significant indirect economic impacts</t>
  </si>
  <si>
    <t>Sustainability Report - Community and Stakeholder Relationships - Our Social Investment Program</t>
  </si>
  <si>
    <t xml:space="preserve">MinRes does not currently report against all criteria of GRI 203-2. MinRes will work on enhancing disclosures year-on-year to increase our alignment with the framework. </t>
  </si>
  <si>
    <t xml:space="preserve">GRI 411: Rights of Indigenous Peoples </t>
  </si>
  <si>
    <t>411-1</t>
  </si>
  <si>
    <t>Incidents or violations involving the rights of Indigenous Peoples</t>
  </si>
  <si>
    <t>Material Topic: Community &amp; Stakeholder Relationships</t>
  </si>
  <si>
    <t>Sustainability Report - Community and Stakeholder Relationships</t>
  </si>
  <si>
    <t>GRI 413: Local communities 2016</t>
  </si>
  <si>
    <t>413-1</t>
  </si>
  <si>
    <t>Operations with local community engagement, impact assessments, and development programs</t>
  </si>
  <si>
    <t>Sustainability Report - Community and Stakeholder Relationships - Managing Our Relationships with Communities and Stakeholders</t>
  </si>
  <si>
    <t>413-2</t>
  </si>
  <si>
    <t>Operations with significant actual and potential negative impacts on Local communities</t>
  </si>
  <si>
    <t xml:space="preserve">GRI 415: Public Policy </t>
  </si>
  <si>
    <t xml:space="preserve">Political contributions </t>
  </si>
  <si>
    <t>2024 Sustainability Performance Data Tables - Ethics &amp; Integrity</t>
  </si>
  <si>
    <t>MinRes community donations</t>
  </si>
  <si>
    <t>Sustainability Report – Community and Stakeholder Relationships - Our Social Investment Program</t>
  </si>
  <si>
    <t>Material Topic: Environmental Stewardship</t>
  </si>
  <si>
    <t xml:space="preserve">GRI 304: Biodiversity </t>
  </si>
  <si>
    <t>304-1</t>
  </si>
  <si>
    <t>Operational sites owned, leased, managed in, or adjacent to, protected areas and areas of high biodiversity value outside protected areas</t>
  </si>
  <si>
    <t>304-2</t>
  </si>
  <si>
    <t xml:space="preserve">Significant impacts of activities, products, and services on biodiversity </t>
  </si>
  <si>
    <t>304-3</t>
  </si>
  <si>
    <t xml:space="preserve">Habitats protected or restored </t>
  </si>
  <si>
    <t>304-4</t>
  </si>
  <si>
    <t>IUCN Red List species and national conservation list species with habitats in areas affected by operations</t>
  </si>
  <si>
    <t>GRI G4 MM: Biodiversity</t>
  </si>
  <si>
    <t>MM1</t>
  </si>
  <si>
    <t>Amount of land (owned or leased, and managed for production activities or extractive use) disturbed or rehabilitated</t>
  </si>
  <si>
    <t>MM8</t>
  </si>
  <si>
    <t xml:space="preserve">Number (and percentage) of company operating sites where artisanal and small-scale mining takes place on, or adjacent to, the site; the associated risks and the actions taken to manage and mitigate these risks </t>
  </si>
  <si>
    <t>Sustainability Performance Data Tables - Waste &amp; Tailings</t>
  </si>
  <si>
    <t>2024 Sustainability Performance Data Tables - Waste &amp; Tailings</t>
  </si>
  <si>
    <t>Material Topic: Waste &amp; Air Quality</t>
  </si>
  <si>
    <t>GRI 305: Emissions 2016</t>
  </si>
  <si>
    <t>305-7</t>
  </si>
  <si>
    <r>
      <t>Nitrogen oxides (NO</t>
    </r>
    <r>
      <rPr>
        <vertAlign val="subscript"/>
        <sz val="11"/>
        <rFont val="Arial"/>
        <family val="2"/>
      </rPr>
      <t>X</t>
    </r>
    <r>
      <rPr>
        <sz val="11"/>
        <rFont val="Arial"/>
        <family val="2"/>
      </rPr>
      <t>), sulfur oxides (SO</t>
    </r>
    <r>
      <rPr>
        <vertAlign val="subscript"/>
        <sz val="11"/>
        <rFont val="Arial"/>
        <family val="2"/>
      </rPr>
      <t>X</t>
    </r>
    <r>
      <rPr>
        <sz val="11"/>
        <rFont val="Arial"/>
        <family val="2"/>
      </rPr>
      <t>), and other significant air emissions</t>
    </r>
  </si>
  <si>
    <t>Sustainability Performance Data Tables - Air Quality</t>
  </si>
  <si>
    <t>2024 Sustainability Performance Data Tables - Air Quality</t>
  </si>
  <si>
    <t xml:space="preserve">GRI 306: Waste 2020 </t>
  </si>
  <si>
    <t>306-1</t>
  </si>
  <si>
    <t>Waste generation and significant waste-related impacts</t>
  </si>
  <si>
    <t>306-2</t>
  </si>
  <si>
    <t xml:space="preserve">Management of significant waste-related impacts </t>
  </si>
  <si>
    <t>306-3</t>
  </si>
  <si>
    <t>Waste generated</t>
  </si>
  <si>
    <t>306-4</t>
  </si>
  <si>
    <t>Waste diverted from disposal</t>
  </si>
  <si>
    <t>306-5</t>
  </si>
  <si>
    <t>Waste directed to disposal</t>
  </si>
  <si>
    <t>MM3</t>
  </si>
  <si>
    <t>Total amount of overburden, rock, tailings, and sludges and their associated risks</t>
  </si>
  <si>
    <t>Material Topic: Water</t>
  </si>
  <si>
    <t>GRI 303: Water and Effluents 2018</t>
  </si>
  <si>
    <t>303-1</t>
  </si>
  <si>
    <t>Interactions with water as a shared resource</t>
  </si>
  <si>
    <t>303-2</t>
  </si>
  <si>
    <t>Management of water discharge-related impacts</t>
  </si>
  <si>
    <t>Sustainability Performance Data Tables - Water</t>
  </si>
  <si>
    <t>2024 Sustainability Performance Data Tables - Water</t>
  </si>
  <si>
    <t>303-3</t>
  </si>
  <si>
    <t>Water withdrawal</t>
  </si>
  <si>
    <t>303-4</t>
  </si>
  <si>
    <t>Water discharge</t>
  </si>
  <si>
    <t>Material Topic: Climate change</t>
  </si>
  <si>
    <t>GRI 302: Energy 2016</t>
  </si>
  <si>
    <t>302-1</t>
  </si>
  <si>
    <t>Energy consumption within the organisation</t>
  </si>
  <si>
    <t>302-2</t>
  </si>
  <si>
    <t>Energy consumption outside of the organisation</t>
  </si>
  <si>
    <t>MinRes does not consume energy outside of the organisation.</t>
  </si>
  <si>
    <t>302-3</t>
  </si>
  <si>
    <t>Energy intensity</t>
  </si>
  <si>
    <t>302-4</t>
  </si>
  <si>
    <t>Reduction of energy consumption</t>
  </si>
  <si>
    <t>302-5</t>
  </si>
  <si>
    <t>Reductions in energy requirements of products and services</t>
  </si>
  <si>
    <t>305-1</t>
  </si>
  <si>
    <t>Direct (Scope 1) GHG emissions</t>
  </si>
  <si>
    <t>305-2</t>
  </si>
  <si>
    <t>Energy indirect (Scope 2) GHG emissions</t>
  </si>
  <si>
    <t>305-3</t>
  </si>
  <si>
    <t>Other indirect (Scope 3) GHG emissions</t>
  </si>
  <si>
    <t>305-4</t>
  </si>
  <si>
    <t>GHG emissions intensity</t>
  </si>
  <si>
    <t>305-5</t>
  </si>
  <si>
    <t>Reduction of GHG emissions</t>
  </si>
  <si>
    <t xml:space="preserve">MinRes is targeting net zero operational emissions by 2050 and  progresses appropriate mitigation and management strategies. 
MinRes will work on enhancing disclosures year-on-year to increase our alignment with the framework. </t>
  </si>
  <si>
    <t>305-6</t>
  </si>
  <si>
    <t>Emissions of ozone-depleting substances (ODS)</t>
  </si>
  <si>
    <t>MinRes reports on topics considered material to the Company as per our materiality identification process</t>
  </si>
  <si>
    <t>Non-Material Topics</t>
  </si>
  <si>
    <t>Marketing and labelling</t>
  </si>
  <si>
    <t>Customer health and safety</t>
  </si>
  <si>
    <t>Materials</t>
  </si>
  <si>
    <t>SUSTAINABILITY ACCOUNTING STANDARDS INDEX</t>
  </si>
  <si>
    <t>MinRes adopted the SASB - Metals and Mining Sustainability Accounting Standard for improved disclosure and transparency across a number of internationally recognised reporting frameworks.</t>
  </si>
  <si>
    <t>Code</t>
  </si>
  <si>
    <t>Reference</t>
  </si>
  <si>
    <t>TOPIC: Greenhouse Gas Emissions</t>
  </si>
  <si>
    <t>EM-MM-110a.1.</t>
  </si>
  <si>
    <t>2023 Sustainability Report</t>
  </si>
  <si>
    <t>EM-MM-110a.2.</t>
  </si>
  <si>
    <t>TOPIC: Air Quality</t>
  </si>
  <si>
    <t>EM-MM-120a.1.</t>
  </si>
  <si>
    <r>
      <t>Air emissions of the following pollutants: 
(1) CO
(2) NOx (excluding N</t>
    </r>
    <r>
      <rPr>
        <vertAlign val="subscript"/>
        <sz val="11"/>
        <color theme="1"/>
        <rFont val="Arial"/>
        <family val="2"/>
      </rPr>
      <t>2</t>
    </r>
    <r>
      <rPr>
        <sz val="11"/>
        <color theme="1"/>
        <rFont val="Arial"/>
        <family val="2"/>
      </rPr>
      <t>O)
(3) SOx
(4) Particulate matter (PM</t>
    </r>
    <r>
      <rPr>
        <vertAlign val="subscript"/>
        <sz val="11"/>
        <color theme="1"/>
        <rFont val="Arial"/>
        <family val="2"/>
      </rPr>
      <t>10</t>
    </r>
    <r>
      <rPr>
        <sz val="11"/>
        <color theme="1"/>
        <rFont val="Arial"/>
        <family val="2"/>
      </rPr>
      <t xml:space="preserve">)
(5) Mercury (Hg)
(6) Lead (Pb)
(7) Volatile organic compounds (VOCs) </t>
    </r>
  </si>
  <si>
    <t>Air Quality</t>
  </si>
  <si>
    <t>TOPIC: Energy Management</t>
  </si>
  <si>
    <t xml:space="preserve">EM-MM-130a.1. </t>
  </si>
  <si>
    <t>(1) Total energy consumed
(2) Percentage grid electricity 
(3) Percentage renewable</t>
  </si>
  <si>
    <t>TOPIC: Water Management</t>
  </si>
  <si>
    <t>EM-MM-140a.1</t>
  </si>
  <si>
    <t>(1) Total fresh water withdrawn
(2) Percentage recycled
(3) Percentage in regions with High or Extremely High Baseline Water Stress</t>
  </si>
  <si>
    <t>EM-MM-140a.2.</t>
  </si>
  <si>
    <t>Number of incidents of non-compliance associated with water quality permits, standards, and regulations</t>
  </si>
  <si>
    <t>TOPIC: Waste &amp; Hazardous Materials Management</t>
  </si>
  <si>
    <t>EM-MM-150a.4</t>
  </si>
  <si>
    <t>Total weight of non-mineral waste generated</t>
  </si>
  <si>
    <t>Waste &amp; Tailings</t>
  </si>
  <si>
    <t>EM-MM-150a.5</t>
  </si>
  <si>
    <t xml:space="preserve">Total weight of tailings produced </t>
  </si>
  <si>
    <t>EM-MM-150a.6</t>
  </si>
  <si>
    <t xml:space="preserve">Total weight of waste rock generated </t>
  </si>
  <si>
    <t>EM-MM-150a.7</t>
  </si>
  <si>
    <t xml:space="preserve">Total weight of hazardous waste generated </t>
  </si>
  <si>
    <t>EM-MM-150a.8</t>
  </si>
  <si>
    <t xml:space="preserve">Total weight of hazardous waste recycled </t>
  </si>
  <si>
    <t>EM-MM-150a.9</t>
  </si>
  <si>
    <t xml:space="preserve">Number of significant incidents associated with hazardous materials and waste management </t>
  </si>
  <si>
    <t>EM-MM-150a.10</t>
  </si>
  <si>
    <t xml:space="preserve">Description of waste and hazardous materials management policies and procedures for active and inactive operations </t>
  </si>
  <si>
    <t>TOPIC: Biodiversity Impacts</t>
  </si>
  <si>
    <t>EM-MM-160a.1</t>
  </si>
  <si>
    <t>Description of environmental management
policies and practices for active sites</t>
  </si>
  <si>
    <t xml:space="preserve">Percentage of mine sites where acid rock drainage is: 
(1) Predicted to occur
(2) Actively mitigated
(3) Under treatment or remediation </t>
  </si>
  <si>
    <t>Percentage of (1) proved and (2) probable reserves in or near sites with protected conservation status or endangered species habitat</t>
  </si>
  <si>
    <t>TOPIC: Security , Human Rights &amp; Rights of Indigenous Peoples</t>
  </si>
  <si>
    <t>Percentage of (1) proved and (2) probable
reserves in or near areas of conflict</t>
  </si>
  <si>
    <t>Percentage of (1) proved and (2) probable
reserves in or near indigenous land</t>
  </si>
  <si>
    <t>Discussion of engagement processes and due diligence practices with respect to human rights, indigenous rights, and operation in areas of conflict</t>
  </si>
  <si>
    <t>TOPIC: Community Relations</t>
  </si>
  <si>
    <t>Discussion of process to manage risks and opportunities associated with community rights and interests</t>
  </si>
  <si>
    <t>Number and duration of non-technical delays</t>
  </si>
  <si>
    <t>TOPIC: Labor Relations</t>
  </si>
  <si>
    <t>EM-MM-310a.1</t>
  </si>
  <si>
    <t>Percentage of active workforce covered under collective bargaining agreements, broken down by U.S. and foreign employees</t>
  </si>
  <si>
    <t xml:space="preserve">Number and duration of strikes and lockouts </t>
  </si>
  <si>
    <t>TOPIC: Workforce Health &amp; Safety</t>
  </si>
  <si>
    <t>(1) MSHA all-incidence rate 
(2) Fatality rate
(3) Near miss frequency rate (NMFR)
(4) Average hours of health, safety, and emergency response training for: 
     (a) Full-time employees and 
     (b) Contract employees</t>
  </si>
  <si>
    <t>TOPIC: Business Ethics &amp; Transparency</t>
  </si>
  <si>
    <t xml:space="preserve">Description of the management system for prevention of corruption and bribery throughout the value chain </t>
  </si>
  <si>
    <t>EM-MM-510a.2.</t>
  </si>
  <si>
    <t xml:space="preserve">Production in countries that have the 20 lowest rankings in Transparency International’s Corruption Perception Index </t>
  </si>
  <si>
    <t>Responsible Production</t>
  </si>
  <si>
    <t xml:space="preserve">TOPIC: Tailings Storage Facilities Management </t>
  </si>
  <si>
    <t>EM-MM-540a.1</t>
  </si>
  <si>
    <t xml:space="preserve">Tailings storage facility inventory table:
(1) Facility name
(2) Location
(3) Ownership
(4) Operational status
(5) Construction method
(6) Maximum permitted storage capacity
(7) Current amount of tailings stored
(8) Consequence classification
(90 Date of most recent independent technical review
(10) Material findings
(11) Mitigation measures
(12) Site-specific EPRP </t>
  </si>
  <si>
    <t>Tailings Facility Register</t>
  </si>
  <si>
    <t>EM-MM-540a.2</t>
  </si>
  <si>
    <t xml:space="preserve">Summary of tailings management systems and governance structure used to monitor and maintain the stability of tailings storage facilities </t>
  </si>
  <si>
    <t>EM-MM-540a.3</t>
  </si>
  <si>
    <t xml:space="preserve">Approach to development of Emergency Preparedness and Response Plans (EPRPs) for tailings storage facilities </t>
  </si>
  <si>
    <r>
      <t xml:space="preserve">MinRes is committed to use best practices and emergency response expertise to develop, maintain, and implement site-specific emergency preparedness and response plans. Refer to our </t>
    </r>
    <r>
      <rPr>
        <i/>
        <sz val="11"/>
        <color theme="1"/>
        <rFont val="Arial"/>
        <family val="2"/>
        <scheme val="minor"/>
      </rPr>
      <t>Tailings Storage Facility Policy</t>
    </r>
    <r>
      <rPr>
        <sz val="11"/>
        <color theme="1"/>
        <rFont val="Arial"/>
        <family val="2"/>
        <scheme val="minor"/>
      </rPr>
      <t>.</t>
    </r>
  </si>
  <si>
    <t>Tailings Storage Facility Policy</t>
  </si>
  <si>
    <t>TOPIC: Activity Metrics</t>
  </si>
  <si>
    <t>EM-MM-000.A</t>
  </si>
  <si>
    <t>Production of 
(1) Metal ores and 
(2) Finished metal products</t>
  </si>
  <si>
    <t>EM-MM-000.B</t>
  </si>
  <si>
    <t>Total number of employees, percentage contractors</t>
  </si>
  <si>
    <t xml:space="preserve">CONTENTS </t>
  </si>
  <si>
    <t>UNITED NATIONS GLOBAL COMPACT - TEN PRINCIPLES INDEX</t>
  </si>
  <si>
    <t>The Ten Principles of the United Nations Global Compact</t>
  </si>
  <si>
    <t>Human Rights</t>
  </si>
  <si>
    <r>
      <t xml:space="preserve">Our </t>
    </r>
    <r>
      <rPr>
        <i/>
        <sz val="11"/>
        <rFont val="Arial"/>
        <family val="2"/>
      </rPr>
      <t xml:space="preserve">Human Rights Policy </t>
    </r>
    <r>
      <rPr>
        <sz val="11"/>
        <rFont val="Arial"/>
        <family val="2"/>
      </rPr>
      <t>outlines MinRes' commitment to human rights and our joint responsibility to ensure that our business activities respect the rights and dignity of all people.</t>
    </r>
  </si>
  <si>
    <r>
      <rPr>
        <b/>
        <sz val="11"/>
        <rFont val="Arial"/>
        <family val="2"/>
      </rPr>
      <t>Principle 2:</t>
    </r>
    <r>
      <rPr>
        <sz val="11"/>
        <rFont val="Arial"/>
        <family val="2"/>
      </rPr>
      <t xml:space="preserve"> make sure that they are not complicit in human rights abuses.</t>
    </r>
  </si>
  <si>
    <t>Labour</t>
  </si>
  <si>
    <r>
      <rPr>
        <b/>
        <sz val="11"/>
        <rFont val="Arial"/>
        <family val="2"/>
      </rPr>
      <t>Principle 4:</t>
    </r>
    <r>
      <rPr>
        <sz val="11"/>
        <rFont val="Arial"/>
        <family val="2"/>
      </rPr>
      <t xml:space="preserve"> the elimination of all forms of forced and compulsory labour</t>
    </r>
  </si>
  <si>
    <r>
      <t xml:space="preserve">Our </t>
    </r>
    <r>
      <rPr>
        <i/>
        <sz val="11"/>
        <rFont val="Arial"/>
        <family val="2"/>
      </rPr>
      <t xml:space="preserve">Human Rights Policy </t>
    </r>
    <r>
      <rPr>
        <sz val="11"/>
        <rFont val="Arial"/>
        <family val="2"/>
      </rPr>
      <t>outlines MinRes' commitment to prohibit any form of forced labour, including child labour, slave labour and human trafficking and prohibit any form of retaliation, discrimination, harassment or intimidation against any person reporting, in good faith, a breach or suspected breach of this Policy.</t>
    </r>
  </si>
  <si>
    <r>
      <rPr>
        <b/>
        <sz val="11"/>
        <rFont val="Arial"/>
        <family val="2"/>
      </rPr>
      <t>Principle 5:</t>
    </r>
    <r>
      <rPr>
        <sz val="11"/>
        <rFont val="Arial"/>
        <family val="2"/>
      </rPr>
      <t xml:space="preserve"> the effective abolition of child labour</t>
    </r>
  </si>
  <si>
    <r>
      <rPr>
        <b/>
        <sz val="11"/>
        <rFont val="Arial"/>
        <family val="2"/>
      </rPr>
      <t>Principle 6:</t>
    </r>
    <r>
      <rPr>
        <sz val="11"/>
        <rFont val="Arial"/>
        <family val="2"/>
      </rPr>
      <t xml:space="preserve"> the elimination of discrimination in respect of employment and occupation.</t>
    </r>
  </si>
  <si>
    <t>Environment</t>
  </si>
  <si>
    <r>
      <rPr>
        <b/>
        <sz val="11"/>
        <rFont val="Arial"/>
        <family val="2"/>
      </rPr>
      <t>Principle 8</t>
    </r>
    <r>
      <rPr>
        <sz val="11"/>
        <rFont val="Arial"/>
        <family val="2"/>
      </rPr>
      <t>: undertake initiatives to promote greater environmental responsibility</t>
    </r>
  </si>
  <si>
    <r>
      <rPr>
        <b/>
        <sz val="11"/>
        <rFont val="Arial"/>
        <family val="2"/>
      </rPr>
      <t>Principle 9:</t>
    </r>
    <r>
      <rPr>
        <sz val="11"/>
        <rFont val="Arial"/>
        <family val="2"/>
      </rPr>
      <t xml:space="preserve"> encourage the development and diffusion of environmentally friendly technologies.</t>
    </r>
  </si>
  <si>
    <t>Anti-Corruption</t>
  </si>
  <si>
    <t>TASK FORCE ON CLIMATE-RELATED FINANCIAL DISCLOSURES INDEX</t>
  </si>
  <si>
    <t>Established by the Financial Stability Board, the industry-led Task Force on Climate-related Financial Disclosures (TCFD), developed a set of recommendations, the TCFD Recommendations, to guide improved disclosure of climate-related information. Companies who align their climate change disclosures with the TCFD Recommendations provide investors and other stakeholders with the metrics and information needed to undertake more robust and consistent analyses of the potential financial impacts of climate change.</t>
  </si>
  <si>
    <t>Refer to our disclosure against the TCFD as outlined below.</t>
  </si>
  <si>
    <t>STRATEGY</t>
  </si>
  <si>
    <t>Describe the resilience of the organisation’s strategy, taking into consideration different climate-related scenarios, including a 2°C or lower scenario.</t>
  </si>
  <si>
    <t>RISK MANAGEMENT</t>
  </si>
  <si>
    <t>Describe the organisation’s processes for identifying and assessing climate-related risks.</t>
  </si>
  <si>
    <t>Describe the organisation’s processes for managing climate-related risks.</t>
  </si>
  <si>
    <t>Describe how processes for identifying, assessing, and managing climate-related risks are integrated into the organisation’s overall risk management.</t>
  </si>
  <si>
    <t>METRICS &amp; TARGETS</t>
  </si>
  <si>
    <t>Disclose the metrics used by the organisation to assess climate-related risks and opportunities in line with its strategy and risk management process.</t>
  </si>
  <si>
    <t>Disclose Scope 1, Scope 2, and, if appropriate, Scope 3 greenhouse gas (GHG) emissions, and the related risks.</t>
  </si>
  <si>
    <t>Describe the targets used by the organisation to manage climate-related risks and opportunities and performance against targets.</t>
  </si>
  <si>
    <t>SUSTAINABLE DEVELOPMENT GOALS</t>
  </si>
  <si>
    <t>GOAL NUMBER</t>
  </si>
  <si>
    <t>GOAL DESCRIPTION</t>
  </si>
  <si>
    <t>TARGET</t>
  </si>
  <si>
    <t>DESCRIPTION</t>
  </si>
  <si>
    <t>INDICATOR</t>
  </si>
  <si>
    <t>MINRES CONTRIBUTION</t>
  </si>
  <si>
    <t>MATERIAL TOPIC</t>
  </si>
  <si>
    <t>REFERENCE</t>
  </si>
  <si>
    <t>Ensure healthy lives and promote wellbeing for all at all ages.</t>
  </si>
  <si>
    <t xml:space="preserve">
By 2020, halve the number of global deaths and injuries from road traffic accidents
</t>
  </si>
  <si>
    <t xml:space="preserve">
3.6.1 Death rate due to road traffic injuries</t>
  </si>
  <si>
    <t>2024 Sustainability Report</t>
  </si>
  <si>
    <t xml:space="preserve">
Achieve universal health coverage, including financial risk protection, access to quality essential health-care services and access to safe, effective, quality and affordable essential medicines and vaccines for all
</t>
  </si>
  <si>
    <t xml:space="preserve">
3.8.2 Proportion of population with large household expenditures on health as a share of total household expenditure or income</t>
  </si>
  <si>
    <t xml:space="preserve">
3.8.1 Coverage of essential health services
</t>
  </si>
  <si>
    <t xml:space="preserve">
By 2030, substantially reduce the number of deaths and illnesses from hazardous chemicals and air, water and soil pollution and contamination</t>
  </si>
  <si>
    <t xml:space="preserve">
3.9.1 Mortality rate attributed to household and ambient air pollution</t>
  </si>
  <si>
    <t>MinRes has a comprehensive approach to water resource management, encompassing water audits, enhanced water efficiency, and compliance with industry standards. These initiatives collectively contribute to the SDG indicator's objective of minimising illnesses linked to compromised water and inadequate sanitation, thereby promoting responsible and sustainable water practices.</t>
  </si>
  <si>
    <t xml:space="preserve">
3.9.2 Mortality rate attributed to unsafe water, unsafe sanitation and lack of hygiene (exposure to unsafe Water, Sanitation and Hygiene for All (WASH) services)</t>
  </si>
  <si>
    <t xml:space="preserve">
3.9.3 Mortality rate attributed to unintentional poisoning
</t>
  </si>
  <si>
    <t>Ensure inclusive and equitable quality education and promote lifelong learning opportunities for all.</t>
  </si>
  <si>
    <t>By 2030, ensure equal access for all women and men to affordable and quality technical, vocational and tertiary education, including university</t>
  </si>
  <si>
    <t xml:space="preserve">
4.3.1 Participation rate of youth and adults in formal and non-formal education and training in the previous 12 months, by sex
</t>
  </si>
  <si>
    <t>Achieve gender equality and empower all women and girls.</t>
  </si>
  <si>
    <t>End all forms of discrimination against all women and girls everywhere</t>
  </si>
  <si>
    <t>5.1.1 Whether or not legal frameworks are in place to promote, enforce and monitor equality and non-discrimination on the basis of sex</t>
  </si>
  <si>
    <r>
      <t xml:space="preserve">MinRes has taken steps to fulfill this requirement by enacting a </t>
    </r>
    <r>
      <rPr>
        <i/>
        <sz val="11"/>
        <color theme="1"/>
        <rFont val="Arial"/>
        <family val="2"/>
      </rPr>
      <t>Diversity and Inclusion Policy</t>
    </r>
    <r>
      <rPr>
        <sz val="11"/>
        <color theme="1"/>
        <rFont val="Arial"/>
        <family val="2"/>
      </rPr>
      <t>, aiming to reduce various forms of discrimination against women in our operations.</t>
    </r>
  </si>
  <si>
    <t>Diversity &amp; Inclusion</t>
  </si>
  <si>
    <t>Diversity &amp; Inclusion Policy</t>
  </si>
  <si>
    <t xml:space="preserve">
Ensure women’s full and effective participation and equal opportunities for leadership at all levels of decision-making in political, economic and public life
</t>
  </si>
  <si>
    <t xml:space="preserve">
5.5.1 Proportion of seats held by women in (a) national parliaments and (b) local governments
</t>
  </si>
  <si>
    <t>5.5.2 Proportion of women in managerial positions</t>
  </si>
  <si>
    <t>Ensure availability and sustainable management of water and sanitation for all.</t>
  </si>
  <si>
    <t>By 2030, achieve universal and equitable access to safe and affordable drinking water for all</t>
  </si>
  <si>
    <t>6.1.1 Proportion of population using safely managed drinking water services</t>
  </si>
  <si>
    <t>Water</t>
  </si>
  <si>
    <t>By 2030, improve water quality by reducing pollution, eliminating dumping and minimizing release of hazardous chemicals and materials, halving the proportion of untreated wastewater and substantially increasing recycling and safe reuse globally</t>
  </si>
  <si>
    <t>6.3.1 Proportion of wastewater safely treated</t>
  </si>
  <si>
    <t>MinRes minimises the release of hazardous substances, encouraging recycling and safe reuse, and adopting responsible wastewater treatment practices.</t>
  </si>
  <si>
    <t>6.3.2 Proportion of bodies of water with good ambient water quality</t>
  </si>
  <si>
    <t>By 2030, substantially increase water-use efficiency across all sectors and ensure sustainable withdrawals and supply of freshwater to address water scarcity and substantially reduce the number of people suffering from water scarcity</t>
  </si>
  <si>
    <t>6.4.1 Change in water-use efficiency over time</t>
  </si>
  <si>
    <t>MinRes is focused on enhancing water-use efficiency throughout our operations by implementing water consumption practices and adopting sustainable withdrawal methods.</t>
  </si>
  <si>
    <t>Ensure access to affordable, reliable, sustainable and modern energy for all.</t>
  </si>
  <si>
    <t>By 2030, increase substantially the share of renewable energy in the global energy mix</t>
  </si>
  <si>
    <t>7.2.1 Renewable energy share in the total final energy consumption</t>
  </si>
  <si>
    <t>Promote sustained, inclusive and sustainable economic growth, full and productive employment and decent work for all.</t>
  </si>
  <si>
    <t>By 2030, achieve full and productive employment and decent work for all women and men, including for young people and persons with disabilities, and equal pay for work of equal value</t>
  </si>
  <si>
    <t>8.5.1 Average hourly earnings of female and male employees, by occupation, age and persons with disabilities</t>
  </si>
  <si>
    <t>Protect labour rights and promote safe and secure working environments for all workers, including migrant workers, in particular women migrants, and those in precarious employment</t>
  </si>
  <si>
    <t>8.8.1 Fatal and non-fatal occupational injuries per 100,000 workers, by sex and migrant status</t>
  </si>
  <si>
    <t>MinRes has a strong track record of safety and wellbeing within the workplace and continues to improve key safety performance metrics such as Total Recordable Injury Frequency Rate (TRIFR).</t>
  </si>
  <si>
    <t>8.8.2 Level of national compliance with labour rights (freedom of association and collective bargaining) based on International Labour Organization (ILO) textual sources and national legislation, by sex and migrant status</t>
  </si>
  <si>
    <t>Reduce inequality within and among countries.</t>
  </si>
  <si>
    <t>By 2030, empower and promote the social, economic and political inclusion of all, irrespective of age, sex, disability, race, ethnicity, origin, religion or economic or other status.</t>
  </si>
  <si>
    <t>10.2.1 Proportion of people living below 50 per cent of median income, disaggregated by age, sex and persons with disabilities.</t>
  </si>
  <si>
    <r>
      <t>MinRes has a</t>
    </r>
    <r>
      <rPr>
        <i/>
        <sz val="11"/>
        <color theme="1"/>
        <rFont val="Arial"/>
        <family val="2"/>
      </rPr>
      <t xml:space="preserve"> Diversity and Inclusion Policy</t>
    </r>
    <r>
      <rPr>
        <sz val="11"/>
        <color theme="1"/>
        <rFont val="Arial"/>
        <family val="2"/>
      </rPr>
      <t xml:space="preserve"> which commits to foster diversity and inclusion at all levels of the organisation, regardless of gender identity, nationality, marital or family status, sexual orientation, age, disability or impairment, Indigenous Australian identity, ethnicity, cultural background, religious beliefs, political conviction, union membership, socio-economic background, perspective, or life experience.</t>
    </r>
  </si>
  <si>
    <t>Make cities and human settlements inclusive, safe, resilient and sustainable.</t>
  </si>
  <si>
    <t>Strengthen efforts to protect and safeguard the world’s cultural and natural heritage.</t>
  </si>
  <si>
    <t>11.4.1 Total per capita expenditure on the preservation, protection and conservation of all cultural and natural heritage, by source of funding (public, private), type of heritage (cultural, natural) and level of government (national, regional, and local/municipal).</t>
  </si>
  <si>
    <r>
      <t xml:space="preserve">MinRes has an </t>
    </r>
    <r>
      <rPr>
        <i/>
        <sz val="11"/>
        <color theme="1"/>
        <rFont val="Arial"/>
        <family val="2"/>
      </rPr>
      <t>Indigenous People's Policy</t>
    </r>
    <r>
      <rPr>
        <sz val="11"/>
        <color theme="1"/>
        <rFont val="Arial"/>
        <family val="2"/>
      </rPr>
      <t xml:space="preserve"> which outlines our commitment to respect and work with local Indigenous groups. MinRes is committed to ensuring compliance with all relevant legislation and regulations concerning the preservation and protection of cultural heritage.</t>
    </r>
  </si>
  <si>
    <t>Indigenous People's Policy</t>
  </si>
  <si>
    <t>By 2030, provide universal access to safe, inclusive and accessible, green and public spaces, in particular for women and children, older persons and persons with disabilities.</t>
  </si>
  <si>
    <t>11.7.2 Proportion of persons victim of physical or sexual harassment, by sex, age, disability status and place of occurrence, in the previous 12 months.</t>
  </si>
  <si>
    <t>Ensure sustainable consumption and production patterns.</t>
  </si>
  <si>
    <t>By 2030, halve per capita global food waste at the retail and consumer levels and reduce food losses along production and supply chains, including post-harvest losses.</t>
  </si>
  <si>
    <t>12.3.1 (a) Food loss index and (b) food waste index.</t>
  </si>
  <si>
    <t>Encourage companies, especially large and transnational companies, to adopt sustainable practices and to integrate sustainability information into their reporting cycle.</t>
  </si>
  <si>
    <t>12.6.1 Number of companies publishing sustainability reports.</t>
  </si>
  <si>
    <t>MinRes publishes an annual Sustainability Report disclosing our performance against our key material topics.</t>
  </si>
  <si>
    <t>Take urgent action to combat climate change and its impacts.</t>
  </si>
  <si>
    <t>Integrate climate change measures into national policies, strategies and planning.</t>
  </si>
  <si>
    <t>13.2.1 Number of countries with nationally determined contributions, long-term strategies, national adaptation plans, strategies as reported in adaptation communications and national communications.</t>
  </si>
  <si>
    <r>
      <t>MinRes has a</t>
    </r>
    <r>
      <rPr>
        <i/>
        <sz val="11"/>
        <color theme="1"/>
        <rFont val="Arial"/>
        <family val="2"/>
      </rPr>
      <t xml:space="preserve"> Climate Change Policy</t>
    </r>
    <r>
      <rPr>
        <sz val="11"/>
        <color theme="1"/>
        <rFont val="Arial"/>
        <family val="2"/>
      </rPr>
      <t xml:space="preserve"> outlining our commitments to incorporating policies, strategies and planning into our operations.</t>
    </r>
  </si>
  <si>
    <t>13.2.2 Total greenhouse gas emissions per year.</t>
  </si>
  <si>
    <t>Ongoing disclosure of total GHG emissions per year in MinRes' Sustainability Performance Tables.</t>
  </si>
  <si>
    <t>Protect, restore and promote sustainable use of terrestrial ecosystems, sustainably manage forests, combat desertification, and halt and reverse land degradation and halt biodiversity loss.</t>
  </si>
  <si>
    <t>By 2020, combat desertification, restore degraded land and soil, including land affected by desertification, drought and floods, and strive to achieve a land- degradation-neutral world.</t>
  </si>
  <si>
    <t>15.3.1 Proportion of land that is degraded over total land area.</t>
  </si>
  <si>
    <r>
      <t xml:space="preserve">MinRes has an </t>
    </r>
    <r>
      <rPr>
        <i/>
        <sz val="11"/>
        <color theme="1"/>
        <rFont val="Arial"/>
        <family val="2"/>
      </rPr>
      <t>Environment Policy</t>
    </r>
    <r>
      <rPr>
        <sz val="11"/>
        <color theme="1"/>
        <rFont val="Arial"/>
        <family val="2"/>
      </rPr>
      <t xml:space="preserve"> which outlines our commitment to integrate rehabilitation and closure considerations throughout all stages of our activities to transition to closure effectively.</t>
    </r>
  </si>
  <si>
    <t>Environmental Stewardship</t>
  </si>
  <si>
    <t>Environment Policy</t>
  </si>
  <si>
    <t>Take urgent and significant action to reduce the degradation of natural habitats, halt the loss of biodiversity, and, by 2020, protect and prevent the extinction of threatened species.</t>
  </si>
  <si>
    <t>15.5.1 Red List Index.</t>
  </si>
  <si>
    <t>MinRes discloses the biodiversity status and species per the IUCN Red List related to the regions in which we operate. MinRes also discloses its biodiversity performance on an ongoing basis within our Sustainability Report.</t>
  </si>
  <si>
    <t>Strengthen the means of implementation and revitalize the global partnership for sustainable development.</t>
  </si>
  <si>
    <t>Encourage and promote effective public, public-private and civil society partnerships, building on the experience and resources strategies of partnerships.</t>
  </si>
  <si>
    <t>17.17.1 Amount in United States dollars committed to public-private partnerships for infrastructure.</t>
  </si>
  <si>
    <t>MinRes has a number of partnerships spanning governments, Indigenous groups, communities and other stakeholders. These partnerships are important to effective and collaborative relationships between MinRes and its stakeholders.</t>
  </si>
  <si>
    <t>Community &amp; Stakeholder Relationships</t>
  </si>
  <si>
    <t>Community Policy</t>
  </si>
  <si>
    <t>ZERO HARM PERFORMANCE</t>
  </si>
  <si>
    <r>
      <t xml:space="preserve">Zero </t>
    </r>
    <r>
      <rPr>
        <sz val="14"/>
        <rFont val="Arial"/>
        <family val="2"/>
        <scheme val="minor"/>
      </rPr>
      <t>incidents of bribery and corruption</t>
    </r>
  </si>
  <si>
    <t xml:space="preserve">CORPORATE GOVERNANCE </t>
  </si>
  <si>
    <t xml:space="preserve">GRI 2-9 | Governance structure and composition </t>
  </si>
  <si>
    <t xml:space="preserve">Figure 1: Sustainability governance structure </t>
  </si>
  <si>
    <t>GRI 2-23 | Policy commitments</t>
  </si>
  <si>
    <t>Key corporate governance documents</t>
  </si>
  <si>
    <t>Charters</t>
  </si>
  <si>
    <t>Governance policies</t>
  </si>
  <si>
    <t>Appendix 4G ASX Key Governance Disclosures</t>
  </si>
  <si>
    <t>Board Charter</t>
  </si>
  <si>
    <t xml:space="preserve">Anti-Bribery and Corruption Policy </t>
  </si>
  <si>
    <t>Corporate Governance Statement</t>
  </si>
  <si>
    <t xml:space="preserve">Climate Change Policy </t>
  </si>
  <si>
    <t xml:space="preserve">Code of Conduct and Business Integrity </t>
  </si>
  <si>
    <t>Performance Evaluation Practices Procedure</t>
  </si>
  <si>
    <t>Selection and Appointment of Director Procedure</t>
  </si>
  <si>
    <t>Continuous Disclosure Policy</t>
  </si>
  <si>
    <t>Remuneration &amp; People Committee Charter</t>
  </si>
  <si>
    <t xml:space="preserve">Diversity and Inclusion Policy </t>
  </si>
  <si>
    <t>Sustainability Committee Charter</t>
  </si>
  <si>
    <t>Enterprise Risk Management Policy</t>
  </si>
  <si>
    <t>Gendered Violence Position Statement</t>
  </si>
  <si>
    <t>Indigenous Peoples Policy</t>
  </si>
  <si>
    <t>Investor Engagement Policy</t>
  </si>
  <si>
    <t>Mental Health Policy</t>
  </si>
  <si>
    <t>Political Donations Policy</t>
  </si>
  <si>
    <t>Related Party Transactions Policy</t>
  </si>
  <si>
    <t>Responsible Production Policy</t>
  </si>
  <si>
    <t xml:space="preserve">Securities Trading Policy </t>
  </si>
  <si>
    <t xml:space="preserve">Supplier Code of Conduct </t>
  </si>
  <si>
    <t>Sustainability Policy</t>
  </si>
  <si>
    <t xml:space="preserve">Tailings Storage Facility Policy </t>
  </si>
  <si>
    <t>Whistleblower Procedure</t>
  </si>
  <si>
    <t>MinRes places great emphasis on the oversight and responsibility of various sustainability-related issues within our organisation, in line with our commitment to corporate governance and sustainable practices. We understand the importance of actively monitoring and addressing these concerns to ensure the wellbeing of our stakeholders and the wider community.</t>
  </si>
  <si>
    <t>To uphold effective governance and accountability, MinRes has established a corporate governance structure led by a dedicated Board of Directors. The Board's primary role is to represent the interests of our shareholders and safeguard the Company's welfare while integrating social, ethical, and environmental considerations into our operational decision-making processes.</t>
  </si>
  <si>
    <t>To ensure thorough internal evaluation and management of policies and procedures, our senior leadership team conducts comprehensive reviews. Additionally, the Sustainability Committee conducts further assessments, with the ultimate approval resting with the Board for matters pertaining to corporate governance.</t>
  </si>
  <si>
    <t>GRI 2-9 | Governance structure and composition</t>
  </si>
  <si>
    <t>Table 1: Oversight and responsibility for sustainability disclosures</t>
  </si>
  <si>
    <t>Oversight</t>
  </si>
  <si>
    <t>Responsibility for implementation</t>
  </si>
  <si>
    <t>Board</t>
  </si>
  <si>
    <r>
      <t>Board Committees</t>
    </r>
    <r>
      <rPr>
        <b/>
        <vertAlign val="superscript"/>
        <sz val="11"/>
        <color theme="9" tint="-0.249977111117893"/>
        <rFont val="Arial"/>
        <family val="2"/>
      </rPr>
      <t>1</t>
    </r>
  </si>
  <si>
    <t>C-Suite</t>
  </si>
  <si>
    <t>Executives and Senior Management</t>
  </si>
  <si>
    <t>Working Groups</t>
  </si>
  <si>
    <t>Management</t>
  </si>
  <si>
    <t>Ethics and Integrity</t>
  </si>
  <si>
    <t>Responsible Supply Chains</t>
  </si>
  <si>
    <t>Attracting and Retaining Talent</t>
  </si>
  <si>
    <t>Climate Change</t>
  </si>
  <si>
    <t>Table 2: Oversight and responsibility for sustainability policies</t>
  </si>
  <si>
    <t>Code of Conduct and Business Integrity</t>
  </si>
  <si>
    <t>Diversity and Inclusion Policy</t>
  </si>
  <si>
    <t>Supplier Code of Conduct</t>
  </si>
  <si>
    <t>GRI 2-29 | Approach to stakeholder engagement</t>
  </si>
  <si>
    <t>Table 1: Our stakeholders</t>
  </si>
  <si>
    <t>How we engage</t>
  </si>
  <si>
    <t>What matters</t>
  </si>
  <si>
    <t>How we manage what matters</t>
  </si>
  <si>
    <t>Our challenges</t>
  </si>
  <si>
    <t>How we responded</t>
  </si>
  <si>
    <t xml:space="preserve">Employees &amp; contractors </t>
  </si>
  <si>
    <t>•	 Intranet (MinRes Connect) which can be viewed on personal devices.
•	 Weekly newsletter to employees (The Weekly Round-up).
•	 Managing Director quarterly webinars.
•	 Leadership emails / announcements.
•	 Leadership briefings.
•	 Staff events.
•	 Posters on noticeboards.
•	 Printed collateral in lunchrooms.
•	 Digital TVs and desktops across sites and offices to display announcements and notices.
•	 Networking events.
•	 Daily pre-start meetings.
•	 Site and office inductions.
•	 Training events and programs.
•	 Team meetings.
•	 Employee Your Voice feedback surveys.
•	 Barbecues, morning teas and fundraising events.
•	 Industry events.
•	 Cultural celebrations including NAIDOC Week, Reconciliation Week and Change Champion Networks.</t>
  </si>
  <si>
    <t>•	 Strategy and sustainable growth.
•	 Safe and supportive working environment.
•	 Business culture, ethics and anti-corruption.
•	 Health and wellbeing.
•	 Development and career opportunities.
•	 Fair employee remuneration and recognition.
•	 Diversity, equity and inclusion.</t>
  </si>
  <si>
    <t>•	 Diverse rosters of our workforce do not facilitate simultaneous communication of information to all employees.
•	 Variances in employee experience due to the distribution of personnel across 33 company-owned and client site locations.
•	 Difficulty connecting with site-based frontline workforce who do not have access to a desktop environment.</t>
  </si>
  <si>
    <t>•	 Delivered Safe and Respectful Behaviours campaigns.
•	 Conducted annual Code of Conduct and Business Integrity training.
•	 Promoted health, wellbeing and mental health programs and awareness.
•	 Provided personal and professional development opportunities.
•	 Dedicated internal communications team focused on building system solutions and upskilling leaders to engage our frontline workforce.</t>
  </si>
  <si>
    <t xml:space="preserve">Indigenous Peoples &amp; local communities </t>
  </si>
  <si>
    <t xml:space="preserve">• Native Title party capacity, resourcing and time constraints to regularly engage.
• Project approval timeframe constraints versus Native Title party timeframe and internal governance timeframe requirements. 
• Heritage non-compliance can impact consultation timeframes and relationships.  
• Internal resource constraints. 
• Compressed project development timeframes and requirements may limit and/or impact stakeholder relationships.
• Community engagement resources not aligned with community expectations, particularly with expansion projects. </t>
  </si>
  <si>
    <t xml:space="preserve">Other tenement holders/private land holders </t>
  </si>
  <si>
    <t>• Notifications when applying for new tenements. 
• Regular and ongoing briefings and meetings with land users/holders, both formally and informally.
• Notifications and/or requests for consent to access when requiring access to land to conduct activities.</t>
  </si>
  <si>
    <t>•	 Access to land for construction and infrastructure provision.
•	 Responsible land use, management and rehabilitation.
•	 Access to land for reconnaissance and exploration activities, including environmental, heritage and exploration activities.
•	 Compliance with legislation, tenement conditions and obligations under access agreements.</t>
  </si>
  <si>
    <t xml:space="preserve">• 	Establishing access agreements. 
•	 Collaborating on impact management and associated initiatives.
• 	Establishing standard conditions of access. </t>
  </si>
  <si>
    <t>•	 Project approval timeframe constraints.
•	 Challenging regulatory environment.
•	 Changing stakeholder expectations.</t>
  </si>
  <si>
    <t>•	 Strategic analysis of land access options.
•	 Comprehensive program management of tenement and new agreements.
•	 Improving land access obligations compliance by establishing the Land Access Permit (LAP process).</t>
  </si>
  <si>
    <t>Local, State and Federal Government</t>
  </si>
  <si>
    <t>•	 Ongoing engagement with regulators and government agencies, both formally and informally. 
•	 Participation in local council meetings.</t>
  </si>
  <si>
    <t>•	 Legal and regulatory compliance.
•	 Local economic development.
•	 Employment opportunities.
•	 Land management and rehabilitation.
•	 Major development plans.</t>
  </si>
  <si>
    <t>•	 Submissions as part of legal and regulatory approval processes.
•	 Notifications when applying for new tenements.
•	 Regulatory reporting.
•	 Increasing proactive engagement.
•	 Frequent and ongoing updates on existing projects and operations.</t>
  </si>
  <si>
    <t>•	 Changes to policy and legislation.
•	 Managing competing interests of stakeholders in local government jurisdictions.
•	 Changes to local government representation.</t>
  </si>
  <si>
    <t>•	 Increased participation in events with government.
•	 Increased dialogue and direct communication with existing and new elected government representatives and their Executive Officers.</t>
  </si>
  <si>
    <t>Customers</t>
  </si>
  <si>
    <t>•	 Building strong customer relationships with timely and transparent communication sharing our sustainability performance, action plans and commitments.
•	 Exchanging information on new technologies and the changing regulatory environment.</t>
  </si>
  <si>
    <t>•	 Reliability for supply of key raw materials.
•	 Consistent, quality, public reporting on scope 1 improvements leading to competitive advantage, all else being equal.</t>
  </si>
  <si>
    <t>•	 Cost control to allow production to continue through the market cycles.
•	 Maintaining our operating licence through execution of company policies around sustainable production.
•	 Interface between marketing and production teams to manage natural quality variability.</t>
  </si>
  <si>
    <t>•	 Keeping costs under control in an inflationary environment.
•	 Inconsistency of standards, laws and practices between different countries and companies.
•	 New technologies that require time and significant research and development expenditure to develop.</t>
  </si>
  <si>
    <t>•	 Developed the lower cost, long life Onslow Iron Project as the future cornerstone of MinRes iron ore supply.
•	 Transitioned customers from existing short-life production to Onslow products.
•	 Strict vessel vetting for conformance with IMO, AMSA and international shipping standards.
•	 Joined Core Power – New Nuclear for the Maritime Industry – as an Associate Partner.</t>
  </si>
  <si>
    <t>Joint venture partners</t>
  </si>
  <si>
    <t>Suppliers</t>
  </si>
  <si>
    <t>•	 Supplier safety performance, including the wellbeing of employees.
•	 Securing volume and quality of goods and services to MinRes at the right price, with delivery of value throughout their lifecycle.
•	 Supplier performance, including sustainability.
•	 Management of key contracts and suppliers.
•	 Supplier risk profiles.
•	 Supplier diversity.
•	 Compliance to payment terms.
•	 Continuity of business relationships.
•	 Local procurement.
•	 Indigenous business engagement and development.
•	 Supplier engagement and enablement.
•	 Business ethics and anti-corruption.
•	 Labour rights and working conditions.
•	 Environmental and climate responsibility.</t>
  </si>
  <si>
    <t>•	 MinRes uses the Coupa platform, which provides significant business intelligence to our procurement systems and processes.
•	 MinRes’ governance framework has a mature suite of policy and procedural documents.
•	 Developed and implemented our first Human Rights Strategy for Supply in FY24, bringing together, and optimising, people, systems and processes.
•	 Enhanced due diligence for high-risk categories. 
•	 Strengthened capacity of our procurement function through a dedicated Category Manager for Sustainable Procurement, providing increased oversight and management of our risk processes and supply chain sustainability performance.</t>
  </si>
  <si>
    <t>•	 Technology platforms have a limited capacity to deliver meaningful insights that would provide a realistic assessment of the risks in the deeper layers of the supply chain.
•	 System enablement of business-as-usual processes to allow resources to influence a greater level of change with selected suppliers.</t>
  </si>
  <si>
    <t xml:space="preserve">Trade unions </t>
  </si>
  <si>
    <t>•	 Unions undertake regular visits to MinRes sites.
•	 MinRes responds to union issues and queries as and when appropriate.
•	 Supplier/contractor assessments and due diligence.
•	 Enterprise bargaining.</t>
  </si>
  <si>
    <t xml:space="preserve">•	 Employment terms and conditions.
•	 Site accommodation.
•	 Safe working environment.
•	 Terms and conditions within Enterprise Agreements. </t>
  </si>
  <si>
    <t>•	 Unions are provided right of entry access to all MinRes sites as per legislation.
•	 Employees and their representatives are consulted over any major workplace change.
•	 Employees are remunerated at market competitive rates.
•	 MinRes has a strong safety management framework in place.
•	 Comply with good faith bargaining requirements during negotiations.</t>
  </si>
  <si>
    <t>•	 Increased level of industrial regulation.
•	 Market fluctuations with terms and conditions of employment.</t>
  </si>
  <si>
    <t>•	 Right of entry procedures to ensure alignment with legislation and effective facilitation of entries.
•	 Analysed employment terms and conditions to ensure alignment with industry.
•	 Consulted with employees in a timely manner where major changes occurred.
•	 Enhanced safety measures.</t>
  </si>
  <si>
    <t xml:space="preserve">Industry associations, peers and academia </t>
  </si>
  <si>
    <t>•	 Attendance at industry association events.
•	 Participation in industry forums, collaborative projects and industry association working groups and committees.
•	 Sponsorship of industry association events.
•	 Engagement with industry association members through speaking opportunities.
•	 Joint research and research funding.
•	 Development and/or piloting of technology.</t>
  </si>
  <si>
    <t>•	 Rapidly changing business priorities and key areas of focus. 
•	 Breadth of commodities and growth projects resulting in a variety of representatives across a high number of associations and their working groups and committees. 
•	 Competing interests internally impacting strategic direction.
•	 Participation requires a significant investment of both time and resources.</t>
  </si>
  <si>
    <t>•	 Provided recommendations, feedback and responses, both formally and informally on requests for data, comments on policy positions and guidance on process and procedures. 
•	 Active participation and attendance at a range of events and meetings. 
•	 Identified and committed to various sponsorship opportunities.
•	 Leaders regularly engaged in industry association groups to collaborate on shared challenges.
•	 Representation across working groups designed to tackle industry challenges.</t>
  </si>
  <si>
    <t xml:space="preserve">Finance providers and investors </t>
  </si>
  <si>
    <t xml:space="preserve">We provide avenues for MinRes employees and stakeholders to raise a breach or suspected breach of the Code through both internal channels and our external independent whistleblowing service, MinRes Integrity Assist. </t>
  </si>
  <si>
    <t>FY22</t>
  </si>
  <si>
    <t>FY24</t>
  </si>
  <si>
    <t>Trend from FY23</t>
  </si>
  <si>
    <t>Competent</t>
  </si>
  <si>
    <t>FY23</t>
  </si>
  <si>
    <t>Liberal Party of Australia (WA) Inc</t>
  </si>
  <si>
    <t>National Party of Australia (WA)</t>
  </si>
  <si>
    <t xml:space="preserve">Total </t>
  </si>
  <si>
    <t>GRI 2-26 | Mechanisms for seeking advice and raising concerns</t>
  </si>
  <si>
    <t>Table 3: Number of employees and other stakeholders who have utilised the MinRes whistleblowing service, MinRes Integrity Assist</t>
  </si>
  <si>
    <t>Total new issues reported</t>
  </si>
  <si>
    <t>Total cases closed at end of FY</t>
  </si>
  <si>
    <t>Total cases remaining open at end of FY</t>
  </si>
  <si>
    <t>Substantiated claims (%)</t>
  </si>
  <si>
    <t>Table 4: Nature and total number of ethics matters opened through MinRes Integrity Assist</t>
  </si>
  <si>
    <t>Case Type</t>
  </si>
  <si>
    <t>Code of Conduct</t>
  </si>
  <si>
    <t>Health, Safety and Environment</t>
  </si>
  <si>
    <t>Psychosocial</t>
  </si>
  <si>
    <t>Serious Misconduct</t>
  </si>
  <si>
    <t>Other</t>
  </si>
  <si>
    <t>Total</t>
  </si>
  <si>
    <t>GRI 410-1 | Security personnel trained in human rights policies or procedures</t>
  </si>
  <si>
    <t xml:space="preserve">Code of Conduct Training </t>
  </si>
  <si>
    <t>GRI 2-27 | Compliance with laws and regulations</t>
  </si>
  <si>
    <t>Table 6: FY24 Non-compliance with environmental, social or economic laws and regulations</t>
  </si>
  <si>
    <t>Site</t>
  </si>
  <si>
    <t>Subsidiary</t>
  </si>
  <si>
    <t>Authority</t>
  </si>
  <si>
    <t>Summary of issue</t>
  </si>
  <si>
    <t>Fines</t>
  </si>
  <si>
    <t>No fines</t>
  </si>
  <si>
    <t xml:space="preserve">Total fines </t>
  </si>
  <si>
    <t>Sanctions</t>
  </si>
  <si>
    <t>No sanctions</t>
  </si>
  <si>
    <t>Total sanctions</t>
  </si>
  <si>
    <t>Table 7: RDG FY24 Non-compliance with environmental, social or economic laws and regulations</t>
  </si>
  <si>
    <t>GRI 201-1 | Direct economic value generated and distributed</t>
  </si>
  <si>
    <t xml:space="preserve">Value Generated </t>
  </si>
  <si>
    <t>Revenue</t>
  </si>
  <si>
    <r>
      <t>Value Distributed</t>
    </r>
    <r>
      <rPr>
        <b/>
        <vertAlign val="superscript"/>
        <sz val="11"/>
        <rFont val="Arial"/>
        <family val="2"/>
      </rPr>
      <t xml:space="preserve"> 2</t>
    </r>
  </si>
  <si>
    <t>Employee wages and benefits paid</t>
  </si>
  <si>
    <t xml:space="preserve">Community contributions </t>
  </si>
  <si>
    <t>Payments to suppliers and subcontractors</t>
  </si>
  <si>
    <t>Investment in property, plant and equipment</t>
  </si>
  <si>
    <t>Investment in innovation</t>
  </si>
  <si>
    <t xml:space="preserve">Financing costs </t>
  </si>
  <si>
    <t>Royalties to non-government groups</t>
  </si>
  <si>
    <r>
      <t xml:space="preserve">Transparency International's lowest 20 countries (ranked 161-180) for 2023 include: Eritrea, Afghanistan, Burundi, Chad, Comoros, Democratic Republic of Congo, Myanmar, Sudan, Tajikistan, Libya, Turkmenistan, Equatorial Guinea, Haiti, Nicaragua, North Korea, Yemen, South Sudan, Syria, Venezuela, Somalia.
</t>
    </r>
    <r>
      <rPr>
        <i/>
        <sz val="11"/>
        <color theme="1"/>
        <rFont val="Arial"/>
        <family val="2"/>
      </rPr>
      <t>Source: https://www.transparency.org/en/cpi/2023</t>
    </r>
  </si>
  <si>
    <t>Figure 1: Location of MinRes operations</t>
  </si>
  <si>
    <t>Unit</t>
  </si>
  <si>
    <t xml:space="preserve">Active suppliers </t>
  </si>
  <si>
    <t>Number</t>
  </si>
  <si>
    <t xml:space="preserve">Countries where suppliers are located </t>
  </si>
  <si>
    <t xml:space="preserve">Number </t>
  </si>
  <si>
    <t>International suppliers</t>
  </si>
  <si>
    <t>Australian suppliers</t>
  </si>
  <si>
    <t>West Australian suppliers</t>
  </si>
  <si>
    <t xml:space="preserve">Indigenous Australian suppliers </t>
  </si>
  <si>
    <t>AUD million</t>
  </si>
  <si>
    <t xml:space="preserve">Total International spend </t>
  </si>
  <si>
    <t>Percentage</t>
  </si>
  <si>
    <t>Indigenous Australian spend</t>
  </si>
  <si>
    <t>Shipping</t>
  </si>
  <si>
    <t xml:space="preserve">Vessels chartered </t>
  </si>
  <si>
    <t>Suppliers assessed (risk profiles as per industry and category)</t>
  </si>
  <si>
    <t>-</t>
  </si>
  <si>
    <t xml:space="preserve">Suppliers identified as high-risk </t>
  </si>
  <si>
    <t xml:space="preserve">Confirmed instances of modern slavery reported in the supply chain </t>
  </si>
  <si>
    <t xml:space="preserve">Confirmed instances of modern slavery reported in operations </t>
  </si>
  <si>
    <t>Remediation</t>
  </si>
  <si>
    <t>Suppliers issued with encouragement notices</t>
  </si>
  <si>
    <t>Suppliers issued with improvement requests</t>
  </si>
  <si>
    <t>Suppliers who improved SAQ risk rating in response</t>
  </si>
  <si>
    <t>Social audits conducted</t>
  </si>
  <si>
    <t>Training</t>
  </si>
  <si>
    <t>Name of business units completing human rights awareness training</t>
  </si>
  <si>
    <t>Description</t>
  </si>
  <si>
    <t>Supply</t>
  </si>
  <si>
    <t>Sustainability</t>
  </si>
  <si>
    <t>Energy</t>
  </si>
  <si>
    <t>Human Resources</t>
  </si>
  <si>
    <t>Legal</t>
  </si>
  <si>
    <t>Investor Relations</t>
  </si>
  <si>
    <t>Risk</t>
  </si>
  <si>
    <t>Procurement</t>
  </si>
  <si>
    <t>International Trade and Strategy</t>
  </si>
  <si>
    <t>Diversity and Inclusion</t>
  </si>
  <si>
    <t>Number of business units completing human rights awareness training</t>
  </si>
  <si>
    <t>Method of human rights awareness training</t>
  </si>
  <si>
    <t>Engaged third-party subject matter expert to facilitate training</t>
  </si>
  <si>
    <t>Internal workshop</t>
  </si>
  <si>
    <t>Governance</t>
  </si>
  <si>
    <t>State</t>
  </si>
  <si>
    <t>% of FY24 Spend</t>
  </si>
  <si>
    <t>ACT</t>
  </si>
  <si>
    <t>% of FY24 Suppliers</t>
  </si>
  <si>
    <r>
      <rPr>
        <b/>
        <sz val="14"/>
        <color theme="7" tint="-0.249977111117893"/>
        <rFont val="Arial"/>
        <family val="2"/>
        <scheme val="minor"/>
      </rPr>
      <t xml:space="preserve">Zero fatalities </t>
    </r>
    <r>
      <rPr>
        <sz val="14"/>
        <rFont val="Arial"/>
        <family val="2"/>
        <scheme val="minor"/>
      </rPr>
      <t>and total permanent disabling injuries/illnesses</t>
    </r>
  </si>
  <si>
    <r>
      <rPr>
        <b/>
        <sz val="14"/>
        <color theme="7" tint="-0.249977111117893"/>
        <rFont val="Arial"/>
        <family val="2"/>
        <scheme val="minor"/>
      </rPr>
      <t xml:space="preserve">Zero </t>
    </r>
    <r>
      <rPr>
        <sz val="14"/>
        <rFont val="Arial"/>
        <family val="2"/>
        <scheme val="minor"/>
      </rPr>
      <t>major social incidents</t>
    </r>
  </si>
  <si>
    <t>Female Participation</t>
  </si>
  <si>
    <t>Male Participation</t>
  </si>
  <si>
    <t>SASB | EM-MM-320a.1. Workforce Health and Safety</t>
  </si>
  <si>
    <t>Hours worked - employees</t>
  </si>
  <si>
    <t>Hours worked - contractors</t>
  </si>
  <si>
    <t>Hours worked - combined employees and contractors</t>
  </si>
  <si>
    <t>LTIFR - employees</t>
  </si>
  <si>
    <t>Number of LTI – employees</t>
  </si>
  <si>
    <t>Employees LTIFR (per 1,000,000 hours worked)</t>
  </si>
  <si>
    <t>Employees LTIFR (per 200,000 hours worked)</t>
  </si>
  <si>
    <t>LTIFR - contractors</t>
  </si>
  <si>
    <t>Number of LTI – contractors</t>
  </si>
  <si>
    <t>Contractors LTIFR (per 1,000,000 hours worked)</t>
  </si>
  <si>
    <t>Contractors LTIFR (per 200,000 hours worked)</t>
  </si>
  <si>
    <t>LTIFR - combined employees and contractors</t>
  </si>
  <si>
    <t>Number of LTI – combined employees and contractors</t>
  </si>
  <si>
    <t>Combined employees and contractors LTIFR (per 1,000,000 hours worked)</t>
  </si>
  <si>
    <t>Combined employees and contractors LTIFR (per 200,000 hours worked)</t>
  </si>
  <si>
    <t>TRIFR - employees</t>
  </si>
  <si>
    <t>Number of recordable work-related injuries - employees</t>
  </si>
  <si>
    <t>Employees TRIFR (per 1,000,000 hours worked)</t>
  </si>
  <si>
    <t>Employees TRIFR (per 200,000 hours worked)</t>
  </si>
  <si>
    <t>TRIFR - contractors</t>
  </si>
  <si>
    <t>Number of recordable work-related injuries - contractors</t>
  </si>
  <si>
    <t>Contractors TRIFR (per 1,000,000 hours worked)</t>
  </si>
  <si>
    <t>Contractors TRIFR (per 200,000 hours worked)</t>
  </si>
  <si>
    <t>TRIFR - combined employees and contractors</t>
  </si>
  <si>
    <t>Number of recordable work-related injuries – combined employees and contractors</t>
  </si>
  <si>
    <t>Combined employees and contractors TRIFR (per 1,000,000 hours worked)</t>
  </si>
  <si>
    <t>Combined employees and contractors TRIFR (per 200,000 hours worked)</t>
  </si>
  <si>
    <t>Fatality rate - employees</t>
  </si>
  <si>
    <t>Number of fatalities - employees</t>
  </si>
  <si>
    <t>Employees fatality rate (per 1,000,000 hours worked)</t>
  </si>
  <si>
    <t>Employees fatality rate (per 200,000 hours worked)</t>
  </si>
  <si>
    <t>Fatality rate - contractors</t>
  </si>
  <si>
    <t>Number of fatalities - contractors</t>
  </si>
  <si>
    <t>Contractors fatality rate (per 1,000,000 hours worked)</t>
  </si>
  <si>
    <t>Contractors fatality rate (per 200,000 hours worked)</t>
  </si>
  <si>
    <t>Fatality rate – combined employees and contractors</t>
  </si>
  <si>
    <t>Number of fatalities – combined employees and contractors</t>
  </si>
  <si>
    <t xml:space="preserve">Combined employees and contractors fatality rate (per 1,000,000 hours worked) </t>
  </si>
  <si>
    <t>Combined employees and contractors fatality rate (per 200,000 hours worked)</t>
  </si>
  <si>
    <t>High consequence work-related injury rate - employees</t>
  </si>
  <si>
    <t>Number of high consequence work-related injuries - employees</t>
  </si>
  <si>
    <t>Employees high consequence work-related injury rate (per 1,000,000 hours worked)</t>
  </si>
  <si>
    <t>Employees high consequence work-related injury rate (per 200,000 hours worked)</t>
  </si>
  <si>
    <t>High consequence work-related injury rate - contractors</t>
  </si>
  <si>
    <t>Number of high consequence work-related injuries - contractors</t>
  </si>
  <si>
    <t>Contractors high consequence work-related injury rate (per 1,000,000 hours worked)</t>
  </si>
  <si>
    <t>Contractors high consequence work-related injury rate (per 200,000 hours worked)</t>
  </si>
  <si>
    <t>High consequence work-related injury rate – combined employees and contractors</t>
  </si>
  <si>
    <t>Number of high consequence work-related injuries – combined employees and contractors</t>
  </si>
  <si>
    <t>Combined employees and contractors high consequence work-related injury rate (per 1,000,000 hours worked)</t>
  </si>
  <si>
    <t>Combined employees and contractors high consequence work-related injury rate (per 200,000 hours worked)</t>
  </si>
  <si>
    <t>All incident rate – combined employees and contractors</t>
  </si>
  <si>
    <t xml:space="preserve">Combined employees and contractors all incident rate (per 1,000,000 hours worked) </t>
  </si>
  <si>
    <t>Combined employees and contractors all incident rate (per 200,000 hours worked)</t>
  </si>
  <si>
    <t>Near miss incident rate – combined employees and contractors</t>
  </si>
  <si>
    <t>Number of near miss incidents – combined employees and contractors</t>
  </si>
  <si>
    <t xml:space="preserve">Combined employees and contractors near miss incident rate (per 1,000,000 hours worked) </t>
  </si>
  <si>
    <t>Combined employees and contractors near incident rate (per 200,000 hours worked)</t>
  </si>
  <si>
    <t>Table 9: Nature of work-related injuries</t>
  </si>
  <si>
    <t># of Injuries</t>
  </si>
  <si>
    <t>%</t>
  </si>
  <si>
    <t>Nature of injury category - employees</t>
  </si>
  <si>
    <t>Sprains and strains</t>
  </si>
  <si>
    <t>Superficial injury</t>
  </si>
  <si>
    <t>Open wound</t>
  </si>
  <si>
    <t>Contusion and crushing injury</t>
  </si>
  <si>
    <t>Foreign body</t>
  </si>
  <si>
    <t>Disorder of muscle, tendon and tissue</t>
  </si>
  <si>
    <t>Burns</t>
  </si>
  <si>
    <t>All remaining categories</t>
  </si>
  <si>
    <t>Hours worked – combined employees and contractors</t>
  </si>
  <si>
    <t>Lost Time Injury Frequency Rate (LTIFR) - employees</t>
  </si>
  <si>
    <t>LTIFR – combined employees and contractors</t>
  </si>
  <si>
    <t>Total Recordable Injury Frequency Rate (TRIFR) - employees</t>
  </si>
  <si>
    <t>TRIFR – combined employees and contractors</t>
  </si>
  <si>
    <t>Fatality rate - combined employees and contractors</t>
  </si>
  <si>
    <t>High consequence work-related injury rate - combined employees and contractors</t>
  </si>
  <si>
    <t xml:space="preserve">Combined employees and contractors high consequence work-related injury rate (per 1,000,000 hours worked) </t>
  </si>
  <si>
    <t>Number of all incidents - combined employees and contractors</t>
  </si>
  <si>
    <t>Near miss incident rate - combined employees and contractors</t>
  </si>
  <si>
    <t>Number of near miss incidents - combined employees and contractors</t>
  </si>
  <si>
    <t>WELLBEING</t>
  </si>
  <si>
    <t>At MinRes, our highest priority is the health and wellbeing of our people. We believe that our business objectives are achieved when our employees feel valued, supported, and able to reach their full potential at work and at home. We empower our employees and leaders to prevent harm, mitigate illness and promote thriving environments through coordinated health promotion initiatives. Our human-centered approach emphasises supportive leadership, proactive education and our people’s wellbeing.  
Our key wellbeing performance metrics are detailed below.</t>
  </si>
  <si>
    <t>GRI 403-6 | Promotion of worker health</t>
  </si>
  <si>
    <r>
      <t>Table 1: Employee Assistance Program (EAP) engagement</t>
    </r>
    <r>
      <rPr>
        <vertAlign val="superscript"/>
        <sz val="11"/>
        <color theme="7" tint="-0.249977111117893"/>
        <rFont val="Arial"/>
        <family val="2"/>
      </rPr>
      <t>1,2</t>
    </r>
  </si>
  <si>
    <t>Engagement rate</t>
  </si>
  <si>
    <t>Number of new cases</t>
  </si>
  <si>
    <t>Percentage of workforce engaged</t>
  </si>
  <si>
    <t>Type of service</t>
  </si>
  <si>
    <t>Counselling</t>
  </si>
  <si>
    <t>Financial</t>
  </si>
  <si>
    <t>Nutrition</t>
  </si>
  <si>
    <r>
      <rPr>
        <vertAlign val="superscript"/>
        <sz val="9"/>
        <color theme="1"/>
        <rFont val="Arial"/>
        <family val="2"/>
      </rPr>
      <t xml:space="preserve">1 </t>
    </r>
    <r>
      <rPr>
        <sz val="9"/>
        <color theme="1"/>
        <rFont val="Arial"/>
        <family val="2"/>
      </rPr>
      <t>The EAP service is accessible to employees' families, who comprise 12% of FY24 clients.</t>
    </r>
  </si>
  <si>
    <r>
      <rPr>
        <vertAlign val="superscript"/>
        <sz val="9"/>
        <color theme="1"/>
        <rFont val="Arial"/>
        <family val="2"/>
      </rPr>
      <t>2</t>
    </r>
    <r>
      <rPr>
        <sz val="9"/>
        <color theme="1"/>
        <rFont val="Arial"/>
        <family val="2"/>
      </rPr>
      <t xml:space="preserve"> Assure EAP was engaged fully in FY24.</t>
    </r>
  </si>
  <si>
    <t xml:space="preserve">Table 2: Number of employees accredited as Mental Health First Aiders </t>
  </si>
  <si>
    <t>Number of employees accredited</t>
  </si>
  <si>
    <t>GRI 405-1 | Diversity of governance bodies and employees</t>
  </si>
  <si>
    <t>Table 1: Board composition</t>
  </si>
  <si>
    <r>
      <t>Mineral Resources Limited Board Members as at 30 June 2024</t>
    </r>
    <r>
      <rPr>
        <b/>
        <vertAlign val="superscript"/>
        <sz val="11"/>
        <color theme="7" tint="-0.249977111117893"/>
        <rFont val="Arial"/>
        <family val="2"/>
      </rPr>
      <t>1</t>
    </r>
  </si>
  <si>
    <t>First Name</t>
  </si>
  <si>
    <t>Last Name</t>
  </si>
  <si>
    <t>Position</t>
  </si>
  <si>
    <t>Gender</t>
  </si>
  <si>
    <t xml:space="preserve">Age </t>
  </si>
  <si>
    <t xml:space="preserve">Tenure </t>
  </si>
  <si>
    <t>James</t>
  </si>
  <si>
    <t>McClements</t>
  </si>
  <si>
    <t>Chairman (Non Executive)</t>
  </si>
  <si>
    <t>Male</t>
  </si>
  <si>
    <t>Over 50</t>
  </si>
  <si>
    <t>Chris</t>
  </si>
  <si>
    <t>Ellison</t>
  </si>
  <si>
    <t>Managing Director</t>
  </si>
  <si>
    <t>Susan</t>
  </si>
  <si>
    <t>Corlett</t>
  </si>
  <si>
    <t>Director (Non Executive)</t>
  </si>
  <si>
    <t>Female</t>
  </si>
  <si>
    <t>Xi</t>
  </si>
  <si>
    <t>30-50</t>
  </si>
  <si>
    <t>Denise</t>
  </si>
  <si>
    <t>McComish</t>
  </si>
  <si>
    <t>Jacqueline</t>
  </si>
  <si>
    <t>McGill</t>
  </si>
  <si>
    <t>Zimi</t>
  </si>
  <si>
    <t>Meka</t>
  </si>
  <si>
    <t>Colleen</t>
  </si>
  <si>
    <t>Hayward</t>
  </si>
  <si>
    <t>Justin</t>
  </si>
  <si>
    <t>Langer</t>
  </si>
  <si>
    <t>SASB EM-MM-000.B | Total number of employees, percentage contractors</t>
  </si>
  <si>
    <t>Table 2: Total employees and diversity</t>
  </si>
  <si>
    <t>Our Employees</t>
  </si>
  <si>
    <t>Overall female representation</t>
  </si>
  <si>
    <t>Table 3: Total employees by role category and gender profile</t>
  </si>
  <si>
    <r>
      <t>MinRes Category</t>
    </r>
    <r>
      <rPr>
        <b/>
        <vertAlign val="superscript"/>
        <sz val="11"/>
        <color theme="7" tint="-0.249977111117893"/>
        <rFont val="Arial"/>
        <family val="2"/>
      </rPr>
      <t>1</t>
    </r>
  </si>
  <si>
    <t>Non-Binary</t>
  </si>
  <si>
    <t>Prefer not to disclose</t>
  </si>
  <si>
    <t>Professionals</t>
  </si>
  <si>
    <t>Operations, Support and Service</t>
  </si>
  <si>
    <r>
      <rPr>
        <vertAlign val="superscript"/>
        <sz val="9"/>
        <color theme="1"/>
        <rFont val="Arial"/>
        <family val="2"/>
        <scheme val="minor"/>
      </rPr>
      <t>1</t>
    </r>
    <r>
      <rPr>
        <sz val="9"/>
        <color theme="1"/>
        <rFont val="Arial"/>
        <family val="2"/>
        <scheme val="minor"/>
      </rPr>
      <t xml:space="preserve"> Refer to Table 9 for a definition of each MinRes occupational category in relation to the allocated role within the business. </t>
    </r>
  </si>
  <si>
    <t>Table 4: Total employees by role category and age profile</t>
  </si>
  <si>
    <t>Under 30</t>
  </si>
  <si>
    <t xml:space="preserve">Table 5: Total employees by Indigenous Australian profile and role category </t>
  </si>
  <si>
    <t>Identifies as Indigenous</t>
  </si>
  <si>
    <t>Does not identify as Indigenous</t>
  </si>
  <si>
    <t>Table 6: Total employees by employment contract, type and gender</t>
  </si>
  <si>
    <t>Employment contract &amp; type</t>
  </si>
  <si>
    <t>Permanent Part-time</t>
  </si>
  <si>
    <t>Permanent Full-time</t>
  </si>
  <si>
    <t>Fixed-term Part-time</t>
  </si>
  <si>
    <t>Fixed-term Full-time</t>
  </si>
  <si>
    <t>Casual</t>
  </si>
  <si>
    <t xml:space="preserve">Table 7: Total employees by employment contract type and region </t>
  </si>
  <si>
    <t>Region</t>
  </si>
  <si>
    <t>Australia</t>
  </si>
  <si>
    <t>Western Australia - Onslow</t>
  </si>
  <si>
    <t>Western Australia - Perth</t>
  </si>
  <si>
    <t>Western Australia - Pilbara</t>
  </si>
  <si>
    <t>Western Australia - Yilgarn</t>
  </si>
  <si>
    <t>New South Wales</t>
  </si>
  <si>
    <t>Northern Territory</t>
  </si>
  <si>
    <t>Queensland</t>
  </si>
  <si>
    <t>International</t>
  </si>
  <si>
    <t>China</t>
  </si>
  <si>
    <t>USA</t>
  </si>
  <si>
    <t>Waiting period to access paid parental leave (months)</t>
  </si>
  <si>
    <t>Number of employees on primary carer's parental leave</t>
  </si>
  <si>
    <t>Number of weeks of primary parental leave taken</t>
  </si>
  <si>
    <t>Number of employees who ceased employment before returning to work from parental leave</t>
  </si>
  <si>
    <t>WGEA Category</t>
  </si>
  <si>
    <t>MinRes Category</t>
  </si>
  <si>
    <t>Titles</t>
  </si>
  <si>
    <t>CEO</t>
  </si>
  <si>
    <t>MD and Chiefs</t>
  </si>
  <si>
    <t>Superintendents and above, who do not fall into any other management category.</t>
  </si>
  <si>
    <t xml:space="preserve">Degree qualified roles, such as Engineers, Geologist, Accountants etc. </t>
  </si>
  <si>
    <t xml:space="preserve">All other roles, including Supervisors, Operators, Trades, Admin etc. </t>
  </si>
  <si>
    <t xml:space="preserve"> </t>
  </si>
  <si>
    <t>Labourers</t>
  </si>
  <si>
    <t>Sales</t>
  </si>
  <si>
    <t>Table 10: Compensation of highest paid individual to median salary</t>
  </si>
  <si>
    <t>Compensation ratio</t>
  </si>
  <si>
    <t xml:space="preserve">GRI 2-30 | Collective bargaining agreements </t>
  </si>
  <si>
    <t>SASB EM-MM-310a.1 | Percentage of active workforce covered under collective bargaining agreements</t>
  </si>
  <si>
    <t xml:space="preserve">Table 11: Employees covered by collective bargaining agreements </t>
  </si>
  <si>
    <t>SASB EM-MM-310a.2 | Number and duration of strikes and lockouts</t>
  </si>
  <si>
    <t>Table 12: Work stoppages due to employee-related disputes</t>
  </si>
  <si>
    <t>Number of work stoppages</t>
  </si>
  <si>
    <t>Duration of work stoppages</t>
  </si>
  <si>
    <t>GRI 2-7 | Employees</t>
  </si>
  <si>
    <t>Table 13: RDG total employees by employment contract type</t>
  </si>
  <si>
    <t>Casual employees</t>
  </si>
  <si>
    <t xml:space="preserve">GRI 401-1 | New employee hires and employee turnover </t>
  </si>
  <si>
    <t>Table 1: New hires</t>
  </si>
  <si>
    <t>Indigenous Australian profile</t>
  </si>
  <si>
    <t>Age Group</t>
  </si>
  <si>
    <t>30 - 50</t>
  </si>
  <si>
    <t xml:space="preserve">Over 50 </t>
  </si>
  <si>
    <t>Yilgarn</t>
  </si>
  <si>
    <t>Perth</t>
  </si>
  <si>
    <t>Pilbara</t>
  </si>
  <si>
    <t>Onslow</t>
  </si>
  <si>
    <t>Total new hires in FY22</t>
  </si>
  <si>
    <t>Percentage of new hires in FY22</t>
  </si>
  <si>
    <t>Total new hires in FY23</t>
  </si>
  <si>
    <t>Percentage of new hires in FY23</t>
  </si>
  <si>
    <t>Total new hires in FY24</t>
  </si>
  <si>
    <t>Percentage of new hires in FY24</t>
  </si>
  <si>
    <t>Table 2: Turnover</t>
  </si>
  <si>
    <t>Percentage of turnover in FY22</t>
  </si>
  <si>
    <t>Total turnover in FY23</t>
  </si>
  <si>
    <t>Percentage of turnover in FY23</t>
  </si>
  <si>
    <t>Total turnover in FY24</t>
  </si>
  <si>
    <t>Percentage of turnover in FY24</t>
  </si>
  <si>
    <t>Table 3: Turnover rate</t>
  </si>
  <si>
    <t>Total number of terminations</t>
  </si>
  <si>
    <t>Total number of employees</t>
  </si>
  <si>
    <t>TRAINING</t>
  </si>
  <si>
    <t>Providing high-quality and up-to-date training solutions is important to ensure our people are equipped and supported to have a positive impact on our organisation. We are committed to providing our people with the appropriate knowledge, skills and understanding to safely and effectively complete tasks to the expected standard. Our dedicated Training team is responsible for identifying needs within the business based on the scope of specific roles and associated work activities.
Our training performance metrics are detailed below.</t>
  </si>
  <si>
    <t xml:space="preserve">Number of internal training courses/programs available </t>
  </si>
  <si>
    <t>GRI 404-1 | Average hours of training per year per employee</t>
  </si>
  <si>
    <t>Total employees</t>
  </si>
  <si>
    <t>Total hours of training</t>
  </si>
  <si>
    <t>Average hours per employees</t>
  </si>
  <si>
    <t>CAREER ENTRY PATHWAYS</t>
  </si>
  <si>
    <t xml:space="preserve">At MinRes, our people are the foundation of our business and are instrumental to our ongoing growth and success. It is critical to our business to identify, attract and retain high quality talent to help us meet our objectives. We work to build organisational capacity by ensuring our people are treated fairly, have access to career development opportunities and have a positive employee experience. </t>
  </si>
  <si>
    <t xml:space="preserve">GRI 404-2 | Programs for upgrading employee skills and transition assistance programs </t>
  </si>
  <si>
    <t xml:space="preserve">Female </t>
  </si>
  <si>
    <t xml:space="preserve">Male </t>
  </si>
  <si>
    <t xml:space="preserve">Apprentices </t>
  </si>
  <si>
    <t xml:space="preserve">Trainees </t>
  </si>
  <si>
    <t xml:space="preserve">Graduates </t>
  </si>
  <si>
    <t>Interns</t>
  </si>
  <si>
    <t>Next Gen Scholars</t>
  </si>
  <si>
    <t>Z Connect</t>
  </si>
  <si>
    <t>Upskilling Program</t>
  </si>
  <si>
    <t>MinRes recognises that our operations and projects intersect, lie adjacent to, or are located in proximity to areas of cultural heritage significance to local Indigenous Australian communities. We acknowledge and respect the relationships that Indigenous Australian communities have to land and waters. We are committed to building strong and trusting relationships with Indigenous Australian communities and continually improving our approach to protect and preserve cultural heritage.</t>
  </si>
  <si>
    <t>Table 1: Employee Cultural Awareness Training (CAT)</t>
  </si>
  <si>
    <t>Table 2: Heritage site management and deployment of surveys</t>
  </si>
  <si>
    <t>GRI G4 MM5</t>
  </si>
  <si>
    <t>Table 3: Number and percentage of operations where there are formal agreements with Indigenous Peoples' communities</t>
  </si>
  <si>
    <t>Number of operations with formal agreements</t>
  </si>
  <si>
    <t>Percentage of operations with formal agreements</t>
  </si>
  <si>
    <t>GRI G4 MM6</t>
  </si>
  <si>
    <t>Table 4: Number of significant disputes related to land use, customary rights of local communities and Indigenous Peoples</t>
  </si>
  <si>
    <t>GRI 411-1 | Rights of Indigenous People</t>
  </si>
  <si>
    <t>Table 5: Number of incidents or violations involving the rights of Indigenous Australians</t>
  </si>
  <si>
    <r>
      <rPr>
        <b/>
        <sz val="14"/>
        <color theme="8"/>
        <rFont val="Arial"/>
        <family val="2"/>
        <scheme val="minor"/>
      </rPr>
      <t xml:space="preserve">Zero </t>
    </r>
    <r>
      <rPr>
        <sz val="14"/>
        <rFont val="Arial"/>
        <family val="2"/>
        <scheme val="minor"/>
      </rPr>
      <t>major environmental incidents</t>
    </r>
  </si>
  <si>
    <t>ENVIRONMENTAL STEWARDSHIP</t>
  </si>
  <si>
    <t>Table 1: Environmental incidents</t>
  </si>
  <si>
    <t>Table 2: Site biodiversity status and species per IUCN Red List conservation status</t>
  </si>
  <si>
    <t>Yilgarn Hub</t>
  </si>
  <si>
    <t>Pilbara Hub</t>
  </si>
  <si>
    <t>Onslow Iron Hub</t>
  </si>
  <si>
    <t>Lithium Commodities</t>
  </si>
  <si>
    <t>Exploration Sites</t>
  </si>
  <si>
    <t>Care &amp; Maintenance Sites</t>
  </si>
  <si>
    <t>Resource Development Group</t>
  </si>
  <si>
    <t>Carina</t>
  </si>
  <si>
    <t>Deception</t>
  </si>
  <si>
    <t>Koolyanobbing</t>
  </si>
  <si>
    <t>Mount Jackson</t>
  </si>
  <si>
    <t>Parker Range</t>
  </si>
  <si>
    <t>Windarling</t>
  </si>
  <si>
    <t>Iron Valley</t>
  </si>
  <si>
    <t>Phil's Creek</t>
  </si>
  <si>
    <t>Wonmunna</t>
  </si>
  <si>
    <t>Infrastructure</t>
  </si>
  <si>
    <t>Ken's Bore</t>
  </si>
  <si>
    <t>Bald Hill</t>
  </si>
  <si>
    <t>Wodgina</t>
  </si>
  <si>
    <t>Mt Marion</t>
  </si>
  <si>
    <t>Aurora</t>
  </si>
  <si>
    <t>Evanston Mine</t>
  </si>
  <si>
    <t>Red Gully</t>
  </si>
  <si>
    <t>Coobina</t>
  </si>
  <si>
    <t>Lucky Bay</t>
  </si>
  <si>
    <t>Ant-Sunday Hill</t>
  </si>
  <si>
    <t>Approximately 105 km northeast of Southern Cross, in the Shire of Yilgarn, with rail extending approximately 50 km southeast into the Shire of Coolgardie.</t>
  </si>
  <si>
    <t>Approximately 150 km north of Southern Cross, in the Shire of Menzies.</t>
  </si>
  <si>
    <t>Approximately 47 km northeast of Southern Cross, in the Shire of Yilgarn.</t>
  </si>
  <si>
    <t>Approximately 100 km north of Southern Cross, in the Shire of Yilgarn, with operations extending approximately 27 km east-west.</t>
  </si>
  <si>
    <t>Approximately 48 km southeast of Southern Cross, in the Shire of Yilgarn.</t>
  </si>
  <si>
    <t>Approximately 134 km north of Southern Cross, in the Shire of Yilgarn.</t>
  </si>
  <si>
    <t>Approximately 75 km northwest of Newman, in the Shire of East Pilbara.</t>
  </si>
  <si>
    <t>Approximately 98 km northwest of Newman, in the Shire of East Pilbara.</t>
  </si>
  <si>
    <t>Approximately 80 km northwest of Newman, in the Shire of East Pilbara.</t>
  </si>
  <si>
    <t>Approximately 14 km southeast of Port Hedland in the Town of Port Hedland (Pilbara).</t>
  </si>
  <si>
    <t>Approximately 115 km southeast of Onslow, in the Shire of Ashburton, and an approximately 150 km haul road extending west to port facilities.</t>
  </si>
  <si>
    <t>Port facilities approximately 12 km southwest of Onslow, in the Shire of Ashburton, marine shipping lane and offshore anchorage, and associated camp facilities.</t>
  </si>
  <si>
    <t>Approximately 108 km southeast of Kalgoorlie-Boulder in the Shire of Coolgardie (Goldfields).</t>
  </si>
  <si>
    <t>Approximately 90 km south of Port Hedland in the Town of Port Hedland (Pilbara).</t>
  </si>
  <si>
    <t>Approximately 40 km south of Kalgoorlie-Boulder in the Shire of Coolgardie (Goldfields).</t>
  </si>
  <si>
    <t>Approximately 32 km northeast of Dongara, in the Shire of Irwin.</t>
  </si>
  <si>
    <t>Various locations in the Shire of Yilgarn, Shire of Menzies, and Shire of Coolgardie.</t>
  </si>
  <si>
    <t>Various locations in the Shire of Ashburton and Shire of East Pilbara.</t>
  </si>
  <si>
    <t>Approximately 92 km northeast of Southern Cross, in the Shire of Yilgarn (Yilgarn).</t>
  </si>
  <si>
    <t>Approximately 17 km north of Gingin, in the Shire of Gingin.</t>
  </si>
  <si>
    <t>Approximately 56 km southeast of Newman, in the Shire of Meekatharra (Pilbara).</t>
  </si>
  <si>
    <t>Approximately 34 km south of Kalbarri, in the Shire of Northampton.</t>
  </si>
  <si>
    <t>Approximately 127 km southeast of Marble Bar, in the Shire of East Pilbara.</t>
  </si>
  <si>
    <t>Iron ore mine operations including haulage on private haul road, on-site processing and train loadout.</t>
  </si>
  <si>
    <t>Iron ore mine operations including haulage on private haul road.</t>
  </si>
  <si>
    <t>Iron ore mine operations including haulage on private haul road, and on-site processing.</t>
  </si>
  <si>
    <t>Iron ore mine operations including on-site processing.</t>
  </si>
  <si>
    <t>Iron ore mining, processing, and haulage.</t>
  </si>
  <si>
    <t>Port facilities, camp, shipping, and anchorages.</t>
  </si>
  <si>
    <t>Lithium mine operations and on-site processing and beneficiation plant.</t>
  </si>
  <si>
    <t>Energy exploration under an approved Environmental Plan.</t>
  </si>
  <si>
    <t>Exploration tenement holdings.</t>
  </si>
  <si>
    <t>Historic gold mine in Care and Maintenance.</t>
  </si>
  <si>
    <t>Historic Chromite mine in Care and Maintenance.</t>
  </si>
  <si>
    <t>Garnet mine and on-site processing.</t>
  </si>
  <si>
    <t>Historic manganese mine in Care and Maintenance.</t>
  </si>
  <si>
    <t>Area under environmental stewardship (ha)</t>
  </si>
  <si>
    <t>Not located in or adjacent to any protected areas under State or Commonwealth legislation.</t>
  </si>
  <si>
    <t>Intersecting the Mount Manning - Helena and Aurora Ranges Conservation Park.</t>
  </si>
  <si>
    <t>Located adjacent to the Weeli Wolli Creek (Fortescue Marshes tributary).</t>
  </si>
  <si>
    <t>Intersects the Cane River Conservation Park.</t>
  </si>
  <si>
    <t>Located near Thevenard Island Nature Reserve.</t>
  </si>
  <si>
    <t>Intersects the Karramindie State Forest, Yallari Timber Reserve, Kambalda Nature Reserve, Kambalda Timber Reserve, and located near Scahill Timber Reserve.</t>
  </si>
  <si>
    <t xml:space="preserve">Located near unnamed Nature Reserve R 2360. </t>
  </si>
  <si>
    <t>Located within the Mount Manning - Helena and Aurora Ranges Conservation Park, and adjacent to the Mount Manning Nature Reserve.</t>
  </si>
  <si>
    <t>Located within the Mount Manning - Helena and Aurora Ranges Conservation Park.</t>
  </si>
  <si>
    <t>Adjacent to Boonanarring Nature Reserve and near to Bartletts Well Nature Reserve.</t>
  </si>
  <si>
    <t>Intersects the Utcha Well Nature Reserve and located near the Kalbarri National Park.</t>
  </si>
  <si>
    <t>Supports suitable habitat of Threatened fauna (1 species).</t>
  </si>
  <si>
    <t>Supports suitable habitat of Threatened fauna (1 species) and flora (1 species).</t>
  </si>
  <si>
    <t>Supports suitable habitat of Threatened fauna (2 species) and flora (1 species).</t>
  </si>
  <si>
    <t>Supports suitable habitat of Threatened fauna (2 species) and flora (2 species).</t>
  </si>
  <si>
    <t>Supports suitable habitat of Threatened fauna (1 species) and flora (4 species).</t>
  </si>
  <si>
    <t>Supports suitable habitat of Threatened fauna (2 species).</t>
  </si>
  <si>
    <t>Supports suitable habitat of Threatened fauna (4 species).</t>
  </si>
  <si>
    <t>Adjacent to suitable habitat of Threatened fauna (1 species).</t>
  </si>
  <si>
    <t>Supports suitable habitat of Threatened fauna (10 species).</t>
  </si>
  <si>
    <t>Supports suitable habitat of Threatened fauna (15 species).</t>
  </si>
  <si>
    <t>Supports suitable habitat of Threatened fauna (6 species) and flora (1 species).</t>
  </si>
  <si>
    <t>Supports suitable habitat of Threatened fauna (2 species) and flora (5 species).</t>
  </si>
  <si>
    <t>Supports suitable habitat of Threatened flora (1 species).</t>
  </si>
  <si>
    <t>Biodiversity value characterised by the attribute of the protected area or area of high biodiversity value outside the protected area (terrestrial, freshwater, or maritime ecosystem)</t>
  </si>
  <si>
    <t>Terrestrial</t>
  </si>
  <si>
    <t>Terrestrial, Freshwater</t>
  </si>
  <si>
    <t>Terrestrial, Maritime</t>
  </si>
  <si>
    <t>Biodiversity value characterised by listing of protected status (such as IUCN Protected Area Management Categories, Ramsar Convention, national legislation)</t>
  </si>
  <si>
    <t>Priority 1 Ecological Community under the BC Act 2016.</t>
  </si>
  <si>
    <t>Two Priority 1 Ecological Communities under the BC Act 2016.</t>
  </si>
  <si>
    <t>Three Priority 1 Ecological Communities under the BC Act 2016.</t>
  </si>
  <si>
    <t>Conservation estate that is part of Australia’s National Reserve System (NRS), Threatened Ecological Community under the EPBC Act 1999, and two Priority 3 Ecological Communities under the BC Act 2016.</t>
  </si>
  <si>
    <r>
      <t>Located near the proposed Fortescue Marshes RAMSAR site, Priority 3 Ecological Community under the BC Act 2016</t>
    </r>
    <r>
      <rPr>
        <i/>
        <sz val="11"/>
        <rFont val="Arial"/>
        <family val="2"/>
      </rPr>
      <t xml:space="preserve">, </t>
    </r>
    <r>
      <rPr>
        <sz val="11"/>
        <rFont val="Arial"/>
        <family val="2"/>
      </rPr>
      <t>located near the Fortescue Marshes IUCN Key Biodiversity Area</t>
    </r>
    <r>
      <rPr>
        <i/>
        <sz val="11"/>
        <rFont val="Arial"/>
        <family val="2"/>
      </rPr>
      <t>.</t>
    </r>
  </si>
  <si>
    <t>Conservation estate that is part of Australia’s NRS, located near the Exmouth Gulf Mangroves IUCN Key Biodiversity Area.</t>
  </si>
  <si>
    <t>Conservation estate that is part of Australia’s NRS.</t>
  </si>
  <si>
    <t>Conservation estate that is part of Australia’s NRS, Priority 1 Ecological Community under the BC Act 2016.</t>
  </si>
  <si>
    <t>Priority 3 Ecological Community under the BC Act 2016.</t>
  </si>
  <si>
    <t>GRI 304-4 | IUCN Red List species and national conservation list species with habitats in areas affected by operations</t>
  </si>
  <si>
    <r>
      <t> </t>
    </r>
    <r>
      <rPr>
        <sz val="11"/>
        <color theme="0"/>
        <rFont val="Arial"/>
        <family val="2"/>
      </rPr>
      <t> </t>
    </r>
  </si>
  <si>
    <t xml:space="preserve">Koolyanobbing </t>
  </si>
  <si>
    <r>
      <t>Iron Valley</t>
    </r>
    <r>
      <rPr>
        <sz val="11"/>
        <color theme="0"/>
        <rFont val="Arial"/>
        <family val="2"/>
      </rPr>
      <t> </t>
    </r>
    <r>
      <rPr>
        <b/>
        <sz val="11"/>
        <color theme="0"/>
        <rFont val="Arial"/>
        <family val="2"/>
      </rPr>
      <t xml:space="preserve"> </t>
    </r>
  </si>
  <si>
    <r>
      <t>Wonmunna</t>
    </r>
    <r>
      <rPr>
        <sz val="11"/>
        <color theme="0"/>
        <rFont val="Arial"/>
        <family val="2"/>
      </rPr>
      <t> </t>
    </r>
  </si>
  <si>
    <t xml:space="preserve">Critically endangered </t>
  </si>
  <si>
    <t>Endangered</t>
  </si>
  <si>
    <t>Vulnerable</t>
  </si>
  <si>
    <t>3*</t>
  </si>
  <si>
    <t>GRI G4 - MM1 | Environmental disclosures for the mining and metals sector - amount of land (owned or leased, and managed for production activities or extractive use) disturbed or rehabilitated</t>
  </si>
  <si>
    <t xml:space="preserve">Operation </t>
  </si>
  <si>
    <t>Yilgarn Hub (Iron Ore)</t>
  </si>
  <si>
    <t>Pilbara Hub (Iron Ore)</t>
  </si>
  <si>
    <t>Exploration sites</t>
  </si>
  <si>
    <t>Table 5: Closure technical studies</t>
  </si>
  <si>
    <t xml:space="preserve">Number of studies conducted </t>
  </si>
  <si>
    <t>Approximate cost (AUD)</t>
  </si>
  <si>
    <t>Table 6: RDG environmental incidents</t>
  </si>
  <si>
    <t>Onslow Iron Ore</t>
  </si>
  <si>
    <t xml:space="preserve">Mt Marion </t>
  </si>
  <si>
    <t xml:space="preserve">Wodgina </t>
  </si>
  <si>
    <t>Waste Type</t>
  </si>
  <si>
    <t>Disposal method</t>
  </si>
  <si>
    <t>Non-hazardous waste</t>
  </si>
  <si>
    <t>General waste</t>
  </si>
  <si>
    <t>Disposal - Landfilling</t>
  </si>
  <si>
    <t>Recovery - Recycling</t>
  </si>
  <si>
    <t>Construction &amp; demolition waste</t>
  </si>
  <si>
    <t>Tyres &amp; rubber</t>
  </si>
  <si>
    <t>Liquid waste</t>
  </si>
  <si>
    <t>Scrap metal recycled</t>
  </si>
  <si>
    <t>Recovery - Other (Composting)</t>
  </si>
  <si>
    <t>Sub total</t>
  </si>
  <si>
    <t>Hazardous waste</t>
  </si>
  <si>
    <t>Disposal - Incineration (without energy recovery)</t>
  </si>
  <si>
    <t>Solid waste</t>
  </si>
  <si>
    <t xml:space="preserve">Sub total </t>
  </si>
  <si>
    <t>Recovery - Other</t>
  </si>
  <si>
    <t>Total waste generated (including septic waste)</t>
  </si>
  <si>
    <t xml:space="preserve">G4 - MM3 | Total amounts of overburden, rock, tailings, and sludges and their associated risks. </t>
  </si>
  <si>
    <t xml:space="preserve">Table 4: Total amounts of tailings (DMT) </t>
  </si>
  <si>
    <t>Operation</t>
  </si>
  <si>
    <t>Mt Marion- Wet Tailings</t>
  </si>
  <si>
    <t>Mt Marion – Coarse Tailings</t>
  </si>
  <si>
    <t>Wodgina – Coarse Tailings</t>
  </si>
  <si>
    <t>Bald Hill- Coarse Tailings</t>
  </si>
  <si>
    <t>SASB EM-MM-160a.2 | Percentage of mine sites where acid rock drainage (ARD) is: (1) predicted to occur, (2) actively mitigated, and (3) under treatment or remediation.       </t>
  </si>
  <si>
    <t>Table 5: Acid Rock Drainage (ARD) potential risk across operations</t>
  </si>
  <si>
    <t>ARD Potential Risk</t>
  </si>
  <si>
    <t>Predicted to occur</t>
  </si>
  <si>
    <t>Actively mitigated</t>
  </si>
  <si>
    <t>Under treatment or remediation</t>
  </si>
  <si>
    <t>Comment</t>
  </si>
  <si>
    <t>No</t>
  </si>
  <si>
    <t>Yes</t>
  </si>
  <si>
    <t>Carina ceased mining in 2018</t>
  </si>
  <si>
    <t>Pilbara Hub (Iron Ore)</t>
  </si>
  <si>
    <t>No records</t>
  </si>
  <si>
    <t>Medical Waste</t>
  </si>
  <si>
    <t xml:space="preserve">RDG has 0 operations (0%) where acid rock drainage (ARD) is: (1) predicted to occur, (2) actively mitigated, and (3) under treatment or remediation. </t>
  </si>
  <si>
    <t>Table 1: Tailings Storage Facility Register</t>
  </si>
  <si>
    <t>Coobina TSF 1</t>
  </si>
  <si>
    <t>Wodgina TSF1</t>
  </si>
  <si>
    <t>Wodgina TSF2</t>
  </si>
  <si>
    <t>Wodgina - TSF3</t>
  </si>
  <si>
    <t>Wodgina - TSF3E</t>
  </si>
  <si>
    <t>Wodgina - Atlas in-pit TSF</t>
  </si>
  <si>
    <t>Mt Marion - Ghost Crab in-pit TSF</t>
  </si>
  <si>
    <t>Koolyanobbing - In-pit TSF</t>
  </si>
  <si>
    <t>Bald Hill - TSF2</t>
  </si>
  <si>
    <t>Bald Hill - Boreline Pit</t>
  </si>
  <si>
    <t>Bald Hill - Boreline Pit Extended</t>
  </si>
  <si>
    <t xml:space="preserve">Country </t>
  </si>
  <si>
    <t xml:space="preserve">Mine </t>
  </si>
  <si>
    <t>Coobina Chromite Mine</t>
  </si>
  <si>
    <t xml:space="preserve">Albemarle’s Lithium Process Plant </t>
  </si>
  <si>
    <t>Location</t>
  </si>
  <si>
    <t>-23.504
120.274</t>
  </si>
  <si>
    <t xml:space="preserve">  -21.18138
  118.67333</t>
  </si>
  <si>
    <t xml:space="preserve">  -21.18083
  118.67944</t>
  </si>
  <si>
    <t xml:space="preserve">  -21.187777
  118.663888</t>
  </si>
  <si>
    <t xml:space="preserve">  -21.1841528
  118.6648972</t>
  </si>
  <si>
    <t xml:space="preserve">  -21.121580
  118.393377</t>
  </si>
  <si>
    <t xml:space="preserve">  -31.08083
  121.4325</t>
  </si>
  <si>
    <t>-30.843
119.550</t>
  </si>
  <si>
    <t>-31.305
122.111</t>
  </si>
  <si>
    <t>-31.314
122.105</t>
  </si>
  <si>
    <t>-31.314
122.106</t>
  </si>
  <si>
    <t xml:space="preserve">Ownership </t>
  </si>
  <si>
    <t>Pilbara Chromite Pty Ltd</t>
  </si>
  <si>
    <t>MARBL Lithium Operations Pty Ltd</t>
  </si>
  <si>
    <t>Reed Industrial Minerals Pty Ltd</t>
  </si>
  <si>
    <t>Yilgarn Iron Ore Pty Ltd</t>
  </si>
  <si>
    <t>Mineral Resources Limited</t>
  </si>
  <si>
    <t xml:space="preserve">Status </t>
  </si>
  <si>
    <t>Care and maintenance</t>
  </si>
  <si>
    <t>Decommissioned</t>
  </si>
  <si>
    <t>Inactive / Care and Maintenance</t>
  </si>
  <si>
    <t xml:space="preserve">Active </t>
  </si>
  <si>
    <t>Active</t>
  </si>
  <si>
    <t xml:space="preserve">Date of initial operation </t>
  </si>
  <si>
    <t xml:space="preserve">Unknown </t>
  </si>
  <si>
    <t xml:space="preserve">Dam currently operated or closed as per currently approved design </t>
  </si>
  <si>
    <t xml:space="preserve">Raising method </t>
  </si>
  <si>
    <t>None</t>
  </si>
  <si>
    <t>Landform</t>
  </si>
  <si>
    <t>In-pit</t>
  </si>
  <si>
    <t xml:space="preserve">In-pit </t>
  </si>
  <si>
    <t>Filtered tailings with controlled compaction</t>
  </si>
  <si>
    <t>Downstream</t>
  </si>
  <si>
    <t>Current Maximum Height (m)</t>
  </si>
  <si>
    <t>N/A (54 depth)</t>
  </si>
  <si>
    <t>N/A (37 depth)</t>
  </si>
  <si>
    <t>N/A (42 depth)</t>
  </si>
  <si>
    <t>&lt;5m</t>
  </si>
  <si>
    <r>
      <t>Current Tailings Storage Impoundment Volume (m</t>
    </r>
    <r>
      <rPr>
        <vertAlign val="superscript"/>
        <sz val="11"/>
        <rFont val="Arial"/>
        <family val="2"/>
      </rPr>
      <t>3</t>
    </r>
    <r>
      <rPr>
        <sz val="11"/>
        <rFont val="Arial"/>
        <family val="2"/>
      </rPr>
      <t>)</t>
    </r>
  </si>
  <si>
    <t>Unknown</t>
  </si>
  <si>
    <r>
      <t>Planned Tailings Storage Impoundment Volume in 5 years' time (m</t>
    </r>
    <r>
      <rPr>
        <vertAlign val="superscript"/>
        <sz val="11"/>
        <rFont val="Arial"/>
        <family val="2"/>
      </rPr>
      <t>3</t>
    </r>
    <r>
      <rPr>
        <sz val="11"/>
        <rFont val="Arial"/>
        <family val="2"/>
      </rPr>
      <t>)</t>
    </r>
  </si>
  <si>
    <t>Most recent Independent Expert Review</t>
  </si>
  <si>
    <t>N/A (Planned)</t>
  </si>
  <si>
    <t>Do you have full and complete relevant engineering records including design, construction, operation, maintenance and/or closure?</t>
  </si>
  <si>
    <t>What is your hazard categorisation of this facility, based on consequence of failure?</t>
  </si>
  <si>
    <t>Low Hazard Rating (DMIRS)</t>
  </si>
  <si>
    <t>High Hazard Rating (DMIRS)</t>
  </si>
  <si>
    <t>Medium Hazard Rating</t>
  </si>
  <si>
    <t xml:space="preserve">What guideline do you follow for the classification system? </t>
  </si>
  <si>
    <t>DMIRS</t>
  </si>
  <si>
    <t>DEMIRS</t>
  </si>
  <si>
    <t>Has this facility, at any point in its history, failed to be confirmed or certified as stable, or experienced notable stability concerns, as identified by an independent engineer (even if later certified as stable by the same or a different firm)?</t>
  </si>
  <si>
    <t xml:space="preserve">Do you have internal/in house engineering specialist oversight of this facility? Or do you have external engineering support for this purpose? </t>
  </si>
  <si>
    <t>Internal</t>
  </si>
  <si>
    <t>Internal &amp; External</t>
  </si>
  <si>
    <t xml:space="preserve">Has a formal analysis of the downstream impact on communities, ecosystems and critical infrastructure in the event of catastrophic failure been undertaken and to reflect final conditions? If so, when did this assessment take place? </t>
  </si>
  <si>
    <t>Yes - 2019</t>
  </si>
  <si>
    <t>Yes - 2022</t>
  </si>
  <si>
    <t>Yes - 2017</t>
  </si>
  <si>
    <t>Is there a) a closure plan in place for this dam, and b) does it include long term monitoring?</t>
  </si>
  <si>
    <t>Yes and Yes</t>
  </si>
  <si>
    <t>No and No</t>
  </si>
  <si>
    <t>Have you, or do you plan to assess your tailings facilities against the impact of more regular extreme weather events as a result of climate change, e.g. over the next two years?</t>
  </si>
  <si>
    <t xml:space="preserve">Yes </t>
  </si>
  <si>
    <t>Any other relevant information and supporting documentation.  
Please state if you have omitted any other exposure to tailings facilities through any joint ventures you may have.</t>
  </si>
  <si>
    <t>Tailings source is the Albemarle Lithium Hydroxide Plant in Kemerton, Western Australia.</t>
  </si>
  <si>
    <t>AIR QUALITY</t>
  </si>
  <si>
    <t>Our air quality performance metrics are detailed below.</t>
  </si>
  <si>
    <t>GRI 305-7 &amp; GRI G4 - MM3| Nitrogen oxides (NOX), sulfur oxides (SOX), and other significant air emissions</t>
  </si>
  <si>
    <t>SASB | EM-MM-120a.1. Air quality</t>
  </si>
  <si>
    <t>Table 1: Air quality emissions (kg)</t>
  </si>
  <si>
    <r>
      <t>Operation</t>
    </r>
    <r>
      <rPr>
        <b/>
        <vertAlign val="superscript"/>
        <sz val="11"/>
        <color rgb="FFFFFFFF"/>
        <rFont val="Arial"/>
        <family val="2"/>
      </rPr>
      <t>1</t>
    </r>
  </si>
  <si>
    <t>Air Total Emissions</t>
  </si>
  <si>
    <r>
      <t>FY22</t>
    </r>
    <r>
      <rPr>
        <b/>
        <vertAlign val="superscript"/>
        <sz val="11"/>
        <color rgb="FFFFFFFF"/>
        <rFont val="Arial"/>
        <family val="2"/>
      </rPr>
      <t>2</t>
    </r>
  </si>
  <si>
    <r>
      <t>FY23</t>
    </r>
    <r>
      <rPr>
        <b/>
        <vertAlign val="superscript"/>
        <sz val="11"/>
        <color rgb="FFFFFFFF"/>
        <rFont val="Arial"/>
        <family val="2"/>
      </rPr>
      <t>3</t>
    </r>
  </si>
  <si>
    <r>
      <t>FY24</t>
    </r>
    <r>
      <rPr>
        <b/>
        <vertAlign val="superscript"/>
        <sz val="11"/>
        <color rgb="FFFFFFFF"/>
        <rFont val="Arial"/>
        <family val="2"/>
      </rPr>
      <t>4</t>
    </r>
  </si>
  <si>
    <t>MinRes Total</t>
  </si>
  <si>
    <t>Carbon monoxide</t>
  </si>
  <si>
    <t>Lead and compounds</t>
  </si>
  <si>
    <t>Mercury and compounds</t>
  </si>
  <si>
    <t>Oxides of nitrogen</t>
  </si>
  <si>
    <t>Particulate matter &lt;10um</t>
  </si>
  <si>
    <t>Particulate matter &lt;2.5um</t>
  </si>
  <si>
    <t>Sulphur dioxide</t>
  </si>
  <si>
    <t>Total volatile organic compounds</t>
  </si>
  <si>
    <t xml:space="preserve">Iron Valley </t>
  </si>
  <si>
    <t>Not operational</t>
  </si>
  <si>
    <t>MinRes recognises the increasing materiality and importance of water as a fundamental societal, environmental, and economic resource. We aim to apply strong and transparent water governance, manage water effectively at our operations and collaborate with key stakeholders to achieve responsible and sustainable water use.</t>
  </si>
  <si>
    <t>Our water performance metrics are detailed below.</t>
  </si>
  <si>
    <t>GRI 303-3 | Water withdrawal</t>
  </si>
  <si>
    <t>Geographic location</t>
  </si>
  <si>
    <t>Climatic conditions</t>
  </si>
  <si>
    <t>Semi-arid with hot dry summers and cold winters.</t>
  </si>
  <si>
    <t>Arid with warm to hot humid summers and prone to tropical cyclones.</t>
  </si>
  <si>
    <t>Semi-arid, warm humid summer and prone to tropical cyclones</t>
  </si>
  <si>
    <t>Arid to semi-arid with hot dry summers and cold winters.</t>
  </si>
  <si>
    <t>High</t>
  </si>
  <si>
    <t>Low</t>
  </si>
  <si>
    <t>Medium-high</t>
  </si>
  <si>
    <t>Extreme-high</t>
  </si>
  <si>
    <t>Precipitation (mm/annum)</t>
  </si>
  <si>
    <t>Hydrographic Catchment Basins</t>
  </si>
  <si>
    <t>Avon River</t>
  </si>
  <si>
    <t>Fortescue River</t>
  </si>
  <si>
    <t>Onslow Coast</t>
  </si>
  <si>
    <t>Salt Lake Basins</t>
  </si>
  <si>
    <t>Port Hedland Coast</t>
  </si>
  <si>
    <t>Water source / aquifer</t>
  </si>
  <si>
    <t xml:space="preserve">Goldfields – Palaeochannel aquifer </t>
  </si>
  <si>
    <t>Pilbara Hamersley – Fractured Rock aquifer</t>
  </si>
  <si>
    <t>Pilbara, Ashburton, Hamersley -  Fractured Rock</t>
  </si>
  <si>
    <t xml:space="preserve">Goldfields Combined – Fractured Rock West – Fractured Rock aquifer </t>
  </si>
  <si>
    <t xml:space="preserve">Pilbara – Fractured Rock aquifer </t>
  </si>
  <si>
    <t> </t>
  </si>
  <si>
    <t xml:space="preserve">Decant water from processing operations </t>
  </si>
  <si>
    <t>Decant water from processing operations</t>
  </si>
  <si>
    <t>Goldfields and Agricultural Water Supply Pipeline</t>
  </si>
  <si>
    <t>Scheme water - Kalgoorlie to Esperance Water Supply Pipeline</t>
  </si>
  <si>
    <t>Salt lakes (Lake Eva)</t>
  </si>
  <si>
    <t>Salt lakes (Lake Deborah &amp; Lake Seabrook)</t>
  </si>
  <si>
    <t>Weeli Wolli Creek</t>
  </si>
  <si>
    <t>Lake Cowan</t>
  </si>
  <si>
    <t>Turner River &amp; Yule River</t>
  </si>
  <si>
    <t>Lake Lefroy</t>
  </si>
  <si>
    <t>Climate Conditions</t>
  </si>
  <si>
    <t>Risk: Water Stress</t>
  </si>
  <si>
    <t>Proportion of site in the water stressed area</t>
  </si>
  <si>
    <t xml:space="preserve">% of Total Water Withdrawn </t>
  </si>
  <si>
    <t>Semi-arid</t>
  </si>
  <si>
    <t>Category 1</t>
  </si>
  <si>
    <t>Third party</t>
  </si>
  <si>
    <t xml:space="preserve">Surface water </t>
  </si>
  <si>
    <t>Category 3</t>
  </si>
  <si>
    <t>Groundwater</t>
  </si>
  <si>
    <t>Arid</t>
  </si>
  <si>
    <t>Category 2</t>
  </si>
  <si>
    <t xml:space="preserve">Category 3 </t>
  </si>
  <si>
    <t>Extremely high</t>
  </si>
  <si>
    <t>Total groundwater withdrawn</t>
  </si>
  <si>
    <t>Total third party withdrawn</t>
  </si>
  <si>
    <t xml:space="preserve">Wonmunna </t>
  </si>
  <si>
    <t>TOTAL</t>
  </si>
  <si>
    <t xml:space="preserve">Groundwater </t>
  </si>
  <si>
    <t>Other (pit groundwater recovery)</t>
  </si>
  <si>
    <t xml:space="preserve">Other </t>
  </si>
  <si>
    <t>Evaporation</t>
  </si>
  <si>
    <t>Entrainment</t>
  </si>
  <si>
    <t>Task Loss</t>
  </si>
  <si>
    <t>Metric</t>
  </si>
  <si>
    <t xml:space="preserve">TOTAL </t>
  </si>
  <si>
    <t>Trend from
FY23</t>
  </si>
  <si>
    <t>Total volume to tasks (ML/year)</t>
  </si>
  <si>
    <t>Total volume of reused water (ML/year)</t>
  </si>
  <si>
    <t>Reuse efficiency (%)</t>
  </si>
  <si>
    <t>Total volume of recycled water (ML)</t>
  </si>
  <si>
    <t>Recycling efficiency (%)</t>
  </si>
  <si>
    <t>Operational Efficiency (%)</t>
  </si>
  <si>
    <t>SASB EM-MM-140a.2 | Number of incidents of non-compliance associated with water quality permits, standards, and regulations</t>
  </si>
  <si>
    <t>GRI 303-4 | Water Discharge (Surface)</t>
  </si>
  <si>
    <t>Water Quality</t>
  </si>
  <si>
    <t>Water Stress</t>
  </si>
  <si>
    <t>Energy is a critical input for our business operations and makes a significant contribution to our operational scope 1 and 2 greenhouse gas emissions. Currently, diesel makes up the majority of our energy mix, however, we are actively exploring innovative ways to reduce our energy consumption and transition towards more sustainable energy sources to minimise our environmental impact.</t>
  </si>
  <si>
    <t>Our energy performance metrics are detailed below.</t>
  </si>
  <si>
    <t xml:space="preserve">GRI 302-1 | Energy consumption within the organisation </t>
  </si>
  <si>
    <t xml:space="preserve">SASB | EM-MM-130a.1. Energy management
</t>
  </si>
  <si>
    <t>Table 1: Total energy consumption</t>
  </si>
  <si>
    <r>
      <t xml:space="preserve">FY24 </t>
    </r>
    <r>
      <rPr>
        <b/>
        <vertAlign val="superscript"/>
        <sz val="11"/>
        <color theme="0"/>
        <rFont val="Arial"/>
        <family val="2"/>
      </rPr>
      <t>3</t>
    </r>
  </si>
  <si>
    <t>% Total energy consumption</t>
  </si>
  <si>
    <t>GJ</t>
  </si>
  <si>
    <t>MWh</t>
  </si>
  <si>
    <t>Non-renewable fuel sources</t>
  </si>
  <si>
    <r>
      <t>Pipeline natural gas</t>
    </r>
    <r>
      <rPr>
        <vertAlign val="superscript"/>
        <sz val="11"/>
        <color rgb="FF000000"/>
        <rFont val="Arial"/>
        <family val="2"/>
      </rPr>
      <t>1</t>
    </r>
  </si>
  <si>
    <r>
      <t>Pipeline natural gas - electricity generation</t>
    </r>
    <r>
      <rPr>
        <vertAlign val="superscript"/>
        <sz val="11"/>
        <color rgb="FF0070C0"/>
        <rFont val="Arial"/>
        <family val="2"/>
      </rPr>
      <t>2</t>
    </r>
  </si>
  <si>
    <t>Liquefied natural gas</t>
  </si>
  <si>
    <t>Unprocessed natural gas - exploration flaring</t>
  </si>
  <si>
    <t>Unprocessed oil - exploration flaring</t>
  </si>
  <si>
    <t>Natural gas condensate  - exploration flaring</t>
  </si>
  <si>
    <t xml:space="preserve">Diesel fuel - non-transport </t>
  </si>
  <si>
    <t>Diesel fuel - electricity generation</t>
  </si>
  <si>
    <t>Diesel fuel - transport</t>
  </si>
  <si>
    <t>Diesel - explosives</t>
  </si>
  <si>
    <t>Petrol</t>
  </si>
  <si>
    <t>Oils and greases</t>
  </si>
  <si>
    <t>LPG and acetylene</t>
  </si>
  <si>
    <t>Non-lubricant oils</t>
  </si>
  <si>
    <t>Total non-renewable fuel consumption</t>
  </si>
  <si>
    <t>Electricity</t>
  </si>
  <si>
    <t>Purchased electricity consumption</t>
  </si>
  <si>
    <t>Total non-renewable fuel sources consumption</t>
  </si>
  <si>
    <t xml:space="preserve">Renewable Fuel Sources </t>
  </si>
  <si>
    <t>Self-generated solar PV and wind energy electricity consumption</t>
  </si>
  <si>
    <t>Self-generated solar PV and wind energy electricity not consumed</t>
  </si>
  <si>
    <t>Self-generated solar PV and wind energy electricity sold</t>
  </si>
  <si>
    <t>Total renewable fuel sources consumption</t>
  </si>
  <si>
    <r>
      <t>Total energy consumption</t>
    </r>
    <r>
      <rPr>
        <b/>
        <vertAlign val="superscript"/>
        <sz val="11"/>
        <color theme="0"/>
        <rFont val="Arial"/>
        <family val="2"/>
      </rPr>
      <t>4</t>
    </r>
  </si>
  <si>
    <r>
      <rPr>
        <vertAlign val="superscript"/>
        <sz val="9"/>
        <color rgb="FF000000"/>
        <rFont val="Arial"/>
        <family val="2"/>
      </rPr>
      <t>1</t>
    </r>
    <r>
      <rPr>
        <sz val="9"/>
        <color rgb="FF000000"/>
        <rFont val="Arial"/>
        <family val="2"/>
      </rPr>
      <t xml:space="preserve"> </t>
    </r>
    <r>
      <rPr>
        <strike/>
        <sz val="9"/>
        <color rgb="FF0070C0"/>
        <rFont val="Arial"/>
        <family val="2"/>
      </rPr>
      <t xml:space="preserve">Natural gas is not reported in FY21 due to a change in the operational control of Wodgina. FY22-23 </t>
    </r>
    <r>
      <rPr>
        <sz val="9"/>
        <color rgb="FF000000"/>
        <rFont val="Arial"/>
        <family val="2"/>
      </rPr>
      <t>Natural gas related to pipeline natural gas for 20 Walters Drive.</t>
    </r>
  </si>
  <si>
    <r>
      <rPr>
        <vertAlign val="superscript"/>
        <sz val="9"/>
        <color rgb="FF0070C0"/>
        <rFont val="Arial"/>
        <family val="2"/>
      </rPr>
      <t>2</t>
    </r>
    <r>
      <rPr>
        <sz val="9"/>
        <color rgb="FF0070C0"/>
        <rFont val="Arial"/>
        <family val="2"/>
      </rPr>
      <t xml:space="preserve"> Wodgina's natural gas consumption was not included MinRes' FY22 and FY23 in accordance with the Clean Energy Regulations and Joint Venture Agreement</t>
    </r>
  </si>
  <si>
    <r>
      <rPr>
        <vertAlign val="superscript"/>
        <sz val="9"/>
        <color rgb="FF000000"/>
        <rFont val="Arial"/>
        <family val="2"/>
      </rPr>
      <t>3</t>
    </r>
    <r>
      <rPr>
        <sz val="9"/>
        <color rgb="FF000000"/>
        <rFont val="Arial"/>
        <family val="2"/>
      </rPr>
      <t xml:space="preserve"> External limited assurance is provided over our FY24 energy consumption. </t>
    </r>
    <r>
      <rPr>
        <sz val="9"/>
        <color rgb="FFC00000"/>
        <rFont val="Arial"/>
        <family val="2"/>
      </rPr>
      <t xml:space="preserve">Refer to page xxx of the 2024 </t>
    </r>
    <r>
      <rPr>
        <sz val="9"/>
        <color rgb="FF000000"/>
        <rFont val="Arial"/>
        <family val="2"/>
      </rPr>
      <t>Sustainability Report</t>
    </r>
    <r>
      <rPr>
        <i/>
        <sz val="9"/>
        <color rgb="FF000000"/>
        <rFont val="Arial"/>
        <family val="2"/>
      </rPr>
      <t xml:space="preserve"> </t>
    </r>
    <r>
      <rPr>
        <sz val="9"/>
        <color rgb="FF000000"/>
        <rFont val="Arial"/>
        <family val="2"/>
      </rPr>
      <t>for a copy of the Independent Limited Assurance Statement.</t>
    </r>
  </si>
  <si>
    <r>
      <rPr>
        <vertAlign val="superscript"/>
        <sz val="9"/>
        <color rgb="FF0070C0"/>
        <rFont val="Arial"/>
        <family val="2"/>
      </rPr>
      <t>4</t>
    </r>
    <r>
      <rPr>
        <sz val="9"/>
        <color rgb="FF0070C0"/>
        <rFont val="Arial"/>
        <family val="2"/>
      </rPr>
      <t xml:space="preserve"> None of MinRes' crushing and processes uses heat, steam or cooling.</t>
    </r>
  </si>
  <si>
    <t>GRI 305-1 | Direct (Scope 1) GHG emissions</t>
  </si>
  <si>
    <t>GRI 305-2 | Energy indirect (Scope 2) GHG emissions</t>
  </si>
  <si>
    <t>Conversion factors</t>
  </si>
  <si>
    <t>kWh</t>
  </si>
  <si>
    <t>KWh</t>
  </si>
  <si>
    <r>
      <t>Carbon Dioxide (CO</t>
    </r>
    <r>
      <rPr>
        <vertAlign val="subscript"/>
        <sz val="11"/>
        <color rgb="FF000000"/>
        <rFont val="Arial"/>
        <family val="2"/>
      </rPr>
      <t>2</t>
    </r>
    <r>
      <rPr>
        <sz val="11"/>
        <color rgb="FF000000"/>
        <rFont val="Arial"/>
        <family val="2"/>
      </rPr>
      <t>)</t>
    </r>
  </si>
  <si>
    <r>
      <t>Methane (CH</t>
    </r>
    <r>
      <rPr>
        <vertAlign val="subscript"/>
        <sz val="11"/>
        <color theme="1"/>
        <rFont val="Arial"/>
        <family val="2"/>
      </rPr>
      <t>4</t>
    </r>
    <r>
      <rPr>
        <sz val="11"/>
        <color theme="1"/>
        <rFont val="Arial"/>
        <family val="2"/>
      </rPr>
      <t>)</t>
    </r>
  </si>
  <si>
    <r>
      <t>Nitrous Oxide (N</t>
    </r>
    <r>
      <rPr>
        <vertAlign val="subscript"/>
        <sz val="11"/>
        <color theme="1"/>
        <rFont val="Arial"/>
        <family val="2"/>
      </rPr>
      <t>2</t>
    </r>
    <r>
      <rPr>
        <sz val="11"/>
        <color theme="1"/>
        <rFont val="Arial"/>
        <family val="2"/>
      </rPr>
      <t>O)</t>
    </r>
  </si>
  <si>
    <t>Hydrofluorocarbons (HFCs)</t>
  </si>
  <si>
    <t>Perfluorocarbons (PFCs)</t>
  </si>
  <si>
    <r>
      <t>Sulfur Hexafluoride (SF</t>
    </r>
    <r>
      <rPr>
        <vertAlign val="subscript"/>
        <sz val="11"/>
        <color theme="1"/>
        <rFont val="Arial"/>
        <family val="2"/>
      </rPr>
      <t>6</t>
    </r>
    <r>
      <rPr>
        <sz val="11"/>
        <color theme="1"/>
        <rFont val="Arial"/>
        <family val="2"/>
      </rPr>
      <t>)</t>
    </r>
  </si>
  <si>
    <r>
      <t>Nitrogen Trifluoride (NF</t>
    </r>
    <r>
      <rPr>
        <vertAlign val="subscript"/>
        <sz val="11"/>
        <color theme="1"/>
        <rFont val="Arial"/>
        <family val="2"/>
      </rPr>
      <t>3</t>
    </r>
    <r>
      <rPr>
        <sz val="11"/>
        <color theme="1"/>
        <rFont val="Arial"/>
        <family val="2"/>
      </rPr>
      <t>)</t>
    </r>
  </si>
  <si>
    <t>Infrastructure - Haul Road</t>
  </si>
  <si>
    <t>Infrastructure - Onslow Port</t>
  </si>
  <si>
    <t>Red Gully Processing Facility</t>
  </si>
  <si>
    <t>Corporate / Other</t>
  </si>
  <si>
    <t>Corporate Offices</t>
  </si>
  <si>
    <t>Workshops &amp; Warehouses</t>
  </si>
  <si>
    <t>Iron Ore</t>
  </si>
  <si>
    <t>Lithium</t>
  </si>
  <si>
    <t>Corporate</t>
  </si>
  <si>
    <t>GRI 305-4 | GHG emissions intensity</t>
  </si>
  <si>
    <t>GRI 2-21 | Annual total compensation ratio</t>
  </si>
  <si>
    <t>Corporate Services</t>
  </si>
  <si>
    <t>Virtual training module</t>
  </si>
  <si>
    <t>Indigenous and Community Engagement</t>
  </si>
  <si>
    <t>Technology and Reliability</t>
  </si>
  <si>
    <t>Contracts and Compliance</t>
  </si>
  <si>
    <t>Sales and Marketing</t>
  </si>
  <si>
    <t>Western Australia</t>
  </si>
  <si>
    <t>Victoria</t>
  </si>
  <si>
    <t>South Australia</t>
  </si>
  <si>
    <t>Tasmania</t>
  </si>
  <si>
    <r>
      <t>MinRes</t>
    </r>
    <r>
      <rPr>
        <i/>
        <sz val="11"/>
        <rFont val="Arial"/>
        <family val="2"/>
      </rPr>
      <t xml:space="preserve"> Anti-Bribery and Corruption Policy</t>
    </r>
    <r>
      <rPr>
        <sz val="11"/>
        <rFont val="Arial"/>
        <family val="2"/>
      </rPr>
      <t xml:space="preserve"> outlines our commitment to fair and legal business practices and avoiding bribery, corruption and fraud.</t>
    </r>
  </si>
  <si>
    <t>Significant Environmental Incident Frequency Rate</t>
  </si>
  <si>
    <t>RESPONSIBLE SUPPLY CHAIN</t>
  </si>
  <si>
    <t>CLIMATE CHANGE</t>
  </si>
  <si>
    <t>Describe the Board’s oversight of climate-related opportunities and risks.</t>
  </si>
  <si>
    <t>Describe management’s role in assessing and managing climate-related opportunities and risks.</t>
  </si>
  <si>
    <t>Describe the impact of climate-related opportunities and risks on the organisation’s businesses, strategy, and financial planning.</t>
  </si>
  <si>
    <t>MinRes joined the United Nations (UN) Global Compact in 2021 and outlines in our 2024 Sustainability Report how the Ten Principles – covering human rights, labour, environment, and anti-corruption – are integrated into our business strategy, culture and daily operations.</t>
  </si>
  <si>
    <t>Refer to 2024 Sustainability Report - Environmental Stewardship.</t>
  </si>
  <si>
    <r>
      <t>Table 3: Greenhouse gases associated with scope 1 emissions</t>
    </r>
    <r>
      <rPr>
        <b/>
        <sz val="11"/>
        <color theme="8"/>
        <rFont val="Arial"/>
        <family val="2"/>
      </rPr>
      <t xml:space="preserve"> </t>
    </r>
  </si>
  <si>
    <t>Table 6: Emissions intensity of our operations</t>
  </si>
  <si>
    <t>Sustainability Performance Data Tables - Our People &amp; Diversity</t>
  </si>
  <si>
    <t>2024 Sustainability Performance Data Tables - Our People &amp; Diversity</t>
  </si>
  <si>
    <t>Sustainability Report - Our Sustainability Approach - Our Stakeholders</t>
  </si>
  <si>
    <t>Sustainability Report - Diversity and Inclusion - Grievances and Disputes</t>
  </si>
  <si>
    <t>Sustainability Report - Ethics and Integrity - Anti-Bribery and Corruption</t>
  </si>
  <si>
    <t>Sustainability Report - Ethics and Integrity - Code of Conduct and Business Integrity</t>
  </si>
  <si>
    <t>Mineral Resources Website: Anti Bribery and Corruption Policy</t>
  </si>
  <si>
    <t>Mineral Resources Website: 2024 Modern Slavery Statement</t>
  </si>
  <si>
    <t>Mineral Resources Website: Board Nomination Committee Charter</t>
  </si>
  <si>
    <t>Sustainability Performance Data Tables - Oversight &amp; Responsibility</t>
  </si>
  <si>
    <t>2024 Sustainability Performance Data Tables - Oversight &amp; Responsibility</t>
  </si>
  <si>
    <t>MinRes received no substantiated complaints in relation to customer privacy and losses of customer data for which we are aware during FY24.</t>
  </si>
  <si>
    <t>Sustainability Report - Value and Performance</t>
  </si>
  <si>
    <t>2024 Sustainability Performance Data Tables - Value &amp; Performance</t>
  </si>
  <si>
    <t>Sustainability Performance Data Tables - Value &amp; Performance</t>
  </si>
  <si>
    <t>Sustainability Performance Data Tables - Climate Change</t>
  </si>
  <si>
    <t>2024 Sustainability Performance Data Tables - Climate Change</t>
  </si>
  <si>
    <t>Mineral Resources Website: 2024 Tax Transparency Report</t>
  </si>
  <si>
    <t>2024 Sustainability Performance Data Tables - Responsible Supply Chain</t>
  </si>
  <si>
    <t>Sustainability Performance Data Tables - Responsible Supply Chain</t>
  </si>
  <si>
    <t>Sustainability Report - Our Safety Management Framework</t>
  </si>
  <si>
    <t>Sustainability Report - Safety, Health and Wellbeing</t>
  </si>
  <si>
    <t>Sustainability Report - Safety, Health and Wellbeing - Hazard Identification, Risk Assessment and Incident Management</t>
  </si>
  <si>
    <t>Sustainability Report - Safety, Health and Wellbeing - Safety Training</t>
  </si>
  <si>
    <t>Sustainability Performance Data Tables - Safety, Health &amp; Wellbeing</t>
  </si>
  <si>
    <t>Sustainability Report - Safety, Health and Wellbeing - Contractor Management</t>
  </si>
  <si>
    <t>2024 Sustainability Performance Data Tables - Safety, Health &amp; Wellbeing</t>
  </si>
  <si>
    <t>Sustainability Performance Data Tables - Health &amp; Safety</t>
  </si>
  <si>
    <t>Material Topic: Safety, Health &amp; Wellbeing</t>
  </si>
  <si>
    <t>Material Topic: Our People &amp; Diversity</t>
  </si>
  <si>
    <t>2024 Sustainability Performance Data Tables - Land Access &amp; Cultural Heritage</t>
  </si>
  <si>
    <t>Sustainability Performance Data Tables - Environmental Stewardship</t>
  </si>
  <si>
    <t>2024 Sustainability Performance Data Tables -  Environmental Stewardship</t>
  </si>
  <si>
    <t>Sustainability Performance Data Tables -  Environmental Stewardship</t>
  </si>
  <si>
    <t>Sustainability Report - Waste and Air Quality - Waste</t>
  </si>
  <si>
    <t>Sustainability Report -  Waste and Air Quality - Waste</t>
  </si>
  <si>
    <t>Sustainability Report - Waste and Air Quality - Tailings and Mining Waste</t>
  </si>
  <si>
    <t>Sustainability Report - Water - Our Water Stewardship</t>
  </si>
  <si>
    <r>
      <t>Bald Hill</t>
    </r>
    <r>
      <rPr>
        <vertAlign val="superscript"/>
        <sz val="11"/>
        <color rgb="FF000000"/>
        <rFont val="Arial"/>
        <family val="2"/>
      </rPr>
      <t>2</t>
    </r>
  </si>
  <si>
    <t xml:space="preserve">Community &amp; Stakeholder Relationships
Attracting &amp; Retaining Talent </t>
  </si>
  <si>
    <t>Safety, Health &amp; Wellbeing
Water</t>
  </si>
  <si>
    <t xml:space="preserve">Safety, Health &amp; Wellbeing </t>
  </si>
  <si>
    <t>Safety, Health &amp; Wellbeing</t>
  </si>
  <si>
    <t>Land Access &amp; Cultural Heritage</t>
  </si>
  <si>
    <t>Waste &amp; Air Quality</t>
  </si>
  <si>
    <t>GRI 204-1 | Proportion of spending on local suppliers</t>
  </si>
  <si>
    <t>GRI 414-1 | New suppliers that were screened using social criteria 
GRI 414-2 | Negative social impacts in the supply chain and actions taken</t>
  </si>
  <si>
    <r>
      <t>Self-Assessment Questionnaires (SAQs) issued</t>
    </r>
    <r>
      <rPr>
        <vertAlign val="superscript"/>
        <sz val="11"/>
        <color theme="1"/>
        <rFont val="Arial"/>
        <family val="2"/>
      </rPr>
      <t>3</t>
    </r>
  </si>
  <si>
    <r>
      <t>SAQs received</t>
    </r>
    <r>
      <rPr>
        <vertAlign val="superscript"/>
        <sz val="11"/>
        <color theme="1"/>
        <rFont val="Arial"/>
        <family val="2"/>
      </rPr>
      <t>4</t>
    </r>
  </si>
  <si>
    <t>Number of weeks of secondary parental leave taken</t>
  </si>
  <si>
    <t>Table 8: MinRes employee category mapping</t>
  </si>
  <si>
    <t>Table 9: Employees accessing parental leave</t>
  </si>
  <si>
    <r>
      <rPr>
        <vertAlign val="superscript"/>
        <sz val="9"/>
        <color theme="1"/>
        <rFont val="Arial"/>
        <family val="2"/>
        <scheme val="minor"/>
      </rPr>
      <t>1</t>
    </r>
    <r>
      <rPr>
        <sz val="9"/>
        <color theme="1"/>
        <rFont val="Arial"/>
        <family val="2"/>
        <scheme val="minor"/>
      </rPr>
      <t xml:space="preserve"> Refer to Table 8 for a definition of each MinRes occupational category in relation to the allocated role within the business. </t>
    </r>
  </si>
  <si>
    <r>
      <t>MinRes Category</t>
    </r>
    <r>
      <rPr>
        <b/>
        <vertAlign val="superscript"/>
        <sz val="11"/>
        <color theme="7" tint="-0.249977111117893"/>
        <rFont val="Arial"/>
        <family val="2"/>
      </rPr>
      <t>1,2</t>
    </r>
  </si>
  <si>
    <t>MinRes recognises the fundamental role of our safety and health performance in our overall success and our social licence to operate. We strive to maintain a healthy and safe working environment for our employees, contractors, and visitors, while enhancing the physical health and psychosocial wellbeing of our people. 
Our safety, health and wellbeing performance is detailed below.</t>
  </si>
  <si>
    <t>2024 Sustainability Performance Data Tables - Attracting &amp; Retaining Talent</t>
  </si>
  <si>
    <t>Sustainability Performance Data Tables - Attracting &amp; Retaining Talent</t>
  </si>
  <si>
    <t>2024 Annual Report</t>
  </si>
  <si>
    <t>MinRes discloses our tailings storage facilities inventory in our 2024 Sustainability Performance Data Tables.</t>
  </si>
  <si>
    <t>MinRes has had zero significant incidents associated with hazardous materials and waste management through FY24.</t>
  </si>
  <si>
    <t>In FY24, there were no protest events or project delays as a result of community concerns, community or stakeholder resistance or protest, or armed conflict in relation to MinRes' operated assets.</t>
  </si>
  <si>
    <t>Our People &amp; Diversity</t>
  </si>
  <si>
    <t>Safety, Health and Wellbeing</t>
  </si>
  <si>
    <t>SASB | EM-MM-110a.1. Greenhouse gas emissions</t>
  </si>
  <si>
    <t>SASB | EM-MM-140a.1. Water management</t>
  </si>
  <si>
    <t>GRI 306-3 | Waste generated
SASB EM-MM-150a.6 | Total weight of waste rock generated</t>
  </si>
  <si>
    <t>SASB EM-MM-150a.5 | Total weight of tailings produced</t>
  </si>
  <si>
    <t>SASB EM-MM-150a.7 | Total weight of hazardous waste generated
SASB EM-MM-150a.8 | Total weight of hazardous waste recycled</t>
  </si>
  <si>
    <t>EM-MM-160a.2</t>
  </si>
  <si>
    <t>EM-MM-160a.3</t>
  </si>
  <si>
    <t>EM-MM-210a.1</t>
  </si>
  <si>
    <t>EM-MM-210a.2</t>
  </si>
  <si>
    <t>EM-MM-210a.3</t>
  </si>
  <si>
    <t>EM-MM-210b.1</t>
  </si>
  <si>
    <t>EM-MM-210b.2</t>
  </si>
  <si>
    <t>EM-MM-310a.2</t>
  </si>
  <si>
    <t>EM-MM-320a.1</t>
  </si>
  <si>
    <t>EM-MM-510a.1</t>
  </si>
  <si>
    <t>SASB EM-MM-540a.1 | Tailings storage facilities management</t>
  </si>
  <si>
    <r>
      <t>Trend from FY23</t>
    </r>
    <r>
      <rPr>
        <b/>
        <vertAlign val="superscript"/>
        <sz val="11"/>
        <color theme="7" tint="-0.249977111117893"/>
        <rFont val="Arial"/>
        <family val="2"/>
      </rPr>
      <t>3</t>
    </r>
  </si>
  <si>
    <t>Number of employees on secondary carer's parental leave</t>
  </si>
  <si>
    <t xml:space="preserve">Technical Committee Charter </t>
  </si>
  <si>
    <t xml:space="preserve">          Updated in FY24</t>
  </si>
  <si>
    <t xml:space="preserve">
Develop an implementation plan to
meet the Global Industry Standard on
Tailings Management (GISTM).</t>
  </si>
  <si>
    <t xml:space="preserve">
Net zero operational emissions by 2050</t>
  </si>
  <si>
    <t xml:space="preserve">
&lt; 4.5 Annual Total Recordable Injury Frequency Rate (TRIFR)</t>
  </si>
  <si>
    <t xml:space="preserve">
≥ 10 per cent increase year-on-year female participation of our workforce (excluding construction)</t>
  </si>
  <si>
    <r>
      <t>100 per cent completion of critical risk inspections against business unit target</t>
    </r>
    <r>
      <rPr>
        <vertAlign val="superscript"/>
        <sz val="12"/>
        <color theme="1"/>
        <rFont val="Arial"/>
        <family val="2"/>
        <scheme val="minor"/>
      </rPr>
      <t>1</t>
    </r>
  </si>
  <si>
    <r>
      <t xml:space="preserve">
≥ 90 per cent employee completion rate of our Code of Conduct and Integrity training as at end of year</t>
    </r>
    <r>
      <rPr>
        <vertAlign val="superscript"/>
        <sz val="12"/>
        <color theme="1"/>
        <rFont val="Arial"/>
        <family val="2"/>
        <scheme val="minor"/>
      </rPr>
      <t>1</t>
    </r>
    <r>
      <rPr>
        <sz val="8"/>
        <color theme="1"/>
        <rFont val="Arial"/>
        <family val="2"/>
        <scheme val="minor"/>
      </rPr>
      <t xml:space="preserve">
</t>
    </r>
  </si>
  <si>
    <t>ENVIRONMENT PERFORMANCE</t>
  </si>
  <si>
    <t>SOCIAL PERFORMANCE</t>
  </si>
  <si>
    <t>GOVERNANCE PERFORMANCE</t>
  </si>
  <si>
    <t>Table 1: Key corporate governance documents and policies</t>
  </si>
  <si>
    <t>Percentage of employees covered by collective bargaining agreements</t>
  </si>
  <si>
    <t>MinRes is committed to supporting business growth and performance by providing learning and development pathways that introduce new talent and develop existing talent.
This data includes our incorporated Chinese entity responsible for warehousing and logistics.
Our attracting and retaining talent performance metrics are detailed below.</t>
  </si>
  <si>
    <r>
      <rPr>
        <vertAlign val="superscript"/>
        <sz val="8"/>
        <color rgb="FF000000"/>
        <rFont val="Arial"/>
        <family val="2"/>
      </rPr>
      <t>1</t>
    </r>
    <r>
      <rPr>
        <sz val="8"/>
        <color rgb="FF000000"/>
        <rFont val="Arial"/>
        <family val="2"/>
      </rPr>
      <t xml:space="preserve"> FY22 and FY23 data is not available for non-binary and prefer not to disclose gender profiles.</t>
    </r>
  </si>
  <si>
    <r>
      <t>Gender</t>
    </r>
    <r>
      <rPr>
        <b/>
        <vertAlign val="superscript"/>
        <sz val="11"/>
        <color theme="7" tint="-0.249977111117893"/>
        <rFont val="Arial"/>
        <family val="2"/>
      </rPr>
      <t>1</t>
    </r>
  </si>
  <si>
    <t>Sustainability-related topic</t>
  </si>
  <si>
    <t>Land Access and Cultural Heritage</t>
  </si>
  <si>
    <t>Whistleblower Policy and Procedure</t>
  </si>
  <si>
    <t>Table 4: Cumulative land disturbance and rehabilitation (ha)</t>
  </si>
  <si>
    <t>Cumulative land disturbed</t>
  </si>
  <si>
    <t>Land under rehabilitation</t>
  </si>
  <si>
    <t>Stakeholder</t>
  </si>
  <si>
    <r>
      <rPr>
        <vertAlign val="superscript"/>
        <sz val="8"/>
        <color theme="1"/>
        <rFont val="Arial"/>
        <family val="2"/>
      </rPr>
      <t>1</t>
    </r>
    <r>
      <rPr>
        <sz val="8"/>
        <color theme="1"/>
        <rFont val="Arial"/>
        <family val="2"/>
      </rPr>
      <t xml:space="preserve"> This includes the Sustainability Committee and the Audit and Risk Committee.</t>
    </r>
  </si>
  <si>
    <r>
      <rPr>
        <u/>
        <sz val="11"/>
        <color theme="1"/>
        <rFont val="Arial"/>
        <family val="2"/>
        <scheme val="minor"/>
      </rPr>
      <t>Planning and managing positive legacy</t>
    </r>
    <r>
      <rPr>
        <sz val="11"/>
        <color theme="1"/>
        <rFont val="Arial"/>
        <family val="2"/>
        <scheme val="minor"/>
      </rPr>
      <t xml:space="preserve">
• Shared value and local economic development.
• Indigenous partnerships.
• Providing communities with positive business, procurement and employment outcomes. 
• Supporting Indigenous community health and wellbeing initiatives.
</t>
    </r>
    <r>
      <rPr>
        <u/>
        <sz val="11"/>
        <color theme="1"/>
        <rFont val="Arial"/>
        <family val="2"/>
        <scheme val="minor"/>
      </rPr>
      <t>Social responsibility</t>
    </r>
    <r>
      <rPr>
        <sz val="11"/>
        <color theme="1"/>
        <rFont val="Arial"/>
        <family val="2"/>
        <scheme val="minor"/>
      </rPr>
      <t xml:space="preserve">
• Understanding community expectations, concerns, and interests. 
• Meaningful, transparent, proactive consultation and engagement at all stages of mining activities.
• Effective cultural heritage protection, preservation mechanisms, and respect for heritage sites.
• Building MinRes cultural competency for a safe and respectful workplace. 
</t>
    </r>
    <r>
      <rPr>
        <u/>
        <sz val="11"/>
        <color theme="1"/>
        <rFont val="Arial"/>
        <family val="2"/>
        <scheme val="minor"/>
      </rPr>
      <t>Environmental and social responsibility</t>
    </r>
    <r>
      <rPr>
        <sz val="11"/>
        <color theme="1"/>
        <rFont val="Arial"/>
        <family val="2"/>
        <scheme val="minor"/>
      </rPr>
      <t xml:space="preserve">
• Land management and rehabilitation.
• Building genuine mutually beneficial stakeholder relationships.
</t>
    </r>
    <r>
      <rPr>
        <u/>
        <sz val="11"/>
        <color theme="1"/>
        <rFont val="Arial"/>
        <family val="2"/>
        <scheme val="minor"/>
      </rPr>
      <t>Business integrity</t>
    </r>
    <r>
      <rPr>
        <sz val="11"/>
        <color theme="1"/>
        <rFont val="Arial"/>
        <family val="2"/>
        <scheme val="minor"/>
      </rPr>
      <t xml:space="preserve">
• Regulatory and legal compliance. 
• Delivering Native Title agreement commitments. </t>
    </r>
  </si>
  <si>
    <t>•	 Commodity price volatility and inflationary pressures.
•	 Competitive labour market.</t>
  </si>
  <si>
    <t>• Annual reporting suite - full-year, half year, Annual Report and Sustainability Report.
• Quarterly production results.
• Investor roadshows (both domestic and offshore).
• Annual General Meeting.
• Conferences.
• Site tours.
• Emails, calls, briefings.
• Media, social media and website.
• Ad hoc meetings and reporting to analysts, financial institutions, ratings agencies, proxy advisors, retail investors and institutional investors.</t>
  </si>
  <si>
    <t>• Financial performance and guidance.
• Disclosure and performance of material sustainability topics.
• Corporate Governance.
• Remuneration.
• Health and Safety.</t>
  </si>
  <si>
    <t>•	 Developing local business opportunities.
•	 Advancing the development of standards and constructive policies.
•	 Supporting and sustaining jobs in the communities where we operate.</t>
  </si>
  <si>
    <r>
      <t>Table 1: Waste rock ('000 WMT)</t>
    </r>
    <r>
      <rPr>
        <vertAlign val="superscript"/>
        <sz val="11"/>
        <color theme="8"/>
        <rFont val="Arial"/>
        <family val="2"/>
      </rPr>
      <t>1</t>
    </r>
  </si>
  <si>
    <t>Comingled waste</t>
  </si>
  <si>
    <t>Organics</t>
  </si>
  <si>
    <r>
      <rPr>
        <u/>
        <sz val="11"/>
        <color theme="1"/>
        <rFont val="Arial"/>
        <family val="2"/>
        <scheme val="minor"/>
      </rPr>
      <t xml:space="preserve">Identify and understand communities, plan engagement, and manage community issues </t>
    </r>
    <r>
      <rPr>
        <sz val="11"/>
        <color theme="1"/>
        <rFont val="Arial"/>
        <family val="2"/>
        <scheme val="minor"/>
      </rPr>
      <t xml:space="preserve">
• Transparent and effective community engagement, consultation, and grievance mechanisms. 
• Agreements with Native Title groups. 
• Onslow community office.
• Compliance and continual improvement of engagement and consultation.
</t>
    </r>
    <r>
      <rPr>
        <u/>
        <sz val="11"/>
        <color theme="1"/>
        <rFont val="Arial"/>
        <family val="2"/>
        <scheme val="minor"/>
      </rPr>
      <t>Support community social and economic development</t>
    </r>
    <r>
      <rPr>
        <b/>
        <sz val="11"/>
        <color theme="1"/>
        <rFont val="Arial"/>
        <family val="2"/>
        <scheme val="minor"/>
      </rPr>
      <t xml:space="preserve">
</t>
    </r>
    <r>
      <rPr>
        <sz val="11"/>
        <color theme="1"/>
        <rFont val="Arial"/>
        <family val="2"/>
        <scheme val="minor"/>
      </rPr>
      <t xml:space="preserve">• Community partnerships, investment, and community grant programs. 
• Employment and career pathway opportunities.
• Providing local and Indigenous business opportunities. 
</t>
    </r>
    <r>
      <rPr>
        <u/>
        <sz val="11"/>
        <color theme="1"/>
        <rFont val="Arial"/>
        <family val="2"/>
        <scheme val="minor"/>
      </rPr>
      <t>Responsible cultural heritage management and respecting Indigenous rights and interests</t>
    </r>
    <r>
      <rPr>
        <sz val="11"/>
        <color theme="1"/>
        <rFont val="Arial"/>
        <family val="2"/>
        <scheme val="minor"/>
      </rPr>
      <t xml:space="preserve">
• Driving the development and implementation of an Innovate Reconciliation Action Plan (RAP).
• Regionally based Community and Indigenous Engagement teams.
• Site-specific Cultural Awareness Training. </t>
    </r>
  </si>
  <si>
    <t>Tailings Dam Name/Identifier</t>
  </si>
  <si>
    <r>
      <t xml:space="preserve">•	 Developed the Supply Chain Transparency Framework enabling a deeper level risk assessment with our direct suppliers and their supply chains.
•	 Established the </t>
    </r>
    <r>
      <rPr>
        <i/>
        <sz val="11"/>
        <color theme="1"/>
        <rFont val="Arial"/>
        <family val="2"/>
        <scheme val="minor"/>
      </rPr>
      <t>Supply Chain – Human Rights Incident Management Procedure</t>
    </r>
    <r>
      <rPr>
        <sz val="11"/>
        <color theme="1"/>
        <rFont val="Arial"/>
        <family val="2"/>
        <scheme val="minor"/>
      </rPr>
      <t>.
•	 Launched a new self-assessment questionnaire relating to human rights exposures.
•	 Continued our active membership with the Human Rights Resource and Energy Collaborative (HRREc).</t>
    </r>
  </si>
  <si>
    <t xml:space="preserve">Acquired by MinRes post decommissioning. Limited data available on legacy facilities. </t>
  </si>
  <si>
    <r>
      <t xml:space="preserve">•	 Continued progress on our growth strategy, including Onslow Iron development and commencement of production.
•	 Continued improvement in sustainability disclosures.
•	 Focus on psychosocial and safety initiatives.
•	 Introduced a Board-level Technical Committee.
</t>
    </r>
    <r>
      <rPr>
        <sz val="11"/>
        <color theme="4"/>
        <rFont val="Arial"/>
        <family val="2"/>
        <scheme val="minor"/>
      </rPr>
      <t xml:space="preserve">•	</t>
    </r>
    <r>
      <rPr>
        <sz val="11"/>
        <rFont val="Arial"/>
        <family val="2"/>
        <scheme val="minor"/>
      </rPr>
      <t xml:space="preserve"> Updated our </t>
    </r>
    <r>
      <rPr>
        <i/>
        <sz val="11"/>
        <rFont val="Arial"/>
        <family val="2"/>
        <scheme val="minor"/>
      </rPr>
      <t>Securities Trading Policy</t>
    </r>
    <r>
      <rPr>
        <sz val="11"/>
        <rFont val="Arial"/>
        <family val="2"/>
        <scheme val="minor"/>
      </rPr>
      <t xml:space="preserve"> and associated procedures.</t>
    </r>
    <r>
      <rPr>
        <sz val="11"/>
        <color theme="1"/>
        <rFont val="Arial"/>
        <family val="2"/>
        <scheme val="minor"/>
      </rPr>
      <t xml:space="preserve">
•	 Increased the number of sustainability-related metrics externally assured.</t>
    </r>
  </si>
  <si>
    <t xml:space="preserve">• Engaging on key matters in joint venture partnerships.
• Collaboration to effectively manage operations. </t>
  </si>
  <si>
    <t>• Meeting contractual obligations.
• Reliability of supply.
• Product quality.
• Mutual value creation.
• Value-add and profitability.
• Major development plans.</t>
  </si>
  <si>
    <t>• Meetings at a frequency agreed by both parties.
• Joint venture reporting of financial and operational results.</t>
  </si>
  <si>
    <r>
      <rPr>
        <vertAlign val="superscript"/>
        <sz val="8"/>
        <color theme="1"/>
        <rFont val="Arial"/>
        <family val="2"/>
        <scheme val="minor"/>
      </rPr>
      <t>3</t>
    </r>
    <r>
      <rPr>
        <sz val="8"/>
        <color theme="1"/>
        <rFont val="Arial"/>
        <family val="2"/>
        <scheme val="minor"/>
      </rPr>
      <t xml:space="preserve"> Water bodies listed as of value or importance to Indigenous Australians and/or local communities that are adjacent to or in close proximity of our operations and have management mechanisms in place to ensure both cultural and/or environmental values are maintained.</t>
    </r>
  </si>
  <si>
    <r>
      <t>Water Risk</t>
    </r>
    <r>
      <rPr>
        <b/>
        <vertAlign val="superscript"/>
        <sz val="11"/>
        <color theme="1"/>
        <rFont val="Arial"/>
        <family val="2"/>
        <scheme val="minor"/>
      </rPr>
      <t>2</t>
    </r>
  </si>
  <si>
    <r>
      <t>Water bodies of value or importance to Indigenous Australians and/or local communities</t>
    </r>
    <r>
      <rPr>
        <b/>
        <vertAlign val="superscript"/>
        <sz val="11"/>
        <color rgb="FF000000"/>
        <rFont val="Arial"/>
        <family val="2"/>
      </rPr>
      <t>3</t>
    </r>
  </si>
  <si>
    <r>
      <t>Table 1: Operational water status and sensitivity</t>
    </r>
    <r>
      <rPr>
        <vertAlign val="superscript"/>
        <sz val="11"/>
        <color theme="8"/>
        <rFont val="Arial"/>
        <family val="2"/>
      </rPr>
      <t>1</t>
    </r>
  </si>
  <si>
    <r>
      <rPr>
        <vertAlign val="superscript"/>
        <sz val="8"/>
        <color theme="1"/>
        <rFont val="Arial"/>
        <family val="2"/>
        <scheme val="minor"/>
      </rPr>
      <t xml:space="preserve">2 </t>
    </r>
    <r>
      <rPr>
        <sz val="8"/>
        <color theme="1"/>
        <rFont val="Arial"/>
        <family val="2"/>
        <scheme val="minor"/>
      </rPr>
      <t>Water risk as defined by the World Resources Institute (WRI) Aqueduct Water Risk Atlas. The WRI tool is open data and available for use under the Creative Commons Attribution International 4.0 License.</t>
    </r>
  </si>
  <si>
    <r>
      <rPr>
        <vertAlign val="superscript"/>
        <sz val="8"/>
        <color theme="1"/>
        <rFont val="Arial"/>
        <family val="2"/>
        <scheme val="minor"/>
      </rPr>
      <t>1</t>
    </r>
    <r>
      <rPr>
        <sz val="8"/>
        <color theme="1"/>
        <rFont val="Arial"/>
        <family val="2"/>
        <scheme val="minor"/>
      </rPr>
      <t xml:space="preserve"> Data is not available for Exploration and Care &amp; Maintenance sites.</t>
    </r>
  </si>
  <si>
    <t>Entry Level Operator Program</t>
  </si>
  <si>
    <t>Pathway Programs (Drill, Grader, Dozer)</t>
  </si>
  <si>
    <t>Table 3: FY24 water balance by operation, water source and water quality (ML)</t>
  </si>
  <si>
    <t>Table 5: Water discharge (ML)</t>
  </si>
  <si>
    <r>
      <t>Pipeline natural gas - electricity generation</t>
    </r>
    <r>
      <rPr>
        <vertAlign val="superscript"/>
        <sz val="11"/>
        <rFont val="Arial"/>
        <family val="2"/>
      </rPr>
      <t>2</t>
    </r>
  </si>
  <si>
    <r>
      <rPr>
        <vertAlign val="superscript"/>
        <sz val="8"/>
        <color rgb="FF000000"/>
        <rFont val="Arial"/>
        <family val="2"/>
      </rPr>
      <t>1</t>
    </r>
    <r>
      <rPr>
        <sz val="8"/>
        <color rgb="FF000000"/>
        <rFont val="Arial"/>
        <family val="2"/>
      </rPr>
      <t xml:space="preserve"> Includes natural gas related to pipeline natural gas for 20 Walters Drive.</t>
    </r>
  </si>
  <si>
    <r>
      <rPr>
        <vertAlign val="superscript"/>
        <sz val="8"/>
        <rFont val="Arial"/>
        <family val="2"/>
      </rPr>
      <t>2</t>
    </r>
    <r>
      <rPr>
        <sz val="8"/>
        <rFont val="Arial"/>
        <family val="2"/>
      </rPr>
      <t xml:space="preserve"> Wodgina's natural gas consumption was excluded for FY22 and FY23 in accordance with the Clean Energy Regulations and Joint Venture Agreement</t>
    </r>
  </si>
  <si>
    <r>
      <rPr>
        <vertAlign val="superscript"/>
        <sz val="8"/>
        <rFont val="Arial"/>
        <family val="2"/>
      </rPr>
      <t>4</t>
    </r>
    <r>
      <rPr>
        <sz val="8"/>
        <rFont val="Arial"/>
        <family val="2"/>
      </rPr>
      <t xml:space="preserve"> None of MinRes' crushing and processes uses heat, steam or cooling.</t>
    </r>
  </si>
  <si>
    <t>Total energy consumption</t>
  </si>
  <si>
    <t>SASB | EM-MM-130a.1. Energy management</t>
  </si>
  <si>
    <r>
      <t>FY24</t>
    </r>
    <r>
      <rPr>
        <b/>
        <vertAlign val="superscript"/>
        <sz val="11"/>
        <color theme="0"/>
        <rFont val="Arial"/>
        <family val="2"/>
      </rPr>
      <t>3</t>
    </r>
  </si>
  <si>
    <t>Scope 1</t>
  </si>
  <si>
    <t xml:space="preserve">Scope 2 </t>
  </si>
  <si>
    <r>
      <rPr>
        <vertAlign val="superscript"/>
        <sz val="8"/>
        <rFont val="Arial"/>
        <family val="2"/>
        <scheme val="minor"/>
      </rPr>
      <t>2</t>
    </r>
    <r>
      <rPr>
        <sz val="8"/>
        <rFont val="Arial"/>
        <family val="2"/>
        <scheme val="minor"/>
      </rPr>
      <t xml:space="preserve"> Value derived from the MinRes Cash Flow Statements.</t>
    </r>
  </si>
  <si>
    <t>% of FY24 total energy consumption</t>
  </si>
  <si>
    <t>% of FY24 total emissions</t>
  </si>
  <si>
    <t>Total emissions</t>
  </si>
  <si>
    <r>
      <t>Table 5: Commodity level greenhouse gas emissions (tCO</t>
    </r>
    <r>
      <rPr>
        <vertAlign val="subscript"/>
        <sz val="11"/>
        <color theme="8"/>
        <rFont val="Arial"/>
        <family val="2"/>
      </rPr>
      <t>2</t>
    </r>
    <r>
      <rPr>
        <sz val="11"/>
        <color theme="8"/>
        <rFont val="Arial"/>
        <family val="2"/>
      </rPr>
      <t xml:space="preserve">e) </t>
    </r>
  </si>
  <si>
    <t>MinRes does not operate in any of the countries designated among the 20 lowest rankings in the 2023 Transparency International Corruption Perception Index (TICPI). All of our mining operations are in Australia, which is ranked 14 in the TICPI. Refer to the map below.</t>
  </si>
  <si>
    <t>Scope 1 emissions</t>
  </si>
  <si>
    <t>Scope 2 emissions</t>
  </si>
  <si>
    <r>
      <t>Emissions intensity (tCO</t>
    </r>
    <r>
      <rPr>
        <vertAlign val="subscript"/>
        <sz val="11"/>
        <rFont val="Arial"/>
        <family val="2"/>
      </rPr>
      <t>2</t>
    </r>
    <r>
      <rPr>
        <sz val="11"/>
        <rFont val="Arial"/>
        <family val="2"/>
      </rPr>
      <t>e/TMM)</t>
    </r>
  </si>
  <si>
    <t>GRI 401-3 | Parental Leave</t>
  </si>
  <si>
    <r>
      <t>Table 4: Facility level greenhouse gas emissions (tCO</t>
    </r>
    <r>
      <rPr>
        <vertAlign val="subscript"/>
        <sz val="11"/>
        <color theme="8"/>
        <rFont val="Arial"/>
        <family val="2"/>
      </rPr>
      <t>2</t>
    </r>
    <r>
      <rPr>
        <sz val="11"/>
        <color theme="8"/>
        <rFont val="Arial"/>
        <family val="2"/>
      </rPr>
      <t>e)</t>
    </r>
  </si>
  <si>
    <t>Table 1: Supplier spend</t>
  </si>
  <si>
    <t>Total Procurement spend</t>
  </si>
  <si>
    <r>
      <t>Our Suppliers</t>
    </r>
    <r>
      <rPr>
        <b/>
        <vertAlign val="superscript"/>
        <sz val="11"/>
        <color rgb="FF000000"/>
        <rFont val="Arial"/>
        <family val="2"/>
      </rPr>
      <t>1</t>
    </r>
  </si>
  <si>
    <t>Total West Australian spend</t>
  </si>
  <si>
    <r>
      <t>Supplier Spend</t>
    </r>
    <r>
      <rPr>
        <b/>
        <vertAlign val="superscript"/>
        <sz val="11"/>
        <color rgb="FF000000"/>
        <rFont val="Arial"/>
        <family val="2"/>
      </rPr>
      <t>2</t>
    </r>
  </si>
  <si>
    <r>
      <rPr>
        <vertAlign val="superscript"/>
        <sz val="8"/>
        <color theme="1"/>
        <rFont val="Arial"/>
        <family val="2"/>
      </rPr>
      <t>2</t>
    </r>
    <r>
      <rPr>
        <sz val="8"/>
        <color theme="1"/>
        <rFont val="Arial"/>
        <family val="2"/>
      </rPr>
      <t xml:space="preserve"> Excludes acquisition and internal labour costs, as well as government costs or charges (including royalties), donations, subscriptions and memberships, Native Title Group payments (other than payments made for the provision of direct goods and services), property leasing, related MinRes entities and legal fees. As a result, these figures will vary from the Annual Report's financial statements and are not intended to demonstrate the proportional allocation of spend or costs for entities not wholly owned by MinRes.</t>
    </r>
  </si>
  <si>
    <r>
      <t xml:space="preserve">Energy is a critical input for our business operations and makes a significant contribution to our operational scope 1 and 2 greenhouse gas emissions. Currently, diesel makes up the majority of our energy mix, however, we are actively exploring innovative ways to reduce our energy consumption and transition towards more sustainable energy sources to minimise our environmental impact. Our greenhouse gas (GHG) emissions are directly related to our energy use and growth of our operations. MinRes calculates its direct (scope 1) and energy indirect (scope 2) GHG emissions for entities under its operational control in alignment with the GHG Protocol and the Australian </t>
    </r>
    <r>
      <rPr>
        <i/>
        <sz val="11"/>
        <color theme="1"/>
        <rFont val="Arial"/>
        <family val="2"/>
      </rPr>
      <t>National Greenhouse and Energy Reporting Act 2007</t>
    </r>
    <r>
      <rPr>
        <sz val="11"/>
        <color theme="1"/>
        <rFont val="Arial"/>
        <family val="2"/>
      </rPr>
      <t>. 
Our climate change performance metrics are detailed below.</t>
    </r>
  </si>
  <si>
    <t>AMBITION</t>
  </si>
  <si>
    <r>
      <rPr>
        <vertAlign val="superscript"/>
        <sz val="8"/>
        <color theme="1"/>
        <rFont val="Arial"/>
        <family val="2"/>
      </rPr>
      <t>4</t>
    </r>
    <r>
      <rPr>
        <sz val="8"/>
        <color theme="1"/>
        <rFont val="Arial"/>
        <family val="2"/>
      </rPr>
      <t xml:space="preserve"> The number of SAQs received in each financial year is inclusive of SAQs that were issued in that financial year and/or the previous financial year.</t>
    </r>
  </si>
  <si>
    <r>
      <rPr>
        <vertAlign val="superscript"/>
        <sz val="8"/>
        <color rgb="FF000000"/>
        <rFont val="Arial"/>
        <family val="2"/>
      </rPr>
      <t>3</t>
    </r>
    <r>
      <rPr>
        <sz val="8"/>
        <color rgb="FF000000"/>
        <rFont val="Arial"/>
        <family val="2"/>
      </rPr>
      <t xml:space="preserve"> External limited assurance is provided over our FY24 energy consumption. </t>
    </r>
    <r>
      <rPr>
        <sz val="8"/>
        <color rgb="FFC00000"/>
        <rFont val="Arial"/>
        <family val="2"/>
      </rPr>
      <t xml:space="preserve">Refer to page XX of the 2024 </t>
    </r>
    <r>
      <rPr>
        <sz val="8"/>
        <color rgb="FF000000"/>
        <rFont val="Arial"/>
        <family val="2"/>
      </rPr>
      <t>Sustainability Report for a copy of the Independent Limited Assurance Statement.</t>
    </r>
  </si>
  <si>
    <r>
      <t>Table 1: Percentage of employees completing Code of Conduct and Business Integrity e-training</t>
    </r>
    <r>
      <rPr>
        <vertAlign val="superscript"/>
        <sz val="11"/>
        <color theme="9" tint="-0.249977111117893"/>
        <rFont val="Arial"/>
        <family val="2"/>
      </rPr>
      <t>1</t>
    </r>
  </si>
  <si>
    <r>
      <t>FY24</t>
    </r>
    <r>
      <rPr>
        <b/>
        <vertAlign val="superscript"/>
        <sz val="11"/>
        <color theme="0"/>
        <rFont val="Arial"/>
        <family val="2"/>
      </rPr>
      <t>2</t>
    </r>
  </si>
  <si>
    <r>
      <rPr>
        <vertAlign val="superscript"/>
        <sz val="8"/>
        <color theme="1"/>
        <rFont val="Arial"/>
        <family val="2"/>
      </rPr>
      <t>1</t>
    </r>
    <r>
      <rPr>
        <sz val="8"/>
        <color theme="1"/>
        <rFont val="Arial"/>
        <family val="2"/>
      </rPr>
      <t xml:space="preserve"> Total Recordable Injury Frequency Rate (TRIFR): The sum of (fatalities + lost-time cases + restricted work cases + medical treatment cases x 1,000,000 hours worked) divided by actual hours to ensure that incident classification definitions are applied uniformly across the Occupational Safety and Health Administration (OSHA) guidelines for the recording and reporting of occupation</t>
    </r>
    <r>
      <rPr>
        <sz val="8"/>
        <rFont val="Arial"/>
        <family val="2"/>
      </rPr>
      <t>al injuries and illnesses</t>
    </r>
    <r>
      <rPr>
        <sz val="8"/>
        <color rgb="FFFF0000"/>
        <rFont val="Arial"/>
        <family val="2"/>
      </rPr>
      <t xml:space="preserve">. </t>
    </r>
  </si>
  <si>
    <r>
      <rPr>
        <vertAlign val="superscript"/>
        <sz val="8"/>
        <color theme="1"/>
        <rFont val="Arial"/>
        <family val="2"/>
      </rPr>
      <t>2</t>
    </r>
    <r>
      <rPr>
        <sz val="8"/>
        <color theme="1"/>
        <rFont val="Arial"/>
        <family val="2"/>
      </rPr>
      <t xml:space="preserve"> Lost-Time Injury Frequency Rate (LTIFR): The sum of lost-time cases x 1,000,000 divided by actual hours to ensure that incident classification definitions are applied uniformly across the Occupational Safety and Health Administration (OSHA) guidelines for the recording and reporting of occupational injuries and illnesses.</t>
    </r>
  </si>
  <si>
    <r>
      <t xml:space="preserve">We are committed to appropriately managing and reducing waste generated from our operations and sites. Our mining operations generate mining-related waste including waste rock and tailings, and non-mineral waste streams in the form of general waste, comingled recycling, construction and demolition, tyres and rubber, and hazardous waste types including liquid, solid and septic waste. 
To ensure waste is appropriately managed, MinRes monitors and reports on all hazardous and non-hazardous waste streams in accordance with the </t>
    </r>
    <r>
      <rPr>
        <i/>
        <sz val="11"/>
        <color theme="1"/>
        <rFont val="Arial"/>
        <family val="2"/>
      </rPr>
      <t>Waste Avoidance and Resource Recovery Act 2007</t>
    </r>
    <r>
      <rPr>
        <sz val="11"/>
        <color theme="1"/>
        <rFont val="Arial"/>
        <family val="2"/>
      </rPr>
      <t xml:space="preserve"> and landfill licence conditions issued by the Department of Water and Environmental Regulation.
Our waste and tailings performance metrics are detailed below.</t>
    </r>
  </si>
  <si>
    <t>SASB EM-MM-510a | Production in countries that have the 20 lowest rankings in Transparency International's Corruption Perception Index (TICPI)</t>
  </si>
  <si>
    <r>
      <t>Total Australian spend</t>
    </r>
    <r>
      <rPr>
        <vertAlign val="superscript"/>
        <sz val="11"/>
        <color theme="1"/>
        <rFont val="Arial"/>
        <family val="2"/>
      </rPr>
      <t>3</t>
    </r>
  </si>
  <si>
    <r>
      <t>Total West Australian spend</t>
    </r>
    <r>
      <rPr>
        <vertAlign val="superscript"/>
        <sz val="11"/>
        <color theme="1"/>
        <rFont val="Arial"/>
        <family val="2"/>
      </rPr>
      <t>3</t>
    </r>
  </si>
  <si>
    <t>ABOUT THIS DATABOOK</t>
  </si>
  <si>
    <t xml:space="preserve">Table 3: Supplier count by Australian state </t>
  </si>
  <si>
    <t>Table 4: Responsible supply chain performance metrics</t>
  </si>
  <si>
    <t>Table 5: Human rights training</t>
  </si>
  <si>
    <t>Table 6: Modern slavery governance</t>
  </si>
  <si>
    <r>
      <rPr>
        <vertAlign val="superscript"/>
        <sz val="8"/>
        <color theme="1"/>
        <rFont val="Arial"/>
        <family val="2"/>
      </rPr>
      <t>4</t>
    </r>
    <r>
      <rPr>
        <sz val="8"/>
        <color theme="1"/>
        <rFont val="Arial"/>
        <family val="2"/>
      </rPr>
      <t xml:space="preserve"> Employee exposure hours are based on a degree of assumption and are not real time actuals. </t>
    </r>
  </si>
  <si>
    <t>Table 3: Lost Time Injuries (LTI)</t>
  </si>
  <si>
    <t>Table 4: Total Recordable Injuries (TRI)</t>
  </si>
  <si>
    <t>Table 5: Fatality rates</t>
  </si>
  <si>
    <t>Table 6: High consequence work-related injury rates</t>
  </si>
  <si>
    <t>VALUE AND PERFORMANCE</t>
  </si>
  <si>
    <t>ETHICS AND INTEGRITY</t>
  </si>
  <si>
    <r>
      <t>Total Recordable Injury Frequency Rate (TRIFR)</t>
    </r>
    <r>
      <rPr>
        <vertAlign val="superscript"/>
        <sz val="11"/>
        <color rgb="FF000000"/>
        <rFont val="Arial"/>
        <family val="2"/>
      </rPr>
      <t>1,4,5</t>
    </r>
  </si>
  <si>
    <r>
      <t>Lost Time Injury Frequency Rate (LTIFR)</t>
    </r>
    <r>
      <rPr>
        <vertAlign val="superscript"/>
        <sz val="11"/>
        <color rgb="FF000000"/>
        <rFont val="Arial"/>
        <family val="2"/>
      </rPr>
      <t>2,4,5</t>
    </r>
  </si>
  <si>
    <r>
      <t>High Potential Event Frequency Rate (HiPoFR)</t>
    </r>
    <r>
      <rPr>
        <vertAlign val="superscript"/>
        <sz val="11"/>
        <color rgb="FF000000"/>
        <rFont val="Arial"/>
        <family val="2"/>
      </rPr>
      <t>3</t>
    </r>
  </si>
  <si>
    <t>Not competent</t>
  </si>
  <si>
    <r>
      <rPr>
        <vertAlign val="superscript"/>
        <sz val="8"/>
        <rFont val="Arial"/>
        <family val="2"/>
      </rPr>
      <t>1</t>
    </r>
    <r>
      <rPr>
        <sz val="8"/>
        <rFont val="Arial"/>
        <family val="2"/>
      </rPr>
      <t xml:space="preserve"> Employee completion rate excludes casual employees, interns, non-executive directors, employees on workers compensation and employees on long-term leave, including parental leave.</t>
    </r>
  </si>
  <si>
    <t/>
  </si>
  <si>
    <r>
      <t>Australian Labor Party</t>
    </r>
    <r>
      <rPr>
        <vertAlign val="superscript"/>
        <sz val="11"/>
        <color theme="1"/>
        <rFont val="Arial"/>
        <family val="2"/>
      </rPr>
      <t>1</t>
    </r>
  </si>
  <si>
    <r>
      <rPr>
        <vertAlign val="superscript"/>
        <sz val="8"/>
        <color theme="1"/>
        <rFont val="Arial"/>
        <family val="2"/>
      </rPr>
      <t>1</t>
    </r>
    <r>
      <rPr>
        <sz val="8"/>
        <color theme="1"/>
        <rFont val="Arial"/>
        <family val="2"/>
      </rPr>
      <t xml:space="preserve"> Inclusive of political contributions to WA Labor.</t>
    </r>
  </si>
  <si>
    <r>
      <t>Total substantiated claims</t>
    </r>
    <r>
      <rPr>
        <vertAlign val="superscript"/>
        <sz val="11"/>
        <color theme="1"/>
        <rFont val="Arial"/>
        <family val="2"/>
      </rPr>
      <t>1</t>
    </r>
  </si>
  <si>
    <r>
      <t>1</t>
    </r>
    <r>
      <rPr>
        <sz val="8"/>
        <color theme="1"/>
        <rFont val="Arial"/>
        <family val="2"/>
      </rPr>
      <t xml:space="preserve"> Incidents are classified into four different outcomes; unsubstantiated, partially substantiated, substantiated and open. Only substantiated claims are included here.</t>
    </r>
  </si>
  <si>
    <r>
      <t>Table 5: Percentage of security personnel completing Code of Conduct and Business Integrity e-training</t>
    </r>
    <r>
      <rPr>
        <vertAlign val="superscript"/>
        <sz val="11"/>
        <color theme="9" tint="-0.249977111117893"/>
        <rFont val="Arial"/>
        <family val="2"/>
      </rPr>
      <t>1,2</t>
    </r>
  </si>
  <si>
    <r>
      <rPr>
        <vertAlign val="superscript"/>
        <sz val="8"/>
        <color theme="1"/>
        <rFont val="Arial"/>
        <family val="2"/>
      </rPr>
      <t xml:space="preserve">1 </t>
    </r>
    <r>
      <rPr>
        <sz val="8"/>
        <color theme="1"/>
        <rFont val="Arial"/>
        <family val="2"/>
      </rPr>
      <t>Security personnel include MinRes employees and employees of third-party organisations.</t>
    </r>
  </si>
  <si>
    <r>
      <rPr>
        <vertAlign val="superscript"/>
        <sz val="8"/>
        <color theme="1"/>
        <rFont val="Arial"/>
        <family val="2"/>
      </rPr>
      <t>2</t>
    </r>
    <r>
      <rPr>
        <sz val="8"/>
        <color theme="1"/>
        <rFont val="Arial"/>
        <family val="2"/>
      </rPr>
      <t xml:space="preserve"> Code of Conduct training also includes training in MinRes' human rights policies &amp; procedures.</t>
    </r>
  </si>
  <si>
    <r>
      <t>Sustainability Committee meetings with oversight of modern slavery</t>
    </r>
    <r>
      <rPr>
        <vertAlign val="superscript"/>
        <sz val="11"/>
        <color theme="1"/>
        <rFont val="Arial"/>
        <family val="2"/>
      </rPr>
      <t>1</t>
    </r>
  </si>
  <si>
    <r>
      <t>Our Due Diligence Actions</t>
    </r>
    <r>
      <rPr>
        <b/>
        <vertAlign val="superscript"/>
        <sz val="11"/>
        <color rgb="FF000000"/>
        <rFont val="Arial"/>
        <family val="2"/>
      </rPr>
      <t>1</t>
    </r>
  </si>
  <si>
    <r>
      <t>Suppliers screened for social criteria risks</t>
    </r>
    <r>
      <rPr>
        <vertAlign val="superscript"/>
        <sz val="11"/>
        <color theme="1"/>
        <rFont val="Arial"/>
        <family val="2"/>
      </rPr>
      <t>2</t>
    </r>
  </si>
  <si>
    <r>
      <rPr>
        <vertAlign val="superscript"/>
        <sz val="8"/>
        <color theme="1"/>
        <rFont val="Arial"/>
        <family val="2"/>
      </rPr>
      <t xml:space="preserve">3 </t>
    </r>
    <r>
      <rPr>
        <sz val="8"/>
        <color theme="1"/>
        <rFont val="Arial"/>
        <family val="2"/>
      </rPr>
      <t>The number of SAQs issued includes those issued to suppliers who were rated as high-risk and/or met additional risk criteria through embedded risk screening process and supply chain modelling.</t>
    </r>
  </si>
  <si>
    <t>Table 1: Injury rates for total employees and contractors (per 1,000,000 hours worked)</t>
  </si>
  <si>
    <r>
      <t>Table 2: Hours worked</t>
    </r>
    <r>
      <rPr>
        <vertAlign val="superscript"/>
        <sz val="11"/>
        <color theme="7" tint="-0.249977111117893"/>
        <rFont val="Arial"/>
        <family val="2"/>
      </rPr>
      <t>1</t>
    </r>
  </si>
  <si>
    <r>
      <rPr>
        <vertAlign val="superscript"/>
        <sz val="8"/>
        <color theme="1"/>
        <rFont val="Arial"/>
        <family val="2"/>
      </rPr>
      <t>1</t>
    </r>
    <r>
      <rPr>
        <sz val="8"/>
        <color theme="1"/>
        <rFont val="Arial"/>
        <family val="2"/>
      </rPr>
      <t xml:space="preserve"> Employee exposure hours are based on a degree of assumption and are not real time actuals. </t>
    </r>
  </si>
  <si>
    <r>
      <t>Table 7: All incident rates</t>
    </r>
    <r>
      <rPr>
        <vertAlign val="superscript"/>
        <sz val="11"/>
        <color theme="7" tint="-0.249977111117893"/>
        <rFont val="Arial"/>
        <family val="2"/>
      </rPr>
      <t>1</t>
    </r>
  </si>
  <si>
    <r>
      <t>Table 8: Near miss incident rates</t>
    </r>
    <r>
      <rPr>
        <vertAlign val="superscript"/>
        <sz val="11"/>
        <color theme="7" tint="-0.249977111117893"/>
        <rFont val="Arial"/>
        <family val="2"/>
      </rPr>
      <t>1</t>
    </r>
  </si>
  <si>
    <r>
      <rPr>
        <vertAlign val="superscript"/>
        <sz val="8"/>
        <color theme="1"/>
        <rFont val="Arial"/>
        <family val="2"/>
      </rPr>
      <t>1</t>
    </r>
    <r>
      <rPr>
        <sz val="8"/>
        <color theme="1"/>
        <rFont val="Arial"/>
        <family val="2"/>
      </rPr>
      <t xml:space="preserve"> Near miss incidents relate to incidents that do not result in an injury or illness but have the potential to do so.</t>
    </r>
  </si>
  <si>
    <r>
      <t>Number of new cases</t>
    </r>
    <r>
      <rPr>
        <vertAlign val="superscript"/>
        <sz val="11"/>
        <color theme="1"/>
        <rFont val="Arial"/>
        <family val="2"/>
      </rPr>
      <t>2</t>
    </r>
  </si>
  <si>
    <r>
      <t>Total Recordable Injury Frequency Rate (TRIFR)</t>
    </r>
    <r>
      <rPr>
        <vertAlign val="superscript"/>
        <sz val="11"/>
        <color rgb="FF000000"/>
        <rFont val="Arial"/>
        <family val="2"/>
      </rPr>
      <t>1</t>
    </r>
  </si>
  <si>
    <r>
      <t>Lost Time Injury Frequency Rate (LTIFR)</t>
    </r>
    <r>
      <rPr>
        <vertAlign val="superscript"/>
        <sz val="11"/>
        <color rgb="FF000000"/>
        <rFont val="Arial"/>
        <family val="2"/>
      </rPr>
      <t>2</t>
    </r>
  </si>
  <si>
    <r>
      <rPr>
        <vertAlign val="superscript"/>
        <sz val="8"/>
        <color theme="1"/>
        <rFont val="Arial"/>
        <family val="2"/>
      </rPr>
      <t xml:space="preserve">1 </t>
    </r>
    <r>
      <rPr>
        <sz val="8"/>
        <color theme="1"/>
        <rFont val="Arial"/>
        <family val="2"/>
      </rPr>
      <t>Total Recordable Injury Frequency Rate (TRIFR): The sum of (fatalities + lost-time cases + restricted work cases + medical treatment cases x 1,000,000 hours worked) divided by actual hours to ensure that incident classification definitions are applied uniformly across the Occupational Safety and Health Administration (OSHA) guidelines for the recording and reporting of occupation</t>
    </r>
    <r>
      <rPr>
        <sz val="8"/>
        <rFont val="Arial"/>
        <family val="2"/>
      </rPr>
      <t>al injuries and illnesses</t>
    </r>
    <r>
      <rPr>
        <sz val="8"/>
        <color rgb="FFFF0000"/>
        <rFont val="Arial"/>
        <family val="2"/>
      </rPr>
      <t xml:space="preserve">. </t>
    </r>
  </si>
  <si>
    <r>
      <t>Non-Binary</t>
    </r>
    <r>
      <rPr>
        <b/>
        <vertAlign val="superscript"/>
        <sz val="11"/>
        <color theme="7" tint="-0.249977111117893"/>
        <rFont val="Arial"/>
        <family val="2"/>
      </rPr>
      <t>1</t>
    </r>
  </si>
  <si>
    <r>
      <rPr>
        <vertAlign val="superscript"/>
        <sz val="9"/>
        <rFont val="Arial"/>
        <family val="2"/>
        <scheme val="minor"/>
      </rPr>
      <t>1</t>
    </r>
    <r>
      <rPr>
        <sz val="9"/>
        <rFont val="Arial"/>
        <family val="2"/>
        <scheme val="minor"/>
      </rPr>
      <t xml:space="preserve"> Non-binary and prefer not to disclose gender profiles were introduced in FY24, hence the year on year movement will be disclosed from FY25 onwards.</t>
    </r>
  </si>
  <si>
    <r>
      <rPr>
        <vertAlign val="superscript"/>
        <sz val="8"/>
        <color theme="1"/>
        <rFont val="Arial"/>
        <family val="2"/>
      </rPr>
      <t>1</t>
    </r>
    <r>
      <rPr>
        <sz val="8"/>
        <color theme="1"/>
        <rFont val="Arial"/>
        <family val="2"/>
      </rPr>
      <t xml:space="preserve"> All parental leave was classified as primary in FY22 as no distinction made between primary and secondary leave.</t>
    </r>
  </si>
  <si>
    <r>
      <t>FY22</t>
    </r>
    <r>
      <rPr>
        <b/>
        <vertAlign val="superscript"/>
        <sz val="11"/>
        <color theme="7" tint="-0.249977111117893"/>
        <rFont val="Arial"/>
        <family val="2"/>
      </rPr>
      <t>1</t>
    </r>
  </si>
  <si>
    <r>
      <t>FY23</t>
    </r>
    <r>
      <rPr>
        <b/>
        <vertAlign val="superscript"/>
        <sz val="11"/>
        <color theme="7" tint="-0.249977111117893"/>
        <rFont val="Arial"/>
        <family val="2"/>
      </rPr>
      <t>1</t>
    </r>
  </si>
  <si>
    <r>
      <rPr>
        <vertAlign val="superscript"/>
        <sz val="8"/>
        <rFont val="Arial"/>
        <family val="2"/>
        <scheme val="minor"/>
      </rPr>
      <t>1</t>
    </r>
    <r>
      <rPr>
        <sz val="8"/>
        <rFont val="Arial"/>
        <family val="2"/>
        <scheme val="minor"/>
      </rPr>
      <t xml:space="preserve"> FY23 compensation of the highest paid individual was restated due to changes in the calculation methodology.</t>
    </r>
  </si>
  <si>
    <r>
      <rPr>
        <vertAlign val="superscript"/>
        <sz val="8"/>
        <rFont val="Arial"/>
        <family val="2"/>
        <scheme val="minor"/>
      </rPr>
      <t xml:space="preserve">2 </t>
    </r>
    <r>
      <rPr>
        <sz val="8"/>
        <rFont val="Arial"/>
        <family val="2"/>
        <scheme val="minor"/>
      </rPr>
      <t>MinRes' Managing Director (MD) is the highest paid individual within the organisation. The figures disclosed represent the maximum total annual package offered per annum. Actual earnings will vary year-on-year dependant on performance and incentive outcomes.</t>
    </r>
  </si>
  <si>
    <r>
      <t>Compensation of highest paid individual (AUD)</t>
    </r>
    <r>
      <rPr>
        <vertAlign val="superscript"/>
        <sz val="11"/>
        <color theme="1"/>
        <rFont val="Arial"/>
        <family val="2"/>
      </rPr>
      <t>2</t>
    </r>
  </si>
  <si>
    <r>
      <t>Median annual total compensation for all employees (AUD)</t>
    </r>
    <r>
      <rPr>
        <vertAlign val="superscript"/>
        <sz val="11"/>
        <color theme="1"/>
        <rFont val="Arial"/>
        <family val="2"/>
      </rPr>
      <t>3</t>
    </r>
  </si>
  <si>
    <t>Average hours of training per employee</t>
  </si>
  <si>
    <r>
      <rPr>
        <vertAlign val="superscript"/>
        <sz val="8"/>
        <color theme="1"/>
        <rFont val="Arial"/>
        <family val="2"/>
      </rPr>
      <t xml:space="preserve">1  </t>
    </r>
    <r>
      <rPr>
        <sz val="8"/>
        <color theme="1"/>
        <rFont val="Arial"/>
        <family val="2"/>
      </rPr>
      <t>Emergency Response Training includes the following courses/programs: NRT First Aid (CPR Refresher), Demonstrate First Attack Firefighting, NRT First Aid (Low Voltage &amp; Provide CPR), NRT (Inspect, test and maintain non-gaseous, pre-engineered fire suppression systems), Snake Handling, Mental Health First Aider Accreditation, Conduct Fire Team Operations, NRT - Operate Oxygen Breathing Apparatus, NRT - First Aid (Provide CPR), NRT - First Aid (Provide Basic Emergency Life Support), Fire Warden Training/Fire Extinguisher, Advanced Life Support Training, NRT - First Aid (Occupational First Aid), Inspect and test fire hose reels, fire extinguishers &amp; fire blankets, NRT - First Aid (Remote Situations), NRT - First Aid (Provide Advanced First Aid) and Peripheral IV Cannulation.</t>
    </r>
  </si>
  <si>
    <r>
      <t>Total operational area (ha)</t>
    </r>
    <r>
      <rPr>
        <b/>
        <vertAlign val="superscript"/>
        <sz val="11"/>
        <color rgb="FF000000"/>
        <rFont val="Arial"/>
        <family val="2"/>
      </rPr>
      <t>1</t>
    </r>
  </si>
  <si>
    <r>
      <rPr>
        <vertAlign val="superscript"/>
        <sz val="8"/>
        <color theme="1"/>
        <rFont val="Arial"/>
        <family val="2"/>
      </rPr>
      <t>1</t>
    </r>
    <r>
      <rPr>
        <sz val="8"/>
        <color theme="1"/>
        <rFont val="Arial"/>
        <family val="2"/>
      </rPr>
      <t xml:space="preserve"> Operational area is defined as the footprint of all operational approvals under relevant legislation. All areas presented may include some feature overlaps leading to small variance from actual footprint.</t>
    </r>
  </si>
  <si>
    <r>
      <t>Position in relation to protected area (in the area, adjacent to, or containing portions of) or high biodiversity value area outside protected areas</t>
    </r>
    <r>
      <rPr>
        <b/>
        <vertAlign val="superscript"/>
        <sz val="11"/>
        <color rgb="FF000000"/>
        <rFont val="Arial"/>
        <family val="2"/>
      </rPr>
      <t>2</t>
    </r>
  </si>
  <si>
    <r>
      <rPr>
        <vertAlign val="superscript"/>
        <sz val="8"/>
        <color theme="1"/>
        <rFont val="Arial"/>
        <family val="2"/>
      </rPr>
      <t xml:space="preserve">2 </t>
    </r>
    <r>
      <rPr>
        <sz val="8"/>
        <color theme="1"/>
        <rFont val="Arial"/>
        <family val="2"/>
      </rPr>
      <t>Located near is defined as within 5 km for protected areas, RAMSAR sites, and International Union for the Conservation of Nature Key Biodiversity Areas, and within 1 km for Threatened Ecological Communities and Priority Ecological Communities.</t>
    </r>
  </si>
  <si>
    <r>
      <t>Table 3: Number of IUCN Red List species and national conservation list species with habitats in areas affected by the operations of the organisation, by level of extinction risk</t>
    </r>
    <r>
      <rPr>
        <vertAlign val="superscript"/>
        <sz val="11"/>
        <color theme="8"/>
        <rFont val="Arial"/>
        <family val="2"/>
      </rPr>
      <t>1</t>
    </r>
  </si>
  <si>
    <r>
      <t>International Union for Conservation of Nature (IUCN) Red List</t>
    </r>
    <r>
      <rPr>
        <b/>
        <vertAlign val="superscript"/>
        <sz val="11"/>
        <color theme="0"/>
        <rFont val="Arial"/>
        <family val="2"/>
      </rPr>
      <t>2</t>
    </r>
  </si>
  <si>
    <r>
      <rPr>
        <vertAlign val="superscript"/>
        <sz val="8"/>
        <color theme="1"/>
        <rFont val="Arial"/>
        <family val="2"/>
      </rPr>
      <t>2</t>
    </r>
    <r>
      <rPr>
        <sz val="8"/>
        <color theme="1"/>
        <rFont val="Arial"/>
        <family val="2"/>
      </rPr>
      <t xml:space="preserve"> Species distributions for IUCN listed species were downloaded from the Integrated Biodiversity Assessment Tool in July 2024. ArcGIS was utilised to identify all species with habitat that occur within operational areas.</t>
    </r>
  </si>
  <si>
    <r>
      <t>Threatened species -</t>
    </r>
    <r>
      <rPr>
        <b/>
        <i/>
        <sz val="11"/>
        <color theme="0"/>
        <rFont val="Arial"/>
        <family val="2"/>
      </rPr>
      <t xml:space="preserve"> BC Act and EPBC Act</t>
    </r>
    <r>
      <rPr>
        <b/>
        <vertAlign val="superscript"/>
        <sz val="11"/>
        <color theme="0"/>
        <rFont val="Arial"/>
        <family val="2"/>
      </rPr>
      <t>3</t>
    </r>
  </si>
  <si>
    <r>
      <rPr>
        <vertAlign val="superscript"/>
        <sz val="8"/>
        <color theme="1"/>
        <rFont val="Arial"/>
        <family val="2"/>
      </rPr>
      <t>3</t>
    </r>
    <r>
      <rPr>
        <sz val="8"/>
        <color theme="1"/>
        <rFont val="Arial"/>
        <family val="2"/>
      </rPr>
      <t xml:space="preserve"> Number of Threatened species with suitable habitat in the area of operations were obtained from searches of the Department of Biodiversity, Conservation, and Attractions (DBCA) and Department of Climate Change, Energy, the Environment and Water (DCCEEW) databases, supplemented by data from biodiversity surveys.</t>
    </r>
  </si>
  <si>
    <r>
      <t>Infrastructure</t>
    </r>
    <r>
      <rPr>
        <vertAlign val="superscript"/>
        <sz val="11"/>
        <rFont val="Arial"/>
        <family val="2"/>
      </rPr>
      <t>1</t>
    </r>
  </si>
  <si>
    <r>
      <rPr>
        <vertAlign val="superscript"/>
        <sz val="8"/>
        <rFont val="Arial"/>
        <family val="2"/>
      </rPr>
      <t>1</t>
    </r>
    <r>
      <rPr>
        <sz val="8"/>
        <rFont val="Arial"/>
        <family val="2"/>
      </rPr>
      <t xml:space="preserve"> Includes Boodarie Yard.</t>
    </r>
  </si>
  <si>
    <r>
      <t>Bald Hill</t>
    </r>
    <r>
      <rPr>
        <vertAlign val="superscript"/>
        <sz val="11"/>
        <rFont val="Arial"/>
        <family val="2"/>
      </rPr>
      <t>2</t>
    </r>
  </si>
  <si>
    <r>
      <rPr>
        <vertAlign val="superscript"/>
        <sz val="8"/>
        <color theme="1"/>
        <rFont val="Arial"/>
        <family val="2"/>
      </rPr>
      <t>2</t>
    </r>
    <r>
      <rPr>
        <sz val="8"/>
        <color theme="1"/>
        <rFont val="Arial"/>
        <family val="2"/>
      </rPr>
      <t xml:space="preserve"> Assumed control of Bald Hill on 1 November 2023.</t>
    </r>
  </si>
  <si>
    <r>
      <t>Septic waste</t>
    </r>
    <r>
      <rPr>
        <vertAlign val="superscript"/>
        <sz val="11"/>
        <color rgb="FF000000"/>
        <rFont val="Arial"/>
        <family val="2"/>
      </rPr>
      <t>1</t>
    </r>
  </si>
  <si>
    <r>
      <rPr>
        <vertAlign val="superscript"/>
        <sz val="8"/>
        <rFont val="Arial"/>
        <family val="2"/>
      </rPr>
      <t>2</t>
    </r>
    <r>
      <rPr>
        <sz val="8"/>
        <rFont val="Arial"/>
        <family val="2"/>
      </rPr>
      <t xml:space="preserve"> Criteria for determining water quality categories correlates with the Mineral Council of Australia’s (MCA) Water Accounting Framework with high quality water (Category 1), medium quality water (Category 2) and low-quality water (Category 3). Category 1 meets the GRI criteria for Freshwater, Category 2 and 3 meet the GRI criteria for Other water.</t>
    </r>
  </si>
  <si>
    <r>
      <t>Water Quality Category</t>
    </r>
    <r>
      <rPr>
        <b/>
        <vertAlign val="superscript"/>
        <sz val="11"/>
        <color theme="0"/>
        <rFont val="Arial"/>
        <family val="2"/>
      </rPr>
      <t xml:space="preserve"> 2</t>
    </r>
  </si>
  <si>
    <r>
      <rPr>
        <vertAlign val="superscript"/>
        <sz val="8"/>
        <rFont val="Arial"/>
        <family val="2"/>
      </rPr>
      <t>3</t>
    </r>
    <r>
      <rPr>
        <sz val="8"/>
        <rFont val="Arial"/>
        <family val="2"/>
      </rPr>
      <t xml:space="preserve"> Water sources are defined as groundwater, surface water, and third-party. Third-party water is water supplied by an entity external to the operation, such as from a municipality. MinRes has no operations that withdraw seawater.</t>
    </r>
  </si>
  <si>
    <r>
      <t>Source</t>
    </r>
    <r>
      <rPr>
        <b/>
        <vertAlign val="superscript"/>
        <sz val="11"/>
        <color theme="0"/>
        <rFont val="Arial"/>
        <family val="2"/>
      </rPr>
      <t>3</t>
    </r>
  </si>
  <si>
    <r>
      <rPr>
        <vertAlign val="superscript"/>
        <sz val="8"/>
        <rFont val="Arial"/>
        <family val="2"/>
      </rPr>
      <t>4</t>
    </r>
    <r>
      <rPr>
        <sz val="8"/>
        <rFont val="Arial"/>
        <family val="2"/>
      </rPr>
      <t>Assumed control of Bald Hill on 1 November 2023.</t>
    </r>
  </si>
  <si>
    <r>
      <t>Bald Hill</t>
    </r>
    <r>
      <rPr>
        <vertAlign val="superscript"/>
        <sz val="11"/>
        <color rgb="FF000000"/>
        <rFont val="Arial"/>
        <family val="2"/>
      </rPr>
      <t>4</t>
    </r>
  </si>
  <si>
    <r>
      <rPr>
        <vertAlign val="superscript"/>
        <sz val="8"/>
        <rFont val="Arial"/>
        <family val="2"/>
      </rPr>
      <t>5</t>
    </r>
    <r>
      <rPr>
        <sz val="8"/>
        <rFont val="Arial"/>
        <family val="2"/>
      </rPr>
      <t xml:space="preserve"> Water withdrawal is water that enters the operational water system and is used to supply the operational water demands.</t>
    </r>
  </si>
  <si>
    <r>
      <t>Total water withdrawn - groundwater (total) + surface water (total) + third-party water (total)</t>
    </r>
    <r>
      <rPr>
        <b/>
        <vertAlign val="superscript"/>
        <sz val="11"/>
        <color rgb="FF000000"/>
        <rFont val="Arial"/>
        <family val="2"/>
      </rPr>
      <t>5</t>
    </r>
  </si>
  <si>
    <r>
      <rPr>
        <vertAlign val="superscript"/>
        <sz val="8"/>
        <rFont val="Arial"/>
        <family val="2"/>
      </rPr>
      <t>6</t>
    </r>
    <r>
      <rPr>
        <sz val="8"/>
        <rFont val="Arial"/>
        <family val="2"/>
      </rPr>
      <t xml:space="preserve"> Total surface water withdrawn includes precipitation.</t>
    </r>
  </si>
  <si>
    <r>
      <t>Total surface water withdrawn</t>
    </r>
    <r>
      <rPr>
        <b/>
        <vertAlign val="superscript"/>
        <sz val="11"/>
        <color rgb="FF000000"/>
        <rFont val="Arial"/>
        <family val="2"/>
      </rPr>
      <t>6</t>
    </r>
  </si>
  <si>
    <r>
      <t xml:space="preserve">1 </t>
    </r>
    <r>
      <rPr>
        <sz val="8"/>
        <color theme="1"/>
        <rFont val="Arial"/>
        <family val="2"/>
      </rPr>
      <t>Water withdrawal is water that enters the operational water system and is used to supply the operational water demands.</t>
    </r>
  </si>
  <si>
    <r>
      <t>Withdrawal (input)</t>
    </r>
    <r>
      <rPr>
        <b/>
        <vertAlign val="superscript"/>
        <sz val="11"/>
        <color theme="1"/>
        <rFont val="Arial"/>
        <family val="2"/>
        <scheme val="minor"/>
      </rPr>
      <t>1</t>
    </r>
  </si>
  <si>
    <r>
      <rPr>
        <vertAlign val="superscript"/>
        <sz val="8"/>
        <color theme="1"/>
        <rFont val="Arial"/>
        <family val="2"/>
      </rPr>
      <t>2</t>
    </r>
    <r>
      <rPr>
        <sz val="8"/>
        <color theme="1"/>
        <rFont val="Arial"/>
        <family val="2"/>
      </rPr>
      <t xml:space="preserve"> Water discharge is water that has been removed (discharged, consumed, used or lost) after it has been used for a task.</t>
    </r>
  </si>
  <si>
    <r>
      <t>Discharge (output)</t>
    </r>
    <r>
      <rPr>
        <b/>
        <vertAlign val="superscript"/>
        <sz val="11"/>
        <color theme="1"/>
        <rFont val="Arial"/>
        <family val="2"/>
      </rPr>
      <t>2</t>
    </r>
  </si>
  <si>
    <r>
      <rPr>
        <vertAlign val="superscript"/>
        <sz val="8"/>
        <color theme="1"/>
        <rFont val="Arial"/>
        <family val="2"/>
      </rPr>
      <t>3</t>
    </r>
    <r>
      <rPr>
        <sz val="8"/>
        <color theme="1"/>
        <rFont val="Arial"/>
        <family val="2"/>
      </rPr>
      <t xml:space="preserve"> Water sources are defined as groundwater, surface water, and third-party. Third-party water is water supplied by an entity external to the operation, such as from a municipality. MinRes has no operations that withdraw seawater.</t>
    </r>
  </si>
  <si>
    <r>
      <t>Category 1</t>
    </r>
    <r>
      <rPr>
        <vertAlign val="superscript"/>
        <sz val="11"/>
        <color theme="0"/>
        <rFont val="Arial"/>
        <family val="2"/>
      </rPr>
      <t>4</t>
    </r>
  </si>
  <si>
    <r>
      <rPr>
        <vertAlign val="superscript"/>
        <sz val="8"/>
        <color theme="1"/>
        <rFont val="Arial"/>
        <family val="2"/>
      </rPr>
      <t>4</t>
    </r>
    <r>
      <rPr>
        <sz val="8"/>
        <color theme="1"/>
        <rFont val="Arial"/>
        <family val="2"/>
      </rPr>
      <t xml:space="preserve"> Criteria for determining water quality categories correlates with the Mineral Council of Australia’s (MCA) Water Accounting Framework with high quality water (Category 1) and low-quality water (Category 3). Category 1 water aligns with GRI's 'Freshwater' classification, while Categories 2 and 3 align with GRI's 'Other Water' classification, noting that Water Accounting Framework water quality classification includes broader criteria than GRI which is based on Total Dissolved Solids only.</t>
    </r>
  </si>
  <si>
    <r>
      <t>Freshwater</t>
    </r>
    <r>
      <rPr>
        <vertAlign val="superscript"/>
        <sz val="11"/>
        <color theme="1"/>
        <rFont val="Arial"/>
        <family val="2"/>
      </rPr>
      <t>6</t>
    </r>
  </si>
  <si>
    <r>
      <t>6</t>
    </r>
    <r>
      <rPr>
        <sz val="8"/>
        <color theme="1"/>
        <rFont val="Arial"/>
        <family val="2"/>
      </rPr>
      <t xml:space="preserve"> Water quality identified as freshwater with limit of Total Dissolved Solids ≤1000 mg/L, category rating as per MCA due to required treatment to meet drinking water standards.  </t>
    </r>
  </si>
  <si>
    <r>
      <rPr>
        <vertAlign val="superscript"/>
        <sz val="8"/>
        <rFont val="Arial"/>
        <family val="2"/>
      </rPr>
      <t>1</t>
    </r>
    <r>
      <rPr>
        <sz val="8"/>
        <rFont val="Arial"/>
        <family val="2"/>
      </rPr>
      <t xml:space="preserve"> Assumed control of Bald Hill on 1 November 2023.</t>
    </r>
  </si>
  <si>
    <r>
      <t>Bald Hill</t>
    </r>
    <r>
      <rPr>
        <vertAlign val="superscript"/>
        <sz val="11"/>
        <color rgb="FF000000"/>
        <rFont val="Arial"/>
        <family val="2"/>
      </rPr>
      <t>1</t>
    </r>
  </si>
  <si>
    <r>
      <t>Wodgina</t>
    </r>
    <r>
      <rPr>
        <vertAlign val="superscript"/>
        <sz val="11"/>
        <color rgb="FF000000"/>
        <rFont val="Arial"/>
        <family val="2"/>
      </rPr>
      <t>2</t>
    </r>
  </si>
  <si>
    <r>
      <t>Energy</t>
    </r>
    <r>
      <rPr>
        <vertAlign val="superscript"/>
        <sz val="11"/>
        <color rgb="FF000000"/>
        <rFont val="Arial"/>
        <family val="2"/>
      </rPr>
      <t>3</t>
    </r>
  </si>
  <si>
    <r>
      <rPr>
        <vertAlign val="superscript"/>
        <sz val="8"/>
        <color theme="1"/>
        <rFont val="Arial"/>
        <family val="2"/>
      </rPr>
      <t>1</t>
    </r>
    <r>
      <rPr>
        <sz val="8"/>
        <color theme="1"/>
        <rFont val="Arial"/>
        <family val="2"/>
      </rPr>
      <t xml:space="preserve"> Wodgina's emissions and TMM was not included MinRes' FY22 and FY23  figures as Wodgina was not included in MinRes' emissions in accordance with the Clean Energy Regulations and Joint Venture Agreement </t>
    </r>
  </si>
  <si>
    <r>
      <t>FY23</t>
    </r>
    <r>
      <rPr>
        <b/>
        <vertAlign val="superscript"/>
        <sz val="11"/>
        <color rgb="FFFFFFFF"/>
        <rFont val="Arial"/>
        <family val="2"/>
      </rPr>
      <t>1</t>
    </r>
  </si>
  <si>
    <r>
      <rPr>
        <vertAlign val="superscript"/>
        <sz val="8"/>
        <color theme="1"/>
        <rFont val="Arial"/>
        <family val="2"/>
      </rPr>
      <t>2</t>
    </r>
    <r>
      <rPr>
        <sz val="8"/>
        <color theme="1"/>
        <rFont val="Arial"/>
        <family val="2"/>
      </rPr>
      <t xml:space="preserve"> The first shipment from our Lucky Bay operations was in October 2023. No TMM shipped recorded for FY22.</t>
    </r>
  </si>
  <si>
    <r>
      <t>FY22</t>
    </r>
    <r>
      <rPr>
        <b/>
        <vertAlign val="superscript"/>
        <sz val="11"/>
        <color rgb="FFFFFFFF"/>
        <rFont val="Arial"/>
        <family val="2"/>
      </rPr>
      <t>1, 2</t>
    </r>
  </si>
  <si>
    <r>
      <rPr>
        <vertAlign val="superscript"/>
        <sz val="8"/>
        <color theme="1"/>
        <rFont val="Arial"/>
        <family val="2"/>
      </rPr>
      <t>3</t>
    </r>
    <r>
      <rPr>
        <sz val="8"/>
        <color theme="1"/>
        <rFont val="Arial"/>
        <family val="2"/>
      </rPr>
      <t xml:space="preserve"> TMM is measured in wet metric kilo-tonne, except for Lucky Bay where it's assumed 1 dry metric tonne is equivalent to 1 wet metric tonnes.</t>
    </r>
  </si>
  <si>
    <r>
      <t>Total Tonnes Material Mined (TMM) (wet metric kt)</t>
    </r>
    <r>
      <rPr>
        <vertAlign val="superscript"/>
        <sz val="11"/>
        <rFont val="Arial"/>
        <family val="2"/>
      </rPr>
      <t>3</t>
    </r>
  </si>
  <si>
    <r>
      <rPr>
        <vertAlign val="superscript"/>
        <sz val="8"/>
        <color theme="1"/>
        <rFont val="Arial"/>
        <family val="2"/>
      </rPr>
      <t>1</t>
    </r>
    <r>
      <rPr>
        <sz val="8"/>
        <color theme="1"/>
        <rFont val="Arial"/>
        <family val="2"/>
      </rPr>
      <t xml:space="preserve"> FY22 and FY23 data is not available for non-binary and prefer not to disclose gender profiles.</t>
    </r>
  </si>
  <si>
    <r>
      <rPr>
        <vertAlign val="superscript"/>
        <sz val="8"/>
        <color theme="1"/>
        <rFont val="Arial"/>
        <family val="2"/>
      </rPr>
      <t>2</t>
    </r>
    <r>
      <rPr>
        <sz val="8"/>
        <color theme="1"/>
        <rFont val="Arial"/>
        <family val="2"/>
      </rPr>
      <t xml:space="preserve"> FY22 data not available for Indigenous Australian profile turnover. </t>
    </r>
  </si>
  <si>
    <r>
      <t>Indigenous Australian profile</t>
    </r>
    <r>
      <rPr>
        <b/>
        <vertAlign val="superscript"/>
        <sz val="11"/>
        <color theme="7" tint="-0.249977111117893"/>
        <rFont val="Arial"/>
        <family val="2"/>
      </rPr>
      <t>2</t>
    </r>
  </si>
  <si>
    <t>Total turnover in FY22</t>
  </si>
  <si>
    <r>
      <t>Turnover rate</t>
    </r>
    <r>
      <rPr>
        <vertAlign val="superscript"/>
        <sz val="11"/>
        <color theme="1"/>
        <rFont val="Arial"/>
        <family val="2"/>
        <scheme val="minor"/>
      </rPr>
      <t>1</t>
    </r>
  </si>
  <si>
    <r>
      <rPr>
        <vertAlign val="superscript"/>
        <sz val="8"/>
        <rFont val="Arial"/>
        <family val="2"/>
        <scheme val="minor"/>
      </rPr>
      <t>1</t>
    </r>
    <r>
      <rPr>
        <sz val="8"/>
        <rFont val="Arial"/>
        <family val="2"/>
        <scheme val="minor"/>
      </rPr>
      <t xml:space="preserve"> Turnover rate calculated as total number of terminations / total number of employees at the end of the financial year </t>
    </r>
  </si>
  <si>
    <t>Total number of coaching sessions</t>
  </si>
  <si>
    <t xml:space="preserve">Table 5: Number of internal training courses/programs available </t>
  </si>
  <si>
    <t>Table 6: Average hours of training per employee</t>
  </si>
  <si>
    <t>Table 7: Average hours of training per employee by role category and gender</t>
  </si>
  <si>
    <r>
      <t>Table 10: Participation in career entry programs by Indigenous Australians</t>
    </r>
    <r>
      <rPr>
        <vertAlign val="superscript"/>
        <sz val="11"/>
        <color theme="7" tint="-0.249977111117893"/>
        <rFont val="Arial"/>
        <family val="2"/>
        <scheme val="minor"/>
      </rPr>
      <t>1</t>
    </r>
  </si>
  <si>
    <t>Table 4: FY24 number of coaching sessions</t>
  </si>
  <si>
    <r>
      <rPr>
        <vertAlign val="superscript"/>
        <sz val="8"/>
        <color rgb="FF000000"/>
        <rFont val="Arial"/>
        <family val="2"/>
      </rPr>
      <t xml:space="preserve">1 </t>
    </r>
    <r>
      <rPr>
        <sz val="8"/>
        <color rgb="FF000000"/>
        <rFont val="Arial"/>
        <family val="2"/>
      </rPr>
      <t>FY22 and FY23 figures have been restated to include training for employees only.</t>
    </r>
  </si>
  <si>
    <r>
      <rPr>
        <vertAlign val="superscript"/>
        <sz val="8"/>
        <color rgb="FF000000"/>
        <rFont val="Arial"/>
        <family val="2"/>
      </rPr>
      <t>1</t>
    </r>
    <r>
      <rPr>
        <sz val="8"/>
        <color rgb="FF000000"/>
        <rFont val="Arial"/>
        <family val="2"/>
      </rPr>
      <t xml:space="preserve"> FY22 and FY23 figures have been restated to include training for employees only.</t>
    </r>
  </si>
  <si>
    <t xml:space="preserve">Table 2: National spend </t>
  </si>
  <si>
    <r>
      <rPr>
        <vertAlign val="superscript"/>
        <sz val="8"/>
        <color theme="1"/>
        <rFont val="Arial"/>
        <family val="2"/>
      </rPr>
      <t>1</t>
    </r>
    <r>
      <rPr>
        <sz val="8"/>
        <color theme="1"/>
        <rFont val="Arial"/>
        <family val="2"/>
      </rPr>
      <t xml:space="preserve"> Relates to onboarded suppliers with spend through MinRes procurement activity, excluding our Chinese incorporated entity, and includes operational and capital asset expenditure. </t>
    </r>
  </si>
  <si>
    <r>
      <rPr>
        <vertAlign val="superscript"/>
        <sz val="8"/>
        <color theme="1"/>
        <rFont val="Arial"/>
        <family val="2"/>
      </rPr>
      <t>1</t>
    </r>
    <r>
      <rPr>
        <sz val="8"/>
        <color theme="1"/>
        <rFont val="Arial"/>
        <family val="2"/>
      </rPr>
      <t xml:space="preserve"> The Board receives an annual detailed update on our response to modern slavery and the work that we have accomplished during the FY.</t>
    </r>
  </si>
  <si>
    <r>
      <rPr>
        <vertAlign val="superscript"/>
        <sz val="8"/>
        <color theme="1"/>
        <rFont val="Arial"/>
        <family val="2"/>
      </rPr>
      <t>1</t>
    </r>
    <r>
      <rPr>
        <sz val="8"/>
        <color theme="1"/>
        <rFont val="Arial"/>
        <family val="2"/>
      </rPr>
      <t xml:space="preserve"> These are included within the total reported in Table 9 above and are not additional to the totals reported.</t>
    </r>
  </si>
  <si>
    <t>SAFETY, HEALTH AND WELLBEING</t>
  </si>
  <si>
    <r>
      <rPr>
        <vertAlign val="superscript"/>
        <sz val="8"/>
        <color theme="1"/>
        <rFont val="Arial"/>
        <family val="2"/>
      </rPr>
      <t>3</t>
    </r>
    <r>
      <rPr>
        <sz val="8"/>
        <color theme="1"/>
        <rFont val="Arial"/>
        <family val="2"/>
      </rPr>
      <t xml:space="preserve"> High Potential Event Frequency Rate (HiPoFR): Any work-related incidents with an actual or potential level four or five outcome in accordance with our internal</t>
    </r>
    <r>
      <rPr>
        <i/>
        <sz val="8"/>
        <color theme="1"/>
        <rFont val="Arial"/>
        <family val="2"/>
      </rPr>
      <t xml:space="preserve"> Incident Management Procedure</t>
    </r>
    <r>
      <rPr>
        <sz val="8"/>
        <color theme="1"/>
        <rFont val="Arial"/>
        <family val="2"/>
      </rPr>
      <t>, such as vehicle collisions, explosions or malfunctioning equipment. The frequency rate can be determined by the number of potential events occurring per one million hours worked.</t>
    </r>
  </si>
  <si>
    <r>
      <t>Table 10: Employee Assistance Program (EAP) engagement</t>
    </r>
    <r>
      <rPr>
        <vertAlign val="superscript"/>
        <sz val="11"/>
        <color theme="7" tint="-0.249977111117893"/>
        <rFont val="Arial"/>
        <family val="2"/>
      </rPr>
      <t>1</t>
    </r>
  </si>
  <si>
    <t xml:space="preserve">Table 11: Number of employees accredited as Mental Health First Aiders </t>
  </si>
  <si>
    <t>Table 12: RDG historical safety injury rates for total employees and contractors (per 1,000,000 hours worked)</t>
  </si>
  <si>
    <t>Table 13: RDG hours worked</t>
  </si>
  <si>
    <t>Table 14: RDG Lost Time Injuries (LTI)</t>
  </si>
  <si>
    <t>Table 15: RDG Total Recordable Injuries (TRI)</t>
  </si>
  <si>
    <t>Table 16: RDG fatality rates</t>
  </si>
  <si>
    <t>Table 17: RDG high consequence work-related injury rates</t>
  </si>
  <si>
    <t>Table 18: RDG all incident rates</t>
  </si>
  <si>
    <t>Table 19: RDG near miss incident rates</t>
  </si>
  <si>
    <t>Table 20: RDG nature of work-related injuries</t>
  </si>
  <si>
    <r>
      <t>Reportable Environmental Incident Frequency Rate</t>
    </r>
    <r>
      <rPr>
        <vertAlign val="superscript"/>
        <sz val="11"/>
        <color rgb="FF000000"/>
        <rFont val="Arial"/>
        <family val="2"/>
      </rPr>
      <t>4</t>
    </r>
  </si>
  <si>
    <t>Number of instances</t>
  </si>
  <si>
    <t>Number of instances in which grievance mechanisms were used to resolve disputes</t>
  </si>
  <si>
    <t>Percentage of instances in which grievance mechanisms were used to resolve disputes</t>
  </si>
  <si>
    <t xml:space="preserve">Number of identified incidents or violations </t>
  </si>
  <si>
    <r>
      <t>High Impact Environmental Incidents (Level 4 and 5)</t>
    </r>
    <r>
      <rPr>
        <vertAlign val="superscript"/>
        <sz val="11"/>
        <color rgb="FF000000"/>
        <rFont val="Arial"/>
        <family val="2"/>
      </rPr>
      <t>1</t>
    </r>
    <r>
      <rPr>
        <vertAlign val="superscript"/>
        <sz val="11"/>
        <rFont val="Arial"/>
        <family val="2"/>
      </rPr>
      <t>, 3</t>
    </r>
  </si>
  <si>
    <t xml:space="preserve">Number of days of heritage survey </t>
  </si>
  <si>
    <t xml:space="preserve">Number of reportable heritage incidents </t>
  </si>
  <si>
    <r>
      <t>Significant Environmental Incidents (Levels 3, 4 and 5)</t>
    </r>
    <r>
      <rPr>
        <vertAlign val="superscript"/>
        <sz val="11"/>
        <color rgb="FF000000"/>
        <rFont val="Arial"/>
        <family val="2"/>
      </rPr>
      <t>2, 3</t>
    </r>
  </si>
  <si>
    <r>
      <t xml:space="preserve">1 </t>
    </r>
    <r>
      <rPr>
        <sz val="8"/>
        <color theme="1"/>
        <rFont val="Arial"/>
        <family val="2"/>
        <scheme val="minor"/>
      </rPr>
      <t>High Impact Environmental Incidents are those incidents that have an actual environmental consequence of high or major (Level 4 and above). These events have an adverse impact on fauna/flora, habitat, soil, aquatic and land ecosystems, atmosphere or water resources lasting multiple years.</t>
    </r>
  </si>
  <si>
    <r>
      <t xml:space="preserve">2 </t>
    </r>
    <r>
      <rPr>
        <sz val="8"/>
        <color theme="1"/>
        <rFont val="Arial"/>
        <family val="2"/>
        <scheme val="minor"/>
      </rPr>
      <t>Significant Environmental Incidents comprises actual environmental or legal consequence of Level 3 and above.</t>
    </r>
  </si>
  <si>
    <r>
      <rPr>
        <vertAlign val="superscript"/>
        <sz val="8"/>
        <color theme="1"/>
        <rFont val="Arial"/>
        <family val="2"/>
      </rPr>
      <t>1</t>
    </r>
    <r>
      <rPr>
        <sz val="8"/>
        <color theme="1"/>
        <rFont val="Arial"/>
        <family val="2"/>
      </rPr>
      <t xml:space="preserve"> Where species are listed at both State and Federal level, the highest level of listing is presented. </t>
    </r>
  </si>
  <si>
    <t>GRI 403-9 | Work Related Injuries
GRI 403-10 | Work Related Ill Health</t>
  </si>
  <si>
    <t>Significant Environmental Incidents (Levels 3, 4 and 5)</t>
  </si>
  <si>
    <t>High Impact Environmental Incidents (Level 4 and 5)</t>
  </si>
  <si>
    <t>&lt; Provided by Enviro</t>
  </si>
  <si>
    <t>&lt; Per safety, included within safety metrics assured by EY</t>
  </si>
  <si>
    <t xml:space="preserve"> MinRes reports against GRI 304-3b. MinRes will work on enhancing disclosures year-on-year to increase our alignment with the framework. </t>
  </si>
  <si>
    <t xml:space="preserve">MinRes reports against GRI 304-2a. MinRes will work on enhancing disclosures year-on-year to increase our alignment with the framework. </t>
  </si>
  <si>
    <t xml:space="preserve">MinRes does not currently report against GRI 303-1d. MinRes will work on enhancing disclosures year-on-year to increase our alignment with the framework. </t>
  </si>
  <si>
    <t>Significant Environmental Incident Frequency Rate (per 1,000,000 hours worked)</t>
  </si>
  <si>
    <r>
      <t>Hours worked - combined employees and contractors</t>
    </r>
    <r>
      <rPr>
        <vertAlign val="superscript"/>
        <sz val="11"/>
        <color rgb="FF000000"/>
        <rFont val="Arial"/>
        <family val="2"/>
      </rPr>
      <t>5</t>
    </r>
  </si>
  <si>
    <r>
      <rPr>
        <vertAlign val="superscript"/>
        <sz val="8"/>
        <color rgb="FF000000"/>
        <rFont val="Arial"/>
        <family val="2"/>
        <scheme val="minor"/>
      </rPr>
      <t>5</t>
    </r>
    <r>
      <rPr>
        <sz val="8"/>
        <color rgb="FF000000"/>
        <rFont val="Arial"/>
        <family val="2"/>
        <scheme val="minor"/>
      </rPr>
      <t xml:space="preserve"> Hours worked relates to only those worked on MinRes-controlled sites. </t>
    </r>
  </si>
  <si>
    <t>Located near the Jilbadji Nature Reserve.</t>
  </si>
  <si>
    <t>MinRes recognises the nature of our operations has the potential to impact natural habitats and ecosystems in direct and indirect ways. We work to ensure direct and indirect environmental impacts are avoided, minimised, rehabilitated and offset in alignment with the mitigation hierarchy. We are committed to responsible environmental management during all aspects of the mine lifecycle to protect the long-term health of the environments and communities where we operate. 
Our environmental and biodiversity performance metrics are detailed below.</t>
  </si>
  <si>
    <t>Energy- Perth Basin</t>
  </si>
  <si>
    <r>
      <t>Wodgina</t>
    </r>
    <r>
      <rPr>
        <vertAlign val="superscript"/>
        <sz val="11"/>
        <color rgb="FF000000"/>
        <rFont val="Arial"/>
        <family val="2"/>
      </rPr>
      <t xml:space="preserve"> </t>
    </r>
    <r>
      <rPr>
        <sz val="11"/>
        <color rgb="FF000000"/>
        <rFont val="Arial"/>
        <family val="2"/>
      </rPr>
      <t>- Wet Tailings</t>
    </r>
  </si>
  <si>
    <r>
      <t>Bald Hill</t>
    </r>
    <r>
      <rPr>
        <vertAlign val="superscript"/>
        <sz val="11"/>
        <color rgb="FF000000"/>
        <rFont val="Arial"/>
        <family val="2"/>
      </rPr>
      <t>1</t>
    </r>
    <r>
      <rPr>
        <sz val="11"/>
        <color rgb="FF000000"/>
        <rFont val="Arial"/>
        <family val="2"/>
      </rPr>
      <t>- Wet Tailings</t>
    </r>
  </si>
  <si>
    <r>
      <t>Koolyanobbing</t>
    </r>
    <r>
      <rPr>
        <vertAlign val="superscript"/>
        <sz val="11"/>
        <color rgb="FF000000"/>
        <rFont val="Arial"/>
        <family val="2"/>
      </rPr>
      <t>2</t>
    </r>
  </si>
  <si>
    <t>Number of TRI - employees</t>
  </si>
  <si>
    <t>Number of TRI - contractors</t>
  </si>
  <si>
    <t>Number of TRI – combined employees and contractors</t>
  </si>
  <si>
    <t>MinRes had no significant environmental incidents associated with water, however four incidents of non-compliance associated with water licences, standards and regulations were recorded during FY24.</t>
  </si>
  <si>
    <t>GRI 403-9 | Work-related Injuries
GRI 403-10 | Work-related Ill Health</t>
  </si>
  <si>
    <t>MinRes is committed to freedom of association and collective bargaining. As at 30 June 2024, 31 per cent of employees were covered by collective bargaining agreements.</t>
  </si>
  <si>
    <t>MinRes supports the precautionary principle and actions the principle through risk assessments, strategic planning, and environmental and social baseline studies embedded in our Environmental Management System processes.</t>
  </si>
  <si>
    <t>MinRes offers a number of health and wellbeing services to employees. These include mental health services through our Employee Assistance Program (EAP) provider and in-house counselling services, an on-site medical centre at the Perth corporate office, along with coaching and training in first aid, mental health first aid and employee wellbeing.</t>
  </si>
  <si>
    <r>
      <rPr>
        <vertAlign val="superscript"/>
        <sz val="8"/>
        <rFont val="Arial"/>
        <family val="2"/>
      </rPr>
      <t xml:space="preserve">3 </t>
    </r>
    <r>
      <rPr>
        <sz val="8"/>
        <rFont val="Arial"/>
        <family val="2"/>
      </rPr>
      <t>Energy exploration sites includes exploration activties in the Perth Basin</t>
    </r>
  </si>
  <si>
    <r>
      <rPr>
        <vertAlign val="superscript"/>
        <sz val="8"/>
        <rFont val="Arial"/>
        <family val="2"/>
      </rPr>
      <t xml:space="preserve">2 </t>
    </r>
    <r>
      <rPr>
        <sz val="8"/>
        <rFont val="Arial"/>
        <family val="2"/>
      </rPr>
      <t>Wodgina's emission was excluded from MinRes' FY23 emissions in accordance with the Clean Energy Regulations and Joint Venture Agreement (Wodgina's FY22 emissions totalled 17,052 tCO2e and FY23 111,030 tCO2e)</t>
    </r>
  </si>
  <si>
    <t xml:space="preserve">LAND ACCESS AND CULTURAL HERITAGE </t>
  </si>
  <si>
    <t>ATTRACTING AND RETAINING TALENT</t>
  </si>
  <si>
    <t>OUR PEOPLE AND DIVERSITY</t>
  </si>
  <si>
    <t>MM5</t>
  </si>
  <si>
    <t>MM6</t>
  </si>
  <si>
    <t>Total number of operations taking place in or adjacent to Indigenous peoples’ territories, and number and percentage of operations or sites where there are formal agreements with Indigenous peoples’ communities</t>
  </si>
  <si>
    <t>Number and description of significant disputes relating to land use, customary rights of local communities and indigenous peoples</t>
  </si>
  <si>
    <t xml:space="preserve">GRI G4 MM: Artisanal and Small-scale Mining </t>
  </si>
  <si>
    <t>GRI G4 MM6: Local Communities</t>
  </si>
  <si>
    <t>GRI G4 MM5: Human Rights</t>
  </si>
  <si>
    <t>GRI G4 MM: Labor/Management Relations</t>
  </si>
  <si>
    <t>GRI 203: Indirect economic impacts 2016</t>
  </si>
  <si>
    <t>GRI G4 MM: Effluents and Waste</t>
  </si>
  <si>
    <t>Community and Stakeholder Relationships</t>
  </si>
  <si>
    <t>Environmental Stewardship (incl. Waste, Water and Air Quality)</t>
  </si>
  <si>
    <t>Value and Performance</t>
  </si>
  <si>
    <t>Table 1: Percentage of employees completing Code of Conduct and Business Integrity e-training</t>
  </si>
  <si>
    <r>
      <t>Table 2: Water withdrawn by source and water quality (ML)</t>
    </r>
    <r>
      <rPr>
        <vertAlign val="superscript"/>
        <sz val="11"/>
        <color theme="8"/>
        <rFont val="Arial"/>
        <family val="2"/>
      </rPr>
      <t>1</t>
    </r>
  </si>
  <si>
    <t>Table 2: Total monetary value of political contributions made directly and indirectly</t>
  </si>
  <si>
    <t>Table 5: Percentage of security personnel completing Code of Conduct and Business Integrity e-training</t>
  </si>
  <si>
    <t>Table 1: Value generated and distributed</t>
  </si>
  <si>
    <t>Table 2: Hours worked</t>
  </si>
  <si>
    <t>Table 7: All incident rates</t>
  </si>
  <si>
    <t>Table 8: Near miss incident rates</t>
  </si>
  <si>
    <t>Table 10: Employee Assistance Program (EAP) engagement</t>
  </si>
  <si>
    <t>SAFETY, HEALTH &amp; WELLBEING</t>
  </si>
  <si>
    <t>OVERSIGHT &amp; RESPONSIBILITY</t>
  </si>
  <si>
    <t xml:space="preserve">ETHICS &amp; INTEGRITY </t>
  </si>
  <si>
    <t>VALUE &amp; PERFORMANCE</t>
  </si>
  <si>
    <t>OUR PEOPLE &amp; DIVERSITY</t>
  </si>
  <si>
    <t>ATTRACTING &amp; RETAINING TALENT</t>
  </si>
  <si>
    <t>Table 8: Average hours of emergency response training per employee</t>
  </si>
  <si>
    <t>Table 9: Career entry programs by gender profile</t>
  </si>
  <si>
    <t>Table 10: Participation in career entry programs by Indigenous Australians</t>
  </si>
  <si>
    <t>LAND ACCESS &amp; CULTURAL HERITAGE</t>
  </si>
  <si>
    <t>6.4.2 Level of water stress: freshwater withdrawal as a proportion of available freshwater resources</t>
  </si>
  <si>
    <t xml:space="preserve">MinRes is committed to reducing and eliminating the use of single-use plastics, implementing biodegradable crib containers and coffee cups across all operations and Perth-based sites. MinRes partners with WRITE Solutions Australia to help repurpose our compostable waste and continued to enhance awareness by sharing an instructional video. </t>
  </si>
  <si>
    <t>MinRes has a bespoke Safe and Respectful Behaviours training program, which was delivered to 91 per cent of the workforce as at 30 June 2024. This was implemented to educate employees on their requirement to create a safe and respectful workplace.</t>
  </si>
  <si>
    <t xml:space="preserve">MinRes has demonstrated ongoing improvement in the participation of women and young people within our workforce and aims to create an environment that ensures equitable opportunities and fair compensation. </t>
  </si>
  <si>
    <t>Attracting &amp; Retaining Talent
Diversity &amp; Inclusion</t>
  </si>
  <si>
    <t>MinRes aims to increase the role of renewable energy in the global energy mix by 2030. We are focusing on reducing diesel reliance, incorporating natural gas, and investing in emission reduction initiatives and innovative solutions to align with sustainability goals.</t>
  </si>
  <si>
    <t>By implementing  monitoring, compliance measures, and operational plans that cover water usage, quality, and protection, MinRes promotes responsible water management across its mining operations.</t>
  </si>
  <si>
    <r>
      <t xml:space="preserve">MinRes has taken steps to fulfill this requirement by enacting a </t>
    </r>
    <r>
      <rPr>
        <i/>
        <sz val="11"/>
        <color theme="1"/>
        <rFont val="Arial"/>
        <family val="2"/>
      </rPr>
      <t>Diversity and Inclusion Policy</t>
    </r>
    <r>
      <rPr>
        <sz val="11"/>
        <color theme="1"/>
        <rFont val="Arial"/>
        <family val="2"/>
      </rPr>
      <t>, aiming to reduce various forms of discrimination against women in our operations. 
MinRes provides several training and professional career development programs for our female employees to promote gender equity in the workplace.</t>
    </r>
  </si>
  <si>
    <t>MinRes completed a test pilot of an autonomous 330 tonne payload road train in the Yilgarn region. MinRes will commence mobilisation at our Onslow Iron project. Once deployed, a fleet of 120 autonomous road trains will be able to travel along our private haul road. This will take drivers off the road and reduce the number of deaths and injuries from road traffic accidents.</t>
  </si>
  <si>
    <t>Safety, Health &amp; Wellbeing 
Climate Change</t>
  </si>
  <si>
    <r>
      <t xml:space="preserve">
≥ 140 cultural learning and awareness
training sessions delivered across all
MinRes owner/operator sites</t>
    </r>
    <r>
      <rPr>
        <vertAlign val="superscript"/>
        <sz val="12"/>
        <color theme="1"/>
        <rFont val="Arial"/>
        <family val="2"/>
        <scheme val="minor"/>
      </rPr>
      <t>2</t>
    </r>
  </si>
  <si>
    <t>Contractors</t>
  </si>
  <si>
    <t xml:space="preserve">Climate change poses complex and significant long-term challenges for investors. There is a growing expectation from MinRes' investors and stakeholders that we understand and manage climate-related risks and opportunities affecting our business. </t>
  </si>
  <si>
    <r>
      <rPr>
        <vertAlign val="superscript"/>
        <sz val="8"/>
        <color theme="1"/>
        <rFont val="Arial"/>
        <family val="2"/>
      </rPr>
      <t>1</t>
    </r>
    <r>
      <rPr>
        <sz val="8"/>
        <color theme="1"/>
        <rFont val="Arial"/>
        <family val="2"/>
      </rPr>
      <t xml:space="preserve"> FY22 scope 1 and scope 2 emissions were 321,744t CO</t>
    </r>
    <r>
      <rPr>
        <vertAlign val="subscript"/>
        <sz val="8"/>
        <color theme="1"/>
        <rFont val="Arial"/>
        <family val="2"/>
      </rPr>
      <t>2</t>
    </r>
    <r>
      <rPr>
        <sz val="8"/>
        <color theme="1"/>
        <rFont val="Arial"/>
        <family val="2"/>
      </rPr>
      <t>e.</t>
    </r>
  </si>
  <si>
    <t>Describe the climate-related opportunities and risks the organisation has identified over the short, medium, and long-term.</t>
  </si>
  <si>
    <t>Table 3: Number of IUCN Red List species and national conservation list species with habitats in areas affected by the operations of the organisation, by level of extinction risk</t>
  </si>
  <si>
    <t>Table 4: Cumulative land disturbance and rehabilitation</t>
  </si>
  <si>
    <t>Table 2: RDG air quality emissions (kg)</t>
  </si>
  <si>
    <t>WASTE &amp; TAILINGS</t>
  </si>
  <si>
    <t>Table 1: Operational water status and sensitivity</t>
  </si>
  <si>
    <t>Table 4: Water efficiency</t>
  </si>
  <si>
    <t>Table 5: Water discharge</t>
  </si>
  <si>
    <t xml:space="preserve">Table 3: Greenhouse gases associated with scope 1 emissions </t>
  </si>
  <si>
    <t>MinRes discloses this in our 2024 Sustainability Performance Data Tables.</t>
  </si>
  <si>
    <t>All of our proved and probable reserves to date have been on Indigenous Australians land.</t>
  </si>
  <si>
    <t>All MinRes employees have the right to freedom of association. As at 30 June 2021, 31 per cent of employees were covered by collective bargaining agreements. MinRes has no employees based in the United States. Refer to 2024 Sustainability Performance Data Tables.</t>
  </si>
  <si>
    <t>In FY24, no work stoppages involving 1,000 or more workers lasting one full shift or longer occurred at our operated assets. MinRes discloses this in our 2024 Sustainability Performance Data Tables.</t>
  </si>
  <si>
    <t>MinRes does not operate in any of the countries designated among the 20 lowest rankings in the 2023 Transparency International Corruption Perception Index (TICPI). All of our operations and mineral production is in Australia, which is ranked 14 in the TICPI. Refer to our 2024 Sustainability Performance Data Tables.</t>
  </si>
  <si>
    <t>MinRes discloses our people metrics in our 2024 Sustainability Performance Data Tables.</t>
  </si>
  <si>
    <t xml:space="preserve">The MinRes Board oversee our emission performance through the monthly tracking of greenhouse gas (GHG) emissions, while delegating oversight of climate-related management including risk assessment and mitigation, opportunity identification, policy and regulatory compliance and carbon management to the Audit and Risk Committee.
The Audit and Risk Committee is responsible for reviewing the organisational structure of the Company to ensure appropriate resources and processes are available and are being used to eliminate or minimise risk. The Committee also has oversight of the Group’s Enterprise Risk Register, including climate change risks, controls and mitigating actions, which is presented to the Board quarterly. </t>
  </si>
  <si>
    <t xml:space="preserve">Our Chief Financial Officer provides the highest management-level responsibility for climate issues, and reports to the Board and Sustainability Committee on sustainability progress, authorising the monthly sustainability progress report. Key climate-related opportunities and risks are included in the Group’s Enterprise Risk Register, which is reviewed by Company subject matter experts and presented to the Audit and Risk Committee on a quarterly basis. </t>
  </si>
  <si>
    <t xml:space="preserve">Climate-related risks are characterised as either physical risks relating to the physical impacts of climate change, or transition risks related to the risks associated with transitioning to a lower-carbon economy. Climate-related opportunities are characterised in line with resource efficiency, energy source, product or service, market, or resilience opportunities. 
MinRes identifies and assesses climate-related opportunities and risks through the:
• assessment of physical climate information and projections for Australia for the areas where MinRes operations are located and east China where MinRes' destination ports are located. This includes a series of climate indicators for 2030 and 2050 under low (scenario 2), moderate (scenario 3) and high (scenario 4) emission scenarios, including review of extreme rain frequency, extreme rain intensity, extreme fire weather days, highest temperature, storm surge, sea level rise and longest dry spell. This information is used to identify the risks and opportunities that may affect MinRes’ business activities.
• assessment of transition risk and opportunities for MinRes under very low (scenario 1), low (scenario 2) and moderate (scenario 3) emissions scenarios, including review of future demand for minerals, stakeholder concerns and change in customer perception
• climate focused workshops and interviews engaging management, senior executives and subject matter experts across both corporate and operations to identify climate-related risks and opportunities
• embedding risk assessment processes to review and rank likelihood and consequence of the identified climate-related risks, using MinRes’ enterprise risk-rating matrix. Climate risks are reviewed on an annual basis to ensure the ranked likelihood and consequence of the identified risks and controls remains appropriate. MinRes is currently reviewing our existing methodology to redefine the way we assess our climate-related opportunities and risks.
</t>
  </si>
  <si>
    <r>
      <t xml:space="preserve">To respond to climate-related risks and opportunities, MinRes embeds climate risk analysis in our portfolio composition, emissions reductions, targets, technology and innovation developments. Guidance from our </t>
    </r>
    <r>
      <rPr>
        <i/>
        <sz val="11"/>
        <color theme="1"/>
        <rFont val="Arial"/>
        <family val="2"/>
      </rPr>
      <t>Climate Change Policy</t>
    </r>
    <r>
      <rPr>
        <sz val="11"/>
        <color theme="1"/>
        <rFont val="Arial"/>
        <family val="2"/>
      </rPr>
      <t xml:space="preserve"> and stakeholder engagements progresses appropriate mitigation and management strategies. Company-level risks, such as the evolving mitigation regulations, are monitored by our Audit and Risk Committee. Once identified, risks are documented within our Group’s Enterprise Risk Register which includes mitigation and control measures. </t>
    </r>
  </si>
  <si>
    <t xml:space="preserve">As we continue to develop our management approach to climate change, we consider the resilience of our strategy under various scenarios to ensure that our business continues to generate and sustain value under a changing climate.
Our key climate-related opportunities and risks have been identified through the lens of three future scenarios. These scenarios described a combination of possible future physical and socioeconomic impacts to which we may be exposed:
• Scenario 1 - Very low emission scenario (1.5°C): Aggressive emission reduction scenario to meet the Paris Agreement, marked by global collaboration by governments, society and industry to lead steep decarbonisation. Emission reduction is driven by an accelerated transition to renewables and electrifications. Aggressive regulations limit the extraction and use of fossil fuels. Transition opportunities and risks dominate. This narrative has been used to assess transition opportunities and risks only.
• Scenario 2 - Low emission scenario (below 2°C): Climate policies become gradually more stringent over time, reaching net zero emissions after 2070. Moderate technology change, gradual transition to renewables and electrification, and increasing regulations limiting the extraction and use of fossil fuels. In this narrative, there is high GDP growth per capita and low material consumption. Transition opportunities and risks dominate, but physical risks also increase. This narrative has been used to assess transition and physical opportunities and risks.
• Scenario 3 - Moderate emission scenario (2.1°C to 3.5°C): Emissions are curbed based on existing policies and announced commitments, including Nationally Determined Contributions, but fall short of meeting the Paris Agreement targets. The transition to a low carbon economy is disorderly, uncoordinated and delayed. Transition happens faster in certain regions compared to others leading to differences in regional policies and implications on cost of doing business and global trade. There is intense material consumption. Insufficient decarbonisation leads to increased physical climate damage. This narrative has been used to assess transition and physical opportunities and risks.
• Scenario 4 - High emission scenario (3.3°C to 5.7°C): Baseline of how global emissions would evolve if governments and markets make no changes to their existing policies and investments in low carbon. This scenario narrative assumes continued use of fossil fuels, energy intensive activities and high material consumption. Physical risks dominate and require significant investments in adaptation measures. This narrative has been used to assess physical risks only.
Our climate scenario analyses indicate the business’ long-term resilience and value generation under the four possible climate decarbonisation scenarios including a 1.5 - 2°C outcome. </t>
  </si>
  <si>
    <t xml:space="preserve">MinRes considers climate change to be a key risk and has included this within its Enterprise Risk Management framework and considers existing and emerging regulatory requirements related to climate change (e.g., limits on emissions) as well as other relevant factors. 
MinRes identifies and assesses climate-related opportunities and risks through:
• assessment of physical climate information and projections for Australia for the areas where MinRes operations are located and east China where MinRes' destination ports are located. This includes a series of climate indicators for 2030 and 2050 under low (scenario 2), moderate (scenario 3) and high (scenario 4) emission scenarios, including review of extreme rain frequency, extreme rain intensity, extreme fire weather days, highest temperature, storm surge, sea level rise and longest dry spell. This information is used to identify the risks and opportunities that may affect MinRes’ business activities
• assessment of transition risk and opportunities for MinRes under very low (scenario 1), low (scenario 2) and moderate (scenario 3) emissions scenarios, including review of future demand for minerals, stakeholder concerns and change in customer perception. 
• climate focused workshops and interviews engaging management, senior executives and subject matter experts across both corporate and operations to identify climate-related risks and opportunities
• embedding risk assessment processes to review and rank likelihood and consequence of the identified climate-related risks, using MinRes’ enterprise risk-rating matrix. Climate risks are reviewed on a annual basis to ensure the ranked likelihood and consequence of the identified risks and controls remains appropriate. 
MinRes will look to repeat the opportunity and risk identification and prioritisation process on an annual basis to ensure that we are aware of any opportunities and/ or risks that may have emerged during the year. We are looking to refine the existing framework around the way we are identifying and prioritising our climate-related opportunities and risks. </t>
  </si>
  <si>
    <t xml:space="preserve">Climate-related risks are managed through our comprehensive Enterprise Risk Management process and are managed in line with our organisational risk appetite. Mitigation strategies include the assessment of both transitional and physical risks and impacts for various scenarios. 
MinRes is reviewing and uplifting our Enterprise Risk Management framework to ensure findings from the climate scenario analysis is appropriately recorded and managed in our ERM. This would include the development of a framework in which MinRes will look to quantify the financial impact of climate change on our operations, keeping in consideration of our existing mitigation measures and our agility to owner-construct infrastructure that could be impacted by climate change events. </t>
  </si>
  <si>
    <r>
      <t xml:space="preserve">Our approach to the identification and assessment of key climate-related opportunities and risks will evolve year-on-year to support embedding climate-related issues into business-as-usual processes. To respond to climate-related risks and opportunities, we embed climate risk analysis in our portfolio composition, emissions reductions, targets, technology and innovation developments. Guidance from our </t>
    </r>
    <r>
      <rPr>
        <i/>
        <sz val="11"/>
        <color theme="1"/>
        <rFont val="Arial"/>
        <family val="2"/>
      </rPr>
      <t>Climate Change Policy</t>
    </r>
    <r>
      <rPr>
        <sz val="11"/>
        <color theme="1"/>
        <rFont val="Arial"/>
        <family val="2"/>
      </rPr>
      <t xml:space="preserve"> and stakeholder engagements progresses appropriate mitigation and management strategies. Company-level risks, such as the evolving climate change mitigation regulations, are monitored by our Sustainability Committee and the Audit and Risk Committee. </t>
    </r>
  </si>
  <si>
    <t xml:space="preserve">MinRes conducted a series of interviews and workshops with key executives and stakeholders through a 2 stage process:
1. Opportunity and risk identification: identifies climate-related opportunities and risks through climate-focused interviews with stakeholders from different parts and levels of the business to understand how the climate is currently impacting operations and what the concerns are for the future. 
2. Opportunity and risk prioritisation: These climate-related opportunities and risks are then verified in an executive stakeholder workshop. After review of all opportunities and risks, the stakeholders rate each opportunity and risk by their potential impacts to the business to prioritise the key risks and opportunities. 
MinRes will look to repeat the opportunity and risk identification and prioritisation process on an annual basis to ensure that we are aware of any opportunities and/ or risks that may have emerged during the year. We are looking to refine the existing framework around the way we are identifying and prioritising our climate-related opportunities and risks. </t>
  </si>
  <si>
    <r>
      <t xml:space="preserve">We disclose our scope 1 and scope 2 GHG emissions and carbon intensity per Total Material Mined (TMM) in our annual sustainability reporting. We calculate our GHG emissions in line with the Australian </t>
    </r>
    <r>
      <rPr>
        <i/>
        <sz val="11"/>
        <color theme="1"/>
        <rFont val="Arial"/>
        <family val="2"/>
      </rPr>
      <t>National Greenhouse and Energy Reporting Act</t>
    </r>
    <r>
      <rPr>
        <sz val="11"/>
        <color theme="1"/>
        <rFont val="Arial"/>
        <family val="2"/>
      </rPr>
      <t xml:space="preserve"> (2007). </t>
    </r>
  </si>
  <si>
    <r>
      <t>In FY21, MinRes set a medium-term target to achieve 50% absolute reduction in operational emissions at existing operations by 2035 from baseline FY22 emissions</t>
    </r>
    <r>
      <rPr>
        <vertAlign val="superscript"/>
        <sz val="11"/>
        <color theme="1"/>
        <rFont val="Arial"/>
        <family val="2"/>
      </rPr>
      <t xml:space="preserve">1 </t>
    </r>
    <r>
      <rPr>
        <sz val="11"/>
        <color theme="1"/>
        <rFont val="Arial"/>
        <family val="2"/>
      </rPr>
      <t xml:space="preserve">and net zero operational emissions by 2050. Since then, MinRes has experienced significant growth and change, making our original interim 2023 emissions target no longer fit for purpose. MinRes has updated our interim emission ambition to 45% reduction in Scope 1 and 2 emissions intensity (per tonne of product shipped) by FY35 relative to an FY24 baseline of approximately </t>
    </r>
    <r>
      <rPr>
        <b/>
        <u/>
        <sz val="11"/>
        <color theme="1"/>
        <rFont val="Arial"/>
        <family val="2"/>
      </rPr>
      <t>716,000</t>
    </r>
    <r>
      <rPr>
        <sz val="11"/>
        <color theme="1"/>
        <rFont val="Arial"/>
        <family val="2"/>
      </rPr>
      <t xml:space="preserve"> tCO</t>
    </r>
    <r>
      <rPr>
        <vertAlign val="subscript"/>
        <sz val="11"/>
        <color theme="1"/>
        <rFont val="Arial"/>
        <family val="2"/>
      </rPr>
      <t>2</t>
    </r>
    <r>
      <rPr>
        <sz val="11"/>
        <color theme="1"/>
        <rFont val="Arial"/>
        <family val="2"/>
      </rPr>
      <t xml:space="preserve">e. MinRes has made no change to its long-term Net Zero by 2050 ambition and remains committed to achieving this goal. </t>
    </r>
  </si>
  <si>
    <r>
      <t>Total hours of emergency response training</t>
    </r>
    <r>
      <rPr>
        <vertAlign val="superscript"/>
        <sz val="11"/>
        <color theme="1"/>
        <rFont val="Arial"/>
        <family val="2"/>
      </rPr>
      <t>1</t>
    </r>
  </si>
  <si>
    <r>
      <t>Non-Binary</t>
    </r>
    <r>
      <rPr>
        <b/>
        <vertAlign val="superscript"/>
        <sz val="11"/>
        <color theme="7" tint="-0.249977111117893"/>
        <rFont val="Arial"/>
        <family val="2"/>
      </rPr>
      <t>2</t>
    </r>
  </si>
  <si>
    <r>
      <t>Prefer not to disclose</t>
    </r>
    <r>
      <rPr>
        <b/>
        <vertAlign val="superscript"/>
        <sz val="11"/>
        <color theme="7" tint="-0.249977111117893"/>
        <rFont val="Arial"/>
        <family val="2"/>
      </rPr>
      <t>2</t>
    </r>
  </si>
  <si>
    <r>
      <rPr>
        <vertAlign val="superscript"/>
        <sz val="8"/>
        <color theme="1"/>
        <rFont val="Arial"/>
        <family val="2"/>
      </rPr>
      <t>2</t>
    </r>
    <r>
      <rPr>
        <sz val="8"/>
        <color theme="1"/>
        <rFont val="Arial"/>
        <family val="2"/>
      </rPr>
      <t xml:space="preserve"> Career entry programs data is not available for non-binary and prefer not to disclose genders in FY24.</t>
    </r>
  </si>
  <si>
    <r>
      <t>FY24</t>
    </r>
    <r>
      <rPr>
        <b/>
        <vertAlign val="superscript"/>
        <sz val="11"/>
        <color theme="7" tint="-0.249977111117893"/>
        <rFont val="Arial"/>
        <family val="2"/>
      </rPr>
      <t>1</t>
    </r>
  </si>
  <si>
    <r>
      <rPr>
        <vertAlign val="superscript"/>
        <sz val="8"/>
        <color theme="1"/>
        <rFont val="Arial"/>
        <family val="2"/>
      </rPr>
      <t>1</t>
    </r>
    <r>
      <rPr>
        <sz val="8"/>
        <color theme="1"/>
        <rFont val="Arial"/>
        <family val="2"/>
      </rPr>
      <t xml:space="preserve"> Z Connect, New To Industry MC Driver Program and Upskilling Program were new programs introduced in FY24. Refer to our 2024 Sustainability Report for more information. </t>
    </r>
  </si>
  <si>
    <t>GRI 415-1 | Political Contributions</t>
  </si>
  <si>
    <r>
      <t>FY22</t>
    </r>
    <r>
      <rPr>
        <b/>
        <vertAlign val="superscript"/>
        <sz val="11"/>
        <color theme="0"/>
        <rFont val="Arial"/>
        <family val="2"/>
      </rPr>
      <t>2</t>
    </r>
  </si>
  <si>
    <r>
      <t>FY23</t>
    </r>
    <r>
      <rPr>
        <b/>
        <vertAlign val="superscript"/>
        <sz val="11"/>
        <color theme="0"/>
        <rFont val="Arial"/>
        <family val="2"/>
      </rPr>
      <t>2</t>
    </r>
  </si>
  <si>
    <r>
      <t>Table 1: Value generated and distributed (AUD millions)</t>
    </r>
    <r>
      <rPr>
        <vertAlign val="superscript"/>
        <sz val="11"/>
        <color theme="9" tint="-0.249977111117893"/>
        <rFont val="Arial"/>
        <family val="2"/>
      </rPr>
      <t>1</t>
    </r>
  </si>
  <si>
    <t>GRI 306-4 | Waste diverted from disposal
GRI 306-5 | Waste directed to disposal
SASB EM-MM-150a.4 | Total weight of non-mineral waste generated</t>
  </si>
  <si>
    <r>
      <rPr>
        <vertAlign val="superscript"/>
        <sz val="8"/>
        <rFont val="Arial"/>
        <family val="2"/>
      </rPr>
      <t xml:space="preserve">1 </t>
    </r>
    <r>
      <rPr>
        <sz val="8"/>
        <rFont val="Arial"/>
        <family val="2"/>
      </rPr>
      <t xml:space="preserve">MinRes scope 1 and scope 2 emissions only occur in Australia. We use emission factors disclosed in the Australian </t>
    </r>
    <r>
      <rPr>
        <i/>
        <sz val="8"/>
        <rFont val="Arial"/>
        <family val="2"/>
      </rPr>
      <t>National Greenhouse and Energy Reporting (Measurement) Determination, 2008</t>
    </r>
    <r>
      <rPr>
        <sz val="8"/>
        <rFont val="Arial"/>
        <family val="2"/>
      </rPr>
      <t xml:space="preserve"> made under subsection 10(3) of the </t>
    </r>
    <r>
      <rPr>
        <i/>
        <sz val="8"/>
        <rFont val="Arial"/>
        <family val="2"/>
      </rPr>
      <t xml:space="preserve">National Greenhouse and Energy Reporting </t>
    </r>
    <r>
      <rPr>
        <sz val="8"/>
        <rFont val="Arial"/>
        <family val="2"/>
      </rPr>
      <t xml:space="preserve">(NGER) </t>
    </r>
    <r>
      <rPr>
        <i/>
        <sz val="8"/>
        <rFont val="Arial"/>
        <family val="2"/>
      </rPr>
      <t>Act 2007</t>
    </r>
    <r>
      <rPr>
        <sz val="8"/>
        <rFont val="Arial"/>
        <family val="2"/>
      </rPr>
      <t>. The emission factors applied are for metric tonnes of carbon dioxide equivalent, including the greenhouse gases CO2, CH4 and N2O. Global Warming Potential (GWP) values are defined in the NGER Regulations, 2008 based on the 100-year GWP timeframe referenced in the Intergovernmental Panel on Climate Change’s (IPCC) 2007 Fourth Assessment Report. No biogenic CO2 emissions have been included in our scope 1 GHG emissions, while scope 2 GHG emissions are calculated using a location-based approach.</t>
    </r>
  </si>
  <si>
    <r>
      <rPr>
        <vertAlign val="superscript"/>
        <sz val="8"/>
        <rFont val="Arial"/>
        <family val="2"/>
      </rPr>
      <t xml:space="preserve">2 </t>
    </r>
    <r>
      <rPr>
        <sz val="8"/>
        <rFont val="Arial"/>
        <family val="2"/>
      </rPr>
      <t xml:space="preserve">External assurance has been obtained over scope 1 and scope 2 emissions. </t>
    </r>
    <r>
      <rPr>
        <sz val="8"/>
        <color rgb="FFC00000"/>
        <rFont val="Arial"/>
        <family val="2"/>
      </rPr>
      <t xml:space="preserve">Refer to page XX of the 2024 Sustainability Report </t>
    </r>
    <r>
      <rPr>
        <sz val="8"/>
        <rFont val="Arial"/>
        <family val="2"/>
      </rPr>
      <t>for a copy of the Independent Limited Assurance Statement.</t>
    </r>
  </si>
  <si>
    <r>
      <t>Table 2: Scope 1 and 2 greenhouse gas emissions (tCO</t>
    </r>
    <r>
      <rPr>
        <vertAlign val="subscript"/>
        <sz val="11"/>
        <color theme="8"/>
        <rFont val="Arial"/>
        <family val="2"/>
      </rPr>
      <t>2</t>
    </r>
    <r>
      <rPr>
        <sz val="11"/>
        <color theme="8"/>
        <rFont val="Arial"/>
        <family val="2"/>
      </rPr>
      <t>e)</t>
    </r>
    <r>
      <rPr>
        <vertAlign val="superscript"/>
        <sz val="11"/>
        <color theme="8"/>
        <rFont val="Arial"/>
        <family val="2"/>
      </rPr>
      <t>1, 2</t>
    </r>
  </si>
  <si>
    <t>Biodiversity value characterised by known presence of suitable habitat for species listed as Threatened under the BC Act or EPBC Act</t>
  </si>
  <si>
    <t>Conservation estate that is part of Australia’s National Reserve System (NRS), and two Priority 1 Ecological Communities under the BC Act 2016.</t>
  </si>
  <si>
    <r>
      <t>Priority 1 Ecological Community and a Priority 3 Ecological Community under the BC Act 2016</t>
    </r>
    <r>
      <rPr>
        <i/>
        <sz val="11"/>
        <rFont val="Arial"/>
        <family val="2"/>
      </rPr>
      <t>.</t>
    </r>
  </si>
  <si>
    <r>
      <t>Two Priority 1 Ecological Communities and a Priority 3 Ecological Community under the BC Act 2016</t>
    </r>
    <r>
      <rPr>
        <i/>
        <sz val="11"/>
        <rFont val="Arial"/>
        <family val="2"/>
      </rPr>
      <t>.</t>
    </r>
  </si>
  <si>
    <t>Conservation estate that is part of Australia’s NRS, two Priority 1 Ecological Communities and two Priority 3 Ecological Communities under the BC Act 2016.</t>
  </si>
  <si>
    <t>Located near the proposed Fortescue Marshes RAMSAR site, three Priority 1 Ecological Communities and four Priority 3 Ecological Communities under the BC Act 2016.</t>
  </si>
  <si>
    <t>Table 3: Non-mineral waste disposed onsite/offsite (tonnes)</t>
  </si>
  <si>
    <t>Table 2: Non-mineral waste generated (tonnes)</t>
  </si>
  <si>
    <t>Recovery &amp; Disposal - Treatment and Disposal</t>
  </si>
  <si>
    <t>Onsite</t>
  </si>
  <si>
    <t>Offsite</t>
  </si>
  <si>
    <t>Not Available</t>
  </si>
  <si>
    <t>Subtropical</t>
  </si>
  <si>
    <t>Low-Medium</t>
  </si>
  <si>
    <t xml:space="preserve">Carnarvon Basin </t>
  </si>
  <si>
    <t>Superficial &amp; Tumblagooda Aquifer</t>
  </si>
  <si>
    <t>During FY24, we improved our disclosure against these frameworks with new and updated data tables including Resource Development Group (RDG) disclosures.</t>
  </si>
  <si>
    <t>Topics not considered material</t>
  </si>
  <si>
    <t>Two Priority 1 Ecological Communities under the BC Act 2016, located near the Lake Barlee IUCN Key Biodiversity Area.</t>
  </si>
  <si>
    <t>Overall Indigenous Australian representation</t>
  </si>
  <si>
    <t>415-1</t>
  </si>
  <si>
    <r>
      <rPr>
        <vertAlign val="superscript"/>
        <sz val="8"/>
        <rFont val="Arial"/>
        <family val="2"/>
      </rPr>
      <t xml:space="preserve">3 </t>
    </r>
    <r>
      <rPr>
        <sz val="8"/>
        <rFont val="Arial"/>
        <family val="2"/>
      </rPr>
      <t>Includes port facilities, marine shipping lane and offshore anchorage, and associated camp facilities.</t>
    </r>
  </si>
  <si>
    <r>
      <rPr>
        <vertAlign val="superscript"/>
        <sz val="8"/>
        <color theme="1"/>
        <rFont val="Arial"/>
        <family val="2"/>
      </rPr>
      <t xml:space="preserve">4 </t>
    </r>
    <r>
      <rPr>
        <sz val="8"/>
        <color theme="1"/>
        <rFont val="Arial"/>
        <family val="2"/>
      </rPr>
      <t xml:space="preserve">Reported disturbance wholly or partially on previously disturbed agricultural land and is thus not indicative of area of native vegetation disturbed. </t>
    </r>
  </si>
  <si>
    <r>
      <t>Infrastructure</t>
    </r>
    <r>
      <rPr>
        <vertAlign val="superscript"/>
        <sz val="11"/>
        <rFont val="Arial"/>
        <family val="2"/>
      </rPr>
      <t>3</t>
    </r>
  </si>
  <si>
    <r>
      <t>Red Gully</t>
    </r>
    <r>
      <rPr>
        <vertAlign val="superscript"/>
        <sz val="11"/>
        <rFont val="Arial"/>
        <family val="2"/>
      </rPr>
      <t>4</t>
    </r>
  </si>
  <si>
    <r>
      <t>Energy</t>
    </r>
    <r>
      <rPr>
        <vertAlign val="superscript"/>
        <sz val="11"/>
        <rFont val="Arial"/>
        <family val="2"/>
      </rPr>
      <t>4</t>
    </r>
  </si>
  <si>
    <r>
      <rPr>
        <vertAlign val="superscript"/>
        <sz val="8"/>
        <color theme="1"/>
        <rFont val="Arial"/>
        <family val="2"/>
      </rPr>
      <t>2</t>
    </r>
    <r>
      <rPr>
        <sz val="8"/>
        <color theme="1"/>
        <rFont val="Arial"/>
        <family val="2"/>
      </rPr>
      <t xml:space="preserve"> Political contributions for FY22 and FY23 have been restated to align with the political donations data publicly disclosed by the Australian Electoral Commission.</t>
    </r>
  </si>
  <si>
    <t>Investment in exploration and mine development</t>
  </si>
  <si>
    <t>At MinRes, our people are the foundation of our business and are instrumental to our ongoing growth and success. We recognise that a diverse, inclusive and non-discriminatory workplace is critical to the growth and culture of MinRes and is a key contributor to our long-term success. We are committed to fostering diversity at all levels regardless of gender identity, nationality, marital or family status, sexual orientation, age, disability or impairment, neurodiversity, Aboriginal or Torres Strait Islander identity, ethnicity, cultural background, religious beliefs, political conviction, union membership, socio-economic background, perspective or life experience. 
This data includes our incorporated Chinese entity responsible for warehousing and logistics.
Our people and diversity performance metrics are detailed below.</t>
  </si>
  <si>
    <t>Sprain and strains</t>
  </si>
  <si>
    <t>Superficial</t>
  </si>
  <si>
    <t>Contusion</t>
  </si>
  <si>
    <t>Foreign Body</t>
  </si>
  <si>
    <t>Site is not operational</t>
  </si>
  <si>
    <t>Mining</t>
  </si>
  <si>
    <t>Coobina, Aurora, Evanston</t>
  </si>
  <si>
    <r>
      <rPr>
        <vertAlign val="superscript"/>
        <sz val="8"/>
        <color rgb="FF000000"/>
        <rFont val="Arial"/>
        <family val="2"/>
      </rPr>
      <t xml:space="preserve">1 </t>
    </r>
    <r>
      <rPr>
        <sz val="8"/>
        <color rgb="FF000000"/>
        <rFont val="Arial"/>
        <family val="2"/>
      </rPr>
      <t>Including tails, slime, and oversize rejects.</t>
    </r>
  </si>
  <si>
    <r>
      <rPr>
        <vertAlign val="superscript"/>
        <sz val="8"/>
        <color rgb="FF000000"/>
        <rFont val="Arial"/>
        <family val="2"/>
      </rPr>
      <t xml:space="preserve">1 </t>
    </r>
    <r>
      <rPr>
        <sz val="8"/>
        <color rgb="FF000000"/>
        <rFont val="Arial"/>
        <family val="2"/>
      </rPr>
      <t>Including oversize rejects noting that not all oversize rejects are waste rock.</t>
    </r>
  </si>
  <si>
    <r>
      <t>Table 6: Waste rock (tonnes)</t>
    </r>
    <r>
      <rPr>
        <vertAlign val="superscript"/>
        <sz val="11"/>
        <color theme="5" tint="-0.249977111117893"/>
        <rFont val="Arial"/>
        <family val="2"/>
      </rPr>
      <t>1</t>
    </r>
  </si>
  <si>
    <t>Table 7: RDG non-mineral waste (tonnes)</t>
  </si>
  <si>
    <r>
      <rPr>
        <vertAlign val="superscript"/>
        <sz val="8"/>
        <color theme="1"/>
        <rFont val="Arial"/>
        <family val="2"/>
      </rPr>
      <t>1</t>
    </r>
    <r>
      <rPr>
        <sz val="8"/>
        <color theme="1"/>
        <rFont val="Arial"/>
        <family val="2"/>
      </rPr>
      <t xml:space="preserve"> No waste rock generated at care &amp; maintenance or exploration sites. </t>
    </r>
  </si>
  <si>
    <r>
      <rPr>
        <vertAlign val="superscript"/>
        <sz val="8"/>
        <color theme="1"/>
        <rFont val="Arial"/>
        <family val="2"/>
      </rPr>
      <t>1</t>
    </r>
    <r>
      <rPr>
        <sz val="8"/>
        <color theme="1"/>
        <rFont val="Arial"/>
        <family val="2"/>
      </rPr>
      <t xml:space="preserve"> Assure EAP was engaged fully in FY24 hence no data is available for FY22 and FY23.</t>
    </r>
  </si>
  <si>
    <r>
      <rPr>
        <vertAlign val="superscript"/>
        <sz val="8"/>
        <color theme="1"/>
        <rFont val="Arial"/>
        <family val="2"/>
      </rPr>
      <t xml:space="preserve">2  </t>
    </r>
    <r>
      <rPr>
        <sz val="8"/>
        <color theme="1"/>
        <rFont val="Arial"/>
        <family val="2"/>
      </rPr>
      <t>The EAP service is accessible to employees' families, who comprise 12% of new cases in FY24.</t>
    </r>
  </si>
  <si>
    <t>Nature of injury</t>
  </si>
  <si>
    <r>
      <rPr>
        <vertAlign val="superscript"/>
        <sz val="8"/>
        <color theme="1"/>
        <rFont val="Arial"/>
        <family val="2"/>
      </rPr>
      <t>1</t>
    </r>
    <r>
      <rPr>
        <sz val="8"/>
        <color theme="1"/>
        <rFont val="Arial"/>
        <family val="2"/>
      </rPr>
      <t xml:space="preserve"> All incident rates refers to the combination of first aid, lost time injuries, medical treatment cases, restricted work injury and no treatment cases. </t>
    </r>
  </si>
  <si>
    <t>9-12 years</t>
  </si>
  <si>
    <t>12+ years</t>
  </si>
  <si>
    <t>6-9 years</t>
  </si>
  <si>
    <t>3-6 years</t>
  </si>
  <si>
    <t>0-3 years</t>
  </si>
  <si>
    <t>Total Australian spend</t>
  </si>
  <si>
    <r>
      <t>Table 9: Nature of work-related injuries</t>
    </r>
    <r>
      <rPr>
        <vertAlign val="superscript"/>
        <sz val="11"/>
        <color theme="7" tint="-0.249977111117893"/>
        <rFont val="Arial"/>
        <family val="2"/>
      </rPr>
      <t>1</t>
    </r>
  </si>
  <si>
    <r>
      <rPr>
        <vertAlign val="superscript"/>
        <sz val="8"/>
        <color theme="1"/>
        <rFont val="Arial"/>
        <family val="2"/>
      </rPr>
      <t>1</t>
    </r>
    <r>
      <rPr>
        <sz val="8"/>
        <color theme="1"/>
        <rFont val="Arial"/>
        <family val="2"/>
      </rPr>
      <t xml:space="preserve"> Include all injuries, not just recordable.</t>
    </r>
  </si>
  <si>
    <t>All incident rate - combined employees and contractors</t>
  </si>
  <si>
    <t>Take immediate and effective measures to eradicate forced labour, end modern slavery and human trafficking and secure the prohibition and elimination of the worst forms of child labour, including recruitment and use of child soldiers, and by 2025 end child labour in all its forms</t>
  </si>
  <si>
    <t>8.7.1 Proportion and number of children aged 5‑17 years engaged in child labour, by sex and age</t>
  </si>
  <si>
    <t>MinRes' systems, processes, and strategies to address modern slavery risks in our operations and supply chains works towards SDG 8 – decent work and economic growth – with the goal of eradicating forced labour, modern slavery and child labour worldwide.</t>
  </si>
  <si>
    <r>
      <rPr>
        <vertAlign val="superscript"/>
        <sz val="8"/>
        <color rgb="FF000000"/>
        <rFont val="Arial"/>
        <family val="2"/>
      </rPr>
      <t>1</t>
    </r>
    <r>
      <rPr>
        <sz val="8"/>
        <color rgb="FF000000"/>
        <rFont val="Arial"/>
        <family val="2"/>
      </rPr>
      <t xml:space="preserve"> There are no NPI emissions for Care &amp; Maintenance operations.</t>
    </r>
  </si>
  <si>
    <r>
      <rPr>
        <vertAlign val="superscript"/>
        <sz val="8"/>
        <color rgb="FF000000"/>
        <rFont val="Arial"/>
        <family val="2"/>
      </rPr>
      <t xml:space="preserve">2 </t>
    </r>
    <r>
      <rPr>
        <sz val="8"/>
        <color rgb="FF000000"/>
        <rFont val="Arial"/>
        <family val="2"/>
      </rPr>
      <t>FY22 excludes Carina and Phil's Creek as emissions did not exceed NPI reporting thresholds, and Lucky Bay as it was not operational.</t>
    </r>
  </si>
  <si>
    <r>
      <rPr>
        <vertAlign val="superscript"/>
        <sz val="8"/>
        <color rgb="FF000000"/>
        <rFont val="Arial"/>
        <family val="2"/>
      </rPr>
      <t>3</t>
    </r>
    <r>
      <rPr>
        <sz val="8"/>
        <color rgb="FF000000"/>
        <rFont val="Arial"/>
        <family val="2"/>
      </rPr>
      <t xml:space="preserve"> FY23 excludes Carina, Mount Jackson and Phil’s Creek as emissions did not exceed NPI reporting thresholds, and Ken’s Bore and Mango Yard as they were not operational.</t>
    </r>
  </si>
  <si>
    <r>
      <rPr>
        <vertAlign val="superscript"/>
        <sz val="8"/>
        <color rgb="FF000000"/>
        <rFont val="Arial"/>
        <family val="2"/>
      </rPr>
      <t>4</t>
    </r>
    <r>
      <rPr>
        <sz val="8"/>
        <color rgb="FF000000"/>
        <rFont val="Arial"/>
        <family val="2"/>
      </rPr>
      <t xml:space="preserve"> FY24 excludes Carina, Phil’s Creek and Mango Yard as emissions did not exceed NPI reporting thresholds, and Ken’s Bore as it was not operational.</t>
    </r>
  </si>
  <si>
    <r>
      <t>Koolyanobbing</t>
    </r>
    <r>
      <rPr>
        <b/>
        <vertAlign val="superscript"/>
        <sz val="11"/>
        <color rgb="FF000000"/>
        <rFont val="Arial"/>
        <family val="2"/>
      </rPr>
      <t>1</t>
    </r>
  </si>
  <si>
    <r>
      <rPr>
        <vertAlign val="superscript"/>
        <sz val="8"/>
        <color rgb="FF000000"/>
        <rFont val="Arial"/>
        <family val="2"/>
      </rPr>
      <t xml:space="preserve">1 </t>
    </r>
    <r>
      <rPr>
        <sz val="8"/>
        <color rgb="FF000000"/>
        <rFont val="Arial"/>
        <family val="2"/>
      </rPr>
      <t>Koolyanobbing includes Windarling and Deception operations.</t>
    </r>
  </si>
  <si>
    <r>
      <t>Wonmunna</t>
    </r>
    <r>
      <rPr>
        <b/>
        <vertAlign val="superscript"/>
        <sz val="11"/>
        <color rgb="FF000000"/>
        <rFont val="Arial"/>
        <family val="2"/>
      </rPr>
      <t>1</t>
    </r>
  </si>
  <si>
    <r>
      <t>Infrastructure</t>
    </r>
    <r>
      <rPr>
        <b/>
        <vertAlign val="superscript"/>
        <sz val="11"/>
        <color rgb="FF000000"/>
        <rFont val="Arial"/>
        <family val="2"/>
      </rPr>
      <t>2</t>
    </r>
  </si>
  <si>
    <r>
      <rPr>
        <vertAlign val="superscript"/>
        <sz val="8"/>
        <color rgb="FF000000"/>
        <rFont val="Arial"/>
        <family val="2"/>
      </rPr>
      <t>1</t>
    </r>
    <r>
      <rPr>
        <sz val="8"/>
        <color rgb="FF000000"/>
        <rFont val="Arial"/>
        <family val="2"/>
      </rPr>
      <t xml:space="preserve"> FY23 Wonmunna carbon monoxide emissions (169 tonnes) have been restated as drilling and blasting data was made available in FY24.</t>
    </r>
  </si>
  <si>
    <r>
      <rPr>
        <vertAlign val="superscript"/>
        <sz val="8"/>
        <color rgb="FF000000"/>
        <rFont val="Arial"/>
        <family val="2"/>
      </rPr>
      <t>2</t>
    </r>
    <r>
      <rPr>
        <sz val="8"/>
        <color rgb="FF000000"/>
        <rFont val="Arial"/>
        <family val="2"/>
      </rPr>
      <t xml:space="preserve"> Pilbara Hub Infrastructure includes Mango Yard and Boodarie Yard.</t>
    </r>
  </si>
  <si>
    <r>
      <rPr>
        <vertAlign val="superscript"/>
        <sz val="8"/>
        <color rgb="FF000000"/>
        <rFont val="Arial"/>
        <family val="2"/>
      </rPr>
      <t>1</t>
    </r>
    <r>
      <rPr>
        <sz val="8"/>
        <color rgb="FF000000"/>
        <rFont val="Arial"/>
        <family val="2"/>
      </rPr>
      <t xml:space="preserve"> Assumed control of Bald Hill on 1 November 2023.</t>
    </r>
  </si>
  <si>
    <r>
      <t>Bald Hill</t>
    </r>
    <r>
      <rPr>
        <b/>
        <vertAlign val="superscript"/>
        <sz val="11"/>
        <color rgb="FF000000"/>
        <rFont val="Arial"/>
        <family val="2"/>
      </rPr>
      <t>1</t>
    </r>
  </si>
  <si>
    <r>
      <t>Resource Development Group</t>
    </r>
    <r>
      <rPr>
        <b/>
        <vertAlign val="superscript"/>
        <sz val="11"/>
        <color rgb="FFFFFFFF"/>
        <rFont val="Arial"/>
        <family val="2"/>
      </rPr>
      <t>1</t>
    </r>
  </si>
  <si>
    <r>
      <rPr>
        <vertAlign val="superscript"/>
        <sz val="8"/>
        <color rgb="FF000000"/>
        <rFont val="Arial"/>
        <family val="2"/>
      </rPr>
      <t>1</t>
    </r>
    <r>
      <rPr>
        <sz val="8"/>
        <color rgb="FF000000"/>
        <rFont val="Arial"/>
        <family val="2"/>
      </rPr>
      <t xml:space="preserve"> There are no NPI emissions for Ant-Hill Sunday as it is in Care &amp; Maintenance.</t>
    </r>
  </si>
  <si>
    <r>
      <t>Table 4: Water efficiency</t>
    </r>
    <r>
      <rPr>
        <vertAlign val="superscript"/>
        <sz val="11"/>
        <color theme="8"/>
        <rFont val="Arial"/>
        <family val="2"/>
        <scheme val="minor"/>
      </rPr>
      <t>1</t>
    </r>
  </si>
  <si>
    <t>Responsible Supply Chain</t>
  </si>
  <si>
    <t>MinRes has made significant strides towards achieving equal access to quality education by strengthening our partnership with Curtin University and the Moorditj Yorga Scholarship for Indigenous Australian women, as well as maintaining its relationship with the Kwinana Industries Council and sponsorship of the iWomen Project. The NextGen Scholar program further demonstrates our commitment, empowering students in essential technical disciplines and fostering future industry leaders.</t>
  </si>
  <si>
    <t>GRI 304-1 | Operational sites owned, leased, managed in, or adjacent to, protected areas and areas of high biodiversity value outside protected areas
SASB EM-MM-160a.3 | Percentage of (1) proved and (2) probable reserves in or near sites with protected conservation status or endangered species habitat</t>
  </si>
  <si>
    <t>De Grey River</t>
  </si>
  <si>
    <t>Zero per cent of proved and probable mineral and ore reserves and zero per cent of proved petroleum reserves are in or near areas of conflict.</t>
  </si>
  <si>
    <r>
      <rPr>
        <b/>
        <sz val="11"/>
        <rFont val="Arial"/>
        <family val="2"/>
      </rPr>
      <t>Principle 1:</t>
    </r>
    <r>
      <rPr>
        <sz val="11"/>
        <rFont val="Arial"/>
        <family val="2"/>
      </rPr>
      <t xml:space="preserve"> businesses should support and respect the protection of internationally proclaimed human rights</t>
    </r>
  </si>
  <si>
    <r>
      <rPr>
        <b/>
        <sz val="11"/>
        <rFont val="Arial"/>
        <family val="2"/>
      </rPr>
      <t>Principle 7:</t>
    </r>
    <r>
      <rPr>
        <sz val="11"/>
        <rFont val="Arial"/>
        <family val="2"/>
      </rPr>
      <t xml:space="preserve"> businesses should support a precautionary approach to environmental challenges</t>
    </r>
  </si>
  <si>
    <r>
      <rPr>
        <b/>
        <sz val="11"/>
        <rFont val="Arial"/>
        <family val="2"/>
      </rPr>
      <t xml:space="preserve">Principle 3: </t>
    </r>
    <r>
      <rPr>
        <sz val="11"/>
        <rFont val="Arial"/>
        <family val="2"/>
      </rPr>
      <t>businesses should uphold the freedom of association and the effective recognition of the right to collective bargaining</t>
    </r>
  </si>
  <si>
    <r>
      <rPr>
        <b/>
        <sz val="11"/>
        <rFont val="Arial"/>
        <family val="2"/>
      </rPr>
      <t xml:space="preserve">Principle 10: </t>
    </r>
    <r>
      <rPr>
        <sz val="11"/>
        <rFont val="Arial"/>
        <family val="2"/>
      </rPr>
      <t>businesses should work against corruption in all its forms, including extortion and bribery.</t>
    </r>
  </si>
  <si>
    <t>Our progress</t>
  </si>
  <si>
    <t>Direct response</t>
  </si>
  <si>
    <t>Accounting metric</t>
  </si>
  <si>
    <t>Direct response/reference</t>
  </si>
  <si>
    <t>MinRes FY24 publication/direct response</t>
  </si>
  <si>
    <r>
      <t>MinRes is committed to the highest standards of conduct and ethical behaviours in all our business activities and stakeholder relationships. Our</t>
    </r>
    <r>
      <rPr>
        <i/>
        <sz val="11"/>
        <color theme="1"/>
        <rFont val="Arial"/>
        <family val="2"/>
      </rPr>
      <t xml:space="preserve"> Code of Conduct and Business Integrity</t>
    </r>
    <r>
      <rPr>
        <sz val="11"/>
        <color theme="1"/>
        <rFont val="Arial"/>
        <family val="2"/>
      </rPr>
      <t xml:space="preserve"> (the Code) outlines the way we do business and the behaviours that embody our MinRes values and Company ethos. The Code defines how employees, directors, officers and contractors of MinRes and its subsidiaries should conduct themselves. </t>
    </r>
  </si>
  <si>
    <t>Number of fatalities - combined employees and contractors</t>
  </si>
  <si>
    <t>Number of high consequence work-related injuries - combined employees and contractors</t>
  </si>
  <si>
    <t>Operations, support and service</t>
  </si>
  <si>
    <t>Executives and senior management</t>
  </si>
  <si>
    <t>Community and personal service</t>
  </si>
  <si>
    <t>Key management personnel</t>
  </si>
  <si>
    <t>Other executives/general managers</t>
  </si>
  <si>
    <t>Senior managers</t>
  </si>
  <si>
    <t>Other managers</t>
  </si>
  <si>
    <t>Clerical and administrative</t>
  </si>
  <si>
    <t>Technicians and trade</t>
  </si>
  <si>
    <t>Machinery operators and drivers</t>
  </si>
  <si>
    <t>Trade upgrades</t>
  </si>
  <si>
    <t>Vacation students</t>
  </si>
  <si>
    <t>Work experience</t>
  </si>
  <si>
    <t>New to Industry MC Driver Program</t>
  </si>
  <si>
    <t>Type of operation</t>
  </si>
  <si>
    <r>
      <rPr>
        <sz val="11"/>
        <color rgb="FF000000"/>
        <rFont val="Arial"/>
        <family val="2"/>
      </rPr>
      <t>Reportable Environmental Incident Frequency Rate</t>
    </r>
    <r>
      <rPr>
        <vertAlign val="superscript"/>
        <sz val="11"/>
        <color rgb="FF000000"/>
        <rFont val="Arial"/>
        <family val="2"/>
      </rPr>
      <t>4</t>
    </r>
    <r>
      <rPr>
        <sz val="11"/>
        <color rgb="FF000000"/>
        <rFont val="Arial"/>
        <family val="2"/>
      </rPr>
      <t xml:space="preserve">  (per 1,000,000 hours worked)</t>
    </r>
  </si>
  <si>
    <r>
      <t>Number of CAT sessions held</t>
    </r>
    <r>
      <rPr>
        <vertAlign val="superscript"/>
        <sz val="11"/>
        <color theme="1"/>
        <rFont val="Arial"/>
        <family val="2"/>
      </rPr>
      <t>1</t>
    </r>
  </si>
  <si>
    <t>Sustainability Report - Our Company Profile</t>
  </si>
  <si>
    <t>Sustainability Report - Governance - Our Board
All Directors have experience in the governance of other organisations. All Directors appointed to the Sustainability Committee have a deep familiarity with the management of material sustainability issues to enable effective oversight.</t>
  </si>
  <si>
    <t>Sustainability Report - Attracting and Retaining Talent - Remuneration and Employee Benefits</t>
  </si>
  <si>
    <t>2024 Annual Report (page 83)</t>
  </si>
  <si>
    <t>2024 Annual Report (page 6)</t>
  </si>
  <si>
    <t>2024 Annual Report (page 219)</t>
  </si>
  <si>
    <t>2024 Annual Report (page 187)</t>
  </si>
  <si>
    <t>Sustainability Report - Sustainability Committee Chair Letter</t>
  </si>
  <si>
    <t>2024 Sustainability Report (page 8)</t>
  </si>
  <si>
    <t>Sustainability Report - Ethics and Integrity - Reporting Concerns</t>
  </si>
  <si>
    <r>
      <t>Employees not covered by collective bargaining agreements are provided with employment agreements that are underpinned by a Modern Award (where applicable for their occupation or industry), and where no Modern Award exists, the agreements are underpinned by the National Employment Standards within the</t>
    </r>
    <r>
      <rPr>
        <i/>
        <sz val="11"/>
        <rFont val="Arial"/>
        <family val="2"/>
      </rPr>
      <t xml:space="preserve"> Fair Work Act 2009 </t>
    </r>
    <r>
      <rPr>
        <sz val="11"/>
        <rFont val="Arial"/>
        <family val="2"/>
      </rPr>
      <t>(Cth).</t>
    </r>
  </si>
  <si>
    <t>Sustainability Report - Our Sustainability Approach - Materiality</t>
  </si>
  <si>
    <t xml:space="preserve">Sustainability Report - Our Sustainability Approach - Our FY24 Performance </t>
  </si>
  <si>
    <t>Sustainability Report - Value and Performance - Financial and Operational Performance</t>
  </si>
  <si>
    <t>2024 Annual Report (page 205)</t>
  </si>
  <si>
    <t>MinRes defines local spend as spend within Western Australia. All of MinRes' mining operations occur within Western Australia.</t>
  </si>
  <si>
    <t>Sustainability Report - Our Sustainability Approach - Our FY24 Performance</t>
  </si>
  <si>
    <t>Sustainability Report - Safety, Health and Wellbeing - Our Health and Safety Performance</t>
  </si>
  <si>
    <t>Sustainability Report - Safety, Health and Wellbeing - Our Health and Hygiene Commitments</t>
  </si>
  <si>
    <t>Sustainability Report - Safety, Health and Wellbeing - Wellbeing Training</t>
  </si>
  <si>
    <t xml:space="preserve">Sustainability Report - Diversity and Inclusion </t>
  </si>
  <si>
    <t>No strikes and lock outs have occurred over FY24.</t>
  </si>
  <si>
    <t>Sustainability Report - Land Access and Cultural Heritage - Our Approach to Indigenous Engagement</t>
  </si>
  <si>
    <t>Sustainability Report - Economic Performance and Value Creation - Financial and Operational Performance</t>
  </si>
  <si>
    <t>Sustainability Performance Data Tables - Land Access and Cultural Heritage</t>
  </si>
  <si>
    <t>Mineral Resources Website: 2024 Corporate Governance Statement</t>
  </si>
  <si>
    <t>Annual Report - Parent Entity Information</t>
  </si>
  <si>
    <t>Sustainability Performance Data Tables - All restatements are italicised and are footnoted where material</t>
  </si>
  <si>
    <t>MinRes Board and Sustainability Committee are updated annually regarding the scope of external assurance. 
EY has provided external assurance over sustainability performance metrics for MinRes since FY20 to date.</t>
  </si>
  <si>
    <t>Sustainability Report - Diversity and Inclusion</t>
  </si>
  <si>
    <t>Additional information in relation to GRI 3-1ai regarding human rights is located in our Modern Slavery Statement.</t>
  </si>
  <si>
    <t>No confirmed instances of corruption in FY24.</t>
  </si>
  <si>
    <t>There were no legal actions for anti-competitive behaviour, anti-trust, and monopoly practices during FY24.</t>
  </si>
  <si>
    <t>Sustainability Report - Ethics and Integrity - Discrimination, Bullying and Harassment</t>
  </si>
  <si>
    <t>MinRes has 0 operations (0%) where artisanal and small scale mining (ASM) takes place on, or adjacent to the site.</t>
  </si>
  <si>
    <t>The Audit and Risk Committee provides review of key financial processes such as the tax and treasury
operations, to ensure prudent management practices are in place.</t>
  </si>
  <si>
    <t>Sustainability Report - Responsible Supply Chain - Our Performance</t>
  </si>
  <si>
    <t xml:space="preserve">Sustainability Report - Safety, Health and Wellbeing - Wellbeing </t>
  </si>
  <si>
    <t>Sustainability Report - Diversity and Inclusion - Supporting our Families</t>
  </si>
  <si>
    <t>Sustainability Report - Environmental Stewardship - Biodiversity</t>
  </si>
  <si>
    <t>Sustainability Report - Environmental Stewardship</t>
  </si>
  <si>
    <t>Sustainability Report - Environmental Stewardship - Our Biodiversity Performance</t>
  </si>
  <si>
    <t>Sustainability Report - Environmental Stewardship - Land Management</t>
  </si>
  <si>
    <t>2024 Sustainability Performance Data Tables - Environmental Stewardship</t>
  </si>
  <si>
    <t>Sustainability Report - Waste and Air Quality</t>
  </si>
  <si>
    <t>Sustainability Report - Waste and Air Quality - Air Quality</t>
  </si>
  <si>
    <t>Sustainability Report - Water</t>
  </si>
  <si>
    <t xml:space="preserve">Sustainability Report - Governance </t>
  </si>
  <si>
    <t>Sustainability Report - Diversity and Inclusion - Rights to Freedom of Association</t>
  </si>
  <si>
    <t>Sustainability Report - Diversity and Inclusion - Our Diversity and Inclusion Performance</t>
  </si>
  <si>
    <t>Sustainability Report - Attracting and Retaining Talent</t>
  </si>
  <si>
    <t>Sustainability Report - Water - Water Risk Management</t>
  </si>
  <si>
    <t>Sustainability Report - Water - Our Performance</t>
  </si>
  <si>
    <t>Sustainability Report - Climate Change</t>
  </si>
  <si>
    <t>Sustainability Report - Climate Change - Climate-Related Opportunities and Risks</t>
  </si>
  <si>
    <t>Sustainability Report - Climate Change - Metrics</t>
  </si>
  <si>
    <t>2024 Sustainability Report (page 52, 61)</t>
  </si>
  <si>
    <t>2024 Sustainability Report (page 110)</t>
  </si>
  <si>
    <t>2024 Sustainability Report (page 52)</t>
  </si>
  <si>
    <t>2024 Sustainability Report (page 135-157)</t>
  </si>
  <si>
    <t>2024 Sustainability Report (page 137-138)</t>
  </si>
  <si>
    <t>2024 Modern Slavery Statement (page 16 - 40)</t>
  </si>
  <si>
    <t>2024 Sustainability Report (page 183-184)</t>
  </si>
  <si>
    <t>2024 Sustainability Report (page 185-189)</t>
  </si>
  <si>
    <t>2024 Sustainability Report (page 190-196)</t>
  </si>
  <si>
    <t>2024 Sustainability Report (page 184-189)</t>
  </si>
  <si>
    <t>2024 Sustainability Report (page 198-200)</t>
  </si>
  <si>
    <t>2024 Sustainability Report (page 184)</t>
  </si>
  <si>
    <t>2024 Modern Slavery Report</t>
  </si>
  <si>
    <t xml:space="preserve">MinRes discloses scope 1 emissions in our 2024 Annual Report (page 17) and 2024 Sustainability Report (page 203). </t>
  </si>
  <si>
    <t xml:space="preserve">Gross global scope 1 emissions, percentage covered under emissions-limiting regulations </t>
  </si>
  <si>
    <t xml:space="preserve">Discussion of long-term and short-term strategy or plan to manage scope 1 emissions, emissions reduction targets, and an analysis of performance against those targets </t>
  </si>
  <si>
    <t>Refer to our 2024 Sustainability Report - Climate Change for further information (page 196).</t>
  </si>
  <si>
    <t xml:space="preserve">MinRes discloses our air quality in our 2024 Sustainability Report (page 169) and 2024 Sustainability Performance Data Tables. 
MinRes reports air emissions using our submissions to the National Pollutant Inventory (NPI). Submissions to the NPI cover the air pollutant emissions listed under SASB, as well as additional pollutants that are required by regulatory agencies where MinRes operates. Calculations are aligned with the NPI reporting rules and NPI emissions estimation methodology. This data is available to the public at http://www.npi.gov.au. </t>
  </si>
  <si>
    <t xml:space="preserve">MinRes discloses energy consumed in our 2024 Sustainability Report (page 204) and 2024 Sustainability Performance Data Tables. </t>
  </si>
  <si>
    <t>MinRes has worked to improve our performance in this area by drafting Water Management Plans across all sites (except Bald Hill) in line with our water stewardship pathway. Refer to our 2024 Sustainability Report (page 159-165).</t>
  </si>
  <si>
    <t xml:space="preserve">MinRes had no significant environmental incidents associated with water, however four incidents of non-compliance associated with water licences, standards and regulations were recorded during FY24. In response to the incidents, we reviewed our water monitoring plans and schedules and updated where necessary, ensuring all obligations were integrated into our obligations management system to reduce likelihood of reoccurrence. Refer to our 2024 Sustainability Report for further information (page 164). </t>
  </si>
  <si>
    <t>MinRes discloses non-mineral waste generated in our 2024 Sustainability Report (page 170-171) and 2024 Sustainability Performance Data Tables.</t>
  </si>
  <si>
    <t>MinRes discloses tailings produced in our 2024 Sustainability Report (page 178) and 2024 Sustainability Performance Data Tables.</t>
  </si>
  <si>
    <t>MinRes discloses waste rock generated in our 2024 Sustainability Report (page 179) and 2024 Sustainability Performance Data Tables.</t>
  </si>
  <si>
    <t>MinRes discloses hazardous waste generated in our 2024 Sustainability Report (page 171) and 2024 Sustainability Performance Data Tables.</t>
  </si>
  <si>
    <t>MinRes discloses hazardous waste recycled in our 2024 Sustainability Report (page 171) and 2024 Sustainability Performance Data Tables.</t>
  </si>
  <si>
    <t>MinRes discloses waste and hazardous material management in our 2024 Sustainability Report (page 170-172).</t>
  </si>
  <si>
    <t>MinRes discloses Iron Ore and Spodumene production in our 2024 Annual Report (page 9), as well as further information on our production activities and financial performance.</t>
  </si>
  <si>
    <t>MinRes discloses our tailings storage facilities management in our 2024 Sustainability Report (page 172-179).</t>
  </si>
  <si>
    <t>MinRes discloses our business ethics and transparency in our 2024 Sustainability Report (page 50-55).</t>
  </si>
  <si>
    <t>MinRes discloses our workforce safety information in our 2024 Sustainability Report (page 74-87) and 2024 Sustainability Performance Data Tables.</t>
  </si>
  <si>
    <t>MinRes has a dedicated Communities and Stakeholder Engagement team that manages risks and opportunities associated with community rights and interests. Refer to our 2024 Sustainability Report (page 122-133).</t>
  </si>
  <si>
    <t>Our community engagement processes and due diligence practices with respect to human rights, Indigenous Australians rights, and operation in areas of conflict are described in our 2024 Sustainability Report (page 62-69).</t>
  </si>
  <si>
    <t>Biodiversity information on the total number of IUCN Red List species and species of national conservation with habitats in areas affected by our operated assets is disclosed in our 2024 Sustainability Performance Data Tables.</t>
  </si>
  <si>
    <t>Description of environmental management policies and practices for active sites can be found in our 2024 Sustainability Report (page 137-138).</t>
  </si>
  <si>
    <r>
      <rPr>
        <vertAlign val="superscript"/>
        <sz val="8"/>
        <rFont val="Arial"/>
        <family val="2"/>
      </rPr>
      <t xml:space="preserve">2 </t>
    </r>
    <r>
      <rPr>
        <sz val="8"/>
        <rFont val="Arial"/>
        <family val="2"/>
      </rPr>
      <t xml:space="preserve">External assurance has been obtained over scope 1 and scope 2 emissions. Refer to page 212 of the </t>
    </r>
    <r>
      <rPr>
        <i/>
        <sz val="8"/>
        <rFont val="Arial"/>
        <family val="2"/>
      </rPr>
      <t>2024 Sustainability Report</t>
    </r>
    <r>
      <rPr>
        <sz val="8"/>
        <rFont val="Arial"/>
        <family val="2"/>
      </rPr>
      <t xml:space="preserve"> for a copy of the Independent Limited Assurance Statement.</t>
    </r>
  </si>
  <si>
    <t>2024 Sustainability Report (page 6)</t>
  </si>
  <si>
    <t>2024 Sustainability Report (page 15)</t>
  </si>
  <si>
    <t>2024 Sustainability Report (page 212)</t>
  </si>
  <si>
    <t>2024 Sustainability Report (page 106)</t>
  </si>
  <si>
    <t>2024 Sustainability Report (page 37)</t>
  </si>
  <si>
    <t>2024 Sustainability Report (page 39)</t>
  </si>
  <si>
    <t>2024 Sustainability Report (page 47)</t>
  </si>
  <si>
    <t>2024 Sustainability Report (page 97)</t>
  </si>
  <si>
    <t>2024 Sustainability Report (page 60)</t>
  </si>
  <si>
    <t>2024 Sustainability Report (page 51)</t>
  </si>
  <si>
    <t>2024 Sustainability Report (page 31)</t>
  </si>
  <si>
    <t>2024 Sustainability Report (page 22)</t>
  </si>
  <si>
    <t>2024 Sustainability Report (page 25)</t>
  </si>
  <si>
    <t>2024 Sustainability Report (page 12)</t>
  </si>
  <si>
    <t>2024 Sustainability Report (page 56)</t>
  </si>
  <si>
    <t>2024 Sustainability Report (page 58)</t>
  </si>
  <si>
    <t>2024 Sustainability Report (page 185)</t>
  </si>
  <si>
    <t>2024 Sustainability Report (page 41)</t>
  </si>
  <si>
    <t>2024 Sustainability Report (page 61)</t>
  </si>
  <si>
    <t>2024 Sustainability Report (page 67)</t>
  </si>
  <si>
    <t>2024 Sustainability Report (page 74)</t>
  </si>
  <si>
    <t>2024 Sustainability Report (page 79)</t>
  </si>
  <si>
    <t>2024 Sustainability Report (page 84)</t>
  </si>
  <si>
    <t>2024 Sustainability Report (page 83)</t>
  </si>
  <si>
    <t>2024 Sustainability Report (page 93)</t>
  </si>
  <si>
    <t>2024 Sustainability Report (page 87)</t>
  </si>
  <si>
    <t>2024 Sustainability Report (page 82)</t>
  </si>
  <si>
    <t>2024 Sustainability Report (page 86)</t>
  </si>
  <si>
    <t>2024 Sustainability Report (page 94)</t>
  </si>
  <si>
    <t>2024 Sustainability Report (page 96)</t>
  </si>
  <si>
    <t>2024 Sustainability Report (page 100)</t>
  </si>
  <si>
    <t>2024 Sustainability Report (page 111)</t>
  </si>
  <si>
    <t>2024 Sustainability Report (page 114)</t>
  </si>
  <si>
    <t>2024 Sustainability Report (page 119)</t>
  </si>
  <si>
    <t>2024 Sustainability Report (page 127)</t>
  </si>
  <si>
    <t>2024 Sustainability Report (page 122)</t>
  </si>
  <si>
    <t>2024 Sustainability Report (page 123)</t>
  </si>
  <si>
    <t>2024 Sustainability Report (page 136)</t>
  </si>
  <si>
    <t>2024 Sustainability Report (page 138)</t>
  </si>
  <si>
    <t>2024 Sustainability Report (page 146)</t>
  </si>
  <si>
    <t>2024 Sustainability Report (page 149)</t>
  </si>
  <si>
    <t>2024 Sustainability Report (page 168)</t>
  </si>
  <si>
    <t>2024 Sustainability Report (page 169)</t>
  </si>
  <si>
    <t>2024 Sustainability Report (page 170)</t>
  </si>
  <si>
    <t>2024 Sustainability Report (page 172)</t>
  </si>
  <si>
    <t>2024 Sustainability Report (page 158)</t>
  </si>
  <si>
    <t>2024 Sustainability Report (page 162)</t>
  </si>
  <si>
    <t>2024 Sustainability Report (page 159)</t>
  </si>
  <si>
    <t>2024 Sustainability Report (page 165)</t>
  </si>
  <si>
    <t>2024 Sustainability Report (page 182)</t>
  </si>
  <si>
    <t>2024 Sustainability Report (page 202)</t>
  </si>
  <si>
    <t>2024 Sustainability Report (page 2025)</t>
  </si>
  <si>
    <t>2024 Sustainability Report (page 202-206)</t>
  </si>
  <si>
    <t xml:space="preserve">2024 Sustainability Performance Data Tables - Climate Change </t>
  </si>
  <si>
    <t xml:space="preserve">We recognise the importance of good corporate governance practices in driving sustainable, responsible and ethical business practices throughout the Board and at all levels of management. Our corporate governance framework (Figure 1) provides the structure for effective oversight and accountability, with the integrated approach of incorporating stakeholder engagement in our management and decision-making processes.
MinRes' corporate governance structure consists of a Board of Directors (Board), whose role it is to represent shareholders, promote and protect the interests of the Company, and to build sustainable value for our shareholders. The Board discharges this responsibility by having regard for the interests of all relevant stakeholders. 
The Board consists of five established sub-committees, shown in Figure 1, which provide assistance and recommendations to the Board in fulfilling their responsibilities and oversight of the social, ethical, and environmental impact of the Company's operations, approving policies and monitoring compliance with the Company's sustainability policies and practices. 
MinRes has several sustainability leadership groups that support the integration and advancement of sustainability within the business, underpinning the efforts of the Executive Leadership Team by translating their vision and strategies into actionable plans. In FY24, the Diversity and Inclusion Steering Committee was dissolved and the RHELM Working Group, RHELM Steering Committee, Decarbonisation Steering Committee, ASRS Working Group and the ASRS Steering Committee were established. 
We have a robust set of policies and procedures that guide our sustainability agenda. Policies and procedures are internally reviewed and managed by our senior leadership team, endorsed by the Board-level Sustainability Committee and approved by the Board.
</t>
  </si>
  <si>
    <r>
      <rPr>
        <sz val="11"/>
        <color theme="10"/>
        <rFont val="Arial"/>
        <family val="2"/>
        <scheme val="minor"/>
      </rPr>
      <t xml:space="preserve">Our corporate governance documents are made publicly available on our </t>
    </r>
    <r>
      <rPr>
        <b/>
        <sz val="11"/>
        <color theme="9"/>
        <rFont val="Arial"/>
        <family val="2"/>
        <scheme val="minor"/>
      </rPr>
      <t>website.</t>
    </r>
  </si>
  <si>
    <t xml:space="preserve">New disclosure </t>
  </si>
  <si>
    <t xml:space="preserve">Improved disclosure </t>
  </si>
  <si>
    <t>RDG disclosure</t>
  </si>
  <si>
    <t>Table 6: RDG heritage site management and deployment of surveys</t>
  </si>
  <si>
    <t>Table 7: RDG number and percentage of operations where there are formal agreements with Indigenous Peoples' communities</t>
  </si>
  <si>
    <t>Table 8: RDG number of significant disputes related to land use, customary rights of local communities and Indigenous Peoples</t>
  </si>
  <si>
    <t>Table 9: RDG number of incidents or violations involving the rights of Indigenous Australians</t>
  </si>
  <si>
    <t>Table 1: Waste rock ('000 WMT)</t>
  </si>
  <si>
    <t>Table 2: Non-mineral waste (tonnes)</t>
  </si>
  <si>
    <t>Table 4: Total amounts of tailings (DMT)</t>
  </si>
  <si>
    <t>Table 6: RDG waste rock (tonnes)</t>
  </si>
  <si>
    <t>Table 8: RDG total amounts of overburden, rock, tailings and sludges (tonnes)</t>
  </si>
  <si>
    <t>Table 2: Water withdrawn by source and water quality (ML)</t>
  </si>
  <si>
    <t>Table 2: Scope 1 and 2 greenhouse gas emissions (tCO2e)</t>
  </si>
  <si>
    <t>Table 4: Facility level greenhouse gas emissions (tCO2e)</t>
  </si>
  <si>
    <t>Executive and Senior Management</t>
  </si>
  <si>
    <t xml:space="preserve">Stakeholder engagement is an important part of informing our materiality assessment and to understand the broader impact of our business and social licence to operate.
MinRes engages with a diverse range of stakeholders to build trusting relationships and drive best business practices. Our stakeholders are identified as individuals, groups or organisations who have a material influence on, or are materially influenced by, MinRes’ operations and activities. </t>
  </si>
  <si>
    <t>Table 1 shows our key stakeholder groups, our engagement mechanisms, the issues that matter to our stakeholders and how we manage those issues. Additionally, we have incorporated challenges and our responses to those challenges during FY24.</t>
  </si>
  <si>
    <r>
      <t>Table 8: RDG total amounts of overburden, rock, tailings and sludges (tonnes)</t>
    </r>
    <r>
      <rPr>
        <vertAlign val="superscript"/>
        <sz val="11"/>
        <color theme="5" tint="-0.249977111117893"/>
        <rFont val="Arial"/>
        <family val="2"/>
      </rPr>
      <t>1</t>
    </r>
  </si>
  <si>
    <t>Table 5: Commodity level greenhouse gas emissions (tCO2e)</t>
  </si>
  <si>
    <t>Operations and suppliers at significant risk for incidents of forced or compulsory labour</t>
  </si>
  <si>
    <t>Operations and suppliers at significant risk for incidents of child labour</t>
  </si>
  <si>
    <r>
      <t xml:space="preserve">
≥ 90 per cent employee completion rate of our Safe and Respectful Behaviours  training as at end of year</t>
    </r>
    <r>
      <rPr>
        <vertAlign val="superscript"/>
        <sz val="12"/>
        <color theme="1"/>
        <rFont val="Arial"/>
        <family val="2"/>
        <scheme val="minor"/>
      </rPr>
      <t>1</t>
    </r>
  </si>
  <si>
    <t xml:space="preserve">Implement updated land permit system
</t>
  </si>
  <si>
    <r>
      <t xml:space="preserve">
Develop Water Management Plans
across all operational sites</t>
    </r>
    <r>
      <rPr>
        <vertAlign val="superscript"/>
        <sz val="12"/>
        <rFont val="Arial"/>
        <family val="2"/>
        <scheme val="minor"/>
      </rPr>
      <t>1</t>
    </r>
  </si>
  <si>
    <r>
      <t xml:space="preserve">
50 per cent absolute reduction in operational emissions on existing operations by 2035 from baseline FY22</t>
    </r>
    <r>
      <rPr>
        <vertAlign val="superscript"/>
        <sz val="12"/>
        <rFont val="Arial"/>
        <family val="2"/>
        <scheme val="minor"/>
      </rPr>
      <t>2</t>
    </r>
  </si>
  <si>
    <r>
      <rPr>
        <sz val="11"/>
        <rFont val="Wingdings 2"/>
        <family val="1"/>
        <charset val="2"/>
      </rPr>
      <t></t>
    </r>
    <r>
      <rPr>
        <sz val="11"/>
        <color theme="1"/>
        <rFont val="Arial"/>
        <family val="2"/>
        <scheme val="major"/>
      </rPr>
      <t xml:space="preserve"> Global Reporting Initiative (GRI) Sustainability Reporting Standards and the GRI Mining and Metals Sector Disclosures</t>
    </r>
  </si>
  <si>
    <r>
      <rPr>
        <sz val="9.35"/>
        <rFont val="Wingdings 2"/>
        <family val="1"/>
        <charset val="2"/>
      </rPr>
      <t></t>
    </r>
    <r>
      <rPr>
        <sz val="9.35"/>
        <color theme="1"/>
        <rFont val="Arial"/>
        <family val="2"/>
      </rPr>
      <t xml:space="preserve"> </t>
    </r>
    <r>
      <rPr>
        <sz val="11"/>
        <color theme="1"/>
        <rFont val="Arial"/>
        <family val="2"/>
      </rPr>
      <t>Sustainability Accounting Standards Board (SASB) Metals &amp; Mining and Coal Operations Standards</t>
    </r>
  </si>
  <si>
    <r>
      <rPr>
        <sz val="9.35"/>
        <rFont val="Wingdings 2"/>
        <family val="1"/>
        <charset val="2"/>
      </rPr>
      <t></t>
    </r>
    <r>
      <rPr>
        <sz val="9.35"/>
        <color theme="1"/>
        <rFont val="Arial"/>
        <family val="1"/>
        <charset val="2"/>
      </rPr>
      <t xml:space="preserve"> </t>
    </r>
    <r>
      <rPr>
        <sz val="11"/>
        <color theme="1"/>
        <rFont val="Arial"/>
        <family val="2"/>
      </rPr>
      <t>United Nations (UN) Sustainable Development Goals</t>
    </r>
  </si>
  <si>
    <r>
      <rPr>
        <sz val="9.35"/>
        <rFont val="Wingdings 2"/>
        <family val="1"/>
        <charset val="2"/>
      </rPr>
      <t></t>
    </r>
    <r>
      <rPr>
        <sz val="9.35"/>
        <color theme="1"/>
        <rFont val="Arial"/>
        <family val="1"/>
        <charset val="2"/>
      </rPr>
      <t xml:space="preserve"> </t>
    </r>
    <r>
      <rPr>
        <sz val="11"/>
        <color theme="1"/>
        <rFont val="Arial"/>
        <family val="2"/>
      </rPr>
      <t xml:space="preserve">UN Global Compact </t>
    </r>
    <r>
      <rPr>
        <sz val="11"/>
        <color theme="1"/>
        <rFont val="Arial"/>
        <family val="1"/>
        <charset val="2"/>
      </rPr>
      <t>Ten Principles</t>
    </r>
  </si>
  <si>
    <r>
      <rPr>
        <sz val="9.35"/>
        <rFont val="Wingdings 2"/>
        <family val="1"/>
        <charset val="2"/>
      </rPr>
      <t></t>
    </r>
    <r>
      <rPr>
        <sz val="9.35"/>
        <color theme="1"/>
        <rFont val="Arial"/>
        <family val="2"/>
      </rPr>
      <t xml:space="preserve"> </t>
    </r>
    <r>
      <rPr>
        <sz val="11"/>
        <color theme="1"/>
        <rFont val="Arial"/>
        <family val="2"/>
      </rPr>
      <t>Recommendations outlined by the Taskforce on Climate-related Financial Disclosures (TCFD)</t>
    </r>
    <r>
      <rPr>
        <sz val="11"/>
        <color theme="1"/>
        <rFont val="Arial"/>
        <family val="1"/>
        <charset val="2"/>
      </rPr>
      <t>.</t>
    </r>
  </si>
  <si>
    <r>
      <rPr>
        <u/>
        <sz val="11"/>
        <color theme="1"/>
        <rFont val="Arial"/>
        <family val="2"/>
        <scheme val="minor"/>
      </rPr>
      <t>Local host communities</t>
    </r>
    <r>
      <rPr>
        <sz val="11"/>
        <color theme="1"/>
        <rFont val="Arial"/>
        <family val="2"/>
        <scheme val="minor"/>
      </rPr>
      <t xml:space="preserve">
• Understand our local communities, partners and stakeholders.
• Identify and assess issues and opportunities to minimise adverse impacts and support positive outcomes. 
• Social investment through partnerships and community grants. 
• Plan, support, and participate in local community events and activities. 
• Information sessions and meetings with community members. 
• Regional-based community consultation group meetings and site-based community reference groups. 
• Regional community office for face-to-face engagement.
• Responsive and timely grievance mechanisms. </t>
    </r>
    <r>
      <rPr>
        <u/>
        <sz val="11"/>
        <color theme="1"/>
        <rFont val="Arial"/>
        <family val="2"/>
        <scheme val="minor"/>
      </rPr>
      <t xml:space="preserve">
Indigenous communities and Native Title partners
</t>
    </r>
    <r>
      <rPr>
        <sz val="11"/>
        <color theme="1"/>
        <rFont val="Arial"/>
        <family val="2"/>
        <scheme val="minor"/>
      </rPr>
      <t xml:space="preserve">• Heritage surveys and effective cultural heritage management. 
• Culturally appropriate meetings with Native Title holders, claimant groups and other Traditional Owners.
• On Country Native Title Board meetings.
• Negotiate in good faith to reach and modernise Native Title agreements. 
• Regionally based Indigenous Engagement Advisors. </t>
    </r>
  </si>
  <si>
    <t>• Delivered 10 Pilbara based Indigenous engagement and recruitment sessions. 
• Engaged with 44 active Indigenous suppliers to secure a $68.4 million Indigenous business spend. 
• Continued to engage with Native Title partners regarding MinRes training and career pathway opportunities. 
• Met with Native Title parties monthly regarding employment and business development.
• Hosted four Onslow Community Reference Group meetings. 
• Scheduled Native Title party meetings.  
• Complied with Native Title agreement engagement and consultation provisions.  
• Provided 54 community grants valued at $316,000 across our regional areas.
• Progressed development of an Innovate Reconciliation Action Plan (RAP). 
• Revised our Community Feedback and Grievance mechanism. 
• Supported participation in internal and external NAIDOC and National Reconciliation Week activities.</t>
  </si>
  <si>
    <t>• 	Supplier management and collaboration. 
•	 Supplier assessments and due diligence.
•	 Sourcing processes designed to select preferred suppliers.
•	 Supplier knowledge and training shares.
•	 Supply Chain Transparency Program.
•	 Social compliance audits.
•	 Formal, supplier relationship programs.
•	 Australian Industry Participation Plan activities – Onslow Iron project only.</t>
  </si>
  <si>
    <t>• Australian Securities Exchange (ASX) announcements.
• Quarterly, half-year and full-year reports and presentations that provide additional supporting information to assist in understanding, analysing, and projecting our financial performance.
• Annual Report and Sustainability Reports.
• Participation in verification of ESG rating agency requests.
• Engagement with proxy advisors and key institutional investors on corporate governance and sustainability.
• Conducting an annual investor perception study to better understand investor and analyst views on strategy, management team, ESG, and investor relations.</t>
  </si>
  <si>
    <r>
      <t>•	 Our Safety Management Framework ensures that we have a healthy and safe working environment.
•	 Our</t>
    </r>
    <r>
      <rPr>
        <i/>
        <sz val="11"/>
        <rFont val="Arial"/>
        <family val="2"/>
        <scheme val="minor"/>
      </rPr>
      <t xml:space="preserve"> Code of Conduct and Business Integrity </t>
    </r>
    <r>
      <rPr>
        <sz val="11"/>
        <color theme="1"/>
        <rFont val="Arial"/>
        <family val="2"/>
        <scheme val="minor"/>
      </rPr>
      <t>defines the way we do business.
•	 Employee Assistance Program, a professional and confidential service for employees and their families funded by MinRes. 
•	 Extensive health and wellbeing programs, recognising employee mental health as a top priority.
•	 Remuneration and rewards – employee share plans, yearly bonuses, remuneration reviews, deals and discounts for retail, accommodation, travel, health and wellness and financial services.
•	 Support for training and professional development.
•	 Performance reviews and regular job appraisals.</t>
    </r>
  </si>
  <si>
    <r>
      <t xml:space="preserve">Our </t>
    </r>
    <r>
      <rPr>
        <i/>
        <sz val="11"/>
        <color theme="1"/>
        <rFont val="Arial"/>
        <family val="2"/>
      </rPr>
      <t>Whistleblower Policy</t>
    </r>
    <r>
      <rPr>
        <sz val="11"/>
        <color theme="1"/>
        <rFont val="Arial"/>
        <family val="2"/>
      </rPr>
      <t xml:space="preserve"> provides an avenue for MinRes employees and stakeholders to raise and report any issues they believe are in breach of the MinRes Code and/or any other reportable conduct  which includes information or  conduct in relation to MinRes that concerns misconduct or an improper state of affairs or circumstances such as illegal activity, abuse of authority, maladministration and dishonest, fraudulent, or corrupt activities.</t>
    </r>
  </si>
  <si>
    <r>
      <rPr>
        <sz val="11"/>
        <rFont val="Wingdings 2"/>
        <family val="1"/>
        <charset val="2"/>
      </rPr>
      <t></t>
    </r>
    <r>
      <rPr>
        <i/>
        <sz val="11"/>
        <color theme="9"/>
        <rFont val="Wingdings 2"/>
        <family val="1"/>
        <charset val="2"/>
      </rPr>
      <t xml:space="preserve"> </t>
    </r>
    <r>
      <rPr>
        <i/>
        <sz val="11"/>
        <color theme="1"/>
        <rFont val="Arial"/>
        <family val="2"/>
        <scheme val="minor"/>
      </rPr>
      <t xml:space="preserve">Code of Conduct and Business Integrity </t>
    </r>
  </si>
  <si>
    <r>
      <rPr>
        <sz val="11"/>
        <rFont val="Wingdings 2"/>
        <family val="1"/>
        <charset val="2"/>
      </rPr>
      <t></t>
    </r>
    <r>
      <rPr>
        <sz val="9.35"/>
        <rFont val="Arial"/>
        <family val="2"/>
      </rPr>
      <t xml:space="preserve"> </t>
    </r>
    <r>
      <rPr>
        <i/>
        <sz val="9.35"/>
        <color theme="1"/>
        <rFont val="Arial"/>
        <family val="2"/>
      </rPr>
      <t xml:space="preserve">   </t>
    </r>
    <r>
      <rPr>
        <i/>
        <sz val="11"/>
        <color theme="1"/>
        <rFont val="Arial"/>
        <family val="2"/>
        <scheme val="minor"/>
      </rPr>
      <t xml:space="preserve">Whistleblower Policy </t>
    </r>
  </si>
  <si>
    <r>
      <rPr>
        <sz val="11"/>
        <rFont val="Wingdings 2"/>
        <family val="1"/>
        <charset val="2"/>
      </rPr>
      <t></t>
    </r>
    <r>
      <rPr>
        <sz val="9.35"/>
        <rFont val="Arial"/>
        <family val="2"/>
      </rPr>
      <t xml:space="preserve"> </t>
    </r>
    <r>
      <rPr>
        <i/>
        <sz val="9.35"/>
        <color theme="1"/>
        <rFont val="Arial"/>
        <family val="2"/>
      </rPr>
      <t xml:space="preserve">   </t>
    </r>
    <r>
      <rPr>
        <i/>
        <sz val="11"/>
        <color theme="1"/>
        <rFont val="Arial"/>
        <family val="2"/>
        <scheme val="minor"/>
      </rPr>
      <t>Whistleblower Procedure</t>
    </r>
  </si>
  <si>
    <r>
      <rPr>
        <vertAlign val="superscript"/>
        <sz val="8"/>
        <rFont val="Arial"/>
        <family val="2"/>
      </rPr>
      <t>2</t>
    </r>
    <r>
      <rPr>
        <sz val="8"/>
        <rFont val="Arial"/>
        <family val="2"/>
      </rPr>
      <t xml:space="preserve"> External limited assurance is provided over our FY24 Code of Conduct completion rate. Refer to page 212 of the 2024 Sustainability Report for a copy of the Independent Limited Assurance Statement.</t>
    </r>
  </si>
  <si>
    <t>Number reported</t>
  </si>
  <si>
    <t>Percentage reported (%)</t>
  </si>
  <si>
    <t>Amount ($)</t>
  </si>
  <si>
    <r>
      <rPr>
        <vertAlign val="superscript"/>
        <sz val="8"/>
        <rFont val="Arial"/>
        <family val="2"/>
        <scheme val="minor"/>
      </rPr>
      <t xml:space="preserve">1 </t>
    </r>
    <r>
      <rPr>
        <sz val="8"/>
        <rFont val="Arial"/>
        <family val="2"/>
        <scheme val="minor"/>
      </rPr>
      <t>External limited assurance is provided over our FY24 value distributed. Refer to page 212 of the 2024 Sustainability Report for a copy of the Independent Limited Assurance Statement.</t>
    </r>
  </si>
  <si>
    <r>
      <t xml:space="preserve">MinRes’ commitment to ethical and sustainable business practice extends to our supply chain. We seek to partner with suppliers who will work with us to apply responsible and sustainable business practices within their operations and with their own supply base. We are focused on developing greater transparency with our key suppliers and influencing change where practical, and we can only do this if we have strong, mutually beneficial relationships built on trust.
We recognise that throughout our supply network, and most likely in the deeper layers of our supply chain, we could be indirectly exposed to human rights risks, including risks of modern slavery  practices. We are committed to preventing, detecting and addressing instances of human rights abuses, including modern slavery, in our business and our supply chain. We have set out expectations of our suppliers, and their supply chains, to uphold and respect human rights, comply with all applicable laws and regulations, and prohibit the use of all forms of forced, compulsory and child labour practices. 
As part of our reporting obligations under the Australian </t>
    </r>
    <r>
      <rPr>
        <i/>
        <sz val="11"/>
        <rFont val="Arial"/>
        <family val="2"/>
      </rPr>
      <t>Modern Slavery Act 2018</t>
    </r>
    <r>
      <rPr>
        <sz val="11"/>
        <rFont val="Arial"/>
        <family val="2"/>
      </rPr>
      <t xml:space="preserve"> (Cth), we develop an annual Modern Slavery Statement, which outlines our commitment and approach to identifying and mitigating risks of modern slavery within our operations and supply chain. Our Modern Slavery Statement is available on our website at </t>
    </r>
    <r>
      <rPr>
        <b/>
        <sz val="11"/>
        <color theme="9"/>
        <rFont val="Arial"/>
        <family val="2"/>
      </rPr>
      <t>https://www.mineralresources.com.au/</t>
    </r>
  </si>
  <si>
    <r>
      <rPr>
        <vertAlign val="superscript"/>
        <sz val="8"/>
        <rFont val="Arial"/>
        <family val="2"/>
        <scheme val="minor"/>
      </rPr>
      <t xml:space="preserve">3 </t>
    </r>
    <r>
      <rPr>
        <sz val="8"/>
        <rFont val="Arial"/>
        <family val="2"/>
        <scheme val="minor"/>
      </rPr>
      <t>External limited assurance is provided over these metrics for FY24. Refer to page 212</t>
    </r>
    <r>
      <rPr>
        <sz val="8"/>
        <color rgb="FFFF0000"/>
        <rFont val="Arial"/>
        <family val="2"/>
        <scheme val="minor"/>
      </rPr>
      <t xml:space="preserve"> </t>
    </r>
    <r>
      <rPr>
        <sz val="8"/>
        <rFont val="Arial"/>
        <family val="2"/>
        <scheme val="minor"/>
      </rPr>
      <t>of the 2024 Sustainability Report for a copy of the Independent Limited Assurance Statement.</t>
    </r>
  </si>
  <si>
    <t xml:space="preserve">State </t>
  </si>
  <si>
    <t>Table 2: National spend ($ million)</t>
  </si>
  <si>
    <r>
      <rPr>
        <vertAlign val="superscript"/>
        <sz val="8"/>
        <rFont val="Arial"/>
        <family val="2"/>
        <scheme val="minor"/>
      </rPr>
      <t xml:space="preserve">2 </t>
    </r>
    <r>
      <rPr>
        <sz val="8"/>
        <rFont val="Arial"/>
        <family val="2"/>
        <scheme val="minor"/>
      </rPr>
      <t>External limited assurance is provided over these metrics for FY24. Refer to page 212</t>
    </r>
    <r>
      <rPr>
        <sz val="8"/>
        <color rgb="FFFF0000"/>
        <rFont val="Arial"/>
        <family val="2"/>
        <scheme val="minor"/>
      </rPr>
      <t xml:space="preserve"> </t>
    </r>
    <r>
      <rPr>
        <sz val="8"/>
        <rFont val="Arial"/>
        <family val="2"/>
        <scheme val="minor"/>
      </rPr>
      <t>of the 2024 Sustainability Report for a copy of the Independent Limited Assurance Statement.</t>
    </r>
  </si>
  <si>
    <t>Achieve 4 per cent Indigenous
Australian participation of our workforce
(excluding construction) as at the
end of FY24</t>
  </si>
  <si>
    <r>
      <rPr>
        <vertAlign val="superscript"/>
        <sz val="8"/>
        <color rgb="FF000000"/>
        <rFont val="Arial"/>
        <family val="2"/>
      </rPr>
      <t>5</t>
    </r>
    <r>
      <rPr>
        <sz val="8"/>
        <color rgb="FF000000"/>
        <rFont val="Arial"/>
        <family val="2"/>
      </rPr>
      <t xml:space="preserve"> External limited assurance is provided over our FY24 LTIFR an</t>
    </r>
    <r>
      <rPr>
        <sz val="8"/>
        <rFont val="Arial"/>
        <family val="2"/>
      </rPr>
      <t xml:space="preserve">d TRIFR. Refer to page 212 </t>
    </r>
    <r>
      <rPr>
        <sz val="8"/>
        <color rgb="FF000000"/>
        <rFont val="Arial"/>
        <family val="2"/>
      </rPr>
      <t>of the 2024 Sustainability Report for a copy of the Independent Limited Assurance Statement.</t>
    </r>
  </si>
  <si>
    <r>
      <rPr>
        <vertAlign val="superscript"/>
        <sz val="8"/>
        <color rgb="FF000000"/>
        <rFont val="Arial"/>
        <family val="2"/>
        <scheme val="minor"/>
      </rPr>
      <t>3</t>
    </r>
    <r>
      <rPr>
        <sz val="8"/>
        <color rgb="FF000000"/>
        <rFont val="Arial"/>
        <family val="2"/>
        <scheme val="minor"/>
      </rPr>
      <t xml:space="preserve"> External limited assurance is provided over our FY24 Environmental Incidents. Refer to page 212 of the 2024 Sustainability Report for a copy of the Independent Limited Assurance Statement.</t>
    </r>
  </si>
  <si>
    <r>
      <t>Payment to governments</t>
    </r>
    <r>
      <rPr>
        <vertAlign val="superscript"/>
        <sz val="11"/>
        <rFont val="Arial"/>
        <family val="2"/>
      </rPr>
      <t>3, 4</t>
    </r>
  </si>
  <si>
    <r>
      <rPr>
        <vertAlign val="superscript"/>
        <sz val="8"/>
        <rFont val="Arial"/>
        <family val="2"/>
        <scheme val="minor"/>
      </rPr>
      <t xml:space="preserve">3 </t>
    </r>
    <r>
      <rPr>
        <sz val="8"/>
        <rFont val="Arial"/>
        <family val="2"/>
        <scheme val="minor"/>
      </rPr>
      <t>Inclusive of government royalties and levies.</t>
    </r>
  </si>
  <si>
    <t>Memberships and associations with:
• Association of Mining and Exploration Companies (AMEC)
• Australian Energy Producers (AEP)
• Australian Industry Group
• Australian Resources &amp; Energy Employer Association (AREEA)
• Chamber of Commerce and Industry for Kalgoorlie-Boulder, Esperance, Rockingham, Kwinana, Onslow, Port Hedland, Newman
• Chamber of Commerce and Industry Western Australia (CCIWA)
• Chamber of Minerals and Energy (CME)
• Diversity Council Australia
• Future Energy Exports Cooperative Research Centre as a supporting partner
• International Lithium Association
• Maritime Industry Australia Ltd
• National Association of Women in Operations
• Port Hedland Industry Council.
Active participation in:
• Several AEP, CME, AMEC and CCIWA committees, working groups and regional councils, with regular attendance at meetings.
• The HRREc, working with our peers to develop guidance on how to respond to incidents of modern slavery.
• Industry association forums and provision of feedback on requests for comments.
• Curtin University and research partnerships.</t>
  </si>
  <si>
    <r>
      <rPr>
        <sz val="12"/>
        <color rgb="FF000000"/>
        <rFont val="Arial"/>
        <scheme val="minor"/>
      </rPr>
      <t xml:space="preserve">
≥ 90 per cent of suppliers screened for social criteria risks as at end of year</t>
    </r>
    <r>
      <rPr>
        <vertAlign val="superscript"/>
        <sz val="12"/>
        <color rgb="FF000000"/>
        <rFont val="Arial"/>
        <scheme val="minor"/>
      </rPr>
      <t>2</t>
    </r>
  </si>
  <si>
    <t>All sites to identify, define and initiate
all actions within 20 days of investigation completion related to Significant and High Potential Events</t>
  </si>
  <si>
    <t xml:space="preserve">
≥ 90 per cent actions progressed in our
Biodiversity Action Plan (that are relevant to FY24).</t>
  </si>
  <si>
    <r>
      <rPr>
        <vertAlign val="superscript"/>
        <sz val="8"/>
        <color rgb="FF000000"/>
        <rFont val="Arial"/>
        <family val="2"/>
        <scheme val="minor"/>
      </rPr>
      <t>4</t>
    </r>
    <r>
      <rPr>
        <sz val="8"/>
        <color rgb="FF000000"/>
        <rFont val="Arial"/>
        <family val="2"/>
        <scheme val="minor"/>
      </rPr>
      <t xml:space="preserve"> Reportable Environmental Incidents are those incidents required to be reported to the Regulator. Depending on the event and site-specific approvals, reporting can be required immediately, within 7 days, within 1 month, or annually in annual reports. Any event that must be reported is counted as reportable.</t>
    </r>
  </si>
  <si>
    <t>Plant sites, stockpile and residue disposal.</t>
  </si>
  <si>
    <t>Gas processing facility in Care and Maintenance.</t>
  </si>
  <si>
    <t xml:space="preserve">MinRes reports our emissions of listed substances annually to the National Pollutant Inventory (NPI) for facilities that meet the relevant reporting thresholds. Where there are blanks, this does not necessarily mean there were no emissions. Please note that emissions generated from rehabilitation or exploration activities are not included, as per the NPI reporting thresholds. These are estimated using the approaches defined in the NPI Emissions Estimation Technique (EET) manuals, with most calculations undertaken using emission factors. </t>
  </si>
  <si>
    <r>
      <t>GRI 305-7 &amp; GRI G4 - MM3| Nitrogen oxides (NO</t>
    </r>
    <r>
      <rPr>
        <b/>
        <vertAlign val="subscript"/>
        <sz val="11"/>
        <color rgb="FF998500"/>
        <rFont val="Arial"/>
        <family val="2"/>
      </rPr>
      <t>X</t>
    </r>
    <r>
      <rPr>
        <b/>
        <sz val="11"/>
        <color rgb="FF998500"/>
        <rFont val="Arial"/>
        <family val="2"/>
      </rPr>
      <t>), sulfur oxides (SO</t>
    </r>
    <r>
      <rPr>
        <b/>
        <vertAlign val="subscript"/>
        <sz val="11"/>
        <color rgb="FF998500"/>
        <rFont val="Arial"/>
        <family val="2"/>
      </rPr>
      <t>X</t>
    </r>
    <r>
      <rPr>
        <b/>
        <sz val="11"/>
        <color rgb="FF998500"/>
        <rFont val="Arial"/>
        <family val="2"/>
      </rPr>
      <t>), and other significant air emissions</t>
    </r>
  </si>
  <si>
    <t>MinRes' mining operations generate mining-related waste, including tailings and waste rock. Tailings are a by-product of the mining process, consisting of fine-grained processed rock or soil left over from the separation of the commodities of value from the ore within which they occur.
Tailings management is a critical part of managing the risks of the waste produced from the mining process. These risks can range from potential consequences of a Tailings Storage Facility (TSF) failure through to groundwater impact due to seepage. 
MinRes prioritises the safety of a TSF through all phases of the life cycle with consideration of many factors through project conception, planning, design, construction, operation, closure and post closure. 
See our Tailings Facility Register below.</t>
  </si>
  <si>
    <t>No information available from previous owner.</t>
  </si>
  <si>
    <r>
      <rPr>
        <vertAlign val="superscript"/>
        <sz val="8"/>
        <rFont val="Arial"/>
        <family val="2"/>
      </rPr>
      <t>1</t>
    </r>
    <r>
      <rPr>
        <sz val="8"/>
        <rFont val="Arial"/>
        <family val="2"/>
      </rPr>
      <t xml:space="preserve"> Water use pertains to mining operations only and does not include exploration and care &amp; maintenance sites.</t>
    </r>
  </si>
  <si>
    <r>
      <rPr>
        <vertAlign val="superscript"/>
        <sz val="8"/>
        <color rgb="FF000000"/>
        <rFont val="Arial"/>
        <family val="2"/>
      </rPr>
      <t>2</t>
    </r>
    <r>
      <rPr>
        <sz val="8"/>
        <color rgb="FF000000"/>
        <rFont val="Arial"/>
        <family val="2"/>
      </rPr>
      <t xml:space="preserve"> Koolyanobbing receives tailings from Albemarle Kemerton Plant.</t>
    </r>
  </si>
  <si>
    <r>
      <rPr>
        <vertAlign val="superscript"/>
        <sz val="8"/>
        <color theme="1"/>
        <rFont val="Arial"/>
        <family val="2"/>
      </rPr>
      <t>1</t>
    </r>
    <r>
      <rPr>
        <sz val="8"/>
        <color theme="1"/>
        <rFont val="Arial"/>
        <family val="2"/>
      </rPr>
      <t xml:space="preserve"> Septic waste includes the treatment and disposal of wastewater both on and off site.</t>
    </r>
  </si>
  <si>
    <r>
      <rPr>
        <vertAlign val="superscript"/>
        <sz val="8"/>
        <color theme="1"/>
        <rFont val="Arial"/>
        <family val="2"/>
      </rPr>
      <t>1</t>
    </r>
    <r>
      <rPr>
        <sz val="8"/>
        <color theme="1"/>
        <rFont val="Arial"/>
        <family val="2"/>
      </rPr>
      <t xml:space="preserve"> Water efficiency data for RDG is not available.</t>
    </r>
  </si>
  <si>
    <r>
      <t>Table 2: Scope 1 and 2 greenhouse gas emissions (t CO</t>
    </r>
    <r>
      <rPr>
        <vertAlign val="subscript"/>
        <sz val="11"/>
        <color theme="8"/>
        <rFont val="Arial"/>
        <family val="2"/>
      </rPr>
      <t>2</t>
    </r>
    <r>
      <rPr>
        <sz val="11"/>
        <color theme="8"/>
        <rFont val="Arial"/>
        <family val="2"/>
      </rPr>
      <t>e)</t>
    </r>
    <r>
      <rPr>
        <vertAlign val="superscript"/>
        <sz val="11"/>
        <color theme="8"/>
        <rFont val="Arial"/>
        <family val="2"/>
      </rPr>
      <t>1, 2</t>
    </r>
  </si>
  <si>
    <r>
      <rPr>
        <vertAlign val="superscript"/>
        <sz val="8"/>
        <rFont val="Arial"/>
        <family val="2"/>
      </rPr>
      <t>2</t>
    </r>
    <r>
      <rPr>
        <sz val="8"/>
        <rFont val="Arial"/>
        <family val="2"/>
      </rPr>
      <t xml:space="preserve"> Wodgina's natural gas consumption was excluded for FY22 and FY23 in accordance with the Clean Energy Regulations and Joint Venture Agreement.</t>
    </r>
  </si>
  <si>
    <r>
      <rPr>
        <vertAlign val="superscript"/>
        <sz val="8"/>
        <color rgb="FF000000"/>
        <rFont val="Arial"/>
        <family val="2"/>
      </rPr>
      <t>3</t>
    </r>
    <r>
      <rPr>
        <sz val="8"/>
        <color rgb="FF000000"/>
        <rFont val="Arial"/>
        <family val="2"/>
      </rPr>
      <t xml:space="preserve"> External limited assurance is provided over o</t>
    </r>
    <r>
      <rPr>
        <sz val="8"/>
        <rFont val="Arial"/>
        <family val="2"/>
      </rPr>
      <t xml:space="preserve">ur FY24 energy consumption. Refer to page 212 of the 2024 </t>
    </r>
    <r>
      <rPr>
        <sz val="8"/>
        <color rgb="FF000000"/>
        <rFont val="Arial"/>
        <family val="2"/>
      </rPr>
      <t>Sustainability Report for a copy of the Independent Limited Assurance Statement.</t>
    </r>
  </si>
  <si>
    <r>
      <t>Table 4: Facility level greenhouse gas emissions (t CO</t>
    </r>
    <r>
      <rPr>
        <vertAlign val="subscript"/>
        <sz val="11"/>
        <color theme="8"/>
        <rFont val="Arial"/>
        <family val="2"/>
      </rPr>
      <t>2</t>
    </r>
    <r>
      <rPr>
        <sz val="11"/>
        <color theme="8"/>
        <rFont val="Arial"/>
        <family val="2"/>
      </rPr>
      <t>e)</t>
    </r>
  </si>
  <si>
    <r>
      <rPr>
        <vertAlign val="superscript"/>
        <sz val="8"/>
        <rFont val="Arial"/>
        <family val="2"/>
      </rPr>
      <t xml:space="preserve">3 </t>
    </r>
    <r>
      <rPr>
        <sz val="8"/>
        <rFont val="Arial"/>
        <family val="2"/>
      </rPr>
      <t>Energy exploration sites includes exploration activities in the Perth Basin.</t>
    </r>
  </si>
  <si>
    <r>
      <rPr>
        <vertAlign val="superscript"/>
        <sz val="8"/>
        <rFont val="Arial"/>
        <family val="2"/>
      </rPr>
      <t xml:space="preserve">2 </t>
    </r>
    <r>
      <rPr>
        <sz val="8"/>
        <rFont val="Arial"/>
        <family val="2"/>
      </rPr>
      <t>Wodgina's emission was excluded from MinRes' FY23 emissions in accordance with the Clean Energy Regulations and Joint Venture Agreement (Wodgina's FY22 emissions totalled 17,052 t CO2e and FY23 111,030 t CO2e).</t>
    </r>
  </si>
  <si>
    <r>
      <t>Table 5: Commodity level greenhouse gas emissions (t CO</t>
    </r>
    <r>
      <rPr>
        <vertAlign val="subscript"/>
        <sz val="11"/>
        <color theme="8"/>
        <rFont val="Arial"/>
        <family val="2"/>
      </rPr>
      <t>2</t>
    </r>
    <r>
      <rPr>
        <sz val="11"/>
        <color theme="8"/>
        <rFont val="Arial"/>
        <family val="2"/>
      </rPr>
      <t xml:space="preserve">e) </t>
    </r>
  </si>
  <si>
    <r>
      <rPr>
        <vertAlign val="superscript"/>
        <sz val="8"/>
        <color theme="1"/>
        <rFont val="Arial"/>
        <family val="2"/>
      </rPr>
      <t>1</t>
    </r>
    <r>
      <rPr>
        <sz val="8"/>
        <color theme="1"/>
        <rFont val="Arial"/>
        <family val="2"/>
      </rPr>
      <t xml:space="preserve"> Wodgina's emissions and TMM was not included MinRes' FY22 and FY23  figures as Wodgina was not included in MinRes' emissions in accordance with the Clean Energy Regulations and Joint Venture Agreement.</t>
    </r>
  </si>
  <si>
    <r>
      <rPr>
        <vertAlign val="superscript"/>
        <sz val="8"/>
        <color theme="1"/>
        <rFont val="Arial"/>
        <family val="2"/>
      </rPr>
      <t>1</t>
    </r>
    <r>
      <rPr>
        <sz val="8"/>
        <color theme="1"/>
        <rFont val="Arial"/>
        <family val="2"/>
      </rPr>
      <t xml:space="preserve"> Kelvin Flynn ceased to be a director as of 31 January 2024.</t>
    </r>
  </si>
  <si>
    <r>
      <rPr>
        <vertAlign val="superscript"/>
        <sz val="8"/>
        <color theme="1"/>
        <rFont val="Arial"/>
        <family val="2"/>
        <scheme val="minor"/>
      </rPr>
      <t>1</t>
    </r>
    <r>
      <rPr>
        <sz val="8"/>
        <color theme="1"/>
        <rFont val="Arial"/>
        <family val="2"/>
        <scheme val="minor"/>
      </rPr>
      <t xml:space="preserve"> Refer to Table 8 for a definition of each MinRes occupational category in relation to the allocated role within the business. </t>
    </r>
  </si>
  <si>
    <r>
      <rPr>
        <vertAlign val="superscript"/>
        <sz val="8"/>
        <rFont val="Arial"/>
        <family val="2"/>
        <scheme val="minor"/>
      </rPr>
      <t>2</t>
    </r>
    <r>
      <rPr>
        <sz val="8"/>
        <rFont val="Arial"/>
        <family val="2"/>
        <scheme val="minor"/>
      </rPr>
      <t xml:space="preserve"> External limited assurance is provided over our FY24 gender balance per MinRes categories. Refer to page 212 of the </t>
    </r>
    <r>
      <rPr>
        <i/>
        <sz val="8"/>
        <rFont val="Arial"/>
        <family val="2"/>
        <scheme val="minor"/>
      </rPr>
      <t>2024 Sustainability Report</t>
    </r>
    <r>
      <rPr>
        <sz val="8"/>
        <rFont val="Arial"/>
        <family val="2"/>
        <scheme val="minor"/>
      </rPr>
      <t xml:space="preserve"> for a copy of the Independent Limited Assurance Statement.</t>
    </r>
  </si>
  <si>
    <r>
      <rPr>
        <vertAlign val="superscript"/>
        <sz val="8"/>
        <rFont val="Arial"/>
        <family val="2"/>
        <scheme val="minor"/>
      </rPr>
      <t>3</t>
    </r>
    <r>
      <rPr>
        <sz val="8"/>
        <rFont val="Arial"/>
        <family val="2"/>
        <scheme val="minor"/>
      </rPr>
      <t xml:space="preserve"> Non-binary and prefer not to disclose gender profiles were introduced in FY24. Year on year movement will be disclosed from FY25 onwards.</t>
    </r>
  </si>
  <si>
    <r>
      <rPr>
        <vertAlign val="superscript"/>
        <sz val="8"/>
        <rFont val="Arial"/>
        <family val="2"/>
        <scheme val="minor"/>
      </rPr>
      <t>3</t>
    </r>
    <r>
      <rPr>
        <sz val="8"/>
        <rFont val="Arial"/>
        <family val="2"/>
        <scheme val="minor"/>
      </rPr>
      <t xml:space="preserve"> Median annual total compensation for all employees ($) excludes the MD and the non-executive directors.</t>
    </r>
  </si>
  <si>
    <t>EGMs, GMs, Heads of</t>
  </si>
  <si>
    <r>
      <rPr>
        <vertAlign val="superscript"/>
        <sz val="8"/>
        <color rgb="FF000000"/>
        <rFont val="Arial"/>
        <family val="2"/>
        <scheme val="minor"/>
      </rPr>
      <t>1</t>
    </r>
    <r>
      <rPr>
        <sz val="8"/>
        <color rgb="FF000000"/>
        <rFont val="Arial"/>
        <family val="2"/>
        <scheme val="minor"/>
      </rPr>
      <t xml:space="preserve"> External limited assurance is provided over our FY24 CAT sessions. Refer to p</t>
    </r>
    <r>
      <rPr>
        <sz val="8"/>
        <rFont val="Arial"/>
        <family val="2"/>
        <scheme val="minor"/>
      </rPr>
      <t>age 212</t>
    </r>
    <r>
      <rPr>
        <sz val="8"/>
        <color rgb="FF000000"/>
        <rFont val="Arial"/>
        <family val="2"/>
        <scheme val="minor"/>
      </rPr>
      <t xml:space="preserve"> of the</t>
    </r>
    <r>
      <rPr>
        <sz val="8"/>
        <rFont val="Arial"/>
        <family val="2"/>
        <scheme val="minor"/>
      </rPr>
      <t xml:space="preserve"> 2024</t>
    </r>
    <r>
      <rPr>
        <sz val="8"/>
        <color rgb="FF000000"/>
        <rFont val="Arial"/>
        <family val="2"/>
        <scheme val="minor"/>
      </rPr>
      <t xml:space="preserve"> Sustainability Report for a copy of the Independent Limited Assurance Statement.</t>
    </r>
  </si>
  <si>
    <r>
      <rPr>
        <sz val="11"/>
        <color theme="1"/>
        <rFont val="Arial"/>
        <family val="2"/>
        <scheme val="minor"/>
      </rPr>
      <t>For further information, refer to the following policies and procedures available on our</t>
    </r>
    <r>
      <rPr>
        <sz val="11"/>
        <color theme="10"/>
        <rFont val="Arial"/>
        <family val="2"/>
        <scheme val="minor"/>
      </rPr>
      <t xml:space="preserve"> </t>
    </r>
    <r>
      <rPr>
        <b/>
        <sz val="11"/>
        <color theme="9"/>
        <rFont val="Arial"/>
        <family val="2"/>
        <scheme val="minor"/>
      </rPr>
      <t>website</t>
    </r>
    <r>
      <rPr>
        <sz val="11"/>
        <color theme="10"/>
        <rFont val="Arial"/>
        <family val="2"/>
        <scheme val="minor"/>
      </rPr>
      <t>:</t>
    </r>
  </si>
  <si>
    <t>At MinRes, our operating model is designed to foster sustainable long-term value creation for all stakeholders. We recognise that value is derived from various capital sources, including human, natural, social, financial, manufactured, and intellectual. In FY24, we proudly generated significant financial value. We made tangible contributions that resulted in the creation and distribution of value among our key stakeholders. MinRes remains steadfast in its commitment to continuously enhancing the value we deliver to Federal, State, and local governments, as well as to our dedicated employees, suppliers, communities, and contractors.
Our dedication to sustainable economic performance ensures that MinRes not only achieves strong financial results but also fosters mutually beneficial relationships with our stakeholders. We believe that by striking this balance, we can continue to create value while upholding our commitment to sustainability.
This data includes our incorporated Chinese entity responsible for warehousing and logistics.</t>
  </si>
  <si>
    <r>
      <rPr>
        <vertAlign val="superscript"/>
        <sz val="8"/>
        <rFont val="Arial"/>
        <family val="2"/>
        <scheme val="minor"/>
      </rPr>
      <t xml:space="preserve">4  </t>
    </r>
    <r>
      <rPr>
        <sz val="8"/>
        <rFont val="Arial"/>
        <family val="2"/>
        <scheme val="minor"/>
      </rPr>
      <t>During FY24 MinRes paid $445M to Australian Federal, State and Local governments, with $144M relating to foreign taxes.</t>
    </r>
  </si>
  <si>
    <r>
      <rPr>
        <vertAlign val="superscript"/>
        <sz val="8"/>
        <color rgb="FF000000"/>
        <rFont val="Arial"/>
        <family val="2"/>
      </rPr>
      <t>4</t>
    </r>
    <r>
      <rPr>
        <sz val="8"/>
        <color rgb="FF000000"/>
        <rFont val="Arial"/>
        <family val="2"/>
      </rPr>
      <t xml:space="preserve"> FY24 TMM includes RDG, as a result, these figures will vary from those presented within the 2024 Annual Report. </t>
    </r>
  </si>
  <si>
    <r>
      <t>Total Tonnes Material Mined (TMM) (wet metric kt)</t>
    </r>
    <r>
      <rPr>
        <vertAlign val="superscript"/>
        <sz val="11"/>
        <rFont val="Arial"/>
        <family val="2"/>
      </rPr>
      <t>3,4</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</si>
</sst>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44" formatCode="_-&quot;$&quot;* #,##0.00_-;\-&quot;$&quot;* #,##0.00_-;_-&quot;$&quot;* &quot;-&quot;??_-;_-@_-"/>
    <numFmt numFmtId="43" formatCode="_-* #,##0.00_-;\-* #,##0.00_-;_-* &quot;-&quot;??_-;_-@_-"/>
    <numFmt numFmtId="164" formatCode="_-* #,##0_-;\-* #,##0_-;_-* &quot;-&quot;??_-;_-@_-"/>
    <numFmt numFmtId="165" formatCode="#,##0.0"/>
    <numFmt numFmtId="166" formatCode="0.0%"/>
    <numFmt numFmtId="167" formatCode="_-* #,##0.0_-;\-* #,##0.0_-;_-* &quot;-&quot;??_-;_-@_-"/>
    <numFmt numFmtId="168" formatCode="0.0"/>
    <numFmt numFmtId="169" formatCode="_(* #,##0_);_(* \(#,##0\);_(* &quot;-&quot;??_);_(@_)"/>
    <numFmt numFmtId="170" formatCode="_(* #,##0.0_);_(* \(#,##0.0\);_(* &quot;-&quot;??_);_(@_)"/>
    <numFmt numFmtId="171" formatCode="&quot;$&quot;#,##0"/>
    <numFmt numFmtId="172" formatCode="\▲\ \ 0%;\▼\ \ 0%;&quot;-&quot;0%"/>
    <numFmt numFmtId="173" formatCode="#,##0_ ;\-#,##0\ "/>
    <numFmt numFmtId="174" formatCode="#,##0.0_ ;\-#,##0.0\ "/>
    <numFmt numFmtId="175" formatCode="\▲\ \ 0.0%;\▼\ \ 0.0%;&quot;-&quot;0.0%"/>
    <numFmt numFmtId="176" formatCode="_-* #,##0.0_-;\-* #,##0.0_-;_-* &quot;-&quot;?_-;_-@_-"/>
    <numFmt numFmtId="177" formatCode="0.000%"/>
    <numFmt numFmtId="178" formatCode="\▲\ \ 0.00%;\▼\ \ 0.00%;&quot;-&quot;0.00%"/>
  </numFmts>
  <fonts count="296">
    <font>
      <sz val="11"/>
      <color theme="1"/>
      <name val="Arial"/>
      <family val="2"/>
      <scheme val="minor"/>
    </font>
    <font>
      <sz val="11"/>
      <color theme="1"/>
      <name val="Arial"/>
      <family val="2"/>
      <scheme val="minor"/>
    </font>
    <font>
      <b/>
      <sz val="20"/>
      <color theme="5"/>
      <name val="Arial"/>
      <family val="2"/>
    </font>
    <font>
      <sz val="11"/>
      <color theme="5"/>
      <name val="Arial"/>
      <family val="2"/>
    </font>
    <font>
      <sz val="11"/>
      <color theme="1"/>
      <name val="Arial"/>
      <family val="2"/>
    </font>
    <font>
      <sz val="11"/>
      <color theme="2"/>
      <name val="Arial"/>
      <family val="2"/>
    </font>
    <font>
      <b/>
      <sz val="11"/>
      <color theme="2"/>
      <name val="Arial"/>
      <family val="2"/>
    </font>
    <font>
      <sz val="10"/>
      <name val="Arial"/>
      <family val="2"/>
    </font>
    <font>
      <u/>
      <sz val="11"/>
      <color theme="10"/>
      <name val="Arial"/>
      <family val="2"/>
      <scheme val="minor"/>
    </font>
    <font>
      <b/>
      <sz val="11"/>
      <color theme="0"/>
      <name val="Arial"/>
      <family val="2"/>
    </font>
    <font>
      <b/>
      <sz val="11"/>
      <name val="Arial"/>
      <family val="2"/>
    </font>
    <font>
      <sz val="11"/>
      <name val="Arial"/>
      <family val="2"/>
    </font>
    <font>
      <b/>
      <sz val="11"/>
      <color theme="5"/>
      <name val="Arial"/>
      <family val="2"/>
    </font>
    <font>
      <b/>
      <sz val="11"/>
      <color rgb="FFFFFFFF"/>
      <name val="Arial"/>
      <family val="2"/>
    </font>
    <font>
      <b/>
      <sz val="11"/>
      <color rgb="FF000000"/>
      <name val="Arial"/>
      <family val="2"/>
    </font>
    <font>
      <b/>
      <vertAlign val="superscript"/>
      <sz val="11"/>
      <color rgb="FF000000"/>
      <name val="Arial"/>
      <family val="2"/>
    </font>
    <font>
      <sz val="11"/>
      <color rgb="FF000000"/>
      <name val="Arial"/>
      <family val="2"/>
    </font>
    <font>
      <i/>
      <sz val="11"/>
      <color rgb="FF000000"/>
      <name val="Arial"/>
      <family val="2"/>
    </font>
    <font>
      <b/>
      <sz val="11"/>
      <color theme="1"/>
      <name val="Arial"/>
      <family val="2"/>
    </font>
    <font>
      <sz val="8"/>
      <color theme="1"/>
      <name val="Arial"/>
      <family val="2"/>
    </font>
    <font>
      <b/>
      <vertAlign val="superscript"/>
      <sz val="11"/>
      <color theme="1"/>
      <name val="Arial"/>
      <family val="2"/>
    </font>
    <font>
      <vertAlign val="superscript"/>
      <sz val="11"/>
      <color theme="1"/>
      <name val="Arial"/>
      <family val="2"/>
    </font>
    <font>
      <sz val="8"/>
      <name val="Arial"/>
      <family val="2"/>
    </font>
    <font>
      <vertAlign val="superscript"/>
      <sz val="11"/>
      <color rgb="FF000000"/>
      <name val="Arial"/>
      <family val="2"/>
    </font>
    <font>
      <vertAlign val="subscript"/>
      <sz val="11"/>
      <color theme="1"/>
      <name val="Arial"/>
      <family val="2"/>
    </font>
    <font>
      <i/>
      <sz val="11"/>
      <color theme="1"/>
      <name val="Arial"/>
      <family val="2"/>
    </font>
    <font>
      <vertAlign val="superscript"/>
      <sz val="8"/>
      <color theme="1"/>
      <name val="Arial"/>
      <family val="2"/>
    </font>
    <font>
      <vertAlign val="subscript"/>
      <sz val="11"/>
      <color rgb="FF000000"/>
      <name val="Arial"/>
      <family val="2"/>
    </font>
    <font>
      <sz val="8"/>
      <name val="Arial"/>
      <family val="2"/>
      <scheme val="minor"/>
    </font>
    <font>
      <sz val="8"/>
      <color rgb="FF000000"/>
      <name val="Arial"/>
      <family val="2"/>
    </font>
    <font>
      <b/>
      <sz val="11"/>
      <color theme="4"/>
      <name val="Arial"/>
      <family val="2"/>
      <scheme val="minor"/>
    </font>
    <font>
      <b/>
      <sz val="9.5"/>
      <color theme="4"/>
      <name val="Arial"/>
      <family val="2"/>
      <scheme val="minor"/>
    </font>
    <font>
      <sz val="9.5"/>
      <color theme="4"/>
      <name val="Arial"/>
      <family val="2"/>
      <scheme val="minor"/>
    </font>
    <font>
      <b/>
      <sz val="11"/>
      <color theme="9"/>
      <name val="Arial"/>
      <family val="2"/>
    </font>
    <font>
      <sz val="11"/>
      <color theme="9"/>
      <name val="Arial"/>
      <family val="2"/>
    </font>
    <font>
      <vertAlign val="superscript"/>
      <sz val="11"/>
      <name val="Arial"/>
      <family val="2"/>
    </font>
    <font>
      <sz val="11"/>
      <color theme="0"/>
      <name val="Arial"/>
      <family val="2"/>
    </font>
    <font>
      <sz val="11"/>
      <color rgb="FFC00000"/>
      <name val="Arial"/>
      <family val="2"/>
    </font>
    <font>
      <b/>
      <sz val="11"/>
      <color rgb="FFC00000"/>
      <name val="Arial"/>
      <family val="2"/>
    </font>
    <font>
      <b/>
      <vertAlign val="superscript"/>
      <sz val="11"/>
      <color theme="0"/>
      <name val="Arial"/>
      <family val="2"/>
    </font>
    <font>
      <vertAlign val="superscript"/>
      <sz val="11"/>
      <color theme="0"/>
      <name val="Arial"/>
      <family val="2"/>
    </font>
    <font>
      <u/>
      <sz val="11"/>
      <color rgb="FFC00000"/>
      <name val="Arial"/>
      <family val="2"/>
      <scheme val="minor"/>
    </font>
    <font>
      <b/>
      <sz val="16"/>
      <color theme="9" tint="-0.499984740745262"/>
      <name val="Arial"/>
      <family val="2"/>
    </font>
    <font>
      <sz val="11"/>
      <color rgb="FFFF0000"/>
      <name val="Arial"/>
      <family val="2"/>
    </font>
    <font>
      <b/>
      <sz val="11"/>
      <color theme="1"/>
      <name val="Arial"/>
      <family val="2"/>
      <scheme val="minor"/>
    </font>
    <font>
      <b/>
      <sz val="11"/>
      <color rgb="FFFFFFFF"/>
      <name val="Arial"/>
      <family val="2"/>
      <scheme val="minor"/>
    </font>
    <font>
      <sz val="10"/>
      <color theme="1"/>
      <name val="Arial"/>
      <family val="2"/>
      <scheme val="minor"/>
    </font>
    <font>
      <i/>
      <sz val="11"/>
      <name val="Arial"/>
      <family val="2"/>
    </font>
    <font>
      <sz val="12"/>
      <color theme="9"/>
      <name val="Arial"/>
      <family val="2"/>
    </font>
    <font>
      <sz val="11"/>
      <name val="Arial"/>
      <family val="2"/>
      <scheme val="minor"/>
    </font>
    <font>
      <b/>
      <sz val="11"/>
      <color theme="0"/>
      <name val="Arial"/>
      <family val="2"/>
      <scheme val="minor"/>
    </font>
    <font>
      <sz val="9"/>
      <color theme="1"/>
      <name val="Arial"/>
      <family val="2"/>
      <scheme val="minor"/>
    </font>
    <font>
      <sz val="11"/>
      <color theme="0"/>
      <name val="Arial"/>
      <family val="2"/>
      <scheme val="minor"/>
    </font>
    <font>
      <u/>
      <sz val="9"/>
      <color theme="10"/>
      <name val="Arial"/>
      <family val="2"/>
      <scheme val="minor"/>
    </font>
    <font>
      <b/>
      <sz val="14"/>
      <color theme="0"/>
      <name val="Arial"/>
      <family val="2"/>
      <scheme val="minor"/>
    </font>
    <font>
      <sz val="11"/>
      <color theme="10"/>
      <name val="Arial"/>
      <family val="2"/>
      <scheme val="minor"/>
    </font>
    <font>
      <sz val="9.35"/>
      <color theme="1"/>
      <name val="Arial"/>
      <family val="2"/>
    </font>
    <font>
      <sz val="11"/>
      <color theme="1"/>
      <name val="Arial"/>
      <family val="1"/>
      <charset val="2"/>
    </font>
    <font>
      <sz val="9.35"/>
      <color theme="1"/>
      <name val="Arial"/>
      <family val="1"/>
      <charset val="2"/>
    </font>
    <font>
      <vertAlign val="subscript"/>
      <sz val="11"/>
      <name val="Arial"/>
      <family val="2"/>
    </font>
    <font>
      <sz val="9"/>
      <color theme="1"/>
      <name val="Arial"/>
      <family val="2"/>
    </font>
    <font>
      <sz val="9"/>
      <name val="Arial"/>
      <family val="2"/>
      <scheme val="minor"/>
    </font>
    <font>
      <vertAlign val="superscript"/>
      <sz val="9"/>
      <name val="Arial"/>
      <family val="2"/>
      <scheme val="minor"/>
    </font>
    <font>
      <b/>
      <sz val="9"/>
      <color theme="1"/>
      <name val="Arial"/>
      <family val="2"/>
    </font>
    <font>
      <b/>
      <sz val="11"/>
      <color theme="9" tint="-0.499984740745262"/>
      <name val="Arial"/>
      <family val="2"/>
    </font>
    <font>
      <u/>
      <sz val="11"/>
      <name val="Arial"/>
      <family val="2"/>
      <scheme val="minor"/>
    </font>
    <font>
      <i/>
      <sz val="11"/>
      <name val="Arial"/>
      <family val="2"/>
      <scheme val="minor"/>
    </font>
    <font>
      <i/>
      <sz val="11"/>
      <color theme="1"/>
      <name val="Arial"/>
      <family val="2"/>
      <scheme val="minor"/>
    </font>
    <font>
      <b/>
      <sz val="11"/>
      <color theme="7"/>
      <name val="Arial"/>
      <family val="2"/>
      <scheme val="minor"/>
    </font>
    <font>
      <b/>
      <sz val="16"/>
      <color theme="0"/>
      <name val="Arial"/>
      <family val="2"/>
    </font>
    <font>
      <sz val="16"/>
      <color theme="1"/>
      <name val="Arial"/>
      <family val="2"/>
      <scheme val="minor"/>
    </font>
    <font>
      <sz val="12"/>
      <color theme="1"/>
      <name val="Arial"/>
      <family val="2"/>
      <scheme val="minor"/>
    </font>
    <font>
      <sz val="14"/>
      <color theme="1"/>
      <name val="Arial"/>
      <family val="2"/>
      <scheme val="minor"/>
    </font>
    <font>
      <b/>
      <sz val="14"/>
      <color theme="9"/>
      <name val="Arial"/>
      <family val="2"/>
      <scheme val="minor"/>
    </font>
    <font>
      <sz val="14"/>
      <name val="Arial"/>
      <family val="2"/>
      <scheme val="minor"/>
    </font>
    <font>
      <sz val="11"/>
      <color theme="7"/>
      <name val="Arial"/>
      <family val="2"/>
    </font>
    <font>
      <b/>
      <vertAlign val="superscript"/>
      <sz val="11"/>
      <name val="Arial"/>
      <family val="2"/>
    </font>
    <font>
      <b/>
      <sz val="16"/>
      <color theme="9"/>
      <name val="Arial"/>
      <family val="2"/>
    </font>
    <font>
      <b/>
      <sz val="16"/>
      <color theme="4" tint="-0.249977111117893"/>
      <name val="Arial"/>
      <family val="2"/>
    </font>
    <font>
      <sz val="11"/>
      <color theme="4" tint="-0.249977111117893"/>
      <name val="Arial"/>
      <family val="2"/>
    </font>
    <font>
      <sz val="11"/>
      <color theme="7" tint="-0.249977111117893"/>
      <name val="Arial"/>
      <family val="2"/>
    </font>
    <font>
      <b/>
      <sz val="16"/>
      <color theme="7" tint="-0.249977111117893"/>
      <name val="Arial"/>
      <family val="2"/>
    </font>
    <font>
      <b/>
      <sz val="14"/>
      <color theme="7" tint="-0.249977111117893"/>
      <name val="Arial"/>
      <family val="2"/>
      <scheme val="minor"/>
    </font>
    <font>
      <b/>
      <sz val="11"/>
      <color theme="7" tint="-0.249977111117893"/>
      <name val="Arial"/>
      <family val="2"/>
    </font>
    <font>
      <b/>
      <vertAlign val="superscript"/>
      <sz val="11"/>
      <color theme="7" tint="-0.249977111117893"/>
      <name val="Arial"/>
      <family val="2"/>
    </font>
    <font>
      <sz val="8"/>
      <color theme="7" tint="-0.249977111117893"/>
      <name val="Arial"/>
      <family val="2"/>
    </font>
    <font>
      <b/>
      <sz val="11"/>
      <color theme="7" tint="-0.249977111117893"/>
      <name val="Arial"/>
      <family val="2"/>
      <scheme val="minor"/>
    </font>
    <font>
      <sz val="11"/>
      <color theme="7" tint="-0.249977111117893"/>
      <name val="Arial"/>
      <family val="2"/>
      <scheme val="minor"/>
    </font>
    <font>
      <b/>
      <sz val="16"/>
      <color theme="8"/>
      <name val="Arial"/>
      <family val="2"/>
    </font>
    <font>
      <b/>
      <sz val="14"/>
      <color theme="8"/>
      <name val="Arial"/>
      <family val="2"/>
      <scheme val="minor"/>
    </font>
    <font>
      <b/>
      <sz val="11"/>
      <color theme="8"/>
      <name val="Arial"/>
      <family val="2"/>
    </font>
    <font>
      <sz val="11"/>
      <color theme="8"/>
      <name val="Arial"/>
      <family val="2"/>
    </font>
    <font>
      <sz val="11"/>
      <color theme="8" tint="0.39997558519241921"/>
      <name val="Arial"/>
      <family val="2"/>
    </font>
    <font>
      <sz val="11"/>
      <color theme="8" tint="0.59999389629810485"/>
      <name val="Arial"/>
      <family val="2"/>
    </font>
    <font>
      <vertAlign val="superscript"/>
      <sz val="11"/>
      <color theme="8"/>
      <name val="Arial"/>
      <family val="2"/>
    </font>
    <font>
      <sz val="11"/>
      <color theme="4" tint="0.79998168889431442"/>
      <name val="Arial"/>
      <family val="2"/>
    </font>
    <font>
      <b/>
      <vertAlign val="superscript"/>
      <sz val="11"/>
      <color rgb="FFFFFFFF"/>
      <name val="Arial"/>
      <family val="2"/>
    </font>
    <font>
      <vertAlign val="superscript"/>
      <sz val="9"/>
      <color theme="1"/>
      <name val="Arial"/>
      <family val="2"/>
    </font>
    <font>
      <sz val="11"/>
      <color theme="1"/>
      <name val="Arial"/>
      <family val="2"/>
      <scheme val="major"/>
    </font>
    <font>
      <u/>
      <sz val="11"/>
      <color theme="10"/>
      <name val="Arial"/>
      <family val="2"/>
      <scheme val="major"/>
    </font>
    <font>
      <u/>
      <sz val="10"/>
      <color theme="10"/>
      <name val="Arial"/>
      <family val="2"/>
      <scheme val="minor"/>
    </font>
    <font>
      <u/>
      <sz val="10"/>
      <color theme="10"/>
      <name val="Arial"/>
      <family val="2"/>
      <scheme val="major"/>
    </font>
    <font>
      <b/>
      <sz val="20"/>
      <color theme="0"/>
      <name val="Arial"/>
      <family val="2"/>
    </font>
    <font>
      <b/>
      <sz val="20"/>
      <color theme="2"/>
      <name val="Arial"/>
      <family val="2"/>
    </font>
    <font>
      <b/>
      <sz val="20"/>
      <color rgb="FFC00000"/>
      <name val="Arial"/>
      <family val="2"/>
    </font>
    <font>
      <sz val="20"/>
      <name val="Arial"/>
      <family val="2"/>
    </font>
    <font>
      <b/>
      <sz val="14"/>
      <color theme="0"/>
      <name val="Arial"/>
      <family val="2"/>
    </font>
    <font>
      <b/>
      <sz val="14"/>
      <color theme="1"/>
      <name val="Arial"/>
      <family val="2"/>
    </font>
    <font>
      <b/>
      <sz val="11"/>
      <color theme="7" tint="-0.499984740745262"/>
      <name val="Arial"/>
      <family val="2"/>
    </font>
    <font>
      <b/>
      <sz val="11"/>
      <color theme="8" tint="-0.499984740745262"/>
      <name val="Arial"/>
      <family val="2"/>
    </font>
    <font>
      <b/>
      <sz val="16"/>
      <color theme="9" tint="-0.249977111117893"/>
      <name val="Arial"/>
      <family val="2"/>
    </font>
    <font>
      <sz val="11"/>
      <color theme="9" tint="-0.249977111117893"/>
      <name val="Arial"/>
      <family val="2"/>
    </font>
    <font>
      <b/>
      <sz val="11"/>
      <color theme="9" tint="-0.249977111117893"/>
      <name val="Arial"/>
      <family val="2"/>
    </font>
    <font>
      <b/>
      <sz val="11"/>
      <color theme="9" tint="-0.249977111117893"/>
      <name val="Arial"/>
      <family val="2"/>
      <scheme val="minor"/>
    </font>
    <font>
      <sz val="11"/>
      <color theme="9" tint="-0.249977111117893"/>
      <name val="Arial"/>
      <family val="2"/>
      <scheme val="minor"/>
    </font>
    <font>
      <b/>
      <vertAlign val="superscript"/>
      <sz val="11"/>
      <color theme="9" tint="-0.249977111117893"/>
      <name val="Arial"/>
      <family val="2"/>
    </font>
    <font>
      <b/>
      <sz val="11"/>
      <color theme="9"/>
      <name val="Arial"/>
      <family val="2"/>
      <scheme val="minor"/>
    </font>
    <font>
      <b/>
      <sz val="11"/>
      <color theme="8"/>
      <name val="Arial"/>
      <family val="2"/>
      <scheme val="minor"/>
    </font>
    <font>
      <sz val="10"/>
      <color theme="1"/>
      <name val="Arial"/>
      <family val="2"/>
      <scheme val="major"/>
    </font>
    <font>
      <b/>
      <sz val="11"/>
      <color theme="4" tint="-0.499984740745262"/>
      <name val="Arial"/>
      <family val="2"/>
    </font>
    <font>
      <b/>
      <sz val="11"/>
      <color theme="4" tint="-0.499984740745262"/>
      <name val="Arial"/>
      <family val="2"/>
      <scheme val="minor"/>
    </font>
    <font>
      <sz val="11"/>
      <color rgb="FF998500"/>
      <name val="Arial"/>
      <family val="2"/>
      <scheme val="minor"/>
    </font>
    <font>
      <vertAlign val="superscript"/>
      <sz val="11"/>
      <color theme="9" tint="-0.249977111117893"/>
      <name val="Arial"/>
      <family val="2"/>
    </font>
    <font>
      <sz val="11"/>
      <color rgb="FF000000"/>
      <name val="Arial"/>
      <family val="2"/>
      <scheme val="minor"/>
    </font>
    <font>
      <b/>
      <sz val="11"/>
      <color rgb="FF000000"/>
      <name val="Arial"/>
      <family val="2"/>
      <scheme val="minor"/>
    </font>
    <font>
      <b/>
      <sz val="11"/>
      <name val="Arial"/>
      <family val="2"/>
      <scheme val="minor"/>
    </font>
    <font>
      <sz val="11"/>
      <name val="Arial"/>
      <family val="2"/>
      <scheme val="major"/>
    </font>
    <font>
      <sz val="11"/>
      <color rgb="FF000000"/>
      <name val="Arial"/>
      <family val="2"/>
      <scheme val="major"/>
    </font>
    <font>
      <vertAlign val="superscript"/>
      <sz val="9"/>
      <color rgb="FF000000"/>
      <name val="Arial"/>
      <family val="2"/>
    </font>
    <font>
      <sz val="9"/>
      <color rgb="FF000000"/>
      <name val="Arial"/>
      <family val="2"/>
    </font>
    <font>
      <i/>
      <sz val="9"/>
      <color rgb="FF000000"/>
      <name val="Arial"/>
      <family val="2"/>
    </font>
    <font>
      <b/>
      <sz val="18"/>
      <color theme="0"/>
      <name val="Arial"/>
      <family val="2"/>
    </font>
    <font>
      <sz val="18"/>
      <color indexed="9"/>
      <name val="Gill Sans MT"/>
      <family val="1"/>
      <charset val="204"/>
    </font>
    <font>
      <b/>
      <sz val="18"/>
      <color indexed="9"/>
      <name val="Tahoma"/>
      <family val="1"/>
      <charset val="204"/>
    </font>
    <font>
      <sz val="10"/>
      <color indexed="9"/>
      <name val="Gill Sans MT"/>
      <family val="1"/>
      <charset val="204"/>
    </font>
    <font>
      <vertAlign val="superscript"/>
      <sz val="9"/>
      <color theme="1"/>
      <name val="Arial"/>
      <family val="2"/>
      <scheme val="minor"/>
    </font>
    <font>
      <u/>
      <sz val="11"/>
      <color theme="1"/>
      <name val="Arial"/>
      <family val="2"/>
    </font>
    <font>
      <sz val="11"/>
      <color rgb="FFFFFFFF"/>
      <name val="Arial"/>
      <family val="2"/>
    </font>
    <font>
      <b/>
      <sz val="16"/>
      <color rgb="FFFFFFFF"/>
      <name val="Arial"/>
      <family val="2"/>
    </font>
    <font>
      <b/>
      <sz val="11"/>
      <color rgb="FF998500"/>
      <name val="Arial"/>
      <family val="2"/>
    </font>
    <font>
      <sz val="11"/>
      <color rgb="FF998500"/>
      <name val="Arial"/>
      <family val="2"/>
    </font>
    <font>
      <sz val="11"/>
      <color rgb="FF929799"/>
      <name val="Arial"/>
      <family val="2"/>
    </font>
    <font>
      <sz val="10"/>
      <color rgb="FF000000"/>
      <name val="Arial"/>
      <family val="2"/>
    </font>
    <font>
      <b/>
      <sz val="10"/>
      <color rgb="FF000000"/>
      <name val="Arial"/>
      <family val="2"/>
    </font>
    <font>
      <sz val="11"/>
      <color rgb="FFFFE428"/>
      <name val="Arial"/>
      <family val="2"/>
    </font>
    <font>
      <sz val="7"/>
      <color theme="1"/>
      <name val="Arial"/>
      <family val="2"/>
      <scheme val="minor"/>
    </font>
    <font>
      <vertAlign val="superscript"/>
      <sz val="12"/>
      <color theme="1"/>
      <name val="Arial"/>
      <family val="2"/>
      <scheme val="minor"/>
    </font>
    <font>
      <b/>
      <sz val="11"/>
      <color theme="7" tint="-0.249977111117893"/>
      <name val="Arial"/>
      <family val="2"/>
    </font>
    <font>
      <sz val="11"/>
      <color theme="1"/>
      <name val="Arial"/>
      <family val="2"/>
    </font>
    <font>
      <b/>
      <sz val="11"/>
      <color theme="8"/>
      <name val="Arial"/>
      <family val="2"/>
    </font>
    <font>
      <sz val="11"/>
      <color theme="8"/>
      <name val="Arial"/>
      <family val="2"/>
    </font>
    <font>
      <sz val="11"/>
      <color rgb="FF000000"/>
      <name val="Arial"/>
      <family val="2"/>
    </font>
    <font>
      <b/>
      <sz val="11"/>
      <color rgb="FF000000"/>
      <name val="Arial"/>
      <family val="2"/>
    </font>
    <font>
      <sz val="9"/>
      <name val="Arial"/>
      <family val="2"/>
    </font>
    <font>
      <strike/>
      <sz val="9"/>
      <color rgb="FF0070C0"/>
      <name val="Arial"/>
      <family val="2"/>
    </font>
    <font>
      <sz val="9"/>
      <color theme="1"/>
      <name val="Arial"/>
      <family val="2"/>
    </font>
    <font>
      <sz val="9"/>
      <color rgb="FF0070C0"/>
      <name val="Arial"/>
      <family val="2"/>
    </font>
    <font>
      <sz val="9"/>
      <color rgb="FFC00000"/>
      <name val="Arial"/>
      <family val="2"/>
    </font>
    <font>
      <b/>
      <sz val="11"/>
      <color theme="0"/>
      <name val="Arial"/>
      <family val="2"/>
    </font>
    <font>
      <sz val="11"/>
      <color rgb="FF0070C0"/>
      <name val="Arial"/>
      <family val="2"/>
    </font>
    <font>
      <b/>
      <sz val="11"/>
      <color theme="1"/>
      <name val="Arial"/>
      <family val="2"/>
    </font>
    <font>
      <b/>
      <sz val="11"/>
      <color rgb="FF0070C0"/>
      <name val="Arial"/>
      <family val="2"/>
    </font>
    <font>
      <sz val="8"/>
      <color theme="1"/>
      <name val="Arial"/>
      <family val="2"/>
    </font>
    <font>
      <b/>
      <sz val="11"/>
      <color rgb="FFFFFFFF"/>
      <name val="Arial"/>
      <family val="2"/>
    </font>
    <font>
      <sz val="9"/>
      <color rgb="FF0070C0"/>
      <name val="Arial"/>
      <family val="2"/>
    </font>
    <font>
      <vertAlign val="superscript"/>
      <sz val="9"/>
      <color rgb="FF0070C0"/>
      <name val="Arial"/>
      <family val="2"/>
    </font>
    <font>
      <sz val="11"/>
      <name val="Arial"/>
      <family val="2"/>
    </font>
    <font>
      <b/>
      <sz val="11"/>
      <name val="Arial"/>
      <family val="2"/>
    </font>
    <font>
      <sz val="11"/>
      <color theme="0"/>
      <name val="Arial"/>
      <family val="2"/>
    </font>
    <font>
      <sz val="9"/>
      <color rgb="FF000000"/>
      <name val="Arial"/>
      <family val="2"/>
    </font>
    <font>
      <vertAlign val="superscript"/>
      <sz val="11"/>
      <color rgb="FF0070C0"/>
      <name val="Arial"/>
      <family val="2"/>
    </font>
    <font>
      <b/>
      <sz val="11"/>
      <color theme="8" tint="-0.499984740745262"/>
      <name val="Arial"/>
      <family val="2"/>
    </font>
    <font>
      <sz val="11"/>
      <color rgb="FFFF0000"/>
      <name val="Arial"/>
      <family val="2"/>
    </font>
    <font>
      <sz val="11"/>
      <color rgb="FFFFFFFF"/>
      <name val="Arial"/>
      <family val="2"/>
      <scheme val="minor"/>
    </font>
    <font>
      <sz val="11"/>
      <color theme="8"/>
      <name val="Arial"/>
      <family val="2"/>
      <scheme val="minor"/>
    </font>
    <font>
      <b/>
      <vertAlign val="superscript"/>
      <sz val="11"/>
      <color theme="1"/>
      <name val="Arial"/>
      <family val="2"/>
      <scheme val="minor"/>
    </font>
    <font>
      <i/>
      <sz val="11"/>
      <color rgb="FF000000"/>
      <name val="Arial"/>
      <family val="2"/>
    </font>
    <font>
      <i/>
      <sz val="11"/>
      <color theme="1"/>
      <name val="Arial"/>
      <family val="2"/>
    </font>
    <font>
      <sz val="11"/>
      <color theme="7" tint="-0.249977111117893"/>
      <name val="Arial"/>
      <family val="2"/>
    </font>
    <font>
      <sz val="11"/>
      <color theme="5"/>
      <name val="Arial"/>
      <family val="2"/>
    </font>
    <font>
      <b/>
      <strike/>
      <sz val="11"/>
      <color rgb="FFFFFFFF"/>
      <name val="Arial"/>
      <family val="2"/>
    </font>
    <font>
      <sz val="7.5"/>
      <color rgb="FF000000"/>
      <name val="Arial"/>
      <family val="2"/>
      <scheme val="minor"/>
    </font>
    <font>
      <b/>
      <i/>
      <sz val="9"/>
      <color theme="1"/>
      <name val="Arial"/>
      <family val="2"/>
      <scheme val="minor"/>
    </font>
    <font>
      <sz val="11"/>
      <color theme="5" tint="-0.249977111117893"/>
      <name val="Arial"/>
      <family val="2"/>
    </font>
    <font>
      <b/>
      <sz val="11"/>
      <color theme="5" tint="-0.249977111117893"/>
      <name val="Arial"/>
      <family val="2"/>
    </font>
    <font>
      <b/>
      <sz val="11"/>
      <color rgb="FF9C5938"/>
      <name val="Arial"/>
      <family val="2"/>
    </font>
    <font>
      <b/>
      <sz val="11"/>
      <color rgb="FF4B9BA6"/>
      <name val="Arial"/>
      <family val="2"/>
    </font>
    <font>
      <b/>
      <sz val="11"/>
      <color rgb="FF929799"/>
      <name val="Arial"/>
      <family val="2"/>
    </font>
    <font>
      <vertAlign val="superscript"/>
      <sz val="11"/>
      <color theme="5" tint="-0.249977111117893"/>
      <name val="Arial"/>
      <family val="2"/>
    </font>
    <font>
      <b/>
      <sz val="16"/>
      <color theme="7" tint="-0.249977111117893"/>
      <name val="Arial"/>
      <family val="2"/>
    </font>
    <font>
      <sz val="8"/>
      <color rgb="FF000000"/>
      <name val="Arial"/>
      <family val="2"/>
    </font>
    <font>
      <sz val="8"/>
      <color theme="7" tint="-0.249977111117893"/>
      <name val="Arial"/>
      <family val="2"/>
    </font>
    <font>
      <b/>
      <i/>
      <sz val="11"/>
      <color theme="0"/>
      <name val="Arial"/>
      <family val="2"/>
    </font>
    <font>
      <b/>
      <i/>
      <sz val="11"/>
      <name val="Arial"/>
      <family val="2"/>
    </font>
    <font>
      <vertAlign val="superscript"/>
      <sz val="11"/>
      <color theme="8"/>
      <name val="Arial"/>
      <family val="2"/>
      <scheme val="minor"/>
    </font>
    <font>
      <b/>
      <sz val="11"/>
      <color rgb="FFFF0000"/>
      <name val="Arial"/>
      <family val="2"/>
    </font>
    <font>
      <vertAlign val="superscript"/>
      <sz val="11"/>
      <color theme="7" tint="-0.249977111117893"/>
      <name val="Arial"/>
      <family val="2"/>
    </font>
    <font>
      <sz val="8"/>
      <color rgb="FF9C5938"/>
      <name val="Arial"/>
      <family val="2"/>
    </font>
    <font>
      <b/>
      <sz val="11"/>
      <color rgb="FF9C5938"/>
      <name val="Arial"/>
      <family val="2"/>
    </font>
    <font>
      <sz val="11"/>
      <color rgb="FF0070C0"/>
      <name val="Arial"/>
      <family val="2"/>
    </font>
    <font>
      <b/>
      <sz val="11"/>
      <color rgb="FF0070C0"/>
      <name val="Arial"/>
      <family val="2"/>
    </font>
    <font>
      <i/>
      <sz val="11"/>
      <color rgb="FF000000"/>
      <name val="Arial"/>
      <family val="2"/>
      <scheme val="major"/>
    </font>
    <font>
      <sz val="11"/>
      <color rgb="FF00B050"/>
      <name val="Arial"/>
      <family val="2"/>
    </font>
    <font>
      <sz val="11"/>
      <color rgb="FF000000"/>
      <name val="Arial"/>
      <family val="2"/>
    </font>
    <font>
      <sz val="11"/>
      <color theme="1"/>
      <name val="Arial"/>
      <family val="2"/>
    </font>
    <font>
      <b/>
      <u/>
      <sz val="11"/>
      <color theme="1"/>
      <name val="Arial"/>
      <family val="2"/>
    </font>
    <font>
      <b/>
      <sz val="14"/>
      <color theme="0"/>
      <name val="Arial"/>
      <family val="2"/>
    </font>
    <font>
      <b/>
      <sz val="11"/>
      <color theme="7" tint="-0.499984740745262"/>
      <name val="Arial"/>
      <family val="2"/>
    </font>
    <font>
      <sz val="11"/>
      <name val="Arial"/>
      <family val="2"/>
    </font>
    <font>
      <b/>
      <sz val="11"/>
      <name val="Arial"/>
      <family val="2"/>
    </font>
    <font>
      <sz val="11"/>
      <color rgb="FFFF0000"/>
      <name val="Arial"/>
      <family val="2"/>
    </font>
    <font>
      <b/>
      <sz val="11"/>
      <color theme="0"/>
      <name val="Arial"/>
      <family val="2"/>
    </font>
    <font>
      <b/>
      <sz val="11"/>
      <color theme="2"/>
      <name val="Arial"/>
      <family val="2"/>
    </font>
    <font>
      <b/>
      <sz val="11"/>
      <color rgb="FFC00000"/>
      <name val="Arial"/>
      <family val="2"/>
    </font>
    <font>
      <sz val="8"/>
      <color theme="1"/>
      <name val="Arial"/>
      <family val="2"/>
      <scheme val="minor"/>
    </font>
    <font>
      <vertAlign val="superscript"/>
      <sz val="8"/>
      <name val="Arial"/>
      <family val="2"/>
      <scheme val="minor"/>
    </font>
    <font>
      <sz val="11"/>
      <name val="Arial"/>
      <family val="2"/>
    </font>
    <font>
      <b/>
      <sz val="11"/>
      <color theme="4" tint="-0.499984740745262"/>
      <name val="Arial"/>
      <family val="2"/>
    </font>
    <font>
      <sz val="11"/>
      <color theme="1"/>
      <name val="Arial"/>
      <family val="2"/>
    </font>
    <font>
      <sz val="11"/>
      <color rgb="FFC00000"/>
      <name val="Arial"/>
      <family val="2"/>
    </font>
    <font>
      <b/>
      <sz val="11"/>
      <color theme="9" tint="-0.499984740745262"/>
      <name val="Arial"/>
      <family val="2"/>
    </font>
    <font>
      <b/>
      <sz val="11"/>
      <name val="Arial"/>
      <family val="2"/>
    </font>
    <font>
      <b/>
      <sz val="11"/>
      <color theme="2"/>
      <name val="Arial"/>
      <family val="2"/>
    </font>
    <font>
      <b/>
      <sz val="11"/>
      <color rgb="FFC00000"/>
      <name val="Arial"/>
      <family val="2"/>
    </font>
    <font>
      <b/>
      <sz val="14"/>
      <color theme="0"/>
      <name val="Arial"/>
      <family val="2"/>
    </font>
    <font>
      <vertAlign val="superscript"/>
      <sz val="8"/>
      <color rgb="FF000000"/>
      <name val="Arial"/>
      <family val="2"/>
    </font>
    <font>
      <vertAlign val="superscript"/>
      <sz val="11"/>
      <color theme="7" tint="-0.249977111117893"/>
      <name val="Arial"/>
      <family val="2"/>
      <scheme val="minor"/>
    </font>
    <font>
      <sz val="8"/>
      <color rgb="FFFF0000"/>
      <name val="Arial"/>
      <family val="2"/>
    </font>
    <font>
      <vertAlign val="superscript"/>
      <sz val="8"/>
      <name val="Arial"/>
      <family val="2"/>
    </font>
    <font>
      <vertAlign val="superscript"/>
      <sz val="8"/>
      <color theme="1"/>
      <name val="Arial"/>
      <family val="2"/>
      <scheme val="minor"/>
    </font>
    <font>
      <sz val="8"/>
      <color rgb="FF000000"/>
      <name val="Arial"/>
      <family val="2"/>
      <scheme val="minor"/>
    </font>
    <font>
      <vertAlign val="superscript"/>
      <sz val="8"/>
      <color rgb="FF000000"/>
      <name val="Arial"/>
      <family val="2"/>
      <scheme val="minor"/>
    </font>
    <font>
      <u/>
      <sz val="11"/>
      <color theme="1"/>
      <name val="Arial"/>
      <family val="2"/>
      <scheme val="minor"/>
    </font>
    <font>
      <sz val="11"/>
      <color theme="4"/>
      <name val="Arial"/>
      <family val="2"/>
      <scheme val="minor"/>
    </font>
    <font>
      <sz val="11"/>
      <color theme="9"/>
      <name val="Arial"/>
      <family val="2"/>
    </font>
    <font>
      <b/>
      <sz val="8"/>
      <color theme="1"/>
      <name val="Arial"/>
      <family val="2"/>
    </font>
    <font>
      <b/>
      <sz val="11"/>
      <color theme="0"/>
      <name val="Arial"/>
      <family val="2"/>
    </font>
    <font>
      <b/>
      <sz val="11"/>
      <color theme="1"/>
      <name val="Arial"/>
      <family val="2"/>
    </font>
    <font>
      <b/>
      <sz val="11"/>
      <name val="Arial"/>
      <family val="2"/>
    </font>
    <font>
      <sz val="8"/>
      <color rgb="FFC00000"/>
      <name val="Arial"/>
      <family val="2"/>
    </font>
    <font>
      <sz val="8"/>
      <name val="Arial"/>
      <family val="2"/>
    </font>
    <font>
      <sz val="11"/>
      <color theme="1"/>
      <name val="Arial"/>
      <family val="2"/>
    </font>
    <font>
      <sz val="8"/>
      <color theme="1"/>
      <name val="Arial"/>
      <family val="2"/>
    </font>
    <font>
      <i/>
      <sz val="8"/>
      <color theme="1"/>
      <name val="Arial"/>
      <family val="2"/>
    </font>
    <font>
      <b/>
      <sz val="11"/>
      <color rgb="FFFFFFFF"/>
      <name val="Arial"/>
      <family val="2"/>
    </font>
    <font>
      <sz val="11"/>
      <color rgb="FF000000"/>
      <name val="Arial"/>
      <family val="2"/>
    </font>
    <font>
      <sz val="11"/>
      <name val="Arial"/>
      <family val="2"/>
    </font>
    <font>
      <sz val="11"/>
      <color theme="7" tint="-0.249977111117893"/>
      <name val="Arial"/>
      <family val="2"/>
    </font>
    <font>
      <b/>
      <sz val="11"/>
      <color theme="7" tint="-0.249977111117893"/>
      <name val="Arial"/>
      <family val="2"/>
    </font>
    <font>
      <b/>
      <sz val="11"/>
      <color rgb="FF000000"/>
      <name val="Arial"/>
      <family val="2"/>
    </font>
    <font>
      <sz val="9"/>
      <color theme="1"/>
      <name val="Arial"/>
      <family val="2"/>
    </font>
    <font>
      <sz val="8"/>
      <color rgb="FFFF0000"/>
      <name val="Arial"/>
      <family val="2"/>
      <scheme val="minor"/>
    </font>
    <font>
      <vertAlign val="subscript"/>
      <sz val="11"/>
      <color theme="8"/>
      <name val="Arial"/>
      <family val="2"/>
    </font>
    <font>
      <i/>
      <sz val="8"/>
      <name val="Arial"/>
      <family val="2"/>
    </font>
    <font>
      <sz val="11"/>
      <color theme="8" tint="0.59999389629810485"/>
      <name val="Arial"/>
      <family val="2"/>
    </font>
    <font>
      <vertAlign val="superscript"/>
      <sz val="11"/>
      <color theme="1"/>
      <name val="Arial"/>
      <family val="2"/>
      <scheme val="minor"/>
    </font>
    <font>
      <i/>
      <sz val="11"/>
      <color rgb="FF000000"/>
      <name val="Arial"/>
      <family val="2"/>
    </font>
    <font>
      <sz val="11"/>
      <color theme="8"/>
      <name val="Arial"/>
      <family val="2"/>
    </font>
    <font>
      <b/>
      <sz val="11"/>
      <color theme="1"/>
      <name val="Aptos"/>
      <family val="2"/>
    </font>
    <font>
      <vertAlign val="subscript"/>
      <sz val="8"/>
      <color theme="1"/>
      <name val="Arial"/>
      <family val="2"/>
    </font>
    <font>
      <sz val="11"/>
      <color rgb="FF7030A0"/>
      <name val="Arial"/>
      <family val="2"/>
    </font>
    <font>
      <sz val="11"/>
      <color theme="1"/>
      <name val="Arial"/>
      <family val="2"/>
    </font>
    <font>
      <sz val="11"/>
      <color rgb="FF000000"/>
      <name val="Arial"/>
      <family val="2"/>
    </font>
    <font>
      <b/>
      <sz val="11"/>
      <color theme="0"/>
      <name val="Arial"/>
      <family val="2"/>
    </font>
    <font>
      <b/>
      <sz val="16"/>
      <color theme="0"/>
      <name val="Arial"/>
      <family val="2"/>
    </font>
    <font>
      <sz val="11"/>
      <color theme="9" tint="-0.499984740745262"/>
      <name val="Arial"/>
      <family val="2"/>
    </font>
    <font>
      <sz val="8"/>
      <color theme="1"/>
      <name val="Arial"/>
      <family val="2"/>
    </font>
    <font>
      <sz val="11"/>
      <color theme="1"/>
      <name val="Arial"/>
      <family val="1"/>
      <charset val="2"/>
      <scheme val="major"/>
    </font>
    <font>
      <b/>
      <sz val="11"/>
      <color theme="1"/>
      <name val="Arial"/>
      <family val="2"/>
    </font>
    <font>
      <sz val="8"/>
      <color rgb="FF000000"/>
      <name val="Arial"/>
      <family val="2"/>
    </font>
    <font>
      <sz val="11"/>
      <name val="Arial"/>
      <family val="2"/>
    </font>
    <font>
      <b/>
      <i/>
      <sz val="11"/>
      <color theme="1"/>
      <name val="Arial"/>
      <family val="2"/>
    </font>
    <font>
      <i/>
      <sz val="11"/>
      <name val="Arial"/>
      <family val="2"/>
      <scheme val="major"/>
    </font>
    <font>
      <sz val="9"/>
      <color rgb="FFFF0000"/>
      <name val="Arial"/>
      <family val="2"/>
    </font>
    <font>
      <b/>
      <sz val="11"/>
      <color theme="5"/>
      <name val="Arial"/>
      <family val="2"/>
    </font>
    <font>
      <sz val="11"/>
      <name val="Arial"/>
      <family val="2"/>
      <scheme val="major"/>
    </font>
    <font>
      <i/>
      <sz val="11"/>
      <name val="Arial"/>
      <family val="2"/>
      <scheme val="major"/>
    </font>
    <font>
      <sz val="9"/>
      <color theme="1"/>
      <name val="Arial"/>
      <family val="2"/>
    </font>
    <font>
      <sz val="11"/>
      <color theme="7" tint="-0.249977111117893"/>
      <name val="Arial"/>
    </font>
    <font>
      <i/>
      <sz val="8"/>
      <name val="Arial"/>
      <family val="2"/>
      <scheme val="minor"/>
    </font>
    <font>
      <u/>
      <sz val="11"/>
      <name val="Arial"/>
      <family val="2"/>
    </font>
    <font>
      <sz val="11"/>
      <color rgb="FF000000"/>
      <name val="Arial"/>
    </font>
    <font>
      <sz val="12"/>
      <name val="Arial"/>
      <family val="2"/>
      <scheme val="minor"/>
    </font>
    <font>
      <vertAlign val="superscript"/>
      <sz val="12"/>
      <name val="Arial"/>
      <family val="2"/>
      <scheme val="minor"/>
    </font>
    <font>
      <sz val="11"/>
      <name val="Wingdings 2"/>
      <family val="1"/>
      <charset val="2"/>
    </font>
    <font>
      <sz val="9.35"/>
      <name val="Wingdings 2"/>
      <family val="1"/>
      <charset val="2"/>
    </font>
    <font>
      <i/>
      <sz val="11"/>
      <color theme="1"/>
      <name val="Arial"/>
      <family val="1"/>
      <charset val="2"/>
      <scheme val="minor"/>
    </font>
    <font>
      <i/>
      <sz val="11"/>
      <color theme="9"/>
      <name val="Wingdings 2"/>
      <family val="1"/>
      <charset val="2"/>
    </font>
    <font>
      <i/>
      <sz val="9.35"/>
      <color theme="1"/>
      <name val="Arial"/>
      <family val="2"/>
    </font>
    <font>
      <sz val="9.35"/>
      <name val="Arial"/>
      <family val="2"/>
    </font>
    <font>
      <sz val="11"/>
      <color theme="1"/>
      <name val="Arial"/>
    </font>
    <font>
      <sz val="12"/>
      <color rgb="FF000000"/>
      <name val="Arial"/>
      <scheme val="minor"/>
    </font>
    <font>
      <vertAlign val="superscript"/>
      <sz val="12"/>
      <color rgb="FF000000"/>
      <name val="Arial"/>
      <scheme val="minor"/>
    </font>
    <font>
      <sz val="12"/>
      <color rgb="FF000000"/>
      <name val="Arial"/>
      <family val="2"/>
      <scheme val="minor"/>
    </font>
    <font>
      <b/>
      <vertAlign val="subscript"/>
      <sz val="11"/>
      <color rgb="FF998500"/>
      <name val="Arial"/>
      <family val="2"/>
    </font>
    <font>
      <sz val="11"/>
      <name val="Arial"/>
    </font>
  </fonts>
  <fills count="36">
    <fill>
      <patternFill patternType="none"/>
    </fill>
    <fill>
      <patternFill patternType="gray125"/>
    </fill>
    <fill>
      <patternFill patternType="solid">
        <fgColor rgb="FFFFFFFF"/>
        <bgColor indexed="64"/>
      </patternFill>
    </fill>
    <fill>
      <patternFill patternType="solid">
        <fgColor theme="0"/>
      </patternFill>
    </fill>
    <fill>
      <patternFill patternType="solid">
        <fgColor theme="0"/>
        <bgColor indexed="64"/>
      </patternFill>
    </fill>
    <fill>
      <patternFill patternType="solid">
        <fgColor theme="9"/>
        <bgColor indexed="64"/>
      </patternFill>
    </fill>
    <fill>
      <patternFill patternType="solid">
        <fgColor theme="9" tint="0.79998168889431442"/>
        <bgColor indexed="64"/>
      </patternFill>
    </fill>
    <fill>
      <patternFill patternType="solid">
        <fgColor theme="7"/>
        <bgColor indexed="64"/>
      </patternFill>
    </fill>
    <fill>
      <patternFill patternType="solid">
        <fgColor theme="9" tint="0.39997558519241921"/>
        <bgColor indexed="64"/>
      </patternFill>
    </fill>
    <fill>
      <patternFill patternType="solid">
        <fgColor theme="4" tint="0.79998168889431442"/>
        <bgColor indexed="64"/>
      </patternFill>
    </fill>
    <fill>
      <patternFill patternType="solid">
        <fgColor theme="4" tint="0.39997558519241921"/>
        <bgColor indexed="64"/>
      </patternFill>
    </fill>
    <fill>
      <patternFill patternType="solid">
        <fgColor theme="7" tint="0.59999389629810485"/>
        <bgColor indexed="64"/>
      </patternFill>
    </fill>
    <fill>
      <patternFill patternType="solid">
        <fgColor theme="7" tint="0.79998168889431442"/>
        <bgColor indexed="64"/>
      </patternFill>
    </fill>
    <fill>
      <patternFill patternType="solid">
        <fgColor theme="8"/>
        <bgColor indexed="64"/>
      </patternFill>
    </fill>
    <fill>
      <patternFill patternType="solid">
        <fgColor theme="8" tint="0.79998168889431442"/>
        <bgColor indexed="64"/>
      </patternFill>
    </fill>
    <fill>
      <patternFill patternType="solid">
        <fgColor theme="9" tint="0.59999389629810485"/>
        <bgColor indexed="64"/>
      </patternFill>
    </fill>
    <fill>
      <patternFill patternType="solid">
        <fgColor rgb="FF998500"/>
        <bgColor indexed="64"/>
      </patternFill>
    </fill>
    <fill>
      <patternFill patternType="solid">
        <fgColor rgb="FFE58832"/>
        <bgColor indexed="64"/>
      </patternFill>
    </fill>
    <fill>
      <patternFill patternType="solid">
        <fgColor rgb="FFFFFF00"/>
        <bgColor indexed="64"/>
      </patternFill>
    </fill>
    <fill>
      <patternFill patternType="solid">
        <fgColor rgb="FF998500"/>
        <bgColor rgb="FF000000"/>
      </patternFill>
    </fill>
    <fill>
      <patternFill patternType="solid">
        <fgColor rgb="FFFFF7B7"/>
        <bgColor rgb="FF000000"/>
      </patternFill>
    </fill>
    <fill>
      <patternFill patternType="solid">
        <fgColor rgb="FFFFFFFF"/>
        <bgColor rgb="FF000000"/>
      </patternFill>
    </fill>
    <fill>
      <patternFill patternType="solid">
        <fgColor rgb="FFD9ECEE"/>
        <bgColor rgb="FF000000"/>
      </patternFill>
    </fill>
    <fill>
      <patternFill patternType="solid">
        <fgColor theme="8" tint="0.79998168889431442"/>
        <bgColor rgb="FF000000"/>
      </patternFill>
    </fill>
    <fill>
      <patternFill patternType="solid">
        <fgColor theme="0"/>
        <bgColor rgb="FF000000"/>
      </patternFill>
    </fill>
    <fill>
      <patternFill patternType="solid">
        <fgColor rgb="FFFFF5B7"/>
        <bgColor indexed="64"/>
      </patternFill>
    </fill>
    <fill>
      <patternFill patternType="solid">
        <fgColor rgb="FFFFF5B7"/>
        <bgColor rgb="FF000000"/>
      </patternFill>
    </fill>
    <fill>
      <patternFill patternType="solid">
        <fgColor rgb="FF4B9BA6"/>
        <bgColor indexed="64"/>
      </patternFill>
    </fill>
    <fill>
      <patternFill patternType="solid">
        <fgColor rgb="FFFFF7B7"/>
        <bgColor indexed="64"/>
      </patternFill>
    </fill>
    <fill>
      <patternFill patternType="solid">
        <fgColor theme="5"/>
        <bgColor indexed="64"/>
      </patternFill>
    </fill>
    <fill>
      <patternFill patternType="solid">
        <fgColor theme="5" tint="0.79998168889431442"/>
        <bgColor indexed="64"/>
      </patternFill>
    </fill>
    <fill>
      <patternFill patternType="solid">
        <fgColor theme="5" tint="0.59999389629810485"/>
        <bgColor indexed="64"/>
      </patternFill>
    </fill>
    <fill>
      <patternFill patternType="solid">
        <fgColor theme="5" tint="0.59999389629810485"/>
        <bgColor rgb="FF000000"/>
      </patternFill>
    </fill>
    <fill>
      <patternFill patternType="solid">
        <fgColor theme="5" tint="0.79998168889431442"/>
        <bgColor rgb="FF000000"/>
      </patternFill>
    </fill>
    <fill>
      <patternFill patternType="solid">
        <fgColor theme="5"/>
        <bgColor rgb="FF000000"/>
      </patternFill>
    </fill>
    <fill>
      <patternFill patternType="solid">
        <fgColor rgb="FFE7CABC"/>
        <bgColor rgb="FF000000"/>
      </patternFill>
    </fill>
  </fills>
  <borders count="79">
    <border>
      <left/>
      <right/>
      <top/>
      <bottom/>
      <diagonal/>
    </border>
    <border>
      <left/>
      <right/>
      <top/>
      <bottom style="thin">
        <color theme="5"/>
      </bottom>
      <diagonal/>
    </border>
    <border>
      <left style="thin">
        <color theme="5"/>
      </left>
      <right/>
      <top/>
      <bottom/>
      <diagonal/>
    </border>
    <border>
      <left/>
      <right style="thin">
        <color theme="5"/>
      </right>
      <top/>
      <bottom/>
      <diagonal/>
    </border>
    <border>
      <left/>
      <right/>
      <top/>
      <bottom style="thick">
        <color theme="5"/>
      </bottom>
      <diagonal/>
    </border>
    <border>
      <left/>
      <right/>
      <top/>
      <bottom style="medium">
        <color theme="4"/>
      </bottom>
      <diagonal/>
    </border>
    <border>
      <left/>
      <right/>
      <top/>
      <bottom style="thin">
        <color theme="0" tint="-0.34998626667073579"/>
      </bottom>
      <diagonal/>
    </border>
    <border>
      <left/>
      <right style="thin">
        <color theme="0" tint="-0.34998626667073579"/>
      </right>
      <top/>
      <bottom/>
      <diagonal/>
    </border>
    <border>
      <left style="thin">
        <color theme="0" tint="-0.34998626667073579"/>
      </left>
      <right/>
      <top/>
      <bottom/>
      <diagonal/>
    </border>
    <border>
      <left/>
      <right style="thin">
        <color theme="0" tint="-0.34998626667073579"/>
      </right>
      <top/>
      <bottom style="thin">
        <color theme="0" tint="-0.34998626667073579"/>
      </bottom>
      <diagonal/>
    </border>
    <border>
      <left/>
      <right/>
      <top/>
      <bottom style="thin">
        <color theme="0" tint="-0.499984740745262"/>
      </bottom>
      <diagonal/>
    </border>
    <border>
      <left/>
      <right/>
      <top/>
      <bottom style="thick">
        <color theme="9"/>
      </bottom>
      <diagonal/>
    </border>
    <border>
      <left/>
      <right/>
      <top style="thin">
        <color theme="0" tint="-0.34998626667073579"/>
      </top>
      <bottom style="thin">
        <color theme="0" tint="-0.34998626667073579"/>
      </bottom>
      <diagonal/>
    </border>
    <border>
      <left/>
      <right/>
      <top/>
      <bottom style="thin">
        <color theme="0" tint="-0.249977111117893"/>
      </bottom>
      <diagonal/>
    </border>
    <border>
      <left style="thin">
        <color theme="0" tint="-0.34998626667073579"/>
      </left>
      <right/>
      <top/>
      <bottom style="thin">
        <color theme="0" tint="-0.34998626667073579"/>
      </bottom>
      <diagonal/>
    </border>
    <border>
      <left/>
      <right style="thick">
        <color theme="0"/>
      </right>
      <top/>
      <bottom/>
      <diagonal/>
    </border>
    <border>
      <left style="thin">
        <color theme="0" tint="-0.499984740745262"/>
      </left>
      <right/>
      <top/>
      <bottom/>
      <diagonal/>
    </border>
    <border>
      <left/>
      <right/>
      <top style="thin">
        <color theme="0" tint="-0.34998626667073579"/>
      </top>
      <bottom/>
      <diagonal/>
    </border>
    <border>
      <left/>
      <right style="thin">
        <color theme="0" tint="-0.34998626667073579"/>
      </right>
      <top/>
      <bottom style="thin">
        <color theme="0" tint="-0.249977111117893"/>
      </bottom>
      <diagonal/>
    </border>
    <border>
      <left style="thick">
        <color theme="0"/>
      </left>
      <right style="thick">
        <color theme="0"/>
      </right>
      <top style="thick">
        <color theme="0"/>
      </top>
      <bottom style="thick">
        <color theme="0"/>
      </bottom>
      <diagonal/>
    </border>
    <border>
      <left style="thick">
        <color theme="0"/>
      </left>
      <right style="thick">
        <color theme="0"/>
      </right>
      <top/>
      <bottom style="thick">
        <color theme="0"/>
      </bottom>
      <diagonal/>
    </border>
    <border>
      <left/>
      <right/>
      <top/>
      <bottom style="medium">
        <color theme="4" tint="-0.249977111117893"/>
      </bottom>
      <diagonal/>
    </border>
    <border>
      <left/>
      <right/>
      <top/>
      <bottom style="medium">
        <color theme="7" tint="-0.249977111117893"/>
      </bottom>
      <diagonal/>
    </border>
    <border>
      <left/>
      <right/>
      <top/>
      <bottom style="medium">
        <color theme="8" tint="-0.249977111117893"/>
      </bottom>
      <diagonal/>
    </border>
    <border>
      <left/>
      <right/>
      <top/>
      <bottom style="medium">
        <color theme="8" tint="-0.499984740745262"/>
      </bottom>
      <diagonal/>
    </border>
    <border>
      <left/>
      <right/>
      <top/>
      <bottom style="medium">
        <color theme="7"/>
      </bottom>
      <diagonal/>
    </border>
    <border>
      <left/>
      <right/>
      <top/>
      <bottom style="medium">
        <color theme="0" tint="-0.34998626667073579"/>
      </bottom>
      <diagonal/>
    </border>
    <border>
      <left style="thick">
        <color theme="0"/>
      </left>
      <right style="thick">
        <color theme="0"/>
      </right>
      <top style="thick">
        <color theme="0"/>
      </top>
      <bottom style="medium">
        <color theme="0" tint="-0.34998626667073579"/>
      </bottom>
      <diagonal/>
    </border>
    <border>
      <left style="thick">
        <color theme="0"/>
      </left>
      <right/>
      <top style="thick">
        <color theme="0"/>
      </top>
      <bottom style="medium">
        <color theme="0" tint="-0.34998626667073579"/>
      </bottom>
      <diagonal/>
    </border>
    <border>
      <left/>
      <right style="thick">
        <color theme="0"/>
      </right>
      <top style="thick">
        <color theme="0"/>
      </top>
      <bottom style="medium">
        <color theme="0" tint="-0.34998626667073579"/>
      </bottom>
      <diagonal/>
    </border>
    <border>
      <left/>
      <right/>
      <top style="thin">
        <color theme="0" tint="-0.249977111117893"/>
      </top>
      <bottom style="thin">
        <color theme="0" tint="-0.249977111117893"/>
      </bottom>
      <diagonal/>
    </border>
    <border>
      <left/>
      <right/>
      <top style="thin">
        <color theme="0" tint="-0.249977111117893"/>
      </top>
      <bottom/>
      <diagonal/>
    </border>
    <border>
      <left/>
      <right/>
      <top style="medium">
        <color theme="8" tint="-0.249977111117893"/>
      </top>
      <bottom style="medium">
        <color theme="8" tint="-0.249977111117893"/>
      </bottom>
      <diagonal/>
    </border>
    <border>
      <left/>
      <right style="thin">
        <color theme="0" tint="-0.34998626667073579"/>
      </right>
      <top/>
      <bottom style="thin">
        <color theme="5"/>
      </bottom>
      <diagonal/>
    </border>
    <border>
      <left/>
      <right style="thin">
        <color theme="0" tint="-0.249977111117893"/>
      </right>
      <top/>
      <bottom/>
      <diagonal/>
    </border>
    <border>
      <left/>
      <right/>
      <top style="medium">
        <color theme="9" tint="-0.499984740745262"/>
      </top>
      <bottom style="thin">
        <color theme="0" tint="-0.249977111117893"/>
      </bottom>
      <diagonal/>
    </border>
    <border>
      <left/>
      <right/>
      <top/>
      <bottom style="medium">
        <color theme="9" tint="-0.499984740745262"/>
      </bottom>
      <diagonal/>
    </border>
    <border>
      <left/>
      <right/>
      <top style="thin">
        <color theme="0" tint="-0.34998626667073579"/>
      </top>
      <bottom style="thin">
        <color theme="0" tint="-0.249977111117893"/>
      </bottom>
      <diagonal/>
    </border>
    <border>
      <left/>
      <right/>
      <top/>
      <bottom style="medium">
        <color theme="7" tint="-0.499984740745262"/>
      </bottom>
      <diagonal/>
    </border>
    <border>
      <left/>
      <right/>
      <top style="medium">
        <color theme="7" tint="-0.499984740745262"/>
      </top>
      <bottom style="thin">
        <color theme="0" tint="-0.249977111117893"/>
      </bottom>
      <diagonal/>
    </border>
    <border>
      <left/>
      <right/>
      <top style="medium">
        <color theme="8" tint="-0.499984740745262"/>
      </top>
      <bottom style="thin">
        <color theme="0" tint="-0.249977111117893"/>
      </bottom>
      <diagonal/>
    </border>
    <border>
      <left/>
      <right/>
      <top style="thin">
        <color theme="0" tint="-0.249977111117893"/>
      </top>
      <bottom style="thin">
        <color theme="0" tint="-0.34998626667073579"/>
      </bottom>
      <diagonal/>
    </border>
    <border>
      <left/>
      <right/>
      <top/>
      <bottom style="medium">
        <color theme="9" tint="-0.249977111117893"/>
      </bottom>
      <diagonal/>
    </border>
    <border>
      <left/>
      <right/>
      <top style="medium">
        <color theme="9" tint="-0.249977111117893"/>
      </top>
      <bottom style="medium">
        <color theme="9" tint="-0.249977111117893"/>
      </bottom>
      <diagonal/>
    </border>
    <border>
      <left/>
      <right style="thin">
        <color theme="0" tint="-0.34998626667073579"/>
      </right>
      <top/>
      <bottom style="thin">
        <color theme="0" tint="-0.499984740745262"/>
      </bottom>
      <diagonal/>
    </border>
    <border>
      <left style="thin">
        <color theme="0" tint="-0.249977111117893"/>
      </left>
      <right/>
      <top/>
      <bottom/>
      <diagonal/>
    </border>
    <border>
      <left/>
      <right/>
      <top/>
      <bottom style="medium">
        <color rgb="FF736500"/>
      </bottom>
      <diagonal/>
    </border>
    <border>
      <left/>
      <right/>
      <top/>
      <bottom style="thin">
        <color rgb="FFA6A6A6"/>
      </bottom>
      <diagonal/>
    </border>
    <border>
      <left style="thin">
        <color rgb="FFA6A6A6"/>
      </left>
      <right/>
      <top/>
      <bottom/>
      <diagonal/>
    </border>
    <border>
      <left/>
      <right/>
      <top/>
      <bottom style="medium">
        <color rgb="FF4D4300"/>
      </bottom>
      <diagonal/>
    </border>
    <border>
      <left style="thin">
        <color rgb="FFA6A6A6"/>
      </left>
      <right/>
      <top/>
      <bottom style="thin">
        <color rgb="FFA6A6A6"/>
      </bottom>
      <diagonal/>
    </border>
    <border>
      <left/>
      <right/>
      <top style="thin">
        <color theme="5"/>
      </top>
      <bottom/>
      <diagonal/>
    </border>
    <border>
      <left/>
      <right style="thin">
        <color theme="5"/>
      </right>
      <top/>
      <bottom style="thin">
        <color theme="0" tint="-0.34998626667073579"/>
      </bottom>
      <diagonal/>
    </border>
    <border>
      <left/>
      <right style="thin">
        <color theme="0" tint="-0.249977111117893"/>
      </right>
      <top/>
      <bottom style="thin">
        <color theme="0" tint="-0.34998626667073579"/>
      </bottom>
      <diagonal/>
    </border>
    <border>
      <left/>
      <right style="thin">
        <color theme="0" tint="-0.249977111117893"/>
      </right>
      <top/>
      <bottom style="thin">
        <color theme="0" tint="-0.249977111117893"/>
      </bottom>
      <diagonal/>
    </border>
    <border>
      <left style="thin">
        <color theme="0" tint="-0.249977111117893"/>
      </left>
      <right/>
      <top/>
      <bottom style="thin">
        <color theme="0" tint="-0.34998626667073579"/>
      </bottom>
      <diagonal/>
    </border>
    <border>
      <left style="thin">
        <color theme="0" tint="-0.34998626667073579"/>
      </left>
      <right/>
      <top/>
      <bottom style="thin">
        <color theme="0" tint="-0.249977111117893"/>
      </bottom>
      <diagonal/>
    </border>
    <border>
      <left style="thin">
        <color theme="0" tint="-0.249977111117893"/>
      </left>
      <right/>
      <top/>
      <bottom style="thin">
        <color theme="0" tint="-0.249977111117893"/>
      </bottom>
      <diagonal/>
    </border>
    <border>
      <left/>
      <right style="thin">
        <color theme="0" tint="-0.34998626667073579"/>
      </right>
      <top style="thin">
        <color theme="0" tint="-0.249977111117893"/>
      </top>
      <bottom/>
      <diagonal/>
    </border>
    <border>
      <left style="thin">
        <color theme="0" tint="-0.34998626667073579"/>
      </left>
      <right style="thin">
        <color theme="0" tint="-0.34998626667073579"/>
      </right>
      <top/>
      <bottom/>
      <diagonal/>
    </border>
    <border>
      <left/>
      <right/>
      <top style="medium">
        <color theme="7" tint="-0.249977111117893"/>
      </top>
      <bottom/>
      <diagonal/>
    </border>
    <border>
      <left/>
      <right/>
      <top style="thin">
        <color theme="0" tint="-0.249977111117893"/>
      </top>
      <bottom style="medium">
        <color theme="7" tint="-0.499984740745262"/>
      </bottom>
      <diagonal/>
    </border>
    <border>
      <left style="thin">
        <color theme="0" tint="-0.34998626667073579"/>
      </left>
      <right style="thin">
        <color theme="0" tint="-0.249977111117893"/>
      </right>
      <top/>
      <bottom style="thin">
        <color theme="0" tint="-0.34998626667073579"/>
      </bottom>
      <diagonal/>
    </border>
    <border>
      <left style="thin">
        <color theme="0" tint="-0.34998626667073579"/>
      </left>
      <right style="thin">
        <color theme="0" tint="-0.249977111117893"/>
      </right>
      <top/>
      <bottom/>
      <diagonal/>
    </border>
    <border>
      <left/>
      <right style="thin">
        <color theme="0" tint="-0.34998626667073579"/>
      </right>
      <top style="thin">
        <color theme="0" tint="-0.34998626667073579"/>
      </top>
      <bottom/>
      <diagonal/>
    </border>
    <border>
      <left/>
      <right/>
      <top style="medium">
        <color theme="9" tint="-0.249977111117893"/>
      </top>
      <bottom/>
      <diagonal/>
    </border>
    <border>
      <left style="thin">
        <color rgb="FFA6A6A6"/>
      </left>
      <right/>
      <top/>
      <bottom style="thin">
        <color theme="0" tint="-0.34998626667073579"/>
      </bottom>
      <diagonal/>
    </border>
    <border>
      <left/>
      <right style="thin">
        <color theme="0" tint="-0.249977111117893"/>
      </right>
      <top style="thin">
        <color theme="0" tint="-0.249977111117893"/>
      </top>
      <bottom style="thin">
        <color theme="0" tint="-0.249977111117893"/>
      </bottom>
      <diagonal/>
    </border>
    <border>
      <left style="thin">
        <color theme="0" tint="-0.249977111117893"/>
      </left>
      <right style="thin">
        <color theme="0" tint="-0.249977111117893"/>
      </right>
      <top/>
      <bottom style="thin">
        <color theme="0" tint="-0.249977111117893"/>
      </bottom>
      <diagonal/>
    </border>
    <border>
      <left style="thin">
        <color theme="0" tint="-0.249977111117893"/>
      </left>
      <right style="thin">
        <color theme="0" tint="-0.249977111117893"/>
      </right>
      <top/>
      <bottom/>
      <diagonal/>
    </border>
    <border>
      <left style="thin">
        <color theme="0" tint="-0.249977111117893"/>
      </left>
      <right style="thin">
        <color theme="0" tint="-0.249977111117893"/>
      </right>
      <top style="thin">
        <color theme="0" tint="-0.249977111117893"/>
      </top>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ck">
        <color theme="0"/>
      </left>
      <right style="thick">
        <color theme="0"/>
      </right>
      <top style="thick">
        <color theme="0"/>
      </top>
      <bottom/>
      <diagonal/>
    </border>
    <border>
      <left style="thin">
        <color theme="0" tint="-0.249977111117893"/>
      </left>
      <right/>
      <top style="thin">
        <color theme="0" tint="-0.249977111117893"/>
      </top>
      <bottom/>
      <diagonal/>
    </border>
    <border>
      <left style="thin">
        <color theme="0" tint="-0.249977111117893"/>
      </left>
      <right/>
      <top style="thin">
        <color theme="0" tint="-0.249977111117893"/>
      </top>
      <bottom style="thin">
        <color theme="0" tint="-0.249977111117893"/>
      </bottom>
      <diagonal/>
    </border>
    <border>
      <left style="thin">
        <color theme="0" tint="-0.499984740745262"/>
      </left>
      <right style="thin">
        <color theme="0" tint="-0.34998626667073579"/>
      </right>
      <top/>
      <bottom/>
      <diagonal/>
    </border>
    <border>
      <left/>
      <right style="thin">
        <color theme="0" tint="-0.249977111117893"/>
      </right>
      <top style="thin">
        <color theme="0" tint="-0.34998626667073579"/>
      </top>
      <bottom style="thin">
        <color theme="0" tint="-0.34998626667073579"/>
      </bottom>
      <diagonal/>
    </border>
    <border>
      <left/>
      <right style="thin">
        <color theme="0" tint="-0.249977111117893"/>
      </right>
      <top style="thin">
        <color theme="0" tint="-0.34998626667073579"/>
      </top>
      <bottom/>
      <diagonal/>
    </border>
    <border>
      <left/>
      <right/>
      <top style="medium">
        <color theme="7" tint="-0.499984740745262"/>
      </top>
      <bottom/>
      <diagonal/>
    </border>
  </borders>
  <cellStyleXfs count="21">
    <xf numFmtId="0" fontId="0" fillId="0" borderId="0"/>
    <xf numFmtId="43" fontId="1" fillId="0" borderId="0" applyFont="0" applyFill="0" applyBorder="0" applyAlignment="0" applyProtection="0"/>
    <xf numFmtId="9" fontId="1" fillId="0" borderId="0" applyFont="0" applyFill="0" applyBorder="0" applyAlignment="0" applyProtection="0"/>
    <xf numFmtId="0" fontId="8" fillId="0" borderId="0" applyNumberFormat="0" applyFill="0" applyBorder="0" applyAlignment="0" applyProtection="0"/>
    <xf numFmtId="0" fontId="4" fillId="0" borderId="0"/>
    <xf numFmtId="0" fontId="7" fillId="0" borderId="0"/>
    <xf numFmtId="9" fontId="7" fillId="0" borderId="0" applyFont="0" applyFill="0" applyBorder="0" applyAlignment="0" applyProtection="0"/>
    <xf numFmtId="0" fontId="30" fillId="0" borderId="0">
      <alignment horizontal="left" vertical="top" wrapText="1"/>
    </xf>
    <xf numFmtId="0" fontId="31" fillId="0" borderId="4" applyFill="0" applyProtection="0">
      <alignment horizontal="left"/>
    </xf>
    <xf numFmtId="0" fontId="31" fillId="0" borderId="4">
      <alignment horizontal="right" wrapText="1"/>
    </xf>
    <xf numFmtId="168" fontId="32" fillId="3" borderId="5">
      <alignment horizontal="right"/>
    </xf>
    <xf numFmtId="0" fontId="7" fillId="0" borderId="0"/>
    <xf numFmtId="43" fontId="1" fillId="0" borderId="0" applyFont="0" applyFill="0" applyBorder="0" applyAlignment="0" applyProtection="0"/>
    <xf numFmtId="44" fontId="1"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1" fillId="0" borderId="0" applyFont="0" applyFill="0" applyBorder="0" applyAlignment="0" applyProtection="0"/>
    <xf numFmtId="0" fontId="131" fillId="17" borderId="0" applyNumberFormat="0" applyAlignment="0"/>
  </cellStyleXfs>
  <cellXfs count="3804">
    <xf numFmtId="0" fontId="0" fillId="0" borderId="0" xfId="0"/>
    <xf numFmtId="0" fontId="3" fillId="0" borderId="0" xfId="0" applyFont="1"/>
    <xf numFmtId="0" fontId="4" fillId="0" borderId="0" xfId="0" applyFont="1"/>
    <xf numFmtId="0" fontId="4" fillId="0" borderId="0" xfId="0" applyFont="1" applyAlignment="1">
      <alignment horizontal="right" vertical="center" wrapText="1"/>
    </xf>
    <xf numFmtId="0" fontId="16" fillId="2" borderId="0" xfId="0" applyFont="1" applyFill="1" applyAlignment="1">
      <alignment horizontal="left" vertical="center" wrapText="1"/>
    </xf>
    <xf numFmtId="0" fontId="18" fillId="0" borderId="0" xfId="0" applyFont="1" applyAlignment="1">
      <alignment horizontal="left" vertical="center"/>
    </xf>
    <xf numFmtId="0" fontId="9" fillId="0" borderId="0" xfId="0" applyFont="1"/>
    <xf numFmtId="0" fontId="12" fillId="0" borderId="0" xfId="0" applyFont="1" applyAlignment="1">
      <alignment vertical="center"/>
    </xf>
    <xf numFmtId="0" fontId="4" fillId="0" borderId="0" xfId="0" applyFont="1" applyAlignment="1">
      <alignment vertical="center" wrapText="1"/>
    </xf>
    <xf numFmtId="0" fontId="18" fillId="0" borderId="0" xfId="0" applyFont="1" applyAlignment="1">
      <alignment vertical="center"/>
    </xf>
    <xf numFmtId="0" fontId="19" fillId="0" borderId="0" xfId="0" applyFont="1"/>
    <xf numFmtId="0" fontId="4" fillId="0" borderId="0" xfId="0" applyFont="1" applyAlignment="1">
      <alignment wrapText="1"/>
    </xf>
    <xf numFmtId="0" fontId="18" fillId="0" borderId="0" xfId="0" applyFont="1" applyAlignment="1">
      <alignment vertical="center" wrapText="1"/>
    </xf>
    <xf numFmtId="0" fontId="16" fillId="0" borderId="0" xfId="0" applyFont="1" applyAlignment="1">
      <alignment vertical="center" wrapText="1"/>
    </xf>
    <xf numFmtId="0" fontId="4" fillId="0" borderId="0" xfId="0" applyFont="1" applyAlignment="1">
      <alignment vertical="center"/>
    </xf>
    <xf numFmtId="0" fontId="4" fillId="0" borderId="0" xfId="0" applyFont="1" applyAlignment="1">
      <alignment horizontal="right"/>
    </xf>
    <xf numFmtId="0" fontId="6" fillId="0" borderId="0" xfId="0" applyFont="1"/>
    <xf numFmtId="0" fontId="6" fillId="0" borderId="0" xfId="0" applyFont="1" applyAlignment="1">
      <alignment horizontal="right"/>
    </xf>
    <xf numFmtId="0" fontId="16" fillId="2" borderId="0" xfId="0" applyFont="1" applyFill="1" applyAlignment="1">
      <alignment horizontal="left" vertical="center"/>
    </xf>
    <xf numFmtId="164" fontId="16" fillId="2" borderId="0" xfId="1" applyNumberFormat="1" applyFont="1" applyFill="1" applyAlignment="1">
      <alignment horizontal="right" vertical="center"/>
    </xf>
    <xf numFmtId="164" fontId="11" fillId="0" borderId="0" xfId="1" applyNumberFormat="1" applyFont="1" applyFill="1" applyBorder="1"/>
    <xf numFmtId="0" fontId="4" fillId="0" borderId="0" xfId="0" applyFont="1" applyAlignment="1">
      <alignment horizontal="left" vertical="center"/>
    </xf>
    <xf numFmtId="3" fontId="4" fillId="0" borderId="0" xfId="0" applyNumberFormat="1" applyFont="1"/>
    <xf numFmtId="0" fontId="4" fillId="0" borderId="0" xfId="4"/>
    <xf numFmtId="0" fontId="16" fillId="0" borderId="0" xfId="0" applyFont="1" applyAlignment="1">
      <alignment horizontal="center" vertical="center" wrapText="1"/>
    </xf>
    <xf numFmtId="0" fontId="4" fillId="0" borderId="0" xfId="0" applyFont="1" applyAlignment="1">
      <alignment horizontal="center" vertical="center" wrapText="1"/>
    </xf>
    <xf numFmtId="0" fontId="11" fillId="0" borderId="0" xfId="0" applyFont="1"/>
    <xf numFmtId="0" fontId="4" fillId="0" borderId="0" xfId="0" applyFont="1" applyAlignment="1">
      <alignment horizontal="center"/>
    </xf>
    <xf numFmtId="0" fontId="11" fillId="0" borderId="0" xfId="3" applyFont="1" applyBorder="1" applyAlignment="1">
      <alignment vertical="center" wrapText="1"/>
    </xf>
    <xf numFmtId="164" fontId="16" fillId="2" borderId="0" xfId="1" applyNumberFormat="1" applyFont="1" applyFill="1" applyBorder="1" applyAlignment="1">
      <alignment horizontal="right" vertical="center"/>
    </xf>
    <xf numFmtId="164" fontId="4" fillId="0" borderId="0" xfId="0" applyNumberFormat="1" applyFont="1"/>
    <xf numFmtId="0" fontId="3" fillId="0" borderId="0" xfId="0" applyFont="1" applyAlignment="1">
      <alignment vertical="center"/>
    </xf>
    <xf numFmtId="0" fontId="16" fillId="0" borderId="0" xfId="0" applyFont="1" applyAlignment="1">
      <alignment horizontal="right" vertical="center" wrapText="1"/>
    </xf>
    <xf numFmtId="0" fontId="26" fillId="0" borderId="0" xfId="0" applyFont="1"/>
    <xf numFmtId="0" fontId="4" fillId="4" borderId="0" xfId="0" applyFont="1" applyFill="1"/>
    <xf numFmtId="0" fontId="33" fillId="0" borderId="0" xfId="0" applyFont="1"/>
    <xf numFmtId="0" fontId="16" fillId="0" borderId="0" xfId="0" applyFont="1" applyAlignment="1">
      <alignment vertical="center"/>
    </xf>
    <xf numFmtId="0" fontId="4" fillId="6" borderId="0" xfId="0" applyFont="1" applyFill="1"/>
    <xf numFmtId="0" fontId="4" fillId="0" borderId="6" xfId="0" applyFont="1" applyBorder="1" applyAlignment="1">
      <alignment horizontal="center" vertical="center"/>
    </xf>
    <xf numFmtId="0" fontId="4" fillId="0" borderId="6" xfId="0" applyFont="1" applyBorder="1"/>
    <xf numFmtId="3" fontId="16" fillId="0" borderId="0" xfId="0" applyNumberFormat="1" applyFont="1" applyAlignment="1">
      <alignment horizontal="center" vertical="center" wrapText="1"/>
    </xf>
    <xf numFmtId="0" fontId="18" fillId="0" borderId="0" xfId="0" applyFont="1" applyAlignment="1">
      <alignment horizontal="center" vertical="center" wrapText="1"/>
    </xf>
    <xf numFmtId="0" fontId="34" fillId="0" borderId="0" xfId="0" applyFont="1"/>
    <xf numFmtId="0" fontId="14" fillId="0" borderId="0" xfId="0" applyFont="1" applyAlignment="1">
      <alignment horizontal="left" vertical="center"/>
    </xf>
    <xf numFmtId="0" fontId="16" fillId="0" borderId="0" xfId="0" applyFont="1" applyAlignment="1">
      <alignment horizontal="left" vertical="center"/>
    </xf>
    <xf numFmtId="0" fontId="16" fillId="0" borderId="1" xfId="0" applyFont="1" applyBorder="1" applyAlignment="1">
      <alignment horizontal="left" vertical="center"/>
    </xf>
    <xf numFmtId="0" fontId="33" fillId="0" borderId="0" xfId="0" applyFont="1" applyAlignment="1">
      <alignment vertical="center"/>
    </xf>
    <xf numFmtId="0" fontId="9" fillId="5" borderId="0" xfId="0" applyFont="1" applyFill="1"/>
    <xf numFmtId="0" fontId="36" fillId="5" borderId="0" xfId="0" applyFont="1" applyFill="1"/>
    <xf numFmtId="0" fontId="9" fillId="5" borderId="0" xfId="0" applyFont="1" applyFill="1" applyAlignment="1">
      <alignment vertical="center"/>
    </xf>
    <xf numFmtId="0" fontId="11" fillId="6" borderId="0" xfId="1" applyNumberFormat="1" applyFont="1" applyFill="1" applyBorder="1" applyAlignment="1">
      <alignment vertical="center" wrapText="1"/>
    </xf>
    <xf numFmtId="0" fontId="11" fillId="6" borderId="0" xfId="1" applyNumberFormat="1" applyFont="1" applyFill="1" applyBorder="1" applyAlignment="1">
      <alignment vertical="center"/>
    </xf>
    <xf numFmtId="0" fontId="10" fillId="0" borderId="0" xfId="0" applyFont="1" applyAlignment="1">
      <alignment vertical="center" wrapText="1"/>
    </xf>
    <xf numFmtId="0" fontId="11" fillId="0" borderId="0" xfId="1" applyNumberFormat="1" applyFont="1" applyFill="1" applyBorder="1" applyAlignment="1">
      <alignment vertical="center" wrapText="1"/>
    </xf>
    <xf numFmtId="0" fontId="11" fillId="0" borderId="0" xfId="1" applyNumberFormat="1" applyFont="1" applyFill="1" applyBorder="1" applyAlignment="1">
      <alignment vertical="center"/>
    </xf>
    <xf numFmtId="0" fontId="11" fillId="0" borderId="0" xfId="0" applyFont="1" applyAlignment="1">
      <alignment vertical="center" wrapText="1"/>
    </xf>
    <xf numFmtId="0" fontId="11" fillId="0" borderId="0" xfId="0" applyFont="1" applyAlignment="1">
      <alignment vertical="top" wrapText="1"/>
    </xf>
    <xf numFmtId="0" fontId="4" fillId="0" borderId="6" xfId="0" applyFont="1" applyBorder="1" applyAlignment="1">
      <alignment horizontal="left" vertical="center" wrapText="1"/>
    </xf>
    <xf numFmtId="164" fontId="4" fillId="0" borderId="0" xfId="1" applyNumberFormat="1" applyFont="1" applyFill="1" applyBorder="1" applyAlignment="1">
      <alignment horizontal="center"/>
    </xf>
    <xf numFmtId="0" fontId="18" fillId="0" borderId="0" xfId="0" applyFont="1"/>
    <xf numFmtId="0" fontId="18" fillId="0" borderId="0" xfId="0" applyFont="1" applyAlignment="1">
      <alignment horizontal="center"/>
    </xf>
    <xf numFmtId="0" fontId="9" fillId="5" borderId="0" xfId="0" applyFont="1" applyFill="1" applyAlignment="1">
      <alignment horizontal="center" vertical="center"/>
    </xf>
    <xf numFmtId="164" fontId="6" fillId="0" borderId="0" xfId="1" applyNumberFormat="1" applyFont="1" applyFill="1" applyBorder="1" applyAlignment="1"/>
    <xf numFmtId="164" fontId="6" fillId="0" borderId="0" xfId="1" applyNumberFormat="1" applyFont="1" applyFill="1" applyBorder="1" applyAlignment="1">
      <alignment horizontal="left"/>
    </xf>
    <xf numFmtId="164" fontId="6" fillId="0" borderId="0" xfId="1" applyNumberFormat="1" applyFont="1" applyFill="1" applyBorder="1" applyAlignment="1">
      <alignment horizontal="right"/>
    </xf>
    <xf numFmtId="164" fontId="6" fillId="0" borderId="0" xfId="1" applyNumberFormat="1" applyFont="1" applyFill="1" applyBorder="1" applyAlignment="1">
      <alignment horizontal="center"/>
    </xf>
    <xf numFmtId="0" fontId="18" fillId="0" borderId="0" xfId="0" applyFont="1" applyAlignment="1">
      <alignment horizontal="right"/>
    </xf>
    <xf numFmtId="0" fontId="42" fillId="6" borderId="0" xfId="0" applyFont="1" applyFill="1"/>
    <xf numFmtId="0" fontId="4" fillId="6" borderId="11" xfId="0" applyFont="1" applyFill="1" applyBorder="1"/>
    <xf numFmtId="0" fontId="16" fillId="0" borderId="0" xfId="0" applyFont="1" applyAlignment="1">
      <alignment horizontal="left" vertical="center" wrapText="1"/>
    </xf>
    <xf numFmtId="0" fontId="14" fillId="0" borderId="0" xfId="0" applyFont="1" applyAlignment="1">
      <alignment horizontal="right" vertical="center" wrapText="1"/>
    </xf>
    <xf numFmtId="166" fontId="37" fillId="0" borderId="0" xfId="2" applyNumberFormat="1" applyFont="1" applyFill="1" applyBorder="1" applyAlignment="1">
      <alignment horizontal="right" vertical="center"/>
    </xf>
    <xf numFmtId="164" fontId="16" fillId="0" borderId="0" xfId="1" applyNumberFormat="1" applyFont="1" applyFill="1" applyBorder="1" applyAlignment="1">
      <alignment horizontal="right" vertical="center"/>
    </xf>
    <xf numFmtId="164" fontId="14" fillId="0" borderId="0" xfId="1" applyNumberFormat="1" applyFont="1" applyFill="1" applyBorder="1" applyAlignment="1">
      <alignment horizontal="right" vertical="center"/>
    </xf>
    <xf numFmtId="166" fontId="13" fillId="0" borderId="0" xfId="2" applyNumberFormat="1" applyFont="1" applyFill="1" applyBorder="1" applyAlignment="1">
      <alignment horizontal="right" vertical="center"/>
    </xf>
    <xf numFmtId="0" fontId="9" fillId="0" borderId="0" xfId="0" applyFont="1" applyAlignment="1">
      <alignment horizontal="left"/>
    </xf>
    <xf numFmtId="15" fontId="13" fillId="0" borderId="0" xfId="0" applyNumberFormat="1" applyFont="1" applyAlignment="1">
      <alignment horizontal="center" vertical="center"/>
    </xf>
    <xf numFmtId="0" fontId="9" fillId="0" borderId="0" xfId="0" applyFont="1" applyAlignment="1">
      <alignment horizontal="right" vertical="center"/>
    </xf>
    <xf numFmtId="0" fontId="18" fillId="0" borderId="0" xfId="0" applyFont="1" applyAlignment="1">
      <alignment horizontal="right" vertical="center" wrapText="1"/>
    </xf>
    <xf numFmtId="166" fontId="4" fillId="0" borderId="0" xfId="2" applyNumberFormat="1" applyFont="1" applyFill="1" applyBorder="1" applyAlignment="1">
      <alignment horizontal="center"/>
    </xf>
    <xf numFmtId="0" fontId="44" fillId="0" borderId="0" xfId="0" applyFont="1" applyAlignment="1">
      <alignment vertical="center" wrapText="1"/>
    </xf>
    <xf numFmtId="0" fontId="11" fillId="6" borderId="0" xfId="0" applyFont="1" applyFill="1" applyAlignment="1">
      <alignment vertical="center" wrapText="1"/>
    </xf>
    <xf numFmtId="0" fontId="4" fillId="0" borderId="10" xfId="0" applyFont="1" applyBorder="1" applyAlignment="1">
      <alignment horizontal="left" vertical="center" wrapText="1"/>
    </xf>
    <xf numFmtId="3" fontId="4" fillId="0" borderId="10" xfId="0" applyNumberFormat="1" applyFont="1" applyBorder="1" applyAlignment="1">
      <alignment horizontal="right" vertical="center" wrapText="1"/>
    </xf>
    <xf numFmtId="169" fontId="4" fillId="0" borderId="0" xfId="0" applyNumberFormat="1" applyFont="1" applyAlignment="1">
      <alignment horizontal="right" vertical="center" wrapText="1"/>
    </xf>
    <xf numFmtId="169" fontId="19" fillId="0" borderId="0" xfId="0" applyNumberFormat="1" applyFont="1" applyAlignment="1">
      <alignment horizontal="left" vertical="top" wrapText="1"/>
    </xf>
    <xf numFmtId="0" fontId="9" fillId="5" borderId="0" xfId="0" applyFont="1" applyFill="1" applyAlignment="1">
      <alignment horizontal="center"/>
    </xf>
    <xf numFmtId="0" fontId="19" fillId="0" borderId="0" xfId="0" applyFont="1" applyAlignment="1">
      <alignment horizontal="left" vertical="top" wrapText="1"/>
    </xf>
    <xf numFmtId="0" fontId="33" fillId="0" borderId="0" xfId="0" applyFont="1" applyAlignment="1">
      <alignment horizontal="left" vertical="center"/>
    </xf>
    <xf numFmtId="0" fontId="9" fillId="5" borderId="0" xfId="0" applyFont="1" applyFill="1" applyAlignment="1">
      <alignment horizontal="center" vertical="center" wrapText="1"/>
    </xf>
    <xf numFmtId="0" fontId="29" fillId="0" borderId="0" xfId="0" applyFont="1" applyAlignment="1">
      <alignment horizontal="left" vertical="center" wrapText="1"/>
    </xf>
    <xf numFmtId="0" fontId="4" fillId="0" borderId="0" xfId="0" applyFont="1" applyAlignment="1">
      <alignment horizontal="left"/>
    </xf>
    <xf numFmtId="0" fontId="0" fillId="0" borderId="6" xfId="0" applyBorder="1" applyAlignment="1">
      <alignment horizontal="left" vertical="center" wrapText="1"/>
    </xf>
    <xf numFmtId="0" fontId="0" fillId="0" borderId="0" xfId="0" applyAlignment="1">
      <alignment horizontal="left" vertical="center" wrapText="1"/>
    </xf>
    <xf numFmtId="0" fontId="4" fillId="0" borderId="0" xfId="0" applyFont="1" applyAlignment="1">
      <alignment horizontal="left" vertical="center" wrapText="1"/>
    </xf>
    <xf numFmtId="0" fontId="0" fillId="0" borderId="0" xfId="0" applyAlignment="1">
      <alignment vertical="center" wrapText="1"/>
    </xf>
    <xf numFmtId="0" fontId="9" fillId="0" borderId="0" xfId="0" applyFont="1" applyAlignment="1">
      <alignment horizontal="center"/>
    </xf>
    <xf numFmtId="0" fontId="14" fillId="0" borderId="0" xfId="0" applyFont="1" applyAlignment="1">
      <alignment vertical="center" wrapText="1"/>
    </xf>
    <xf numFmtId="0" fontId="11" fillId="0" borderId="0" xfId="0" applyFont="1" applyAlignment="1">
      <alignment horizontal="left" vertical="center" wrapText="1"/>
    </xf>
    <xf numFmtId="0" fontId="11" fillId="0" borderId="0" xfId="5" applyFont="1" applyAlignment="1">
      <alignment horizontal="left" vertical="center" wrapText="1"/>
    </xf>
    <xf numFmtId="0" fontId="4" fillId="0" borderId="0" xfId="5" applyFont="1" applyAlignment="1">
      <alignment horizontal="left" vertical="center" wrapText="1"/>
    </xf>
    <xf numFmtId="15" fontId="13" fillId="0" borderId="0" xfId="0" applyNumberFormat="1" applyFont="1" applyAlignment="1">
      <alignment vertical="center"/>
    </xf>
    <xf numFmtId="9" fontId="4" fillId="0" borderId="0" xfId="2" applyFont="1"/>
    <xf numFmtId="0" fontId="4" fillId="0" borderId="0" xfId="0" applyFont="1" applyAlignment="1">
      <alignment horizontal="left" wrapText="1"/>
    </xf>
    <xf numFmtId="0" fontId="11" fillId="0" borderId="0" xfId="0" applyFont="1" applyAlignment="1">
      <alignment horizontal="left" indent="1"/>
    </xf>
    <xf numFmtId="0" fontId="49" fillId="0" borderId="0" xfId="0" applyFont="1" applyAlignment="1">
      <alignment horizontal="left" wrapText="1"/>
    </xf>
    <xf numFmtId="0" fontId="4" fillId="4" borderId="0" xfId="0" applyFont="1" applyFill="1" applyAlignment="1">
      <alignment horizontal="left" vertical="center" wrapText="1"/>
    </xf>
    <xf numFmtId="3" fontId="4" fillId="4" borderId="0" xfId="0" applyNumberFormat="1" applyFont="1" applyFill="1" applyAlignment="1">
      <alignment horizontal="center" vertical="center" wrapText="1"/>
    </xf>
    <xf numFmtId="0" fontId="11" fillId="0" borderId="0" xfId="0" applyFont="1" applyAlignment="1">
      <alignment horizontal="left" vertical="center"/>
    </xf>
    <xf numFmtId="0" fontId="4" fillId="4" borderId="0" xfId="0" applyFont="1" applyFill="1" applyAlignment="1">
      <alignment horizontal="center"/>
    </xf>
    <xf numFmtId="0" fontId="4" fillId="4" borderId="0" xfId="0" applyFont="1" applyFill="1" applyAlignment="1">
      <alignment horizontal="right" vertical="center" wrapText="1"/>
    </xf>
    <xf numFmtId="164" fontId="18" fillId="0" borderId="0" xfId="0" applyNumberFormat="1" applyFont="1"/>
    <xf numFmtId="0" fontId="29" fillId="0" borderId="0" xfId="5" applyFont="1" applyAlignment="1">
      <alignment horizontal="center" vertical="center" wrapText="1"/>
    </xf>
    <xf numFmtId="0" fontId="4" fillId="0" borderId="0" xfId="5" applyFont="1"/>
    <xf numFmtId="0" fontId="11" fillId="0" borderId="0" xfId="5" applyFont="1" applyAlignment="1">
      <alignment horizontal="center" vertical="center"/>
    </xf>
    <xf numFmtId="0" fontId="11" fillId="0" borderId="0" xfId="5" applyFont="1" applyAlignment="1">
      <alignment vertical="center" wrapText="1"/>
    </xf>
    <xf numFmtId="0" fontId="11" fillId="0" borderId="0" xfId="5" applyFont="1" applyAlignment="1">
      <alignment horizontal="left" vertical="top"/>
    </xf>
    <xf numFmtId="0" fontId="11" fillId="0" borderId="0" xfId="5" applyFont="1" applyAlignment="1">
      <alignment vertical="top"/>
    </xf>
    <xf numFmtId="0" fontId="11" fillId="0" borderId="0" xfId="5" applyFont="1" applyAlignment="1">
      <alignment horizontal="right" vertical="top"/>
    </xf>
    <xf numFmtId="0" fontId="4" fillId="4" borderId="0" xfId="0" applyFont="1" applyFill="1" applyAlignment="1">
      <alignment horizontal="left"/>
    </xf>
    <xf numFmtId="166" fontId="4" fillId="0" borderId="0" xfId="2" applyNumberFormat="1" applyFont="1"/>
    <xf numFmtId="0" fontId="11" fillId="0" borderId="0" xfId="0" applyFont="1" applyAlignment="1">
      <alignment horizontal="left" vertical="top" wrapText="1"/>
    </xf>
    <xf numFmtId="0" fontId="29" fillId="0" borderId="0" xfId="0" applyFont="1" applyAlignment="1">
      <alignment horizontal="left" vertical="center"/>
    </xf>
    <xf numFmtId="0" fontId="4" fillId="4" borderId="0" xfId="0" applyFont="1" applyFill="1" applyAlignment="1">
      <alignment vertical="center"/>
    </xf>
    <xf numFmtId="171" fontId="4" fillId="4" borderId="0" xfId="0" quotePrefix="1" applyNumberFormat="1" applyFont="1" applyFill="1" applyAlignment="1">
      <alignment horizontal="center" vertical="center"/>
    </xf>
    <xf numFmtId="171" fontId="4" fillId="4" borderId="0" xfId="0" applyNumberFormat="1" applyFont="1" applyFill="1" applyAlignment="1">
      <alignment horizontal="center" vertical="center"/>
    </xf>
    <xf numFmtId="0" fontId="11" fillId="0" borderId="0" xfId="0" applyFont="1" applyAlignment="1">
      <alignment wrapText="1"/>
    </xf>
    <xf numFmtId="0" fontId="11" fillId="0" borderId="0" xfId="0" applyFont="1" applyAlignment="1">
      <alignment horizontal="right"/>
    </xf>
    <xf numFmtId="0" fontId="51" fillId="0" borderId="0" xfId="0" applyFont="1"/>
    <xf numFmtId="0" fontId="4" fillId="0" borderId="0" xfId="0" applyFont="1" applyAlignment="1">
      <alignment horizontal="left" vertical="top"/>
    </xf>
    <xf numFmtId="0" fontId="4" fillId="0" borderId="0" xfId="0" applyFont="1" applyAlignment="1">
      <alignment vertical="top" wrapText="1"/>
    </xf>
    <xf numFmtId="0" fontId="0" fillId="0" borderId="0" xfId="0" applyAlignment="1">
      <alignment vertical="center"/>
    </xf>
    <xf numFmtId="3" fontId="4" fillId="0" borderId="0" xfId="0" applyNumberFormat="1" applyFont="1" applyAlignment="1">
      <alignment horizontal="center"/>
    </xf>
    <xf numFmtId="3" fontId="18" fillId="0" borderId="0" xfId="0" applyNumberFormat="1" applyFont="1" applyAlignment="1">
      <alignment horizontal="center"/>
    </xf>
    <xf numFmtId="0" fontId="51" fillId="0" borderId="0" xfId="0" applyFont="1" applyAlignment="1">
      <alignment horizontal="left" wrapText="1"/>
    </xf>
    <xf numFmtId="0" fontId="4" fillId="0" borderId="0" xfId="0" applyFont="1" applyAlignment="1">
      <alignment horizontal="left" vertical="top" wrapText="1"/>
    </xf>
    <xf numFmtId="0" fontId="0" fillId="0" borderId="0" xfId="0" applyAlignment="1">
      <alignment wrapText="1"/>
    </xf>
    <xf numFmtId="0" fontId="60" fillId="0" borderId="0" xfId="0" applyFont="1"/>
    <xf numFmtId="0" fontId="60" fillId="0" borderId="0" xfId="0" applyFont="1" applyAlignment="1">
      <alignment horizontal="center"/>
    </xf>
    <xf numFmtId="0" fontId="63" fillId="0" borderId="0" xfId="0" applyFont="1" applyAlignment="1">
      <alignment horizontal="center"/>
    </xf>
    <xf numFmtId="168" fontId="4" fillId="0" borderId="0" xfId="0" applyNumberFormat="1" applyFont="1"/>
    <xf numFmtId="0" fontId="49" fillId="0" borderId="0" xfId="0" applyFont="1" applyAlignment="1">
      <alignment wrapText="1"/>
    </xf>
    <xf numFmtId="0" fontId="19" fillId="0" borderId="0" xfId="0" applyFont="1" applyAlignment="1">
      <alignment vertical="top" wrapText="1"/>
    </xf>
    <xf numFmtId="0" fontId="4" fillId="0" borderId="13" xfId="0" applyFont="1" applyBorder="1"/>
    <xf numFmtId="0" fontId="4" fillId="0" borderId="13" xfId="0" applyFont="1" applyBorder="1" applyAlignment="1">
      <alignment vertical="center"/>
    </xf>
    <xf numFmtId="10" fontId="4" fillId="0" borderId="0" xfId="2" applyNumberFormat="1" applyFont="1"/>
    <xf numFmtId="0" fontId="10" fillId="4" borderId="0" xfId="0" applyFont="1" applyFill="1" applyAlignment="1">
      <alignment vertical="center" wrapText="1"/>
    </xf>
    <xf numFmtId="0" fontId="64" fillId="0" borderId="0" xfId="0" applyFont="1" applyAlignment="1">
      <alignment horizontal="left" vertical="center" wrapText="1"/>
    </xf>
    <xf numFmtId="0" fontId="64" fillId="4" borderId="0" xfId="0" applyFont="1" applyFill="1" applyAlignment="1">
      <alignment horizontal="left" vertical="center" wrapText="1"/>
    </xf>
    <xf numFmtId="0" fontId="11" fillId="6" borderId="0" xfId="1" applyNumberFormat="1" applyFont="1" applyFill="1" applyBorder="1" applyAlignment="1">
      <alignment horizontal="left" vertical="center" wrapText="1"/>
    </xf>
    <xf numFmtId="0" fontId="11" fillId="0" borderId="0" xfId="1" applyNumberFormat="1" applyFont="1" applyFill="1" applyBorder="1" applyAlignment="1">
      <alignment horizontal="left" vertical="center" wrapText="1"/>
    </xf>
    <xf numFmtId="0" fontId="0" fillId="0" borderId="0" xfId="0" applyAlignment="1">
      <alignment horizontal="left" vertical="center"/>
    </xf>
    <xf numFmtId="0" fontId="52" fillId="0" borderId="0" xfId="0" applyFont="1"/>
    <xf numFmtId="0" fontId="0" fillId="0" borderId="0" xfId="0" applyProtection="1">
      <protection locked="0"/>
    </xf>
    <xf numFmtId="0" fontId="0" fillId="0" borderId="0" xfId="0" applyProtection="1">
      <protection locked="0" hidden="1"/>
    </xf>
    <xf numFmtId="0" fontId="43" fillId="0" borderId="0" xfId="1" applyNumberFormat="1" applyFont="1" applyFill="1" applyBorder="1" applyAlignment="1">
      <alignment vertical="center" wrapText="1"/>
    </xf>
    <xf numFmtId="0" fontId="43" fillId="4" borderId="0" xfId="1" applyNumberFormat="1" applyFont="1" applyFill="1" applyBorder="1" applyAlignment="1">
      <alignment vertical="center" wrapText="1"/>
    </xf>
    <xf numFmtId="0" fontId="0" fillId="0" borderId="0" xfId="0" applyAlignment="1">
      <alignment horizontal="left" vertical="top" wrapText="1"/>
    </xf>
    <xf numFmtId="0" fontId="49" fillId="0" borderId="0" xfId="0" applyFont="1"/>
    <xf numFmtId="0" fontId="70" fillId="0" borderId="0" xfId="0" applyFont="1"/>
    <xf numFmtId="9" fontId="49" fillId="0" borderId="0" xfId="2" applyFont="1"/>
    <xf numFmtId="0" fontId="71" fillId="0" borderId="0" xfId="0" applyFont="1"/>
    <xf numFmtId="0" fontId="69" fillId="0" borderId="0" xfId="0" applyFont="1" applyAlignment="1">
      <alignment horizontal="center" vertical="center" wrapText="1"/>
    </xf>
    <xf numFmtId="9" fontId="49" fillId="0" borderId="0" xfId="2" applyFont="1" applyFill="1"/>
    <xf numFmtId="0" fontId="34" fillId="0" borderId="0" xfId="0" applyFont="1" applyAlignment="1">
      <alignment horizontal="left" vertical="top" wrapText="1"/>
    </xf>
    <xf numFmtId="0" fontId="75" fillId="0" borderId="0" xfId="0" applyFont="1"/>
    <xf numFmtId="0" fontId="0" fillId="0" borderId="0" xfId="0" applyAlignment="1">
      <alignment horizontal="center"/>
    </xf>
    <xf numFmtId="0" fontId="0" fillId="0" borderId="0" xfId="0" applyAlignment="1">
      <alignment horizontal="right"/>
    </xf>
    <xf numFmtId="0" fontId="9" fillId="0" borderId="0" xfId="0" applyFont="1" applyAlignment="1">
      <alignment vertical="center"/>
    </xf>
    <xf numFmtId="9" fontId="4" fillId="0" borderId="6" xfId="2" applyFont="1" applyBorder="1" applyAlignment="1">
      <alignment horizontal="center"/>
    </xf>
    <xf numFmtId="0" fontId="9" fillId="0" borderId="0" xfId="0" applyFont="1" applyAlignment="1">
      <alignment horizontal="center" vertical="center" wrapText="1"/>
    </xf>
    <xf numFmtId="3" fontId="4" fillId="0" borderId="2" xfId="0" applyNumberFormat="1" applyFont="1" applyBorder="1" applyAlignment="1">
      <alignment horizontal="center"/>
    </xf>
    <xf numFmtId="3" fontId="18" fillId="0" borderId="7" xfId="0" applyNumberFormat="1" applyFont="1" applyBorder="1" applyAlignment="1">
      <alignment horizontal="center"/>
    </xf>
    <xf numFmtId="0" fontId="4" fillId="0" borderId="0" xfId="5" applyFont="1" applyAlignment="1">
      <alignment vertical="center"/>
    </xf>
    <xf numFmtId="0" fontId="10" fillId="0" borderId="0" xfId="5" applyFont="1" applyAlignment="1">
      <alignment horizontal="center" vertical="center"/>
    </xf>
    <xf numFmtId="0" fontId="11" fillId="0" borderId="0" xfId="11" applyFont="1" applyAlignment="1">
      <alignment horizontal="center" vertical="center"/>
    </xf>
    <xf numFmtId="0" fontId="10" fillId="0" borderId="0" xfId="11" applyFont="1" applyAlignment="1">
      <alignment horizontal="center" vertical="center"/>
    </xf>
    <xf numFmtId="0" fontId="18" fillId="0" borderId="0" xfId="0" applyFont="1" applyAlignment="1">
      <alignment horizontal="center" vertical="center"/>
    </xf>
    <xf numFmtId="3" fontId="4" fillId="0" borderId="0" xfId="0" applyNumberFormat="1" applyFont="1" applyAlignment="1">
      <alignment horizontal="center" vertical="center"/>
    </xf>
    <xf numFmtId="3" fontId="16" fillId="0" borderId="0" xfId="0" applyNumberFormat="1" applyFont="1" applyAlignment="1">
      <alignment horizontal="right" vertical="center"/>
    </xf>
    <xf numFmtId="3" fontId="18" fillId="0" borderId="0" xfId="0" applyNumberFormat="1" applyFont="1" applyAlignment="1">
      <alignment horizontal="center" vertical="center"/>
    </xf>
    <xf numFmtId="3" fontId="18" fillId="0" borderId="7" xfId="0" applyNumberFormat="1" applyFont="1" applyBorder="1" applyAlignment="1">
      <alignment horizontal="center" vertical="center"/>
    </xf>
    <xf numFmtId="3" fontId="4" fillId="0" borderId="8" xfId="0" applyNumberFormat="1" applyFont="1" applyBorder="1" applyAlignment="1">
      <alignment horizontal="center" vertical="center"/>
    </xf>
    <xf numFmtId="0" fontId="49" fillId="0" borderId="0" xfId="0" applyFont="1" applyAlignment="1">
      <alignment vertical="top" wrapText="1"/>
    </xf>
    <xf numFmtId="0" fontId="11" fillId="0" borderId="0" xfId="5" applyFont="1" applyAlignment="1">
      <alignment horizontal="right"/>
    </xf>
    <xf numFmtId="0" fontId="4" fillId="0" borderId="0" xfId="0" applyFont="1" applyAlignment="1">
      <alignment vertical="top"/>
    </xf>
    <xf numFmtId="0" fontId="67" fillId="0" borderId="0" xfId="0" applyFont="1" applyAlignment="1">
      <alignment vertical="center"/>
    </xf>
    <xf numFmtId="0" fontId="10" fillId="0" borderId="0" xfId="0" applyFont="1"/>
    <xf numFmtId="0" fontId="11" fillId="0" borderId="0" xfId="0" applyFont="1" applyAlignment="1">
      <alignment horizontal="left" indent="2"/>
    </xf>
    <xf numFmtId="165" fontId="4" fillId="0" borderId="0" xfId="0" applyNumberFormat="1" applyFont="1" applyAlignment="1">
      <alignment horizontal="right" vertical="center" wrapText="1"/>
    </xf>
    <xf numFmtId="170" fontId="4" fillId="0" borderId="0" xfId="0" applyNumberFormat="1" applyFont="1" applyAlignment="1">
      <alignment horizontal="right" vertical="center" wrapText="1"/>
    </xf>
    <xf numFmtId="0" fontId="4" fillId="0" borderId="19" xfId="0" applyFont="1" applyBorder="1"/>
    <xf numFmtId="0" fontId="9" fillId="0" borderId="0" xfId="0" applyFont="1" applyAlignment="1">
      <alignment horizontal="center" wrapText="1"/>
    </xf>
    <xf numFmtId="0" fontId="4" fillId="0" borderId="20" xfId="0" applyFont="1" applyBorder="1"/>
    <xf numFmtId="0" fontId="4" fillId="0" borderId="0" xfId="0" applyFont="1" applyAlignment="1">
      <alignment textRotation="90"/>
    </xf>
    <xf numFmtId="0" fontId="77" fillId="0" borderId="0" xfId="0" applyFont="1"/>
    <xf numFmtId="0" fontId="42" fillId="0" borderId="0" xfId="0" applyFont="1" applyAlignment="1">
      <alignment horizontal="left"/>
    </xf>
    <xf numFmtId="0" fontId="4" fillId="9" borderId="21" xfId="0" applyFont="1" applyFill="1" applyBorder="1"/>
    <xf numFmtId="0" fontId="79" fillId="0" borderId="0" xfId="0" applyFont="1"/>
    <xf numFmtId="0" fontId="79" fillId="9" borderId="21" xfId="0" applyFont="1" applyFill="1" applyBorder="1"/>
    <xf numFmtId="0" fontId="4" fillId="9" borderId="0" xfId="0" applyFont="1" applyFill="1" applyAlignment="1">
      <alignment vertical="center"/>
    </xf>
    <xf numFmtId="0" fontId="4" fillId="9" borderId="0" xfId="0" applyFont="1" applyFill="1" applyAlignment="1">
      <alignment horizontal="left" vertical="center" wrapText="1"/>
    </xf>
    <xf numFmtId="0" fontId="80" fillId="11" borderId="0" xfId="0" applyFont="1" applyFill="1"/>
    <xf numFmtId="0" fontId="81" fillId="11" borderId="0" xfId="0" applyFont="1" applyFill="1"/>
    <xf numFmtId="0" fontId="80" fillId="11" borderId="22" xfId="0" applyFont="1" applyFill="1" applyBorder="1"/>
    <xf numFmtId="0" fontId="81" fillId="11" borderId="0" xfId="0" applyFont="1" applyFill="1" applyAlignment="1">
      <alignment horizontal="center" vertical="center" wrapText="1"/>
    </xf>
    <xf numFmtId="0" fontId="81" fillId="0" borderId="0" xfId="0" applyFont="1"/>
    <xf numFmtId="0" fontId="83" fillId="0" borderId="0" xfId="0" applyFont="1" applyAlignment="1">
      <alignment vertical="center" wrapText="1"/>
    </xf>
    <xf numFmtId="0" fontId="83" fillId="0" borderId="0" xfId="0" applyFont="1" applyAlignment="1">
      <alignment vertical="center"/>
    </xf>
    <xf numFmtId="0" fontId="80" fillId="0" borderId="0" xfId="0" applyFont="1"/>
    <xf numFmtId="0" fontId="80" fillId="0" borderId="0" xfId="0" applyFont="1" applyAlignment="1">
      <alignment vertical="center"/>
    </xf>
    <xf numFmtId="0" fontId="83" fillId="0" borderId="0" xfId="0" applyFont="1"/>
    <xf numFmtId="15" fontId="83" fillId="11" borderId="0" xfId="0" applyNumberFormat="1" applyFont="1" applyFill="1" applyAlignment="1">
      <alignment horizontal="center" vertical="center"/>
    </xf>
    <xf numFmtId="0" fontId="83" fillId="11" borderId="0" xfId="0" applyFont="1" applyFill="1" applyAlignment="1">
      <alignment horizontal="center" vertical="center"/>
    </xf>
    <xf numFmtId="0" fontId="83" fillId="11" borderId="0" xfId="0" applyFont="1" applyFill="1" applyAlignment="1">
      <alignment horizontal="left" vertical="center" wrapText="1"/>
    </xf>
    <xf numFmtId="0" fontId="83" fillId="11" borderId="0" xfId="0" applyFont="1" applyFill="1" applyAlignment="1">
      <alignment horizontal="center" vertical="center" wrapText="1"/>
    </xf>
    <xf numFmtId="15" fontId="83" fillId="11" borderId="0" xfId="0" applyNumberFormat="1" applyFont="1" applyFill="1" applyAlignment="1">
      <alignment vertical="center"/>
    </xf>
    <xf numFmtId="15" fontId="83" fillId="11" borderId="0" xfId="0" applyNumberFormat="1" applyFont="1" applyFill="1" applyAlignment="1">
      <alignment horizontal="right" vertical="center"/>
    </xf>
    <xf numFmtId="3" fontId="4" fillId="12" borderId="0" xfId="0" applyNumberFormat="1" applyFont="1" applyFill="1" applyAlignment="1">
      <alignment horizontal="center" vertical="center" wrapText="1"/>
    </xf>
    <xf numFmtId="3" fontId="4" fillId="12" borderId="0" xfId="0" applyNumberFormat="1" applyFont="1" applyFill="1" applyAlignment="1">
      <alignment horizontal="center"/>
    </xf>
    <xf numFmtId="0" fontId="4" fillId="12" borderId="0" xfId="0" applyFont="1" applyFill="1" applyAlignment="1">
      <alignment horizontal="left" vertical="center" wrapText="1"/>
    </xf>
    <xf numFmtId="0" fontId="83" fillId="11" borderId="0" xfId="0" applyFont="1" applyFill="1" applyAlignment="1">
      <alignment horizontal="left" vertical="center"/>
    </xf>
    <xf numFmtId="0" fontId="83" fillId="11" borderId="0" xfId="0" applyFont="1" applyFill="1" applyAlignment="1">
      <alignment horizontal="right" vertical="center"/>
    </xf>
    <xf numFmtId="0" fontId="14" fillId="12" borderId="0" xfId="0" applyFont="1" applyFill="1" applyAlignment="1">
      <alignment horizontal="left" vertical="center"/>
    </xf>
    <xf numFmtId="0" fontId="83" fillId="0" borderId="0" xfId="0" applyFont="1" applyAlignment="1">
      <alignment horizontal="left" vertical="center"/>
    </xf>
    <xf numFmtId="0" fontId="80" fillId="0" borderId="0" xfId="0" applyFont="1" applyAlignment="1">
      <alignment wrapText="1"/>
    </xf>
    <xf numFmtId="0" fontId="80" fillId="0" borderId="0" xfId="0" applyFont="1" applyAlignment="1">
      <alignment horizontal="left"/>
    </xf>
    <xf numFmtId="0" fontId="80" fillId="0" borderId="0" xfId="0" applyFont="1" applyAlignment="1">
      <alignment horizontal="left" vertical="center" wrapText="1"/>
    </xf>
    <xf numFmtId="0" fontId="80" fillId="0" borderId="0" xfId="0" applyFont="1" applyAlignment="1">
      <alignment horizontal="left" vertical="center"/>
    </xf>
    <xf numFmtId="0" fontId="83" fillId="11" borderId="0" xfId="0" applyFont="1" applyFill="1" applyAlignment="1">
      <alignment vertical="center"/>
    </xf>
    <xf numFmtId="0" fontId="83" fillId="11" borderId="7" xfId="0" applyFont="1" applyFill="1" applyBorder="1" applyAlignment="1">
      <alignment horizontal="center"/>
    </xf>
    <xf numFmtId="0" fontId="83" fillId="11" borderId="0" xfId="0" applyFont="1" applyFill="1" applyAlignment="1">
      <alignment horizontal="center"/>
    </xf>
    <xf numFmtId="0" fontId="14" fillId="12" borderId="0" xfId="0" applyFont="1" applyFill="1" applyAlignment="1">
      <alignment horizontal="center" vertical="center"/>
    </xf>
    <xf numFmtId="0" fontId="4" fillId="12" borderId="0" xfId="0" applyFont="1" applyFill="1"/>
    <xf numFmtId="0" fontId="4" fillId="12" borderId="0" xfId="0" applyFont="1" applyFill="1" applyAlignment="1">
      <alignment horizontal="center"/>
    </xf>
    <xf numFmtId="15" fontId="83" fillId="11" borderId="0" xfId="5" applyNumberFormat="1" applyFont="1" applyFill="1" applyAlignment="1">
      <alignment vertical="center"/>
    </xf>
    <xf numFmtId="15" fontId="83" fillId="11" borderId="0" xfId="5" applyNumberFormat="1" applyFont="1" applyFill="1" applyAlignment="1">
      <alignment horizontal="right" vertical="center"/>
    </xf>
    <xf numFmtId="0" fontId="83" fillId="11" borderId="0" xfId="0" applyFont="1" applyFill="1" applyAlignment="1">
      <alignment horizontal="right"/>
    </xf>
    <xf numFmtId="0" fontId="83" fillId="11" borderId="0" xfId="5" applyFont="1" applyFill="1" applyAlignment="1">
      <alignment horizontal="left" vertical="center" wrapText="1"/>
    </xf>
    <xf numFmtId="0" fontId="83" fillId="11" borderId="0" xfId="5" applyFont="1" applyFill="1" applyAlignment="1">
      <alignment vertical="center" wrapText="1"/>
    </xf>
    <xf numFmtId="0" fontId="83" fillId="11" borderId="0" xfId="5" applyFont="1" applyFill="1" applyAlignment="1">
      <alignment horizontal="right" vertical="center" wrapText="1"/>
    </xf>
    <xf numFmtId="0" fontId="83" fillId="11" borderId="2" xfId="0" applyFont="1" applyFill="1" applyBorder="1" applyAlignment="1">
      <alignment horizontal="center" vertical="center"/>
    </xf>
    <xf numFmtId="0" fontId="83" fillId="11" borderId="3" xfId="0" applyFont="1" applyFill="1" applyBorder="1" applyAlignment="1">
      <alignment horizontal="center" vertical="center"/>
    </xf>
    <xf numFmtId="15" fontId="83" fillId="11" borderId="7" xfId="0" applyNumberFormat="1" applyFont="1" applyFill="1" applyBorder="1" applyAlignment="1">
      <alignment horizontal="center" vertical="center"/>
    </xf>
    <xf numFmtId="0" fontId="83" fillId="11" borderId="7" xfId="0" applyFont="1" applyFill="1" applyBorder="1" applyAlignment="1">
      <alignment horizontal="center" vertical="center"/>
    </xf>
    <xf numFmtId="0" fontId="83" fillId="11" borderId="2" xfId="0" applyFont="1" applyFill="1" applyBorder="1" applyAlignment="1">
      <alignment horizontal="center" vertical="center" wrapText="1"/>
    </xf>
    <xf numFmtId="0" fontId="83" fillId="11" borderId="7" xfId="0" applyFont="1" applyFill="1" applyBorder="1" applyAlignment="1">
      <alignment horizontal="center" vertical="center" wrapText="1"/>
    </xf>
    <xf numFmtId="15" fontId="83" fillId="11" borderId="0" xfId="0" applyNumberFormat="1" applyFont="1" applyFill="1" applyAlignment="1">
      <alignment horizontal="center" vertical="center" wrapText="1"/>
    </xf>
    <xf numFmtId="15" fontId="83" fillId="11" borderId="0" xfId="5" applyNumberFormat="1" applyFont="1" applyFill="1" applyAlignment="1">
      <alignment horizontal="center" vertical="center"/>
    </xf>
    <xf numFmtId="15" fontId="83" fillId="11" borderId="7" xfId="5" applyNumberFormat="1" applyFont="1" applyFill="1" applyBorder="1" applyAlignment="1">
      <alignment horizontal="center" vertical="center"/>
    </xf>
    <xf numFmtId="15" fontId="83" fillId="11" borderId="0" xfId="5" applyNumberFormat="1" applyFont="1" applyFill="1" applyAlignment="1">
      <alignment horizontal="center" vertical="center" wrapText="1"/>
    </xf>
    <xf numFmtId="0" fontId="80" fillId="0" borderId="0" xfId="5" applyFont="1" applyAlignment="1">
      <alignment vertical="center"/>
    </xf>
    <xf numFmtId="0" fontId="11" fillId="12" borderId="0" xfId="5" applyFont="1" applyFill="1"/>
    <xf numFmtId="0" fontId="11" fillId="12" borderId="0" xfId="5" applyFont="1" applyFill="1" applyAlignment="1">
      <alignment horizontal="left"/>
    </xf>
    <xf numFmtId="0" fontId="11" fillId="12" borderId="0" xfId="5" applyFont="1" applyFill="1" applyAlignment="1">
      <alignment horizontal="right"/>
    </xf>
    <xf numFmtId="0" fontId="11" fillId="12" borderId="0" xfId="5" applyFont="1" applyFill="1" applyAlignment="1">
      <alignment horizontal="left" vertical="center" wrapText="1"/>
    </xf>
    <xf numFmtId="3" fontId="4" fillId="12" borderId="2" xfId="0" applyNumberFormat="1" applyFont="1" applyFill="1" applyBorder="1" applyAlignment="1">
      <alignment horizontal="center" vertical="center" wrapText="1"/>
    </xf>
    <xf numFmtId="3" fontId="18" fillId="12" borderId="0" xfId="0" applyNumberFormat="1" applyFont="1" applyFill="1" applyAlignment="1">
      <alignment horizontal="center" vertical="center" wrapText="1"/>
    </xf>
    <xf numFmtId="0" fontId="4" fillId="12" borderId="0" xfId="5" applyFont="1" applyFill="1" applyAlignment="1">
      <alignment horizontal="left" vertical="center" wrapText="1"/>
    </xf>
    <xf numFmtId="3" fontId="4" fillId="12" borderId="2" xfId="0" applyNumberFormat="1" applyFont="1" applyFill="1" applyBorder="1" applyAlignment="1">
      <alignment horizontal="center"/>
    </xf>
    <xf numFmtId="3" fontId="18" fillId="12" borderId="0" xfId="0" applyNumberFormat="1" applyFont="1" applyFill="1" applyAlignment="1">
      <alignment horizontal="center"/>
    </xf>
    <xf numFmtId="3" fontId="18" fillId="12" borderId="7" xfId="0" applyNumberFormat="1" applyFont="1" applyFill="1" applyBorder="1" applyAlignment="1">
      <alignment horizontal="center"/>
    </xf>
    <xf numFmtId="3" fontId="4" fillId="12" borderId="0" xfId="0" applyNumberFormat="1" applyFont="1" applyFill="1" applyAlignment="1">
      <alignment horizontal="center" vertical="center"/>
    </xf>
    <xf numFmtId="3" fontId="18" fillId="12" borderId="0" xfId="0" applyNumberFormat="1" applyFont="1" applyFill="1" applyAlignment="1">
      <alignment horizontal="center" vertical="center"/>
    </xf>
    <xf numFmtId="3" fontId="18" fillId="12" borderId="7" xfId="0" applyNumberFormat="1" applyFont="1" applyFill="1" applyBorder="1" applyAlignment="1">
      <alignment horizontal="center" vertical="center"/>
    </xf>
    <xf numFmtId="3" fontId="4" fillId="12" borderId="8" xfId="0" applyNumberFormat="1" applyFont="1" applyFill="1" applyBorder="1" applyAlignment="1">
      <alignment horizontal="center" vertical="center"/>
    </xf>
    <xf numFmtId="0" fontId="4" fillId="12" borderId="6" xfId="0" applyFont="1" applyFill="1" applyBorder="1"/>
    <xf numFmtId="0" fontId="80" fillId="4" borderId="0" xfId="0" applyFont="1" applyFill="1" applyAlignment="1">
      <alignment horizontal="left" vertical="center" wrapText="1"/>
    </xf>
    <xf numFmtId="0" fontId="0" fillId="12" borderId="6" xfId="0" applyFill="1" applyBorder="1" applyAlignment="1">
      <alignment horizontal="left" vertical="center" wrapText="1"/>
    </xf>
    <xf numFmtId="0" fontId="36" fillId="13" borderId="0" xfId="0" applyFont="1" applyFill="1"/>
    <xf numFmtId="0" fontId="69" fillId="13" borderId="0" xfId="0" applyFont="1" applyFill="1"/>
    <xf numFmtId="0" fontId="36" fillId="13" borderId="23" xfId="0" applyFont="1" applyFill="1" applyBorder="1"/>
    <xf numFmtId="0" fontId="36" fillId="13" borderId="24" xfId="0" applyFont="1" applyFill="1" applyBorder="1"/>
    <xf numFmtId="0" fontId="88" fillId="0" borderId="0" xfId="0" applyFont="1"/>
    <xf numFmtId="0" fontId="69" fillId="13" borderId="0" xfId="0" applyFont="1" applyFill="1" applyAlignment="1">
      <alignment horizontal="center" vertical="center" wrapText="1"/>
    </xf>
    <xf numFmtId="0" fontId="91" fillId="0" borderId="0" xfId="0" applyFont="1" applyAlignment="1">
      <alignment vertical="center"/>
    </xf>
    <xf numFmtId="0" fontId="13" fillId="13" borderId="0" xfId="0" applyFont="1" applyFill="1" applyAlignment="1">
      <alignment vertical="center"/>
    </xf>
    <xf numFmtId="0" fontId="13" fillId="13" borderId="0" xfId="0" applyFont="1" applyFill="1" applyAlignment="1">
      <alignment horizontal="right" vertical="center"/>
    </xf>
    <xf numFmtId="0" fontId="92" fillId="13" borderId="0" xfId="0" applyFont="1" applyFill="1"/>
    <xf numFmtId="0" fontId="92" fillId="13" borderId="24" xfId="0" applyFont="1" applyFill="1" applyBorder="1"/>
    <xf numFmtId="0" fontId="16" fillId="14" borderId="0" xfId="0" applyFont="1" applyFill="1" applyAlignment="1">
      <alignment horizontal="left" vertical="center"/>
    </xf>
    <xf numFmtId="0" fontId="93" fillId="13" borderId="0" xfId="0" applyFont="1" applyFill="1"/>
    <xf numFmtId="0" fontId="93" fillId="13" borderId="24" xfId="0" applyFont="1" applyFill="1" applyBorder="1"/>
    <xf numFmtId="0" fontId="91" fillId="0" borderId="0" xfId="0" applyFont="1"/>
    <xf numFmtId="0" fontId="9" fillId="13" borderId="0" xfId="0" applyFont="1" applyFill="1" applyAlignment="1">
      <alignment horizontal="center" vertical="center" wrapText="1"/>
    </xf>
    <xf numFmtId="0" fontId="9" fillId="13" borderId="0" xfId="0" applyFont="1" applyFill="1" applyAlignment="1">
      <alignment horizontal="center" vertical="center"/>
    </xf>
    <xf numFmtId="0" fontId="9" fillId="13" borderId="0" xfId="0" applyFont="1" applyFill="1" applyAlignment="1">
      <alignment vertical="center"/>
    </xf>
    <xf numFmtId="0" fontId="9" fillId="13" borderId="0" xfId="0" applyFont="1" applyFill="1" applyAlignment="1">
      <alignment horizontal="right" vertical="center"/>
    </xf>
    <xf numFmtId="0" fontId="4" fillId="14" borderId="0" xfId="0" applyFont="1" applyFill="1"/>
    <xf numFmtId="0" fontId="0" fillId="14" borderId="0" xfId="0" applyFill="1"/>
    <xf numFmtId="0" fontId="9" fillId="13" borderId="7" xfId="0" applyFont="1" applyFill="1" applyBorder="1" applyAlignment="1">
      <alignment horizontal="center" vertical="center"/>
    </xf>
    <xf numFmtId="0" fontId="36" fillId="13" borderId="0" xfId="0" applyFont="1" applyFill="1" applyAlignment="1">
      <alignment vertical="center"/>
    </xf>
    <xf numFmtId="0" fontId="10" fillId="14" borderId="0" xfId="0" applyFont="1" applyFill="1" applyAlignment="1">
      <alignment vertical="center"/>
    </xf>
    <xf numFmtId="0" fontId="14" fillId="14" borderId="0" xfId="0" applyFont="1" applyFill="1" applyAlignment="1">
      <alignment vertical="center"/>
    </xf>
    <xf numFmtId="0" fontId="91" fillId="0" borderId="0" xfId="0" applyFont="1" applyAlignment="1">
      <alignment horizontal="left" vertical="top" wrapText="1"/>
    </xf>
    <xf numFmtId="0" fontId="90" fillId="0" borderId="0" xfId="0" applyFont="1" applyAlignment="1">
      <alignment vertical="center"/>
    </xf>
    <xf numFmtId="0" fontId="90" fillId="0" borderId="0" xfId="0" applyFont="1" applyAlignment="1">
      <alignment vertical="center" wrapText="1"/>
    </xf>
    <xf numFmtId="164" fontId="16" fillId="14" borderId="0" xfId="1" applyNumberFormat="1" applyFont="1" applyFill="1" applyBorder="1" applyAlignment="1">
      <alignment horizontal="right" vertical="center"/>
    </xf>
    <xf numFmtId="0" fontId="91" fillId="0" borderId="0" xfId="0" applyFont="1" applyAlignment="1">
      <alignment horizontal="left" wrapText="1"/>
    </xf>
    <xf numFmtId="0" fontId="50" fillId="13" borderId="0" xfId="0" applyFont="1" applyFill="1" applyAlignment="1">
      <alignment horizontal="left" vertical="center"/>
    </xf>
    <xf numFmtId="0" fontId="69" fillId="0" borderId="25" xfId="0" applyFont="1" applyBorder="1" applyAlignment="1">
      <alignment horizontal="center" vertical="center" wrapText="1"/>
    </xf>
    <xf numFmtId="0" fontId="4" fillId="0" borderId="26" xfId="0" applyFont="1" applyBorder="1"/>
    <xf numFmtId="0" fontId="18" fillId="0" borderId="13" xfId="0" applyFont="1" applyBorder="1" applyAlignment="1">
      <alignment horizontal="center" vertical="center"/>
    </xf>
    <xf numFmtId="0" fontId="4" fillId="0" borderId="30" xfId="0" applyFont="1" applyBorder="1" applyAlignment="1">
      <alignment vertical="center"/>
    </xf>
    <xf numFmtId="0" fontId="4" fillId="0" borderId="13" xfId="0" applyFont="1" applyBorder="1" applyAlignment="1">
      <alignment horizontal="center" vertical="center"/>
    </xf>
    <xf numFmtId="0" fontId="4" fillId="0" borderId="31" xfId="0" applyFont="1" applyBorder="1" applyAlignment="1">
      <alignment vertical="center"/>
    </xf>
    <xf numFmtId="0" fontId="18" fillId="0" borderId="31" xfId="0" applyFont="1" applyBorder="1" applyAlignment="1">
      <alignment horizontal="center" vertical="center"/>
    </xf>
    <xf numFmtId="0" fontId="0" fillId="0" borderId="23" xfId="0" applyBorder="1"/>
    <xf numFmtId="0" fontId="0" fillId="0" borderId="23" xfId="0" applyBorder="1" applyAlignment="1">
      <alignment horizontal="center" vertical="top"/>
    </xf>
    <xf numFmtId="0" fontId="0" fillId="0" borderId="23" xfId="0" applyBorder="1" applyAlignment="1">
      <alignment horizontal="center" wrapText="1"/>
    </xf>
    <xf numFmtId="0" fontId="0" fillId="0" borderId="23" xfId="0" applyBorder="1" applyAlignment="1">
      <alignment horizontal="center" vertical="top" wrapText="1"/>
    </xf>
    <xf numFmtId="9" fontId="4" fillId="0" borderId="0" xfId="0" applyNumberFormat="1" applyFont="1" applyAlignment="1">
      <alignment horizontal="right"/>
    </xf>
    <xf numFmtId="15" fontId="83" fillId="0" borderId="0" xfId="0" applyNumberFormat="1" applyFont="1" applyAlignment="1">
      <alignment vertical="center"/>
    </xf>
    <xf numFmtId="15" fontId="83" fillId="0" borderId="0" xfId="0" applyNumberFormat="1" applyFont="1" applyAlignment="1">
      <alignment horizontal="right" vertical="center"/>
    </xf>
    <xf numFmtId="0" fontId="83" fillId="11" borderId="0" xfId="5" applyFont="1" applyFill="1" applyAlignment="1">
      <alignment horizontal="center" vertical="center" wrapText="1"/>
    </xf>
    <xf numFmtId="3" fontId="17" fillId="0" borderId="0" xfId="0" applyNumberFormat="1" applyFont="1" applyAlignment="1">
      <alignment horizontal="right" vertical="center"/>
    </xf>
    <xf numFmtId="43" fontId="9" fillId="13" borderId="0" xfId="1" applyFont="1" applyFill="1" applyAlignment="1">
      <alignment horizontal="center" vertical="center" wrapText="1"/>
    </xf>
    <xf numFmtId="172" fontId="16" fillId="0" borderId="6" xfId="2" applyNumberFormat="1" applyFont="1" applyFill="1" applyBorder="1" applyAlignment="1">
      <alignment horizontal="center" vertical="center"/>
    </xf>
    <xf numFmtId="172" fontId="16" fillId="0" borderId="0" xfId="2" applyNumberFormat="1" applyFont="1" applyFill="1" applyBorder="1" applyAlignment="1">
      <alignment horizontal="center" vertical="center"/>
    </xf>
    <xf numFmtId="172" fontId="16" fillId="12" borderId="6" xfId="2" applyNumberFormat="1" applyFont="1" applyFill="1" applyBorder="1" applyAlignment="1">
      <alignment horizontal="center" vertical="center"/>
    </xf>
    <xf numFmtId="0" fontId="80" fillId="11" borderId="0" xfId="0" applyFont="1" applyFill="1" applyAlignment="1">
      <alignment horizontal="right"/>
    </xf>
    <xf numFmtId="0" fontId="80" fillId="11" borderId="22" xfId="0" applyFont="1" applyFill="1" applyBorder="1" applyAlignment="1">
      <alignment horizontal="right"/>
    </xf>
    <xf numFmtId="172" fontId="16" fillId="12" borderId="0" xfId="2" applyNumberFormat="1" applyFont="1" applyFill="1" applyBorder="1" applyAlignment="1">
      <alignment horizontal="center" vertical="center"/>
    </xf>
    <xf numFmtId="0" fontId="11" fillId="14" borderId="0" xfId="0" applyFont="1" applyFill="1" applyAlignment="1">
      <alignment horizontal="left" indent="1"/>
    </xf>
    <xf numFmtId="0" fontId="11" fillId="0" borderId="0" xfId="5" applyFont="1" applyAlignment="1">
      <alignment horizontal="center" vertical="top"/>
    </xf>
    <xf numFmtId="0" fontId="11" fillId="12" borderId="0" xfId="5" applyFont="1" applyFill="1" applyAlignment="1">
      <alignment horizontal="center"/>
    </xf>
    <xf numFmtId="3" fontId="18" fillId="12" borderId="7" xfId="0" applyNumberFormat="1" applyFont="1" applyFill="1" applyBorder="1" applyAlignment="1">
      <alignment horizontal="center" vertical="center" wrapText="1"/>
    </xf>
    <xf numFmtId="9" fontId="11" fillId="0" borderId="0" xfId="2" applyFont="1" applyFill="1" applyBorder="1" applyAlignment="1">
      <alignment horizontal="center" vertical="center" wrapText="1"/>
    </xf>
    <xf numFmtId="0" fontId="11" fillId="12" borderId="0" xfId="0" applyFont="1" applyFill="1" applyAlignment="1">
      <alignment horizontal="left" vertical="center" wrapText="1"/>
    </xf>
    <xf numFmtId="0" fontId="4" fillId="0" borderId="6" xfId="0" applyFont="1" applyBorder="1" applyAlignment="1">
      <alignment vertical="center"/>
    </xf>
    <xf numFmtId="3" fontId="11" fillId="0" borderId="0" xfId="5" applyNumberFormat="1" applyFont="1" applyAlignment="1">
      <alignment horizontal="center" vertical="center"/>
    </xf>
    <xf numFmtId="9" fontId="16" fillId="0" borderId="0" xfId="2" applyFont="1" applyBorder="1" applyAlignment="1">
      <alignment horizontal="left" vertical="center" wrapText="1"/>
    </xf>
    <xf numFmtId="164" fontId="0" fillId="0" borderId="0" xfId="1" applyNumberFormat="1" applyFont="1" applyFill="1" applyBorder="1" applyAlignment="1">
      <alignment vertical="center"/>
    </xf>
    <xf numFmtId="0" fontId="9" fillId="0" borderId="0" xfId="0" applyFont="1" applyAlignment="1">
      <alignment horizontal="right"/>
    </xf>
    <xf numFmtId="9" fontId="0" fillId="0" borderId="0" xfId="2" applyFont="1" applyFill="1" applyBorder="1"/>
    <xf numFmtId="0" fontId="43" fillId="0" borderId="0" xfId="0" applyFont="1" applyAlignment="1">
      <alignment horizontal="left" vertical="center" wrapText="1"/>
    </xf>
    <xf numFmtId="0" fontId="43" fillId="4" borderId="0" xfId="0" applyFont="1" applyFill="1" applyAlignment="1">
      <alignment horizontal="left" vertical="center" wrapText="1"/>
    </xf>
    <xf numFmtId="164" fontId="4" fillId="0" borderId="0" xfId="1" applyNumberFormat="1" applyFont="1" applyAlignment="1">
      <alignment horizontal="right"/>
    </xf>
    <xf numFmtId="164" fontId="4" fillId="0" borderId="0" xfId="1" applyNumberFormat="1" applyFont="1"/>
    <xf numFmtId="0" fontId="4" fillId="4" borderId="0" xfId="0" applyFont="1" applyFill="1" applyAlignment="1">
      <alignment horizontal="left" vertical="top"/>
    </xf>
    <xf numFmtId="0" fontId="83" fillId="0" borderId="0" xfId="0" applyFont="1" applyAlignment="1">
      <alignment horizontal="center" vertical="center" wrapText="1"/>
    </xf>
    <xf numFmtId="9" fontId="4" fillId="0" borderId="0" xfId="2" applyFont="1" applyFill="1"/>
    <xf numFmtId="2" fontId="4" fillId="0" borderId="0" xfId="0" applyNumberFormat="1" applyFont="1"/>
    <xf numFmtId="9" fontId="4" fillId="0" borderId="7" xfId="2" applyFont="1" applyBorder="1" applyAlignment="1">
      <alignment horizontal="center"/>
    </xf>
    <xf numFmtId="3" fontId="18" fillId="12" borderId="9" xfId="0" applyNumberFormat="1" applyFont="1" applyFill="1" applyBorder="1" applyAlignment="1">
      <alignment horizontal="center"/>
    </xf>
    <xf numFmtId="3" fontId="18" fillId="12" borderId="9" xfId="0" applyNumberFormat="1" applyFont="1" applyFill="1" applyBorder="1" applyAlignment="1">
      <alignment horizontal="center" vertical="center"/>
    </xf>
    <xf numFmtId="0" fontId="0" fillId="4" borderId="0" xfId="0" applyFill="1"/>
    <xf numFmtId="0" fontId="4" fillId="0" borderId="13" xfId="0" applyFont="1" applyBorder="1" applyAlignment="1">
      <alignment horizontal="left" vertical="top" wrapText="1"/>
    </xf>
    <xf numFmtId="0" fontId="18" fillId="0" borderId="0" xfId="0" applyFont="1" applyAlignment="1">
      <alignment vertical="top" wrapText="1"/>
    </xf>
    <xf numFmtId="0" fontId="18" fillId="0" borderId="0" xfId="0" applyFont="1" applyAlignment="1">
      <alignment vertical="top"/>
    </xf>
    <xf numFmtId="0" fontId="18" fillId="0" borderId="13" xfId="0" applyFont="1" applyBorder="1" applyAlignment="1">
      <alignment vertical="top"/>
    </xf>
    <xf numFmtId="0" fontId="18" fillId="0" borderId="13" xfId="0" applyFont="1" applyBorder="1" applyAlignment="1">
      <alignment vertical="top" wrapText="1"/>
    </xf>
    <xf numFmtId="0" fontId="4" fillId="0" borderId="0" xfId="0" applyFont="1" applyAlignment="1">
      <alignment horizontal="center" wrapText="1"/>
    </xf>
    <xf numFmtId="0" fontId="4" fillId="9" borderId="13" xfId="0" applyFont="1" applyFill="1" applyBorder="1" applyAlignment="1">
      <alignment vertical="center"/>
    </xf>
    <xf numFmtId="0" fontId="99" fillId="0" borderId="0" xfId="3" applyFont="1" applyBorder="1" applyAlignment="1">
      <alignment horizontal="left" vertical="top" wrapText="1"/>
    </xf>
    <xf numFmtId="0" fontId="0" fillId="0" borderId="19" xfId="0" applyBorder="1"/>
    <xf numFmtId="0" fontId="9" fillId="0" borderId="0" xfId="0" applyFont="1" applyAlignment="1">
      <alignment horizontal="left" vertical="center"/>
    </xf>
    <xf numFmtId="0" fontId="9" fillId="0" borderId="0" xfId="0" applyFont="1" applyAlignment="1">
      <alignment horizontal="left" vertical="center" wrapText="1" indent="1"/>
    </xf>
    <xf numFmtId="0" fontId="9" fillId="0" borderId="0" xfId="0" applyFont="1" applyAlignment="1">
      <alignment horizontal="left" vertical="center" wrapText="1"/>
    </xf>
    <xf numFmtId="0" fontId="36" fillId="0" borderId="0" xfId="0" applyFont="1" applyAlignment="1">
      <alignment vertical="center" wrapText="1"/>
    </xf>
    <xf numFmtId="0" fontId="36" fillId="0" borderId="0" xfId="0" applyFont="1" applyAlignment="1">
      <alignment vertical="center"/>
    </xf>
    <xf numFmtId="0" fontId="11" fillId="0" borderId="31" xfId="1" applyNumberFormat="1" applyFont="1" applyFill="1" applyBorder="1" applyAlignment="1">
      <alignment vertical="center" wrapText="1"/>
    </xf>
    <xf numFmtId="0" fontId="0" fillId="0" borderId="31" xfId="0" applyBorder="1" applyAlignment="1">
      <alignment vertical="center"/>
    </xf>
    <xf numFmtId="49" fontId="64" fillId="0" borderId="0" xfId="0" applyNumberFormat="1" applyFont="1" applyAlignment="1">
      <alignment horizontal="right" vertical="center" wrapText="1"/>
    </xf>
    <xf numFmtId="49" fontId="64" fillId="0" borderId="13" xfId="0" applyNumberFormat="1" applyFont="1" applyBorder="1" applyAlignment="1">
      <alignment horizontal="right" vertical="center" wrapText="1"/>
    </xf>
    <xf numFmtId="0" fontId="11" fillId="0" borderId="13" xfId="1" applyNumberFormat="1" applyFont="1" applyFill="1" applyBorder="1" applyAlignment="1">
      <alignment horizontal="left" vertical="center" wrapText="1" indent="1"/>
    </xf>
    <xf numFmtId="0" fontId="43" fillId="0" borderId="13" xfId="1" applyNumberFormat="1" applyFont="1" applyFill="1" applyBorder="1" applyAlignment="1">
      <alignment vertical="center" wrapText="1"/>
    </xf>
    <xf numFmtId="0" fontId="43" fillId="0" borderId="13" xfId="1" applyNumberFormat="1" applyFont="1" applyFill="1" applyBorder="1" applyAlignment="1">
      <alignment horizontal="left" vertical="center" wrapText="1"/>
    </xf>
    <xf numFmtId="0" fontId="37" fillId="0" borderId="13" xfId="1" applyNumberFormat="1" applyFont="1" applyFill="1" applyBorder="1" applyAlignment="1">
      <alignment vertical="center" wrapText="1"/>
    </xf>
    <xf numFmtId="0" fontId="37" fillId="0" borderId="13" xfId="1" applyNumberFormat="1" applyFont="1" applyFill="1" applyBorder="1" applyAlignment="1">
      <alignment vertical="center"/>
    </xf>
    <xf numFmtId="0" fontId="11" fillId="0" borderId="13" xfId="1" applyNumberFormat="1" applyFont="1" applyFill="1" applyBorder="1" applyAlignment="1">
      <alignment horizontal="left" vertical="center" wrapText="1"/>
    </xf>
    <xf numFmtId="0" fontId="11" fillId="0" borderId="13" xfId="1" applyNumberFormat="1" applyFont="1" applyFill="1" applyBorder="1" applyAlignment="1">
      <alignment vertical="center" wrapText="1"/>
    </xf>
    <xf numFmtId="0" fontId="11" fillId="0" borderId="13" xfId="1" applyNumberFormat="1" applyFont="1" applyFill="1" applyBorder="1" applyAlignment="1">
      <alignment vertical="center"/>
    </xf>
    <xf numFmtId="0" fontId="11" fillId="6" borderId="13" xfId="1" applyNumberFormat="1" applyFont="1" applyFill="1" applyBorder="1" applyAlignment="1">
      <alignment horizontal="left" vertical="center" wrapText="1"/>
    </xf>
    <xf numFmtId="0" fontId="11" fillId="6" borderId="13" xfId="1" applyNumberFormat="1" applyFont="1" applyFill="1" applyBorder="1" applyAlignment="1">
      <alignment vertical="center" wrapText="1"/>
    </xf>
    <xf numFmtId="0" fontId="11" fillId="6" borderId="13" xfId="1" applyNumberFormat="1" applyFont="1" applyFill="1" applyBorder="1" applyAlignment="1">
      <alignment vertical="center"/>
    </xf>
    <xf numFmtId="0" fontId="43" fillId="6" borderId="13" xfId="1" applyNumberFormat="1" applyFont="1" applyFill="1" applyBorder="1" applyAlignment="1">
      <alignment vertical="center" wrapText="1"/>
    </xf>
    <xf numFmtId="0" fontId="11" fillId="0" borderId="31" xfId="1" applyNumberFormat="1" applyFont="1" applyFill="1" applyBorder="1" applyAlignment="1">
      <alignment horizontal="left" vertical="center" wrapText="1"/>
    </xf>
    <xf numFmtId="0" fontId="11" fillId="0" borderId="31" xfId="1" applyNumberFormat="1" applyFont="1" applyFill="1" applyBorder="1" applyAlignment="1">
      <alignment vertical="center"/>
    </xf>
    <xf numFmtId="49" fontId="64" fillId="0" borderId="30" xfId="0" applyNumberFormat="1" applyFont="1" applyBorder="1" applyAlignment="1">
      <alignment horizontal="right" vertical="center" wrapText="1"/>
    </xf>
    <xf numFmtId="0" fontId="11" fillId="0" borderId="30" xfId="1" applyNumberFormat="1" applyFont="1" applyFill="1" applyBorder="1" applyAlignment="1">
      <alignment horizontal="left" vertical="center" wrapText="1" indent="1"/>
    </xf>
    <xf numFmtId="0" fontId="11" fillId="0" borderId="30" xfId="1" applyNumberFormat="1" applyFont="1" applyFill="1" applyBorder="1" applyAlignment="1">
      <alignment horizontal="left" vertical="center" wrapText="1"/>
    </xf>
    <xf numFmtId="0" fontId="11" fillId="0" borderId="30" xfId="1" applyNumberFormat="1" applyFont="1" applyFill="1" applyBorder="1" applyAlignment="1">
      <alignment vertical="center" wrapText="1"/>
    </xf>
    <xf numFmtId="0" fontId="11" fillId="0" borderId="30" xfId="1" applyNumberFormat="1" applyFont="1" applyFill="1" applyBorder="1" applyAlignment="1">
      <alignment vertical="center"/>
    </xf>
    <xf numFmtId="0" fontId="43" fillId="0" borderId="30" xfId="1" applyNumberFormat="1" applyFont="1" applyFill="1" applyBorder="1" applyAlignment="1">
      <alignment horizontal="left" vertical="center" wrapText="1"/>
    </xf>
    <xf numFmtId="49" fontId="64" fillId="6" borderId="30" xfId="0" applyNumberFormat="1" applyFont="1" applyFill="1" applyBorder="1" applyAlignment="1">
      <alignment horizontal="right" vertical="center" wrapText="1"/>
    </xf>
    <xf numFmtId="0" fontId="11" fillId="6" borderId="30" xfId="1" applyNumberFormat="1" applyFont="1" applyFill="1" applyBorder="1" applyAlignment="1">
      <alignment horizontal="left" vertical="center" wrapText="1" indent="1"/>
    </xf>
    <xf numFmtId="0" fontId="11" fillId="6" borderId="30" xfId="1" applyNumberFormat="1" applyFont="1" applyFill="1" applyBorder="1" applyAlignment="1">
      <alignment horizontal="left" vertical="center" wrapText="1"/>
    </xf>
    <xf numFmtId="0" fontId="11" fillId="6" borderId="30" xfId="1" applyNumberFormat="1" applyFont="1" applyFill="1" applyBorder="1" applyAlignment="1">
      <alignment vertical="center" wrapText="1"/>
    </xf>
    <xf numFmtId="0" fontId="11" fillId="6" borderId="30" xfId="1" applyNumberFormat="1" applyFont="1" applyFill="1" applyBorder="1" applyAlignment="1">
      <alignment vertical="center"/>
    </xf>
    <xf numFmtId="49" fontId="64" fillId="6" borderId="31" xfId="1" applyNumberFormat="1" applyFont="1" applyFill="1" applyBorder="1" applyAlignment="1">
      <alignment horizontal="right" vertical="center" wrapText="1"/>
    </xf>
    <xf numFmtId="0" fontId="11" fillId="6" borderId="31" xfId="1" applyNumberFormat="1" applyFont="1" applyFill="1" applyBorder="1" applyAlignment="1">
      <alignment horizontal="left" vertical="center" wrapText="1" indent="1"/>
    </xf>
    <xf numFmtId="0" fontId="11" fillId="6" borderId="31" xfId="1" applyNumberFormat="1" applyFont="1" applyFill="1" applyBorder="1" applyAlignment="1">
      <alignment horizontal="left" vertical="center" wrapText="1"/>
    </xf>
    <xf numFmtId="0" fontId="11" fillId="6" borderId="31" xfId="1" applyNumberFormat="1" applyFont="1" applyFill="1" applyBorder="1" applyAlignment="1">
      <alignment vertical="center" wrapText="1"/>
    </xf>
    <xf numFmtId="0" fontId="11" fillId="6" borderId="31" xfId="1" applyNumberFormat="1" applyFont="1" applyFill="1" applyBorder="1" applyAlignment="1">
      <alignment vertical="center"/>
    </xf>
    <xf numFmtId="49" fontId="64" fillId="6" borderId="31" xfId="0" applyNumberFormat="1" applyFont="1" applyFill="1" applyBorder="1" applyAlignment="1">
      <alignment horizontal="right" vertical="center" wrapText="1"/>
    </xf>
    <xf numFmtId="49" fontId="44" fillId="0" borderId="0" xfId="0" applyNumberFormat="1" applyFont="1" applyAlignment="1">
      <alignment horizontal="right" vertical="center"/>
    </xf>
    <xf numFmtId="0" fontId="0" fillId="0" borderId="0" xfId="0" applyAlignment="1">
      <alignment horizontal="left" indent="1"/>
    </xf>
    <xf numFmtId="0" fontId="102" fillId="5" borderId="0" xfId="0" applyFont="1" applyFill="1" applyAlignment="1">
      <alignment horizontal="left" vertical="center"/>
    </xf>
    <xf numFmtId="49" fontId="102" fillId="5" borderId="0" xfId="0" applyNumberFormat="1" applyFont="1" applyFill="1" applyAlignment="1">
      <alignment horizontal="right" vertical="center"/>
    </xf>
    <xf numFmtId="0" fontId="103" fillId="5" borderId="0" xfId="0" applyFont="1" applyFill="1" applyAlignment="1">
      <alignment horizontal="left" vertical="center" wrapText="1" indent="1"/>
    </xf>
    <xf numFmtId="0" fontId="104" fillId="5" borderId="0" xfId="0" applyFont="1" applyFill="1" applyAlignment="1">
      <alignment horizontal="left" vertical="center" wrapText="1"/>
    </xf>
    <xf numFmtId="0" fontId="103" fillId="5" borderId="0" xfId="0" applyFont="1" applyFill="1" applyAlignment="1">
      <alignment vertical="center" wrapText="1"/>
    </xf>
    <xf numFmtId="0" fontId="103" fillId="5" borderId="0" xfId="0" applyFont="1" applyFill="1" applyAlignment="1">
      <alignment vertical="center"/>
    </xf>
    <xf numFmtId="0" fontId="9" fillId="0" borderId="6" xfId="0" applyFont="1" applyBorder="1" applyAlignment="1">
      <alignment horizontal="left" vertical="center"/>
    </xf>
    <xf numFmtId="49" fontId="9" fillId="0" borderId="6" xfId="0" applyNumberFormat="1" applyFont="1" applyBorder="1" applyAlignment="1">
      <alignment horizontal="right" vertical="center"/>
    </xf>
    <xf numFmtId="0" fontId="6" fillId="0" borderId="6" xfId="0" applyFont="1" applyBorder="1" applyAlignment="1">
      <alignment horizontal="left" vertical="center" wrapText="1" indent="1"/>
    </xf>
    <xf numFmtId="0" fontId="38" fillId="0" borderId="6" xfId="0" applyFont="1" applyBorder="1" applyAlignment="1">
      <alignment horizontal="left" vertical="center" wrapText="1"/>
    </xf>
    <xf numFmtId="0" fontId="6" fillId="0" borderId="6" xfId="0" applyFont="1" applyBorder="1" applyAlignment="1">
      <alignment vertical="center" wrapText="1"/>
    </xf>
    <xf numFmtId="0" fontId="6" fillId="0" borderId="6" xfId="0" applyFont="1" applyBorder="1" applyAlignment="1">
      <alignment vertical="center"/>
    </xf>
    <xf numFmtId="49" fontId="64" fillId="0" borderId="37" xfId="0" applyNumberFormat="1" applyFont="1" applyBorder="1" applyAlignment="1">
      <alignment horizontal="right" vertical="center" wrapText="1"/>
    </xf>
    <xf numFmtId="0" fontId="11" fillId="0" borderId="37" xfId="1" applyNumberFormat="1" applyFont="1" applyFill="1" applyBorder="1" applyAlignment="1">
      <alignment horizontal="left" vertical="center" wrapText="1" indent="1"/>
    </xf>
    <xf numFmtId="0" fontId="11" fillId="0" borderId="37" xfId="1" applyNumberFormat="1" applyFont="1" applyFill="1" applyBorder="1" applyAlignment="1">
      <alignment horizontal="left" vertical="center" wrapText="1"/>
    </xf>
    <xf numFmtId="0" fontId="11" fillId="0" borderId="37" xfId="1" applyNumberFormat="1" applyFont="1" applyFill="1" applyBorder="1" applyAlignment="1">
      <alignment vertical="center" wrapText="1"/>
    </xf>
    <xf numFmtId="0" fontId="11" fillId="0" borderId="37" xfId="1" applyNumberFormat="1" applyFont="1" applyFill="1" applyBorder="1" applyAlignment="1">
      <alignment vertical="center"/>
    </xf>
    <xf numFmtId="0" fontId="43" fillId="6" borderId="31" xfId="1" applyNumberFormat="1" applyFont="1" applyFill="1" applyBorder="1" applyAlignment="1">
      <alignment vertical="center" wrapText="1"/>
    </xf>
    <xf numFmtId="0" fontId="64" fillId="6" borderId="30" xfId="0" applyFont="1" applyFill="1" applyBorder="1" applyAlignment="1">
      <alignment horizontal="left" vertical="center" wrapText="1"/>
    </xf>
    <xf numFmtId="49" fontId="9" fillId="0" borderId="0" xfId="0" applyNumberFormat="1" applyFont="1" applyAlignment="1">
      <alignment horizontal="right" vertical="center"/>
    </xf>
    <xf numFmtId="0" fontId="6" fillId="0" borderId="0" xfId="0" applyFont="1" applyAlignment="1">
      <alignment horizontal="left" vertical="center" wrapText="1" indent="1"/>
    </xf>
    <xf numFmtId="0" fontId="38" fillId="0" borderId="0" xfId="0" applyFont="1" applyAlignment="1">
      <alignment horizontal="left" vertical="center" wrapText="1"/>
    </xf>
    <xf numFmtId="0" fontId="6" fillId="0" borderId="0" xfId="0" applyFont="1" applyAlignment="1">
      <alignment vertical="center" wrapText="1"/>
    </xf>
    <xf numFmtId="0" fontId="6" fillId="0" borderId="0" xfId="0" applyFont="1" applyAlignment="1">
      <alignment vertical="center"/>
    </xf>
    <xf numFmtId="49" fontId="106" fillId="5" borderId="36" xfId="0" applyNumberFormat="1" applyFont="1" applyFill="1" applyBorder="1" applyAlignment="1">
      <alignment horizontal="right" vertical="center"/>
    </xf>
    <xf numFmtId="0" fontId="106" fillId="5" borderId="36" xfId="0" applyFont="1" applyFill="1" applyBorder="1" applyAlignment="1">
      <alignment horizontal="left" vertical="center" wrapText="1" indent="1"/>
    </xf>
    <xf numFmtId="0" fontId="106" fillId="5" borderId="36" xfId="1" applyNumberFormat="1" applyFont="1" applyFill="1" applyBorder="1" applyAlignment="1">
      <alignment horizontal="left" vertical="center" wrapText="1"/>
    </xf>
    <xf numFmtId="0" fontId="106" fillId="5" borderId="36" xfId="1" applyNumberFormat="1" applyFont="1" applyFill="1" applyBorder="1" applyAlignment="1">
      <alignment vertical="center" wrapText="1"/>
    </xf>
    <xf numFmtId="0" fontId="106" fillId="5" borderId="36" xfId="1" applyNumberFormat="1" applyFont="1" applyFill="1" applyBorder="1" applyAlignment="1">
      <alignment vertical="center"/>
    </xf>
    <xf numFmtId="49" fontId="64" fillId="0" borderId="35" xfId="0" applyNumberFormat="1" applyFont="1" applyBorder="1" applyAlignment="1">
      <alignment horizontal="right" vertical="center" wrapText="1"/>
    </xf>
    <xf numFmtId="0" fontId="11" fillId="0" borderId="35" xfId="1" applyNumberFormat="1" applyFont="1" applyFill="1" applyBorder="1" applyAlignment="1">
      <alignment horizontal="left" vertical="center" wrapText="1" indent="1"/>
    </xf>
    <xf numFmtId="0" fontId="11" fillId="0" borderId="35" xfId="1" applyNumberFormat="1" applyFont="1" applyFill="1" applyBorder="1" applyAlignment="1">
      <alignment horizontal="left" vertical="center" wrapText="1"/>
    </xf>
    <xf numFmtId="0" fontId="11" fillId="0" borderId="35" xfId="1" applyNumberFormat="1" applyFont="1" applyFill="1" applyBorder="1" applyAlignment="1">
      <alignment vertical="center" wrapText="1"/>
    </xf>
    <xf numFmtId="0" fontId="11" fillId="0" borderId="35" xfId="1" applyNumberFormat="1" applyFont="1" applyFill="1" applyBorder="1" applyAlignment="1">
      <alignment vertical="center"/>
    </xf>
    <xf numFmtId="0" fontId="106" fillId="5" borderId="36" xfId="0" applyFont="1" applyFill="1" applyBorder="1" applyAlignment="1">
      <alignment vertical="center" wrapText="1"/>
    </xf>
    <xf numFmtId="0" fontId="64" fillId="0" borderId="35" xfId="0" applyFont="1" applyBorder="1" applyAlignment="1">
      <alignment horizontal="left" vertical="center" wrapText="1"/>
    </xf>
    <xf numFmtId="0" fontId="43" fillId="6" borderId="30" xfId="1" applyNumberFormat="1" applyFont="1" applyFill="1" applyBorder="1" applyAlignment="1">
      <alignment horizontal="left" vertical="center" wrapText="1"/>
    </xf>
    <xf numFmtId="0" fontId="43" fillId="6" borderId="31" xfId="1" applyNumberFormat="1" applyFont="1" applyFill="1" applyBorder="1" applyAlignment="1">
      <alignment horizontal="left" vertical="center" wrapText="1"/>
    </xf>
    <xf numFmtId="0" fontId="43" fillId="0" borderId="31" xfId="1" applyNumberFormat="1" applyFont="1" applyFill="1" applyBorder="1" applyAlignment="1">
      <alignment vertical="center" wrapText="1"/>
    </xf>
    <xf numFmtId="0" fontId="4" fillId="0" borderId="30" xfId="0" applyFont="1" applyBorder="1" applyAlignment="1">
      <alignment horizontal="left" vertical="center" wrapText="1" indent="1"/>
    </xf>
    <xf numFmtId="0" fontId="43" fillId="0" borderId="30" xfId="1" applyNumberFormat="1" applyFont="1" applyFill="1" applyBorder="1" applyAlignment="1">
      <alignment vertical="center" wrapText="1"/>
    </xf>
    <xf numFmtId="0" fontId="107" fillId="5" borderId="36" xfId="0" applyFont="1" applyFill="1" applyBorder="1" applyAlignment="1">
      <alignment horizontal="left" vertical="center" wrapText="1"/>
    </xf>
    <xf numFmtId="0" fontId="107" fillId="5" borderId="36" xfId="0" applyFont="1" applyFill="1" applyBorder="1" applyAlignment="1">
      <alignment vertical="center" wrapText="1"/>
    </xf>
    <xf numFmtId="0" fontId="107" fillId="5" borderId="36" xfId="0" applyFont="1" applyFill="1" applyBorder="1" applyAlignment="1">
      <alignment vertical="center"/>
    </xf>
    <xf numFmtId="0" fontId="11" fillId="0" borderId="0" xfId="1" applyNumberFormat="1" applyFont="1" applyFill="1" applyAlignment="1">
      <alignment horizontal="left" vertical="center" wrapText="1" indent="1"/>
    </xf>
    <xf numFmtId="0" fontId="102" fillId="7" borderId="0" xfId="0" applyFont="1" applyFill="1" applyAlignment="1">
      <alignment horizontal="left" vertical="center"/>
    </xf>
    <xf numFmtId="49" fontId="102" fillId="7" borderId="0" xfId="0" applyNumberFormat="1" applyFont="1" applyFill="1" applyAlignment="1">
      <alignment horizontal="right" vertical="center"/>
    </xf>
    <xf numFmtId="0" fontId="103" fillId="7" borderId="0" xfId="0" applyFont="1" applyFill="1" applyAlignment="1">
      <alignment horizontal="left" vertical="center" wrapText="1" indent="1"/>
    </xf>
    <xf numFmtId="0" fontId="104" fillId="7" borderId="0" xfId="0" applyFont="1" applyFill="1" applyAlignment="1">
      <alignment horizontal="left" vertical="center" wrapText="1"/>
    </xf>
    <xf numFmtId="0" fontId="103" fillId="7" borderId="0" xfId="0" applyFont="1" applyFill="1" applyAlignment="1">
      <alignment vertical="center" wrapText="1"/>
    </xf>
    <xf numFmtId="0" fontId="103" fillId="7" borderId="0" xfId="0" applyFont="1" applyFill="1" applyAlignment="1">
      <alignment vertical="center"/>
    </xf>
    <xf numFmtId="49" fontId="106" fillId="7" borderId="38" xfId="0" applyNumberFormat="1" applyFont="1" applyFill="1" applyBorder="1" applyAlignment="1">
      <alignment horizontal="right" vertical="center"/>
    </xf>
    <xf numFmtId="0" fontId="106" fillId="7" borderId="38" xfId="0" applyFont="1" applyFill="1" applyBorder="1" applyAlignment="1">
      <alignment horizontal="left" vertical="center" wrapText="1" indent="1"/>
    </xf>
    <xf numFmtId="0" fontId="106" fillId="7" borderId="38" xfId="0" applyFont="1" applyFill="1" applyBorder="1" applyAlignment="1">
      <alignment vertical="center" wrapText="1"/>
    </xf>
    <xf numFmtId="0" fontId="108" fillId="0" borderId="39" xfId="0" applyFont="1" applyBorder="1" applyAlignment="1">
      <alignment horizontal="left" vertical="center" wrapText="1"/>
    </xf>
    <xf numFmtId="49" fontId="108" fillId="0" borderId="39" xfId="0" applyNumberFormat="1" applyFont="1" applyBorder="1" applyAlignment="1">
      <alignment horizontal="right" vertical="center" wrapText="1"/>
    </xf>
    <xf numFmtId="0" fontId="11" fillId="0" borderId="39" xfId="1" applyNumberFormat="1" applyFont="1" applyFill="1" applyBorder="1" applyAlignment="1">
      <alignment horizontal="left" vertical="center" wrapText="1" indent="1"/>
    </xf>
    <xf numFmtId="49" fontId="108" fillId="12" borderId="30" xfId="0" applyNumberFormat="1" applyFont="1" applyFill="1" applyBorder="1" applyAlignment="1">
      <alignment horizontal="right" vertical="center" wrapText="1"/>
    </xf>
    <xf numFmtId="0" fontId="11" fillId="12" borderId="30" xfId="0" applyFont="1" applyFill="1" applyBorder="1" applyAlignment="1">
      <alignment horizontal="left" vertical="center" wrapText="1" indent="1"/>
    </xf>
    <xf numFmtId="0" fontId="11" fillId="12" borderId="30" xfId="0" applyFont="1" applyFill="1" applyBorder="1" applyAlignment="1">
      <alignment horizontal="left" vertical="center" wrapText="1"/>
    </xf>
    <xf numFmtId="0" fontId="10" fillId="12" borderId="30" xfId="0" applyFont="1" applyFill="1" applyBorder="1" applyAlignment="1">
      <alignment vertical="center" wrapText="1"/>
    </xf>
    <xf numFmtId="49" fontId="108" fillId="12" borderId="31" xfId="0" applyNumberFormat="1" applyFont="1" applyFill="1" applyBorder="1" applyAlignment="1">
      <alignment horizontal="right" vertical="center" wrapText="1"/>
    </xf>
    <xf numFmtId="0" fontId="11" fillId="12" borderId="31" xfId="0" applyFont="1" applyFill="1" applyBorder="1" applyAlignment="1">
      <alignment horizontal="left" vertical="center" wrapText="1"/>
    </xf>
    <xf numFmtId="0" fontId="10" fillId="12" borderId="31" xfId="0" applyFont="1" applyFill="1" applyBorder="1" applyAlignment="1">
      <alignment vertical="center" wrapText="1"/>
    </xf>
    <xf numFmtId="49" fontId="108" fillId="12" borderId="13" xfId="0" applyNumberFormat="1" applyFont="1" applyFill="1" applyBorder="1" applyAlignment="1">
      <alignment horizontal="right" vertical="center" wrapText="1"/>
    </xf>
    <xf numFmtId="0" fontId="11" fillId="12" borderId="13" xfId="0" applyFont="1" applyFill="1" applyBorder="1" applyAlignment="1">
      <alignment horizontal="left" vertical="center" wrapText="1" indent="1"/>
    </xf>
    <xf numFmtId="0" fontId="11" fillId="12" borderId="13" xfId="0" applyFont="1" applyFill="1" applyBorder="1" applyAlignment="1">
      <alignment horizontal="left" vertical="center" wrapText="1"/>
    </xf>
    <xf numFmtId="0" fontId="10" fillId="12" borderId="13" xfId="0" applyFont="1" applyFill="1" applyBorder="1" applyAlignment="1">
      <alignment vertical="center" wrapText="1"/>
    </xf>
    <xf numFmtId="0" fontId="10" fillId="12" borderId="0" xfId="0" applyFont="1" applyFill="1" applyAlignment="1">
      <alignment vertical="center" wrapText="1"/>
    </xf>
    <xf numFmtId="0" fontId="11" fillId="0" borderId="0" xfId="0" applyFont="1" applyAlignment="1">
      <alignment horizontal="left" vertical="center" wrapText="1" indent="1"/>
    </xf>
    <xf numFmtId="0" fontId="11" fillId="12" borderId="13" xfId="1" applyNumberFormat="1" applyFont="1" applyFill="1" applyBorder="1" applyAlignment="1">
      <alignment horizontal="left" vertical="center" wrapText="1" indent="1"/>
    </xf>
    <xf numFmtId="0" fontId="11" fillId="12" borderId="13" xfId="0" applyFont="1" applyFill="1" applyBorder="1" applyAlignment="1">
      <alignment vertical="center" wrapText="1"/>
    </xf>
    <xf numFmtId="0" fontId="11" fillId="0" borderId="13" xfId="0" applyFont="1" applyBorder="1" applyAlignment="1">
      <alignment horizontal="left" vertical="center" wrapText="1"/>
    </xf>
    <xf numFmtId="49" fontId="108" fillId="0" borderId="30" xfId="0" applyNumberFormat="1" applyFont="1" applyBorder="1" applyAlignment="1">
      <alignment horizontal="right" vertical="center" wrapText="1"/>
    </xf>
    <xf numFmtId="0" fontId="11" fillId="0" borderId="30" xfId="0" applyFont="1" applyBorder="1" applyAlignment="1">
      <alignment horizontal="left" vertical="center" wrapText="1" indent="1"/>
    </xf>
    <xf numFmtId="0" fontId="11" fillId="0" borderId="30" xfId="0" applyFont="1" applyBorder="1" applyAlignment="1">
      <alignment horizontal="left" vertical="center" wrapText="1"/>
    </xf>
    <xf numFmtId="49" fontId="64" fillId="4" borderId="0" xfId="0" applyNumberFormat="1" applyFont="1" applyFill="1" applyAlignment="1">
      <alignment horizontal="right" vertical="center" wrapText="1"/>
    </xf>
    <xf numFmtId="0" fontId="11" fillId="4" borderId="0" xfId="0" applyFont="1" applyFill="1" applyAlignment="1">
      <alignment horizontal="left" vertical="center" wrapText="1" indent="1"/>
    </xf>
    <xf numFmtId="0" fontId="11" fillId="0" borderId="39" xfId="1" applyNumberFormat="1" applyFont="1" applyFill="1" applyBorder="1" applyAlignment="1">
      <alignment horizontal="left" vertical="center" wrapText="1"/>
    </xf>
    <xf numFmtId="0" fontId="11" fillId="0" borderId="39" xfId="1" applyNumberFormat="1" applyFont="1" applyFill="1" applyBorder="1" applyAlignment="1">
      <alignment vertical="center" wrapText="1"/>
    </xf>
    <xf numFmtId="0" fontId="11" fillId="0" borderId="39" xfId="1" applyNumberFormat="1" applyFont="1" applyFill="1" applyBorder="1" applyAlignment="1">
      <alignment vertical="center"/>
    </xf>
    <xf numFmtId="0" fontId="11" fillId="12" borderId="0" xfId="1" applyNumberFormat="1" applyFont="1" applyFill="1" applyBorder="1" applyAlignment="1">
      <alignment horizontal="left" vertical="center" wrapText="1"/>
    </xf>
    <xf numFmtId="0" fontId="11" fillId="12" borderId="13" xfId="1" applyNumberFormat="1" applyFont="1" applyFill="1" applyBorder="1" applyAlignment="1">
      <alignment horizontal="left" vertical="center" wrapText="1"/>
    </xf>
    <xf numFmtId="0" fontId="108" fillId="0" borderId="30" xfId="0" applyFont="1" applyBorder="1" applyAlignment="1">
      <alignment horizontal="left" vertical="center" wrapText="1"/>
    </xf>
    <xf numFmtId="0" fontId="4" fillId="0" borderId="30" xfId="0" applyFont="1" applyBorder="1" applyAlignment="1">
      <alignment vertical="center" wrapText="1"/>
    </xf>
    <xf numFmtId="0" fontId="11" fillId="12" borderId="31" xfId="1" applyNumberFormat="1" applyFont="1" applyFill="1" applyBorder="1" applyAlignment="1">
      <alignment horizontal="left" vertical="center" wrapText="1" indent="1"/>
    </xf>
    <xf numFmtId="0" fontId="11" fillId="12" borderId="31" xfId="1" applyNumberFormat="1" applyFont="1" applyFill="1" applyBorder="1" applyAlignment="1">
      <alignment horizontal="left" vertical="center" wrapText="1"/>
    </xf>
    <xf numFmtId="0" fontId="11" fillId="12" borderId="31" xfId="1" applyNumberFormat="1" applyFont="1" applyFill="1" applyBorder="1" applyAlignment="1">
      <alignment vertical="center" wrapText="1"/>
    </xf>
    <xf numFmtId="0" fontId="102" fillId="13" borderId="0" xfId="0" applyFont="1" applyFill="1" applyAlignment="1">
      <alignment horizontal="left" vertical="center"/>
    </xf>
    <xf numFmtId="49" fontId="102" fillId="13" borderId="0" xfId="0" applyNumberFormat="1" applyFont="1" applyFill="1" applyAlignment="1">
      <alignment horizontal="right" vertical="center"/>
    </xf>
    <xf numFmtId="0" fontId="103" fillId="13" borderId="0" xfId="0" applyFont="1" applyFill="1" applyAlignment="1">
      <alignment horizontal="left" vertical="center" wrapText="1" indent="1"/>
    </xf>
    <xf numFmtId="0" fontId="104" fillId="13" borderId="0" xfId="0" applyFont="1" applyFill="1" applyAlignment="1">
      <alignment horizontal="left" vertical="center" wrapText="1"/>
    </xf>
    <xf numFmtId="0" fontId="103" fillId="13" borderId="0" xfId="0" applyFont="1" applyFill="1" applyAlignment="1">
      <alignment vertical="center" wrapText="1"/>
    </xf>
    <xf numFmtId="0" fontId="103" fillId="13" borderId="0" xfId="0" applyFont="1" applyFill="1" applyAlignment="1">
      <alignment vertical="center"/>
    </xf>
    <xf numFmtId="49" fontId="106" fillId="13" borderId="24" xfId="0" applyNumberFormat="1" applyFont="1" applyFill="1" applyBorder="1" applyAlignment="1">
      <alignment horizontal="right" vertical="center"/>
    </xf>
    <xf numFmtId="0" fontId="106" fillId="13" borderId="24" xfId="0" applyFont="1" applyFill="1" applyBorder="1" applyAlignment="1">
      <alignment horizontal="left" vertical="center" wrapText="1" indent="1"/>
    </xf>
    <xf numFmtId="0" fontId="106" fillId="13" borderId="24" xfId="0" applyFont="1" applyFill="1" applyBorder="1" applyAlignment="1">
      <alignment vertical="center" wrapText="1"/>
    </xf>
    <xf numFmtId="49" fontId="109" fillId="0" borderId="40" xfId="0" applyNumberFormat="1" applyFont="1" applyBorder="1" applyAlignment="1">
      <alignment horizontal="right" vertical="center" wrapText="1"/>
    </xf>
    <xf numFmtId="0" fontId="11" fillId="0" borderId="40" xfId="1" applyNumberFormat="1" applyFont="1" applyFill="1" applyBorder="1" applyAlignment="1">
      <alignment horizontal="left" vertical="center" wrapText="1" indent="1"/>
    </xf>
    <xf numFmtId="0" fontId="11" fillId="0" borderId="40" xfId="0" applyFont="1" applyBorder="1" applyAlignment="1">
      <alignment horizontal="left" vertical="center" wrapText="1"/>
    </xf>
    <xf numFmtId="0" fontId="10" fillId="0" borderId="40" xfId="0" applyFont="1" applyBorder="1" applyAlignment="1">
      <alignment vertical="center" wrapText="1"/>
    </xf>
    <xf numFmtId="0" fontId="11" fillId="14" borderId="31" xfId="0" applyFont="1" applyFill="1" applyBorder="1" applyAlignment="1">
      <alignment horizontal="left" vertical="center" wrapText="1"/>
    </xf>
    <xf numFmtId="0" fontId="10" fillId="14" borderId="31" xfId="0" applyFont="1" applyFill="1" applyBorder="1" applyAlignment="1">
      <alignment vertical="center" wrapText="1"/>
    </xf>
    <xf numFmtId="0" fontId="11" fillId="14" borderId="13" xfId="0" applyFont="1" applyFill="1" applyBorder="1" applyAlignment="1">
      <alignment horizontal="left" vertical="center" wrapText="1"/>
    </xf>
    <xf numFmtId="0" fontId="10" fillId="14" borderId="13" xfId="0" applyFont="1" applyFill="1" applyBorder="1" applyAlignment="1">
      <alignment vertical="center" wrapText="1"/>
    </xf>
    <xf numFmtId="49" fontId="109" fillId="0" borderId="13" xfId="0" applyNumberFormat="1" applyFont="1" applyBorder="1" applyAlignment="1">
      <alignment horizontal="right" vertical="center" wrapText="1"/>
    </xf>
    <xf numFmtId="49" fontId="109" fillId="14" borderId="30" xfId="0" applyNumberFormat="1" applyFont="1" applyFill="1" applyBorder="1" applyAlignment="1">
      <alignment horizontal="right" vertical="center" wrapText="1"/>
    </xf>
    <xf numFmtId="0" fontId="11" fillId="14" borderId="30" xfId="0" applyFont="1" applyFill="1" applyBorder="1" applyAlignment="1">
      <alignment horizontal="left" vertical="center" wrapText="1" indent="1"/>
    </xf>
    <xf numFmtId="0" fontId="11" fillId="14" borderId="30" xfId="0" applyFont="1" applyFill="1" applyBorder="1" applyAlignment="1">
      <alignment horizontal="left" vertical="center" wrapText="1"/>
    </xf>
    <xf numFmtId="0" fontId="11" fillId="14" borderId="30" xfId="1" applyNumberFormat="1" applyFont="1" applyFill="1" applyBorder="1" applyAlignment="1">
      <alignment vertical="center" wrapText="1"/>
    </xf>
    <xf numFmtId="0" fontId="11" fillId="14" borderId="30" xfId="0" applyFont="1" applyFill="1" applyBorder="1" applyAlignment="1">
      <alignment vertical="center" wrapText="1"/>
    </xf>
    <xf numFmtId="0" fontId="11" fillId="14" borderId="31" xfId="0" applyFont="1" applyFill="1" applyBorder="1" applyAlignment="1">
      <alignment vertical="center" wrapText="1"/>
    </xf>
    <xf numFmtId="0" fontId="11" fillId="14" borderId="13" xfId="0" applyFont="1" applyFill="1" applyBorder="1" applyAlignment="1">
      <alignment vertical="center" wrapText="1"/>
    </xf>
    <xf numFmtId="0" fontId="109" fillId="0" borderId="40" xfId="0" applyFont="1" applyBorder="1" applyAlignment="1">
      <alignment horizontal="left" vertical="center" wrapText="1"/>
    </xf>
    <xf numFmtId="0" fontId="11" fillId="0" borderId="40" xfId="1" applyNumberFormat="1" applyFont="1" applyFill="1" applyBorder="1" applyAlignment="1">
      <alignment horizontal="left" vertical="center" wrapText="1"/>
    </xf>
    <xf numFmtId="0" fontId="11" fillId="0" borderId="40" xfId="1" applyNumberFormat="1" applyFont="1" applyFill="1" applyBorder="1" applyAlignment="1">
      <alignment vertical="center" wrapText="1"/>
    </xf>
    <xf numFmtId="0" fontId="11" fillId="0" borderId="40" xfId="1" applyNumberFormat="1" applyFont="1" applyFill="1" applyBorder="1" applyAlignment="1">
      <alignment vertical="center"/>
    </xf>
    <xf numFmtId="0" fontId="109" fillId="14" borderId="30" xfId="0" applyFont="1" applyFill="1" applyBorder="1" applyAlignment="1">
      <alignment horizontal="left" vertical="center" wrapText="1"/>
    </xf>
    <xf numFmtId="0" fontId="11" fillId="14" borderId="30" xfId="1" applyNumberFormat="1" applyFont="1" applyFill="1" applyBorder="1" applyAlignment="1">
      <alignment horizontal="left" vertical="center" wrapText="1" indent="1"/>
    </xf>
    <xf numFmtId="0" fontId="11" fillId="14" borderId="30" xfId="1" applyNumberFormat="1" applyFont="1" applyFill="1" applyBorder="1" applyAlignment="1">
      <alignment horizontal="left" vertical="center" wrapText="1"/>
    </xf>
    <xf numFmtId="0" fontId="11" fillId="14" borderId="30" xfId="1" applyNumberFormat="1" applyFont="1" applyFill="1" applyBorder="1" applyAlignment="1">
      <alignment vertical="center"/>
    </xf>
    <xf numFmtId="0" fontId="11" fillId="14" borderId="31" xfId="1" applyNumberFormat="1" applyFont="1" applyFill="1" applyBorder="1" applyAlignment="1">
      <alignment horizontal="left" vertical="center" wrapText="1"/>
    </xf>
    <xf numFmtId="0" fontId="11" fillId="14" borderId="31" xfId="1" applyNumberFormat="1" applyFont="1" applyFill="1" applyBorder="1" applyAlignment="1">
      <alignment vertical="center" wrapText="1"/>
    </xf>
    <xf numFmtId="0" fontId="11" fillId="14" borderId="31" xfId="1" applyNumberFormat="1" applyFont="1" applyFill="1" applyBorder="1" applyAlignment="1">
      <alignment vertical="center"/>
    </xf>
    <xf numFmtId="0" fontId="11" fillId="14" borderId="13" xfId="1" applyNumberFormat="1" applyFont="1" applyFill="1" applyBorder="1" applyAlignment="1">
      <alignment horizontal="left" vertical="center" wrapText="1"/>
    </xf>
    <xf numFmtId="0" fontId="11" fillId="14" borderId="13" xfId="1" applyNumberFormat="1" applyFont="1" applyFill="1" applyBorder="1" applyAlignment="1">
      <alignment vertical="center" wrapText="1"/>
    </xf>
    <xf numFmtId="0" fontId="11" fillId="14" borderId="13" xfId="1" applyNumberFormat="1" applyFont="1" applyFill="1" applyBorder="1" applyAlignment="1">
      <alignment vertical="center"/>
    </xf>
    <xf numFmtId="0" fontId="43" fillId="14" borderId="30" xfId="1" applyNumberFormat="1" applyFont="1" applyFill="1" applyBorder="1" applyAlignment="1">
      <alignment horizontal="left" vertical="center" wrapText="1"/>
    </xf>
    <xf numFmtId="49" fontId="109" fillId="14" borderId="6" xfId="0" applyNumberFormat="1" applyFont="1" applyFill="1" applyBorder="1" applyAlignment="1">
      <alignment horizontal="right" vertical="center" wrapText="1"/>
    </xf>
    <xf numFmtId="0" fontId="11" fillId="14" borderId="6" xfId="1" applyNumberFormat="1" applyFont="1" applyFill="1" applyBorder="1" applyAlignment="1">
      <alignment horizontal="left" vertical="center" wrapText="1" indent="1"/>
    </xf>
    <xf numFmtId="0" fontId="43" fillId="14" borderId="6" xfId="1" applyNumberFormat="1" applyFont="1" applyFill="1" applyBorder="1" applyAlignment="1">
      <alignment horizontal="left" vertical="center" wrapText="1"/>
    </xf>
    <xf numFmtId="0" fontId="11" fillId="14" borderId="6" xfId="1" applyNumberFormat="1" applyFont="1" applyFill="1" applyBorder="1" applyAlignment="1">
      <alignment vertical="center" wrapText="1"/>
    </xf>
    <xf numFmtId="0" fontId="44" fillId="0" borderId="0" xfId="0" applyFont="1" applyAlignment="1">
      <alignment horizontal="right" vertical="center"/>
    </xf>
    <xf numFmtId="0" fontId="4" fillId="6" borderId="0" xfId="0" applyFont="1" applyFill="1" applyAlignment="1">
      <alignment horizontal="center"/>
    </xf>
    <xf numFmtId="49" fontId="11" fillId="0" borderId="13" xfId="1" applyNumberFormat="1" applyFont="1" applyFill="1" applyBorder="1" applyAlignment="1">
      <alignment horizontal="left" vertical="center" wrapText="1" indent="1"/>
    </xf>
    <xf numFmtId="0" fontId="0" fillId="0" borderId="13" xfId="0" applyBorder="1" applyAlignment="1">
      <alignment vertical="center" wrapText="1"/>
    </xf>
    <xf numFmtId="49" fontId="64" fillId="0" borderId="0" xfId="1" applyNumberFormat="1" applyFont="1" applyFill="1" applyBorder="1" applyAlignment="1">
      <alignment horizontal="center" vertical="center"/>
    </xf>
    <xf numFmtId="49" fontId="11" fillId="0" borderId="0" xfId="1" applyNumberFormat="1" applyFont="1" applyFill="1" applyBorder="1" applyAlignment="1">
      <alignment horizontal="left" vertical="center" wrapText="1" indent="1"/>
    </xf>
    <xf numFmtId="49" fontId="11" fillId="0" borderId="0" xfId="1" applyNumberFormat="1" applyFont="1" applyFill="1" applyBorder="1" applyAlignment="1">
      <alignment vertical="center" wrapText="1"/>
    </xf>
    <xf numFmtId="0" fontId="11" fillId="0" borderId="0" xfId="3" applyFont="1" applyFill="1" applyBorder="1" applyAlignment="1">
      <alignment vertical="center" wrapText="1"/>
    </xf>
    <xf numFmtId="0" fontId="11" fillId="0" borderId="13" xfId="0" applyFont="1" applyBorder="1"/>
    <xf numFmtId="0" fontId="11" fillId="0" borderId="13" xfId="3" applyFont="1" applyFill="1" applyBorder="1" applyAlignment="1">
      <alignment vertical="center" wrapText="1"/>
    </xf>
    <xf numFmtId="0" fontId="11" fillId="0" borderId="0" xfId="3" applyFont="1" applyFill="1" applyAlignment="1">
      <alignment vertical="center" wrapText="1"/>
    </xf>
    <xf numFmtId="0" fontId="9" fillId="0" borderId="0" xfId="0" applyFont="1" applyAlignment="1">
      <alignment vertical="center" wrapText="1"/>
    </xf>
    <xf numFmtId="0" fontId="4" fillId="0" borderId="13" xfId="0" applyFont="1" applyBorder="1" applyAlignment="1">
      <alignment horizontal="left" vertical="center" wrapText="1"/>
    </xf>
    <xf numFmtId="0" fontId="83" fillId="11" borderId="0" xfId="0" applyFont="1" applyFill="1" applyAlignment="1">
      <alignment horizontal="left" vertical="top"/>
    </xf>
    <xf numFmtId="0" fontId="78" fillId="6" borderId="0" xfId="0" applyFont="1" applyFill="1"/>
    <xf numFmtId="0" fontId="4" fillId="6" borderId="42" xfId="0" applyFont="1" applyFill="1" applyBorder="1"/>
    <xf numFmtId="0" fontId="110" fillId="6" borderId="0" xfId="0" applyFont="1" applyFill="1"/>
    <xf numFmtId="0" fontId="111" fillId="6" borderId="0" xfId="0" applyFont="1" applyFill="1"/>
    <xf numFmtId="0" fontId="111" fillId="6" borderId="42" xfId="0" applyFont="1" applyFill="1" applyBorder="1"/>
    <xf numFmtId="0" fontId="110" fillId="6" borderId="0" xfId="0" applyFont="1" applyFill="1" applyAlignment="1">
      <alignment horizontal="center" vertical="center" wrapText="1"/>
    </xf>
    <xf numFmtId="0" fontId="52" fillId="0" borderId="42" xfId="0" applyFont="1" applyBorder="1"/>
    <xf numFmtId="0" fontId="112" fillId="0" borderId="0" xfId="0" applyFont="1"/>
    <xf numFmtId="0" fontId="111" fillId="0" borderId="0" xfId="0" applyFont="1" applyAlignment="1">
      <alignment horizontal="left"/>
    </xf>
    <xf numFmtId="0" fontId="34" fillId="6" borderId="19" xfId="0" applyFont="1" applyFill="1" applyBorder="1"/>
    <xf numFmtId="0" fontId="4" fillId="6" borderId="20" xfId="0" applyFont="1" applyFill="1" applyBorder="1" applyAlignment="1">
      <alignment vertical="center"/>
    </xf>
    <xf numFmtId="0" fontId="4" fillId="6" borderId="19" xfId="0" applyFont="1" applyFill="1" applyBorder="1"/>
    <xf numFmtId="0" fontId="34" fillId="8" borderId="19" xfId="0" applyFont="1" applyFill="1" applyBorder="1"/>
    <xf numFmtId="0" fontId="112" fillId="6" borderId="29" xfId="0" applyFont="1" applyFill="1" applyBorder="1" applyAlignment="1">
      <alignment horizontal="left"/>
    </xf>
    <xf numFmtId="0" fontId="111" fillId="0" borderId="0" xfId="0" applyFont="1"/>
    <xf numFmtId="0" fontId="4" fillId="9" borderId="0" xfId="0" applyFont="1" applyFill="1"/>
    <xf numFmtId="0" fontId="78" fillId="9" borderId="0" xfId="0" applyFont="1" applyFill="1"/>
    <xf numFmtId="0" fontId="114" fillId="0" borderId="0" xfId="0" applyFont="1" applyAlignment="1">
      <alignment horizontal="left" vertical="center" wrapText="1"/>
    </xf>
    <xf numFmtId="0" fontId="79" fillId="6" borderId="0" xfId="0" applyFont="1" applyFill="1"/>
    <xf numFmtId="0" fontId="4" fillId="6" borderId="0" xfId="0" applyFont="1" applyFill="1" applyAlignment="1">
      <alignment vertical="center" wrapText="1"/>
    </xf>
    <xf numFmtId="0" fontId="18" fillId="6" borderId="6" xfId="0" applyFont="1" applyFill="1" applyBorder="1" applyAlignment="1">
      <alignment horizontal="right"/>
    </xf>
    <xf numFmtId="0" fontId="18" fillId="6" borderId="6" xfId="0" applyFont="1" applyFill="1" applyBorder="1"/>
    <xf numFmtId="0" fontId="4" fillId="6" borderId="6" xfId="0" applyFont="1" applyFill="1" applyBorder="1"/>
    <xf numFmtId="0" fontId="4" fillId="6" borderId="6" xfId="0" quotePrefix="1" applyFont="1" applyFill="1" applyBorder="1" applyAlignment="1">
      <alignment horizontal="center"/>
    </xf>
    <xf numFmtId="0" fontId="4" fillId="6" borderId="6" xfId="0" applyFont="1" applyFill="1" applyBorder="1" applyAlignment="1">
      <alignment horizontal="center"/>
    </xf>
    <xf numFmtId="0" fontId="9" fillId="5" borderId="0" xfId="0" applyFont="1" applyFill="1" applyAlignment="1">
      <alignment horizontal="left"/>
    </xf>
    <xf numFmtId="0" fontId="111" fillId="0" borderId="0" xfId="0" applyFont="1" applyAlignment="1">
      <alignment vertical="center"/>
    </xf>
    <xf numFmtId="0" fontId="115" fillId="0" borderId="0" xfId="0" applyFont="1"/>
    <xf numFmtId="0" fontId="79" fillId="6" borderId="42" xfId="0" applyFont="1" applyFill="1" applyBorder="1"/>
    <xf numFmtId="0" fontId="79" fillId="9" borderId="0" xfId="0" applyFont="1" applyFill="1"/>
    <xf numFmtId="0" fontId="112" fillId="0" borderId="0" xfId="0" applyFont="1" applyAlignment="1">
      <alignment vertical="center"/>
    </xf>
    <xf numFmtId="0" fontId="10" fillId="6" borderId="0" xfId="0" applyFont="1" applyFill="1" applyAlignment="1">
      <alignment vertical="center" wrapText="1"/>
    </xf>
    <xf numFmtId="0" fontId="11" fillId="6" borderId="0" xfId="0" applyFont="1" applyFill="1" applyAlignment="1">
      <alignment vertical="center"/>
    </xf>
    <xf numFmtId="0" fontId="54" fillId="13" borderId="0" xfId="0" applyFont="1" applyFill="1" applyAlignment="1">
      <alignment horizontal="center" vertical="center"/>
    </xf>
    <xf numFmtId="0" fontId="34" fillId="0" borderId="19" xfId="0" applyFont="1" applyBorder="1"/>
    <xf numFmtId="0" fontId="4" fillId="0" borderId="20" xfId="0" applyFont="1" applyBorder="1" applyAlignment="1">
      <alignment vertical="center"/>
    </xf>
    <xf numFmtId="0" fontId="69" fillId="10" borderId="21" xfId="0" applyFont="1" applyFill="1" applyBorder="1" applyAlignment="1">
      <alignment horizontal="left" vertical="center" wrapText="1"/>
    </xf>
    <xf numFmtId="0" fontId="69" fillId="10" borderId="21" xfId="0" applyFont="1" applyFill="1" applyBorder="1" applyAlignment="1">
      <alignment horizontal="right" vertical="center" wrapText="1"/>
    </xf>
    <xf numFmtId="0" fontId="69" fillId="10" borderId="21" xfId="0" applyFont="1" applyFill="1" applyBorder="1" applyAlignment="1">
      <alignment horizontal="left" vertical="center" wrapText="1" indent="1"/>
    </xf>
    <xf numFmtId="0" fontId="69" fillId="10" borderId="21" xfId="0" applyFont="1" applyFill="1" applyBorder="1" applyAlignment="1">
      <alignment vertical="center" wrapText="1"/>
    </xf>
    <xf numFmtId="0" fontId="9" fillId="0" borderId="13" xfId="0" applyFont="1" applyBorder="1" applyAlignment="1">
      <alignment horizontal="left" vertical="center"/>
    </xf>
    <xf numFmtId="0" fontId="9" fillId="0" borderId="13" xfId="0" applyFont="1" applyBorder="1" applyAlignment="1">
      <alignment horizontal="right" vertical="center"/>
    </xf>
    <xf numFmtId="0" fontId="6" fillId="0" borderId="13" xfId="0" applyFont="1" applyBorder="1" applyAlignment="1">
      <alignment horizontal="left" vertical="center" wrapText="1" indent="1"/>
    </xf>
    <xf numFmtId="0" fontId="38" fillId="0" borderId="13" xfId="0" applyFont="1" applyBorder="1" applyAlignment="1">
      <alignment horizontal="left" vertical="center" wrapText="1"/>
    </xf>
    <xf numFmtId="0" fontId="6" fillId="0" borderId="13" xfId="0" applyFont="1" applyBorder="1" applyAlignment="1">
      <alignment vertical="center" wrapText="1"/>
    </xf>
    <xf numFmtId="0" fontId="6" fillId="0" borderId="13" xfId="0" applyFont="1" applyBorder="1" applyAlignment="1">
      <alignment vertical="center"/>
    </xf>
    <xf numFmtId="0" fontId="102" fillId="10" borderId="21" xfId="0" applyFont="1" applyFill="1" applyBorder="1" applyAlignment="1">
      <alignment horizontal="left" vertical="center"/>
    </xf>
    <xf numFmtId="0" fontId="102" fillId="10" borderId="21" xfId="0" applyFont="1" applyFill="1" applyBorder="1" applyAlignment="1">
      <alignment horizontal="right" vertical="center"/>
    </xf>
    <xf numFmtId="0" fontId="103" fillId="10" borderId="21" xfId="0" applyFont="1" applyFill="1" applyBorder="1" applyAlignment="1">
      <alignment horizontal="left" vertical="center" wrapText="1" indent="1"/>
    </xf>
    <xf numFmtId="0" fontId="104" fillId="10" borderId="21" xfId="0" applyFont="1" applyFill="1" applyBorder="1" applyAlignment="1">
      <alignment horizontal="left" vertical="center" wrapText="1"/>
    </xf>
    <xf numFmtId="0" fontId="105" fillId="10" borderId="21" xfId="0" applyFont="1" applyFill="1" applyBorder="1" applyAlignment="1">
      <alignment horizontal="left" vertical="center"/>
    </xf>
    <xf numFmtId="0" fontId="103" fillId="10" borderId="21" xfId="0" applyFont="1" applyFill="1" applyBorder="1" applyAlignment="1">
      <alignment vertical="center" wrapText="1"/>
    </xf>
    <xf numFmtId="0" fontId="103" fillId="10" borderId="21" xfId="0" applyFont="1" applyFill="1" applyBorder="1" applyAlignment="1">
      <alignment vertical="center"/>
    </xf>
    <xf numFmtId="0" fontId="11" fillId="9" borderId="0" xfId="1" applyNumberFormat="1" applyFont="1" applyFill="1" applyBorder="1" applyAlignment="1">
      <alignment horizontal="left" vertical="center" wrapText="1"/>
    </xf>
    <xf numFmtId="0" fontId="11" fillId="9" borderId="13" xfId="1" applyNumberFormat="1" applyFont="1" applyFill="1" applyBorder="1" applyAlignment="1">
      <alignment horizontal="left" vertical="center" wrapText="1" indent="1"/>
    </xf>
    <xf numFmtId="0" fontId="11" fillId="9" borderId="13" xfId="1" applyNumberFormat="1" applyFont="1" applyFill="1" applyBorder="1" applyAlignment="1">
      <alignment horizontal="left" vertical="center" wrapText="1"/>
    </xf>
    <xf numFmtId="0" fontId="11" fillId="9" borderId="0" xfId="1" applyNumberFormat="1" applyFont="1" applyFill="1" applyBorder="1" applyAlignment="1">
      <alignment vertical="center" wrapText="1"/>
    </xf>
    <xf numFmtId="0" fontId="11" fillId="9" borderId="0" xfId="1" applyNumberFormat="1" applyFont="1" applyFill="1" applyBorder="1" applyAlignment="1">
      <alignment vertical="center"/>
    </xf>
    <xf numFmtId="0" fontId="11" fillId="9" borderId="13" xfId="1" applyNumberFormat="1" applyFont="1" applyFill="1" applyBorder="1" applyAlignment="1">
      <alignment vertical="center" wrapText="1"/>
    </xf>
    <xf numFmtId="0" fontId="11" fillId="9" borderId="13" xfId="1" applyNumberFormat="1" applyFont="1" applyFill="1" applyBorder="1" applyAlignment="1">
      <alignment vertical="center"/>
    </xf>
    <xf numFmtId="0" fontId="11" fillId="9" borderId="30" xfId="1" applyNumberFormat="1" applyFont="1" applyFill="1" applyBorder="1" applyAlignment="1">
      <alignment horizontal="left" vertical="center" wrapText="1" indent="1"/>
    </xf>
    <xf numFmtId="0" fontId="11" fillId="9" borderId="30" xfId="1" applyNumberFormat="1" applyFont="1" applyFill="1" applyBorder="1" applyAlignment="1">
      <alignment horizontal="left" vertical="center" wrapText="1"/>
    </xf>
    <xf numFmtId="0" fontId="11" fillId="9" borderId="30" xfId="1" applyNumberFormat="1" applyFont="1" applyFill="1" applyBorder="1" applyAlignment="1">
      <alignment vertical="center" wrapText="1"/>
    </xf>
    <xf numFmtId="0" fontId="11" fillId="9" borderId="30" xfId="1" applyNumberFormat="1" applyFont="1" applyFill="1" applyBorder="1" applyAlignment="1">
      <alignment vertical="center"/>
    </xf>
    <xf numFmtId="0" fontId="11" fillId="9" borderId="31" xfId="1" applyNumberFormat="1" applyFont="1" applyFill="1" applyBorder="1" applyAlignment="1">
      <alignment horizontal="left" vertical="center" wrapText="1"/>
    </xf>
    <xf numFmtId="0" fontId="11" fillId="9" borderId="31" xfId="1" applyNumberFormat="1" applyFont="1" applyFill="1" applyBorder="1" applyAlignment="1">
      <alignment vertical="center" wrapText="1"/>
    </xf>
    <xf numFmtId="0" fontId="37" fillId="9" borderId="31" xfId="1" applyNumberFormat="1" applyFont="1" applyFill="1" applyBorder="1" applyAlignment="1">
      <alignment vertical="center"/>
    </xf>
    <xf numFmtId="0" fontId="37" fillId="9" borderId="13" xfId="1" applyNumberFormat="1" applyFont="1" applyFill="1" applyBorder="1" applyAlignment="1">
      <alignment vertical="center"/>
    </xf>
    <xf numFmtId="0" fontId="11" fillId="9" borderId="31" xfId="1" applyNumberFormat="1" applyFont="1" applyFill="1" applyBorder="1" applyAlignment="1">
      <alignment vertical="center"/>
    </xf>
    <xf numFmtId="0" fontId="4" fillId="9" borderId="0" xfId="0" applyFont="1" applyFill="1" applyAlignment="1">
      <alignment horizontal="center"/>
    </xf>
    <xf numFmtId="0" fontId="4" fillId="9" borderId="21" xfId="0" applyFont="1" applyFill="1" applyBorder="1" applyAlignment="1">
      <alignment horizontal="center"/>
    </xf>
    <xf numFmtId="49" fontId="6" fillId="10" borderId="0" xfId="0" applyNumberFormat="1" applyFont="1" applyFill="1" applyAlignment="1">
      <alignment vertical="top" wrapText="1"/>
    </xf>
    <xf numFmtId="0" fontId="106" fillId="10" borderId="0" xfId="0" applyFont="1" applyFill="1" applyAlignment="1">
      <alignment vertical="center"/>
    </xf>
    <xf numFmtId="49" fontId="5" fillId="10" borderId="0" xfId="1" applyNumberFormat="1" applyFont="1" applyFill="1" applyBorder="1" applyAlignment="1">
      <alignment vertical="top" wrapText="1"/>
    </xf>
    <xf numFmtId="49" fontId="11" fillId="10" borderId="0" xfId="1" applyNumberFormat="1" applyFont="1" applyFill="1" applyBorder="1" applyAlignment="1">
      <alignment vertical="top" wrapText="1"/>
    </xf>
    <xf numFmtId="49" fontId="37" fillId="10" borderId="0" xfId="1" applyNumberFormat="1" applyFont="1" applyFill="1" applyBorder="1" applyAlignment="1">
      <alignment vertical="top" wrapText="1"/>
    </xf>
    <xf numFmtId="0" fontId="106" fillId="10" borderId="0" xfId="0" applyFont="1" applyFill="1" applyAlignment="1">
      <alignment horizontal="left" vertical="center" wrapText="1"/>
    </xf>
    <xf numFmtId="0" fontId="106" fillId="10" borderId="0" xfId="0" applyFont="1" applyFill="1" applyAlignment="1">
      <alignment vertical="center" wrapText="1"/>
    </xf>
    <xf numFmtId="49" fontId="37" fillId="10" borderId="0" xfId="1" applyNumberFormat="1" applyFont="1" applyFill="1" applyBorder="1" applyAlignment="1">
      <alignment horizontal="center" vertical="center" wrapText="1"/>
    </xf>
    <xf numFmtId="0" fontId="69" fillId="10" borderId="21" xfId="0" applyFont="1" applyFill="1" applyBorder="1" applyAlignment="1">
      <alignment horizontal="center" vertical="center" wrapText="1"/>
    </xf>
    <xf numFmtId="49" fontId="11" fillId="9" borderId="0" xfId="1" applyNumberFormat="1" applyFont="1" applyFill="1" applyBorder="1" applyAlignment="1">
      <alignment horizontal="left" vertical="center" wrapText="1" indent="1"/>
    </xf>
    <xf numFmtId="49" fontId="11" fillId="9" borderId="0" xfId="1" applyNumberFormat="1" applyFont="1" applyFill="1" applyBorder="1" applyAlignment="1">
      <alignment vertical="center" wrapText="1"/>
    </xf>
    <xf numFmtId="0" fontId="11" fillId="9" borderId="0" xfId="0" applyFont="1" applyFill="1"/>
    <xf numFmtId="0" fontId="11" fillId="9" borderId="0" xfId="3" applyFont="1" applyFill="1" applyBorder="1" applyAlignment="1">
      <alignment vertical="center" wrapText="1"/>
    </xf>
    <xf numFmtId="0" fontId="11" fillId="9" borderId="0" xfId="0" applyFont="1" applyFill="1" applyAlignment="1">
      <alignment vertical="center" wrapText="1"/>
    </xf>
    <xf numFmtId="0" fontId="11" fillId="9" borderId="13" xfId="0" applyFont="1" applyFill="1" applyBorder="1"/>
    <xf numFmtId="0" fontId="11" fillId="9" borderId="13" xfId="3" applyFont="1" applyFill="1" applyBorder="1" applyAlignment="1">
      <alignment vertical="center" wrapText="1"/>
    </xf>
    <xf numFmtId="0" fontId="11" fillId="9" borderId="13" xfId="0" applyFont="1" applyFill="1" applyBorder="1" applyAlignment="1">
      <alignment vertical="center" wrapText="1"/>
    </xf>
    <xf numFmtId="0" fontId="36" fillId="10" borderId="0" xfId="0" applyFont="1" applyFill="1" applyAlignment="1">
      <alignment horizontal="left" indent="2"/>
    </xf>
    <xf numFmtId="0" fontId="36" fillId="10" borderId="0" xfId="0" applyFont="1" applyFill="1"/>
    <xf numFmtId="0" fontId="6" fillId="10" borderId="0" xfId="0" applyFont="1" applyFill="1" applyAlignment="1">
      <alignment vertical="center" wrapText="1"/>
    </xf>
    <xf numFmtId="0" fontId="11" fillId="10" borderId="0" xfId="0" applyFont="1" applyFill="1" applyAlignment="1">
      <alignment horizontal="left" vertical="top" wrapText="1"/>
    </xf>
    <xf numFmtId="0" fontId="10" fillId="10" borderId="0" xfId="0" applyFont="1" applyFill="1" applyAlignment="1">
      <alignment vertical="center"/>
    </xf>
    <xf numFmtId="0" fontId="11" fillId="10" borderId="0" xfId="0" applyFont="1" applyFill="1" applyAlignment="1">
      <alignment wrapText="1"/>
    </xf>
    <xf numFmtId="0" fontId="5" fillId="10" borderId="0" xfId="0" applyFont="1" applyFill="1" applyAlignment="1">
      <alignment vertical="center" wrapText="1"/>
    </xf>
    <xf numFmtId="0" fontId="69" fillId="10" borderId="21" xfId="0" applyFont="1" applyFill="1" applyBorder="1" applyAlignment="1">
      <alignment horizontal="left" vertical="center"/>
    </xf>
    <xf numFmtId="0" fontId="69" fillId="10" borderId="21" xfId="0" applyFont="1" applyFill="1" applyBorder="1" applyAlignment="1">
      <alignment horizontal="center" vertical="center"/>
    </xf>
    <xf numFmtId="0" fontId="9" fillId="10" borderId="0" xfId="0" applyFont="1" applyFill="1" applyAlignment="1">
      <alignment horizontal="center" wrapText="1"/>
    </xf>
    <xf numFmtId="0" fontId="9" fillId="10" borderId="0" xfId="0" applyFont="1" applyFill="1" applyAlignment="1">
      <alignment wrapText="1"/>
    </xf>
    <xf numFmtId="0" fontId="36" fillId="10" borderId="0" xfId="0" applyFont="1" applyFill="1" applyAlignment="1">
      <alignment horizontal="left" vertical="center" wrapText="1"/>
    </xf>
    <xf numFmtId="0" fontId="9" fillId="10" borderId="0" xfId="0" applyFont="1" applyFill="1" applyAlignment="1">
      <alignment vertical="center" wrapText="1"/>
    </xf>
    <xf numFmtId="0" fontId="4" fillId="10" borderId="0" xfId="0" applyFont="1" applyFill="1" applyAlignment="1">
      <alignment horizontal="left" vertical="center"/>
    </xf>
    <xf numFmtId="0" fontId="4" fillId="9" borderId="13" xfId="0" applyFont="1" applyFill="1" applyBorder="1" applyAlignment="1">
      <alignment horizontal="left" vertical="center" wrapText="1"/>
    </xf>
    <xf numFmtId="0" fontId="9" fillId="0" borderId="13" xfId="0" applyFont="1" applyBorder="1" applyAlignment="1">
      <alignment horizontal="center" vertical="center" wrapText="1"/>
    </xf>
    <xf numFmtId="0" fontId="9" fillId="0" borderId="13" xfId="0" applyFont="1" applyBorder="1" applyAlignment="1">
      <alignment horizontal="left" vertical="center" wrapText="1"/>
    </xf>
    <xf numFmtId="0" fontId="9" fillId="0" borderId="13" xfId="0" applyFont="1" applyBorder="1" applyAlignment="1">
      <alignment horizontal="center" vertical="center"/>
    </xf>
    <xf numFmtId="0" fontId="69" fillId="10" borderId="21" xfId="0" applyFont="1" applyFill="1" applyBorder="1" applyAlignment="1">
      <alignment horizontal="left" vertical="center" indent="1"/>
    </xf>
    <xf numFmtId="0" fontId="18" fillId="9" borderId="13" xfId="0" applyFont="1" applyFill="1" applyBorder="1" applyAlignment="1">
      <alignment horizontal="center" vertical="center"/>
    </xf>
    <xf numFmtId="0" fontId="4" fillId="9" borderId="31" xfId="0" applyFont="1" applyFill="1" applyBorder="1" applyAlignment="1">
      <alignment vertical="center"/>
    </xf>
    <xf numFmtId="0" fontId="18" fillId="9" borderId="31" xfId="0" applyFont="1" applyFill="1" applyBorder="1" applyAlignment="1">
      <alignment horizontal="center" vertical="center"/>
    </xf>
    <xf numFmtId="0" fontId="18" fillId="9" borderId="41" xfId="0" applyFont="1" applyFill="1" applyBorder="1" applyAlignment="1">
      <alignment vertical="center" wrapText="1"/>
    </xf>
    <xf numFmtId="0" fontId="4" fillId="9" borderId="41" xfId="0" applyFont="1" applyFill="1" applyBorder="1" applyAlignment="1">
      <alignment vertical="center"/>
    </xf>
    <xf numFmtId="0" fontId="4" fillId="9" borderId="41" xfId="0" applyFont="1" applyFill="1" applyBorder="1" applyAlignment="1">
      <alignment horizontal="center" vertical="center"/>
    </xf>
    <xf numFmtId="0" fontId="18" fillId="9" borderId="13" xfId="0" applyFont="1" applyFill="1" applyBorder="1" applyAlignment="1">
      <alignment vertical="top" wrapText="1"/>
    </xf>
    <xf numFmtId="0" fontId="18" fillId="9" borderId="0" xfId="0" applyFont="1" applyFill="1" applyAlignment="1">
      <alignment horizontal="center" vertical="center"/>
    </xf>
    <xf numFmtId="0" fontId="18" fillId="9" borderId="12" xfId="0" applyFont="1" applyFill="1" applyBorder="1" applyAlignment="1">
      <alignment vertical="center" wrapText="1"/>
    </xf>
    <xf numFmtId="0" fontId="4" fillId="9" borderId="12" xfId="0" applyFont="1" applyFill="1" applyBorder="1" applyAlignment="1">
      <alignment vertical="center"/>
    </xf>
    <xf numFmtId="0" fontId="18" fillId="9" borderId="0" xfId="0" applyFont="1" applyFill="1" applyAlignment="1">
      <alignment vertical="top" wrapText="1"/>
    </xf>
    <xf numFmtId="0" fontId="18" fillId="9" borderId="0" xfId="0" applyFont="1" applyFill="1" applyAlignment="1">
      <alignment vertical="top"/>
    </xf>
    <xf numFmtId="0" fontId="4" fillId="9" borderId="13" xfId="0" applyFont="1" applyFill="1" applyBorder="1" applyAlignment="1">
      <alignment vertical="center" wrapText="1"/>
    </xf>
    <xf numFmtId="0" fontId="18" fillId="9" borderId="13" xfId="0" applyFont="1" applyFill="1" applyBorder="1" applyAlignment="1">
      <alignment vertical="top"/>
    </xf>
    <xf numFmtId="0" fontId="4" fillId="9" borderId="13" xfId="0" applyFont="1" applyFill="1" applyBorder="1" applyAlignment="1">
      <alignment horizontal="center" vertical="center"/>
    </xf>
    <xf numFmtId="0" fontId="18" fillId="9" borderId="6" xfId="0" applyFont="1" applyFill="1" applyBorder="1" applyAlignment="1">
      <alignment vertical="center" wrapText="1"/>
    </xf>
    <xf numFmtId="0" fontId="4" fillId="9" borderId="6" xfId="0" applyFont="1" applyFill="1" applyBorder="1" applyAlignment="1">
      <alignment vertical="center"/>
    </xf>
    <xf numFmtId="0" fontId="4" fillId="9" borderId="6" xfId="0" applyFont="1" applyFill="1" applyBorder="1" applyAlignment="1">
      <alignment horizontal="center" vertical="center"/>
    </xf>
    <xf numFmtId="0" fontId="18" fillId="9" borderId="0" xfId="0" applyFont="1" applyFill="1" applyAlignment="1">
      <alignment vertical="center" wrapText="1"/>
    </xf>
    <xf numFmtId="0" fontId="4" fillId="6" borderId="6" xfId="0" applyFont="1" applyFill="1" applyBorder="1" applyAlignment="1">
      <alignment vertical="center"/>
    </xf>
    <xf numFmtId="0" fontId="16" fillId="6" borderId="6" xfId="0" applyFont="1" applyFill="1" applyBorder="1" applyAlignment="1">
      <alignment vertical="center" wrapText="1"/>
    </xf>
    <xf numFmtId="172" fontId="16" fillId="0" borderId="0" xfId="2" applyNumberFormat="1" applyFont="1" applyFill="1" applyBorder="1" applyAlignment="1">
      <alignment horizontal="left" vertical="center" indent="1"/>
    </xf>
    <xf numFmtId="172" fontId="16" fillId="0" borderId="0" xfId="2" applyNumberFormat="1" applyFont="1" applyFill="1" applyBorder="1" applyAlignment="1">
      <alignment horizontal="left" vertical="center" indent="3"/>
    </xf>
    <xf numFmtId="172" fontId="16" fillId="0" borderId="0" xfId="2" applyNumberFormat="1" applyFont="1" applyFill="1" applyBorder="1" applyAlignment="1">
      <alignment horizontal="left" vertical="center" indent="4"/>
    </xf>
    <xf numFmtId="172" fontId="16" fillId="0" borderId="0" xfId="2" applyNumberFormat="1" applyFont="1" applyFill="1" applyBorder="1" applyAlignment="1">
      <alignment horizontal="left" vertical="center" indent="7"/>
    </xf>
    <xf numFmtId="0" fontId="0" fillId="9" borderId="0" xfId="0" applyFill="1" applyAlignment="1">
      <alignment horizontal="left" vertical="center" indent="1"/>
    </xf>
    <xf numFmtId="0" fontId="0" fillId="9" borderId="6" xfId="0" applyFill="1" applyBorder="1" applyAlignment="1">
      <alignment horizontal="left" vertical="center" indent="1"/>
    </xf>
    <xf numFmtId="0" fontId="120" fillId="9" borderId="0" xfId="0" applyFont="1" applyFill="1" applyAlignment="1">
      <alignment horizontal="right" vertical="center"/>
    </xf>
    <xf numFmtId="0" fontId="120" fillId="9" borderId="6" xfId="0" applyFont="1" applyFill="1" applyBorder="1" applyAlignment="1">
      <alignment horizontal="right" vertical="center"/>
    </xf>
    <xf numFmtId="49" fontId="119" fillId="0" borderId="13" xfId="0" applyNumberFormat="1" applyFont="1" applyBorder="1" applyAlignment="1">
      <alignment horizontal="right" vertical="center" wrapText="1"/>
    </xf>
    <xf numFmtId="49" fontId="119" fillId="9" borderId="13" xfId="0" applyNumberFormat="1" applyFont="1" applyFill="1" applyBorder="1" applyAlignment="1">
      <alignment horizontal="right" vertical="center" wrapText="1"/>
    </xf>
    <xf numFmtId="49" fontId="119" fillId="0" borderId="30" xfId="0" applyNumberFormat="1" applyFont="1" applyBorder="1" applyAlignment="1">
      <alignment horizontal="right" vertical="center" wrapText="1"/>
    </xf>
    <xf numFmtId="49" fontId="119" fillId="9" borderId="30" xfId="0" applyNumberFormat="1" applyFont="1" applyFill="1" applyBorder="1" applyAlignment="1">
      <alignment horizontal="right" vertical="center" wrapText="1"/>
    </xf>
    <xf numFmtId="49" fontId="119" fillId="9" borderId="13" xfId="1" applyNumberFormat="1" applyFont="1" applyFill="1" applyBorder="1" applyAlignment="1">
      <alignment horizontal="right" vertical="center" wrapText="1"/>
    </xf>
    <xf numFmtId="49" fontId="11" fillId="9" borderId="0" xfId="1" applyNumberFormat="1" applyFont="1" applyFill="1" applyBorder="1" applyAlignment="1">
      <alignment horizontal="left" vertical="center" wrapText="1"/>
    </xf>
    <xf numFmtId="49" fontId="11" fillId="9" borderId="6" xfId="1" applyNumberFormat="1" applyFont="1" applyFill="1" applyBorder="1" applyAlignment="1">
      <alignment horizontal="left" vertical="center" wrapText="1" indent="1"/>
    </xf>
    <xf numFmtId="49" fontId="11" fillId="9" borderId="6" xfId="1" applyNumberFormat="1" applyFont="1" applyFill="1" applyBorder="1" applyAlignment="1">
      <alignment vertical="center" wrapText="1"/>
    </xf>
    <xf numFmtId="49" fontId="11" fillId="0" borderId="0" xfId="1" applyNumberFormat="1" applyFont="1" applyBorder="1" applyAlignment="1">
      <alignment horizontal="left" vertical="center" wrapText="1"/>
    </xf>
    <xf numFmtId="49" fontId="11" fillId="0" borderId="6" xfId="1" applyNumberFormat="1" applyFont="1" applyFill="1" applyBorder="1" applyAlignment="1">
      <alignment horizontal="left" vertical="center" wrapText="1" indent="1"/>
    </xf>
    <xf numFmtId="49" fontId="11" fillId="0" borderId="6" xfId="1" applyNumberFormat="1" applyFont="1" applyFill="1" applyBorder="1" applyAlignment="1">
      <alignment vertical="center" wrapText="1"/>
    </xf>
    <xf numFmtId="0" fontId="18" fillId="0" borderId="41" xfId="0" applyFont="1" applyBorder="1" applyAlignment="1">
      <alignment vertical="center" wrapText="1"/>
    </xf>
    <xf numFmtId="0" fontId="4" fillId="0" borderId="41" xfId="0" applyFont="1" applyBorder="1" applyAlignment="1">
      <alignment vertical="center"/>
    </xf>
    <xf numFmtId="0" fontId="4" fillId="0" borderId="41" xfId="0" applyFont="1" applyBorder="1" applyAlignment="1">
      <alignment horizontal="center" vertical="center"/>
    </xf>
    <xf numFmtId="0" fontId="4" fillId="0" borderId="13" xfId="0" applyFont="1" applyBorder="1" applyAlignment="1">
      <alignment horizontal="center" vertical="center" wrapText="1"/>
    </xf>
    <xf numFmtId="0" fontId="18" fillId="0" borderId="6" xfId="0" applyFont="1" applyBorder="1" applyAlignment="1">
      <alignment vertical="center"/>
    </xf>
    <xf numFmtId="0" fontId="18" fillId="0" borderId="6" xfId="0" applyFont="1" applyBorder="1" applyAlignment="1">
      <alignment horizontal="center" vertical="center"/>
    </xf>
    <xf numFmtId="0" fontId="18" fillId="0" borderId="6" xfId="0" applyFont="1" applyBorder="1" applyAlignment="1">
      <alignment vertical="top"/>
    </xf>
    <xf numFmtId="0" fontId="4" fillId="0" borderId="6" xfId="0" applyFont="1" applyBorder="1" applyAlignment="1">
      <alignment vertical="center" wrapText="1"/>
    </xf>
    <xf numFmtId="0" fontId="18" fillId="0" borderId="6" xfId="0" applyFont="1" applyBorder="1" applyAlignment="1">
      <alignment vertical="center" wrapText="1"/>
    </xf>
    <xf numFmtId="0" fontId="18" fillId="0" borderId="41" xfId="0" applyFont="1" applyBorder="1" applyAlignment="1">
      <alignment vertical="center"/>
    </xf>
    <xf numFmtId="0" fontId="0" fillId="9" borderId="6" xfId="0" applyFill="1" applyBorder="1"/>
    <xf numFmtId="0" fontId="0" fillId="9" borderId="6" xfId="0" applyFill="1" applyBorder="1" applyAlignment="1">
      <alignment horizontal="center"/>
    </xf>
    <xf numFmtId="0" fontId="4" fillId="9" borderId="17" xfId="0" applyFont="1" applyFill="1" applyBorder="1" applyAlignment="1">
      <alignment vertical="center"/>
    </xf>
    <xf numFmtId="0" fontId="18" fillId="9" borderId="17" xfId="0" applyFont="1" applyFill="1" applyBorder="1" applyAlignment="1">
      <alignment horizontal="center" vertical="center"/>
    </xf>
    <xf numFmtId="0" fontId="0" fillId="9" borderId="12" xfId="0" applyFill="1" applyBorder="1"/>
    <xf numFmtId="0" fontId="0" fillId="9" borderId="12" xfId="0" applyFill="1" applyBorder="1" applyAlignment="1">
      <alignment horizontal="center"/>
    </xf>
    <xf numFmtId="0" fontId="0" fillId="9" borderId="0" xfId="0" applyFill="1"/>
    <xf numFmtId="9" fontId="4" fillId="0" borderId="0" xfId="2" applyFont="1" applyAlignment="1">
      <alignment vertical="center"/>
    </xf>
    <xf numFmtId="166" fontId="4" fillId="0" borderId="0" xfId="2" applyNumberFormat="1" applyFont="1" applyAlignment="1">
      <alignment vertical="center"/>
    </xf>
    <xf numFmtId="0" fontId="83" fillId="0" borderId="0" xfId="0" applyFont="1" applyAlignment="1">
      <alignment horizontal="center" vertical="center"/>
    </xf>
    <xf numFmtId="0" fontId="37" fillId="0" borderId="0" xfId="0" applyFont="1"/>
    <xf numFmtId="0" fontId="4" fillId="0" borderId="6" xfId="0" applyFont="1" applyBorder="1" applyAlignment="1">
      <alignment horizontal="center"/>
    </xf>
    <xf numFmtId="0" fontId="121" fillId="0" borderId="0" xfId="0" applyFont="1"/>
    <xf numFmtId="0" fontId="36" fillId="16" borderId="0" xfId="0" applyFont="1" applyFill="1"/>
    <xf numFmtId="0" fontId="36" fillId="16" borderId="24" xfId="0" applyFont="1" applyFill="1" applyBorder="1"/>
    <xf numFmtId="49" fontId="119" fillId="0" borderId="31" xfId="0" applyNumberFormat="1" applyFont="1" applyBorder="1" applyAlignment="1">
      <alignment horizontal="right" vertical="center" wrapText="1"/>
    </xf>
    <xf numFmtId="0" fontId="119" fillId="0" borderId="0" xfId="0" applyFont="1" applyAlignment="1">
      <alignment horizontal="left" vertical="center" wrapText="1"/>
    </xf>
    <xf numFmtId="0" fontId="64" fillId="0" borderId="37" xfId="0" applyFont="1" applyBorder="1" applyAlignment="1">
      <alignment horizontal="left" vertical="center" wrapText="1"/>
    </xf>
    <xf numFmtId="0" fontId="64" fillId="6" borderId="0" xfId="0" applyFont="1" applyFill="1" applyAlignment="1">
      <alignment horizontal="left" vertical="center" wrapText="1"/>
    </xf>
    <xf numFmtId="0" fontId="64" fillId="6" borderId="13" xfId="0" applyFont="1" applyFill="1" applyBorder="1" applyAlignment="1">
      <alignment horizontal="left" vertical="center" wrapText="1"/>
    </xf>
    <xf numFmtId="0" fontId="64" fillId="0" borderId="30" xfId="0" applyFont="1" applyBorder="1" applyAlignment="1">
      <alignment horizontal="left" vertical="center" wrapText="1"/>
    </xf>
    <xf numFmtId="0" fontId="106" fillId="5" borderId="36" xfId="0" applyFont="1" applyFill="1" applyBorder="1" applyAlignment="1">
      <alignment horizontal="left" vertical="center"/>
    </xf>
    <xf numFmtId="0" fontId="64" fillId="6" borderId="31" xfId="1" applyNumberFormat="1" applyFont="1" applyFill="1" applyBorder="1" applyAlignment="1">
      <alignment horizontal="left" vertical="center" wrapText="1"/>
    </xf>
    <xf numFmtId="0" fontId="106" fillId="7" borderId="38" xfId="0" applyFont="1" applyFill="1" applyBorder="1" applyAlignment="1">
      <alignment horizontal="left" vertical="center"/>
    </xf>
    <xf numFmtId="0" fontId="106" fillId="13" borderId="24" xfId="0" applyFont="1" applyFill="1" applyBorder="1" applyAlignment="1">
      <alignment horizontal="left" vertical="center"/>
    </xf>
    <xf numFmtId="0" fontId="79" fillId="9" borderId="0" xfId="0" applyFont="1" applyFill="1" applyAlignment="1">
      <alignment horizontal="left" vertical="center"/>
    </xf>
    <xf numFmtId="0" fontId="78" fillId="9" borderId="0" xfId="0" applyFont="1" applyFill="1" applyAlignment="1">
      <alignment horizontal="left" vertical="center"/>
    </xf>
    <xf numFmtId="0" fontId="79" fillId="9" borderId="21" xfId="0" applyFont="1" applyFill="1" applyBorder="1" applyAlignment="1">
      <alignment horizontal="left" vertical="center"/>
    </xf>
    <xf numFmtId="0" fontId="28" fillId="0" borderId="0" xfId="3" applyFont="1" applyFill="1" applyBorder="1" applyAlignment="1">
      <alignment vertical="center"/>
    </xf>
    <xf numFmtId="0" fontId="83" fillId="11" borderId="0" xfId="0" applyFont="1" applyFill="1" applyAlignment="1">
      <alignment vertical="top"/>
    </xf>
    <xf numFmtId="0" fontId="80" fillId="11" borderId="0" xfId="0" applyFont="1" applyFill="1" applyAlignment="1">
      <alignment vertical="top"/>
    </xf>
    <xf numFmtId="0" fontId="11" fillId="0" borderId="0" xfId="0" applyFont="1" applyAlignment="1">
      <alignment vertical="top"/>
    </xf>
    <xf numFmtId="0" fontId="83" fillId="11" borderId="8" xfId="0" applyFont="1" applyFill="1" applyBorder="1" applyAlignment="1">
      <alignment horizontal="center" vertical="center"/>
    </xf>
    <xf numFmtId="0" fontId="4" fillId="6" borderId="6" xfId="0" applyFont="1" applyFill="1" applyBorder="1" applyAlignment="1">
      <alignment vertical="center" wrapText="1"/>
    </xf>
    <xf numFmtId="0" fontId="21" fillId="0" borderId="17" xfId="0" applyFont="1" applyBorder="1" applyAlignment="1">
      <alignment vertical="top"/>
    </xf>
    <xf numFmtId="0" fontId="21" fillId="0" borderId="0" xfId="0" applyFont="1" applyAlignment="1">
      <alignment vertical="top"/>
    </xf>
    <xf numFmtId="0" fontId="97" fillId="0" borderId="0" xfId="0" applyFont="1"/>
    <xf numFmtId="0" fontId="111" fillId="4" borderId="0" xfId="0" applyFont="1" applyFill="1"/>
    <xf numFmtId="0" fontId="73" fillId="0" borderId="0" xfId="0" applyFont="1" applyAlignment="1">
      <alignment vertical="center" wrapText="1"/>
    </xf>
    <xf numFmtId="0" fontId="105" fillId="5" borderId="0" xfId="0" applyFont="1" applyFill="1" applyAlignment="1">
      <alignment horizontal="left" vertical="center"/>
    </xf>
    <xf numFmtId="0" fontId="11" fillId="14" borderId="6" xfId="1" applyNumberFormat="1" applyFont="1" applyFill="1" applyBorder="1" applyAlignment="1">
      <alignment horizontal="left" vertical="center" wrapText="1"/>
    </xf>
    <xf numFmtId="0" fontId="129" fillId="0" borderId="0" xfId="0" applyFont="1"/>
    <xf numFmtId="0" fontId="18" fillId="0" borderId="37" xfId="0" applyFont="1" applyBorder="1" applyAlignment="1">
      <alignment horizontal="center" vertical="center"/>
    </xf>
    <xf numFmtId="0" fontId="4" fillId="0" borderId="37" xfId="0" applyFont="1" applyBorder="1" applyAlignment="1">
      <alignment horizontal="left" vertical="center" wrapText="1"/>
    </xf>
    <xf numFmtId="0" fontId="4" fillId="0" borderId="37" xfId="0" applyFont="1" applyBorder="1" applyAlignment="1">
      <alignment horizontal="center" vertical="center" wrapText="1"/>
    </xf>
    <xf numFmtId="0" fontId="110" fillId="4" borderId="0" xfId="0" applyFont="1" applyFill="1" applyAlignment="1">
      <alignment horizontal="center" vertical="center" wrapText="1"/>
    </xf>
    <xf numFmtId="0" fontId="9" fillId="0" borderId="0" xfId="0" applyFont="1" applyAlignment="1">
      <alignment horizontal="center" vertical="center"/>
    </xf>
    <xf numFmtId="0" fontId="11" fillId="9" borderId="6" xfId="1" applyNumberFormat="1" applyFont="1" applyFill="1" applyBorder="1" applyAlignment="1">
      <alignment horizontal="left" vertical="center" wrapText="1"/>
    </xf>
    <xf numFmtId="0" fontId="18" fillId="0" borderId="7" xfId="0" applyFont="1" applyBorder="1" applyAlignment="1">
      <alignment horizontal="left" vertical="center" wrapText="1"/>
    </xf>
    <xf numFmtId="0" fontId="4" fillId="12" borderId="7" xfId="0" applyFont="1" applyFill="1" applyBorder="1" applyAlignment="1">
      <alignment horizontal="left" vertical="center" wrapText="1" indent="1"/>
    </xf>
    <xf numFmtId="0" fontId="4" fillId="0" borderId="0" xfId="0" quotePrefix="1" applyFont="1"/>
    <xf numFmtId="43" fontId="0" fillId="0" borderId="0" xfId="0" applyNumberFormat="1"/>
    <xf numFmtId="0" fontId="4" fillId="9" borderId="0" xfId="0" applyFont="1" applyFill="1" applyAlignment="1">
      <alignment vertical="center" wrapText="1"/>
    </xf>
    <xf numFmtId="0" fontId="4" fillId="0" borderId="13" xfId="0" applyFont="1" applyBorder="1" applyAlignment="1">
      <alignment vertical="center" wrapText="1"/>
    </xf>
    <xf numFmtId="0" fontId="4" fillId="0" borderId="37" xfId="0" applyFont="1" applyBorder="1" applyAlignment="1">
      <alignment vertical="center" wrapText="1"/>
    </xf>
    <xf numFmtId="0" fontId="11" fillId="9" borderId="13" xfId="0" applyFont="1" applyFill="1" applyBorder="1" applyAlignment="1">
      <alignment horizontal="center" vertical="center" wrapText="1"/>
    </xf>
    <xf numFmtId="3" fontId="11" fillId="12" borderId="0" xfId="5" applyNumberFormat="1" applyFont="1" applyFill="1" applyAlignment="1">
      <alignment horizontal="center" vertical="center"/>
    </xf>
    <xf numFmtId="3" fontId="10" fillId="12" borderId="7" xfId="0" applyNumberFormat="1" applyFont="1" applyFill="1" applyBorder="1" applyAlignment="1">
      <alignment horizontal="center" vertical="center"/>
    </xf>
    <xf numFmtId="3" fontId="10" fillId="12" borderId="7" xfId="5" applyNumberFormat="1" applyFont="1" applyFill="1" applyBorder="1" applyAlignment="1">
      <alignment horizontal="center" vertical="center"/>
    </xf>
    <xf numFmtId="164" fontId="83" fillId="11" borderId="0" xfId="1" applyNumberFormat="1" applyFont="1" applyFill="1" applyAlignment="1">
      <alignment horizontal="center" vertical="center"/>
    </xf>
    <xf numFmtId="173" fontId="0" fillId="0" borderId="0" xfId="1" applyNumberFormat="1" applyFont="1" applyBorder="1" applyAlignment="1">
      <alignment horizontal="center"/>
    </xf>
    <xf numFmtId="3" fontId="16" fillId="14" borderId="0" xfId="1" applyNumberFormat="1" applyFont="1" applyFill="1" applyAlignment="1">
      <alignment horizontal="center" vertical="center"/>
    </xf>
    <xf numFmtId="0" fontId="55" fillId="0" borderId="0" xfId="3" applyFont="1" applyFill="1" applyAlignment="1"/>
    <xf numFmtId="0" fontId="10" fillId="0" borderId="0" xfId="0" applyFont="1" applyAlignment="1">
      <alignment horizontal="center" vertical="center" wrapText="1"/>
    </xf>
    <xf numFmtId="3" fontId="16" fillId="0" borderId="0" xfId="1" applyNumberFormat="1" applyFont="1" applyAlignment="1">
      <alignment horizontal="center" vertical="center" wrapText="1"/>
    </xf>
    <xf numFmtId="3" fontId="16" fillId="14" borderId="0" xfId="1" applyNumberFormat="1" applyFont="1" applyFill="1" applyAlignment="1">
      <alignment horizontal="center" vertical="center" wrapText="1"/>
    </xf>
    <xf numFmtId="0" fontId="9" fillId="5" borderId="7" xfId="0" applyFont="1" applyFill="1" applyBorder="1" applyAlignment="1">
      <alignment horizontal="center"/>
    </xf>
    <xf numFmtId="0" fontId="83" fillId="11" borderId="8" xfId="0" applyFont="1" applyFill="1" applyBorder="1" applyAlignment="1">
      <alignment horizontal="center" vertical="center" wrapText="1"/>
    </xf>
    <xf numFmtId="0" fontId="55" fillId="0" borderId="0" xfId="3" applyFont="1"/>
    <xf numFmtId="0" fontId="57" fillId="0" borderId="0" xfId="0" applyFont="1" applyAlignment="1">
      <alignment horizontal="left" vertical="center" indent="1"/>
    </xf>
    <xf numFmtId="0" fontId="4" fillId="4" borderId="0" xfId="0" applyFont="1" applyFill="1" applyAlignment="1">
      <alignment horizontal="right"/>
    </xf>
    <xf numFmtId="0" fontId="34" fillId="5" borderId="0" xfId="0" applyFont="1" applyFill="1" applyAlignment="1">
      <alignment vertical="center"/>
    </xf>
    <xf numFmtId="3" fontId="4" fillId="0" borderId="0" xfId="1" applyNumberFormat="1" applyFont="1" applyAlignment="1">
      <alignment horizontal="right"/>
    </xf>
    <xf numFmtId="172" fontId="16" fillId="0" borderId="0" xfId="2" quotePrefix="1" applyNumberFormat="1" applyFont="1" applyFill="1" applyAlignment="1">
      <alignment horizontal="center" vertical="center"/>
    </xf>
    <xf numFmtId="172" fontId="16" fillId="0" borderId="0" xfId="2" quotePrefix="1" applyNumberFormat="1" applyFont="1" applyFill="1" applyBorder="1" applyAlignment="1">
      <alignment horizontal="center" vertical="center"/>
    </xf>
    <xf numFmtId="3" fontId="11" fillId="12" borderId="0" xfId="11" applyNumberFormat="1" applyFont="1" applyFill="1" applyAlignment="1">
      <alignment horizontal="center" vertical="center"/>
    </xf>
    <xf numFmtId="0" fontId="4" fillId="12" borderId="0" xfId="5" applyFont="1" applyFill="1" applyAlignment="1">
      <alignment vertical="center"/>
    </xf>
    <xf numFmtId="9" fontId="11" fillId="12" borderId="0" xfId="2" applyFont="1" applyFill="1" applyBorder="1" applyAlignment="1">
      <alignment horizontal="center" vertical="center" wrapText="1"/>
    </xf>
    <xf numFmtId="9" fontId="4" fillId="0" borderId="0" xfId="2" applyFont="1" applyBorder="1" applyAlignment="1">
      <alignment horizontal="center"/>
    </xf>
    <xf numFmtId="9" fontId="10" fillId="0" borderId="7" xfId="2" applyFont="1" applyFill="1" applyBorder="1" applyAlignment="1">
      <alignment horizontal="center" vertical="center"/>
    </xf>
    <xf numFmtId="9" fontId="10" fillId="12" borderId="7" xfId="2" applyFont="1" applyFill="1" applyBorder="1" applyAlignment="1">
      <alignment horizontal="center" vertical="center"/>
    </xf>
    <xf numFmtId="172" fontId="16" fillId="0" borderId="6" xfId="2" applyNumberFormat="1" applyFont="1" applyFill="1" applyBorder="1" applyAlignment="1">
      <alignment horizontal="left" vertical="center" indent="6"/>
    </xf>
    <xf numFmtId="0" fontId="4" fillId="0" borderId="7" xfId="0" applyFont="1" applyBorder="1" applyAlignment="1">
      <alignment horizontal="center"/>
    </xf>
    <xf numFmtId="3" fontId="16" fillId="14" borderId="0" xfId="0" applyNumberFormat="1" applyFont="1" applyFill="1" applyAlignment="1">
      <alignment horizontal="right" vertical="center"/>
    </xf>
    <xf numFmtId="172" fontId="16" fillId="0" borderId="0" xfId="2" quotePrefix="1" applyNumberFormat="1" applyFont="1" applyFill="1" applyBorder="1" applyAlignment="1">
      <alignment horizontal="left" vertical="center" indent="9"/>
    </xf>
    <xf numFmtId="164" fontId="16" fillId="0" borderId="0" xfId="1" applyNumberFormat="1" applyFont="1" applyFill="1" applyBorder="1" applyAlignment="1">
      <alignment horizontal="left" vertical="center" indent="2"/>
    </xf>
    <xf numFmtId="3" fontId="4" fillId="0" borderId="0" xfId="0" applyNumberFormat="1" applyFont="1" applyAlignment="1">
      <alignment horizontal="center" vertical="center" wrapText="1"/>
    </xf>
    <xf numFmtId="3" fontId="18" fillId="12" borderId="6" xfId="0" applyNumberFormat="1" applyFont="1" applyFill="1" applyBorder="1" applyAlignment="1">
      <alignment horizontal="center"/>
    </xf>
    <xf numFmtId="3" fontId="4" fillId="0" borderId="8" xfId="0" applyNumberFormat="1" applyFont="1" applyBorder="1" applyAlignment="1">
      <alignment horizontal="center" vertical="center" wrapText="1"/>
    </xf>
    <xf numFmtId="3" fontId="4" fillId="12" borderId="8" xfId="0" applyNumberFormat="1" applyFont="1" applyFill="1" applyBorder="1" applyAlignment="1">
      <alignment horizontal="center" vertical="center" wrapText="1"/>
    </xf>
    <xf numFmtId="3" fontId="18" fillId="0" borderId="0" xfId="0" applyNumberFormat="1" applyFont="1" applyAlignment="1">
      <alignment horizontal="center" vertical="center" wrapText="1"/>
    </xf>
    <xf numFmtId="9" fontId="4" fillId="0" borderId="6" xfId="0" applyNumberFormat="1" applyFont="1" applyBorder="1" applyAlignment="1">
      <alignment horizontal="center" vertical="center"/>
    </xf>
    <xf numFmtId="9" fontId="4" fillId="0" borderId="9" xfId="0" applyNumberFormat="1" applyFont="1" applyBorder="1" applyAlignment="1">
      <alignment horizontal="center" vertical="center"/>
    </xf>
    <xf numFmtId="1" fontId="16" fillId="0" borderId="0" xfId="2" applyNumberFormat="1" applyFont="1" applyBorder="1" applyAlignment="1">
      <alignment horizontal="center" vertical="center" wrapText="1"/>
    </xf>
    <xf numFmtId="0" fontId="4" fillId="12" borderId="6" xfId="0" applyFont="1" applyFill="1" applyBorder="1" applyAlignment="1">
      <alignment horizontal="center"/>
    </xf>
    <xf numFmtId="0" fontId="4" fillId="0" borderId="9" xfId="0" applyFont="1" applyBorder="1" applyAlignment="1">
      <alignment horizontal="center"/>
    </xf>
    <xf numFmtId="0" fontId="4" fillId="12" borderId="0" xfId="0" applyFont="1" applyFill="1" applyAlignment="1">
      <alignment horizontal="center" vertical="center"/>
    </xf>
    <xf numFmtId="2" fontId="4" fillId="12" borderId="7" xfId="0" applyNumberFormat="1" applyFont="1" applyFill="1" applyBorder="1" applyAlignment="1">
      <alignment horizontal="center" vertical="center"/>
    </xf>
    <xf numFmtId="3" fontId="16" fillId="0" borderId="0" xfId="1" applyNumberFormat="1" applyFont="1" applyFill="1" applyBorder="1" applyAlignment="1">
      <alignment horizontal="right" vertical="center"/>
    </xf>
    <xf numFmtId="0" fontId="4" fillId="0" borderId="0" xfId="0" applyFont="1" applyAlignment="1">
      <alignment horizontal="center" vertical="center"/>
    </xf>
    <xf numFmtId="1" fontId="11" fillId="0" borderId="0" xfId="2" applyNumberFormat="1" applyFont="1" applyBorder="1" applyAlignment="1">
      <alignment horizontal="center" vertical="center" wrapText="1"/>
    </xf>
    <xf numFmtId="2" fontId="4" fillId="12" borderId="0" xfId="0" applyNumberFormat="1" applyFont="1" applyFill="1" applyAlignment="1">
      <alignment horizontal="center" vertical="center"/>
    </xf>
    <xf numFmtId="9" fontId="0" fillId="12" borderId="6" xfId="2" applyFont="1" applyFill="1" applyBorder="1" applyAlignment="1">
      <alignment horizontal="center" vertical="center" wrapText="1"/>
    </xf>
    <xf numFmtId="0" fontId="0" fillId="12" borderId="6" xfId="0" applyFill="1" applyBorder="1" applyAlignment="1">
      <alignment vertical="center"/>
    </xf>
    <xf numFmtId="0" fontId="16" fillId="0" borderId="0" xfId="0" applyFont="1"/>
    <xf numFmtId="0" fontId="137" fillId="19" borderId="0" xfId="0" applyFont="1" applyFill="1"/>
    <xf numFmtId="0" fontId="138" fillId="19" borderId="0" xfId="0" applyFont="1" applyFill="1"/>
    <xf numFmtId="0" fontId="137" fillId="19" borderId="46" xfId="0" applyFont="1" applyFill="1" applyBorder="1"/>
    <xf numFmtId="0" fontId="139" fillId="0" borderId="0" xfId="0" applyFont="1"/>
    <xf numFmtId="0" fontId="140" fillId="0" borderId="0" xfId="0" applyFont="1" applyAlignment="1">
      <alignment vertical="center"/>
    </xf>
    <xf numFmtId="0" fontId="13" fillId="19" borderId="0" xfId="0" applyFont="1" applyFill="1" applyAlignment="1">
      <alignment vertical="center"/>
    </xf>
    <xf numFmtId="0" fontId="16" fillId="21" borderId="0" xfId="0" applyFont="1" applyFill="1"/>
    <xf numFmtId="164" fontId="16" fillId="0" borderId="0" xfId="0" applyNumberFormat="1" applyFont="1"/>
    <xf numFmtId="3" fontId="16" fillId="0" borderId="0" xfId="1" applyNumberFormat="1" applyFont="1" applyFill="1" applyBorder="1" applyAlignment="1">
      <alignment horizontal="center" vertical="center" wrapText="1"/>
    </xf>
    <xf numFmtId="3" fontId="16" fillId="0" borderId="0" xfId="1" quotePrefix="1" applyNumberFormat="1" applyFont="1" applyFill="1" applyBorder="1" applyAlignment="1">
      <alignment horizontal="center" vertical="center"/>
    </xf>
    <xf numFmtId="3" fontId="11" fillId="0" borderId="0" xfId="1" applyNumberFormat="1" applyFont="1" applyFill="1" applyBorder="1" applyAlignment="1">
      <alignment horizontal="center" vertical="center" wrapText="1"/>
    </xf>
    <xf numFmtId="9" fontId="16" fillId="0" borderId="0" xfId="2" applyFont="1" applyFill="1" applyBorder="1"/>
    <xf numFmtId="173" fontId="142" fillId="0" borderId="0" xfId="1" applyNumberFormat="1" applyFont="1" applyFill="1" applyBorder="1" applyAlignment="1">
      <alignment horizontal="center"/>
    </xf>
    <xf numFmtId="173" fontId="16" fillId="0" borderId="0" xfId="1" quotePrefix="1" applyNumberFormat="1" applyFont="1" applyFill="1" applyBorder="1" applyAlignment="1">
      <alignment horizontal="center"/>
    </xf>
    <xf numFmtId="172" fontId="16" fillId="0" borderId="0" xfId="2" applyNumberFormat="1" applyFont="1" applyFill="1" applyBorder="1" applyAlignment="1">
      <alignment horizontal="left" vertical="center" indent="5"/>
    </xf>
    <xf numFmtId="0" fontId="13" fillId="19" borderId="48" xfId="0" applyFont="1" applyFill="1" applyBorder="1" applyAlignment="1">
      <alignment horizontal="center" vertical="center" wrapText="1"/>
    </xf>
    <xf numFmtId="9" fontId="142" fillId="0" borderId="0" xfId="2" applyFont="1" applyFill="1" applyBorder="1" applyAlignment="1">
      <alignment horizontal="center"/>
    </xf>
    <xf numFmtId="9" fontId="143" fillId="0" borderId="0" xfId="2" applyFont="1" applyFill="1" applyBorder="1" applyAlignment="1">
      <alignment horizontal="center"/>
    </xf>
    <xf numFmtId="0" fontId="144" fillId="19" borderId="0" xfId="0" applyFont="1" applyFill="1"/>
    <xf numFmtId="0" fontId="144" fillId="19" borderId="49" xfId="0" applyFont="1" applyFill="1" applyBorder="1"/>
    <xf numFmtId="0" fontId="142" fillId="0" borderId="0" xfId="0" applyFont="1"/>
    <xf numFmtId="0" fontId="139" fillId="0" borderId="0" xfId="0" applyFont="1" applyAlignment="1">
      <alignment horizontal="left" vertical="center"/>
    </xf>
    <xf numFmtId="0" fontId="16" fillId="20" borderId="0" xfId="0" applyFont="1" applyFill="1" applyAlignment="1">
      <alignment horizontal="left" vertical="center"/>
    </xf>
    <xf numFmtId="0" fontId="14" fillId="20" borderId="0" xfId="0" applyFont="1" applyFill="1" applyAlignment="1">
      <alignment horizontal="left" vertical="center"/>
    </xf>
    <xf numFmtId="0" fontId="16" fillId="0" borderId="0" xfId="0" applyFont="1" applyAlignment="1">
      <alignment horizontal="right"/>
    </xf>
    <xf numFmtId="0" fontId="16" fillId="0" borderId="0" xfId="0" applyFont="1" applyAlignment="1">
      <alignment wrapText="1"/>
    </xf>
    <xf numFmtId="3" fontId="14" fillId="0" borderId="0" xfId="1" applyNumberFormat="1" applyFont="1" applyFill="1" applyBorder="1" applyAlignment="1">
      <alignment horizontal="center"/>
    </xf>
    <xf numFmtId="172" fontId="16" fillId="0" borderId="7" xfId="2" applyNumberFormat="1" applyFont="1" applyFill="1" applyBorder="1" applyAlignment="1">
      <alignment horizontal="center" vertical="center"/>
    </xf>
    <xf numFmtId="164" fontId="83" fillId="11" borderId="0" xfId="1" applyNumberFormat="1" applyFont="1" applyFill="1" applyBorder="1" applyAlignment="1">
      <alignment horizontal="center" vertical="center"/>
    </xf>
    <xf numFmtId="173" fontId="11" fillId="12" borderId="0" xfId="1" applyNumberFormat="1" applyFont="1" applyFill="1" applyBorder="1" applyAlignment="1">
      <alignment horizontal="center" vertical="center"/>
    </xf>
    <xf numFmtId="0" fontId="72" fillId="0" borderId="0" xfId="0" applyFont="1" applyAlignment="1">
      <alignment vertical="center" wrapText="1"/>
    </xf>
    <xf numFmtId="0" fontId="18" fillId="0" borderId="10" xfId="0" applyFont="1" applyBorder="1" applyAlignment="1">
      <alignment horizontal="left" vertical="center" wrapText="1"/>
    </xf>
    <xf numFmtId="0" fontId="112" fillId="6" borderId="27" xfId="0" applyFont="1" applyFill="1" applyBorder="1" applyAlignment="1">
      <alignment horizontal="center" vertical="center" textRotation="90"/>
    </xf>
    <xf numFmtId="0" fontId="112" fillId="6" borderId="29" xfId="0" applyFont="1" applyFill="1" applyBorder="1" applyAlignment="1">
      <alignment horizontal="left" vertical="center"/>
    </xf>
    <xf numFmtId="0" fontId="112" fillId="6" borderId="28" xfId="0" applyFont="1" applyFill="1" applyBorder="1" applyAlignment="1">
      <alignment horizontal="left" vertical="center"/>
    </xf>
    <xf numFmtId="0" fontId="112" fillId="6" borderId="27" xfId="0" applyFont="1" applyFill="1" applyBorder="1" applyAlignment="1">
      <alignment horizontal="center" vertical="center" textRotation="90" wrapText="1"/>
    </xf>
    <xf numFmtId="15" fontId="83" fillId="4" borderId="0" xfId="0" applyNumberFormat="1" applyFont="1" applyFill="1" applyAlignment="1">
      <alignment horizontal="center" vertical="center"/>
    </xf>
    <xf numFmtId="9" fontId="11" fillId="4" borderId="0" xfId="2" applyFont="1" applyFill="1" applyBorder="1" applyAlignment="1">
      <alignment horizontal="center" vertical="center" wrapText="1"/>
    </xf>
    <xf numFmtId="166" fontId="11" fillId="4" borderId="0" xfId="2" applyNumberFormat="1" applyFont="1" applyFill="1" applyBorder="1" applyAlignment="1">
      <alignment horizontal="center" vertical="center" wrapText="1"/>
    </xf>
    <xf numFmtId="10" fontId="11" fillId="4" borderId="0" xfId="2" applyNumberFormat="1" applyFont="1" applyFill="1" applyBorder="1" applyAlignment="1">
      <alignment horizontal="center" vertical="center" wrapText="1"/>
    </xf>
    <xf numFmtId="0" fontId="4" fillId="0" borderId="13" xfId="1" applyNumberFormat="1" applyFont="1" applyFill="1" applyBorder="1" applyAlignment="1">
      <alignment horizontal="left" vertical="center" wrapText="1"/>
    </xf>
    <xf numFmtId="0" fontId="11" fillId="4" borderId="31" xfId="0" applyFont="1" applyFill="1" applyBorder="1" applyAlignment="1">
      <alignment horizontal="left" vertical="center" wrapText="1"/>
    </xf>
    <xf numFmtId="0" fontId="10" fillId="4" borderId="31" xfId="0" applyFont="1" applyFill="1" applyBorder="1" applyAlignment="1">
      <alignment vertical="center" wrapText="1"/>
    </xf>
    <xf numFmtId="0" fontId="11" fillId="4" borderId="13" xfId="0" applyFont="1" applyFill="1" applyBorder="1" applyAlignment="1">
      <alignment horizontal="left" vertical="center" wrapText="1"/>
    </xf>
    <xf numFmtId="0" fontId="10" fillId="4" borderId="13" xfId="0" applyFont="1" applyFill="1" applyBorder="1" applyAlignment="1">
      <alignment vertical="center" wrapText="1"/>
    </xf>
    <xf numFmtId="0" fontId="0" fillId="4" borderId="0" xfId="0" applyFill="1" applyAlignment="1">
      <alignment vertical="center"/>
    </xf>
    <xf numFmtId="0" fontId="11" fillId="4" borderId="31" xfId="0" applyFont="1" applyFill="1" applyBorder="1" applyAlignment="1">
      <alignment vertical="center" wrapText="1"/>
    </xf>
    <xf numFmtId="0" fontId="11" fillId="4" borderId="13" xfId="0" applyFont="1" applyFill="1" applyBorder="1" applyAlignment="1">
      <alignment vertical="center" wrapText="1"/>
    </xf>
    <xf numFmtId="0" fontId="145" fillId="0" borderId="0" xfId="0" applyFont="1" applyAlignment="1">
      <alignment vertical="center" wrapText="1"/>
    </xf>
    <xf numFmtId="0" fontId="145" fillId="0" borderId="0" xfId="0" applyFont="1" applyAlignment="1">
      <alignment vertical="center"/>
    </xf>
    <xf numFmtId="0" fontId="145" fillId="0" borderId="0" xfId="0" applyFont="1" applyAlignment="1">
      <alignment vertical="top" wrapText="1"/>
    </xf>
    <xf numFmtId="0" fontId="11" fillId="4" borderId="0" xfId="0" applyFont="1" applyFill="1" applyAlignment="1">
      <alignment vertical="top"/>
    </xf>
    <xf numFmtId="0" fontId="80" fillId="4" borderId="0" xfId="0" applyFont="1" applyFill="1"/>
    <xf numFmtId="0" fontId="4" fillId="4" borderId="0" xfId="0" applyFont="1" applyFill="1" applyAlignment="1">
      <alignment horizontal="center" vertical="center" wrapText="1"/>
    </xf>
    <xf numFmtId="0" fontId="18" fillId="4" borderId="0" xfId="0" applyFont="1" applyFill="1" applyAlignment="1">
      <alignment horizontal="center" vertical="center" wrapText="1"/>
    </xf>
    <xf numFmtId="164" fontId="4" fillId="4" borderId="0" xfId="1" applyNumberFormat="1" applyFont="1" applyFill="1" applyBorder="1" applyAlignment="1">
      <alignment horizontal="center" vertical="center" wrapText="1"/>
    </xf>
    <xf numFmtId="15" fontId="86" fillId="4" borderId="0" xfId="0" applyNumberFormat="1" applyFont="1" applyFill="1" applyAlignment="1">
      <alignment vertical="center"/>
    </xf>
    <xf numFmtId="15" fontId="86" fillId="4" borderId="0" xfId="0" applyNumberFormat="1" applyFont="1" applyFill="1" applyAlignment="1">
      <alignment horizontal="left" vertical="center"/>
    </xf>
    <xf numFmtId="15" fontId="86" fillId="4" borderId="0" xfId="0" applyNumberFormat="1" applyFont="1" applyFill="1" applyAlignment="1">
      <alignment horizontal="center" vertical="center"/>
    </xf>
    <xf numFmtId="0" fontId="0" fillId="4" borderId="0" xfId="0" applyFill="1" applyAlignment="1">
      <alignment horizontal="center" vertical="center" wrapText="1"/>
    </xf>
    <xf numFmtId="0" fontId="44" fillId="4" borderId="0" xfId="0" applyFont="1" applyFill="1" applyAlignment="1">
      <alignment vertical="center" wrapText="1"/>
    </xf>
    <xf numFmtId="0" fontId="0" fillId="4" borderId="0" xfId="0" applyFill="1" applyAlignment="1">
      <alignment vertical="center" wrapText="1"/>
    </xf>
    <xf numFmtId="0" fontId="0" fillId="4" borderId="0" xfId="0" applyFill="1" applyAlignment="1">
      <alignment horizontal="left" vertical="center" wrapText="1"/>
    </xf>
    <xf numFmtId="17" fontId="0" fillId="4" borderId="0" xfId="0" applyNumberFormat="1" applyFill="1" applyAlignment="1">
      <alignment horizontal="center" vertical="center" wrapText="1"/>
    </xf>
    <xf numFmtId="15" fontId="0" fillId="4" borderId="0" xfId="0" applyNumberFormat="1" applyFill="1" applyAlignment="1">
      <alignment horizontal="center" vertical="center" wrapText="1"/>
    </xf>
    <xf numFmtId="0" fontId="0" fillId="4" borderId="0" xfId="0" applyFill="1" applyAlignment="1">
      <alignment horizontal="right"/>
    </xf>
    <xf numFmtId="0" fontId="83" fillId="4" borderId="0" xfId="0" applyFont="1" applyFill="1" applyAlignment="1">
      <alignment horizontal="right" vertical="center"/>
    </xf>
    <xf numFmtId="3" fontId="0" fillId="4" borderId="0" xfId="0" applyNumberFormat="1" applyFill="1" applyAlignment="1">
      <alignment horizontal="right" vertical="center"/>
    </xf>
    <xf numFmtId="3" fontId="4" fillId="4" borderId="0" xfId="0" applyNumberFormat="1" applyFont="1" applyFill="1" applyAlignment="1">
      <alignment horizontal="right" vertical="center" wrapText="1"/>
    </xf>
    <xf numFmtId="0" fontId="14" fillId="4" borderId="0" xfId="0" applyFont="1" applyFill="1" applyAlignment="1">
      <alignment horizontal="left" vertical="center"/>
    </xf>
    <xf numFmtId="0" fontId="14" fillId="4" borderId="0" xfId="0" applyFont="1" applyFill="1" applyAlignment="1">
      <alignment horizontal="center" vertical="center"/>
    </xf>
    <xf numFmtId="0" fontId="14" fillId="4" borderId="0" xfId="0" applyFont="1" applyFill="1" applyAlignment="1">
      <alignment horizontal="right" vertical="center"/>
    </xf>
    <xf numFmtId="172" fontId="16" fillId="4" borderId="0" xfId="2" applyNumberFormat="1" applyFont="1" applyFill="1" applyBorder="1" applyAlignment="1">
      <alignment horizontal="left" vertical="center" indent="3"/>
    </xf>
    <xf numFmtId="172" fontId="16" fillId="4" borderId="0" xfId="2" applyNumberFormat="1" applyFont="1" applyFill="1" applyBorder="1" applyAlignment="1">
      <alignment horizontal="center" vertical="center"/>
    </xf>
    <xf numFmtId="2" fontId="4" fillId="4" borderId="0" xfId="0" applyNumberFormat="1" applyFont="1" applyFill="1" applyAlignment="1">
      <alignment horizontal="right" vertical="center" wrapText="1"/>
    </xf>
    <xf numFmtId="164" fontId="4" fillId="4" borderId="0" xfId="1" applyNumberFormat="1" applyFont="1" applyFill="1" applyBorder="1" applyAlignment="1">
      <alignment horizontal="right"/>
    </xf>
    <xf numFmtId="0" fontId="83" fillId="4" borderId="0" xfId="0" applyFont="1" applyFill="1" applyAlignment="1">
      <alignment horizontal="center" vertical="center"/>
    </xf>
    <xf numFmtId="0" fontId="80" fillId="4" borderId="0" xfId="0" applyFont="1" applyFill="1" applyAlignment="1">
      <alignment horizontal="left"/>
    </xf>
    <xf numFmtId="0" fontId="83" fillId="4" borderId="0" xfId="0" applyFont="1" applyFill="1" applyAlignment="1">
      <alignment horizontal="left" vertical="center"/>
    </xf>
    <xf numFmtId="0" fontId="83" fillId="4" borderId="0" xfId="0" applyFont="1" applyFill="1" applyAlignment="1">
      <alignment vertical="center"/>
    </xf>
    <xf numFmtId="0" fontId="16" fillId="4" borderId="0" xfId="0" applyFont="1" applyFill="1" applyAlignment="1">
      <alignment horizontal="left" vertical="center" wrapText="1"/>
    </xf>
    <xf numFmtId="0" fontId="16" fillId="4" borderId="0" xfId="0" applyFont="1" applyFill="1" applyAlignment="1">
      <alignment horizontal="right" vertical="center" wrapText="1"/>
    </xf>
    <xf numFmtId="2" fontId="4" fillId="4" borderId="0" xfId="0" applyNumberFormat="1" applyFont="1" applyFill="1" applyAlignment="1">
      <alignment horizontal="right"/>
    </xf>
    <xf numFmtId="1" fontId="4" fillId="4" borderId="0" xfId="0" applyNumberFormat="1" applyFont="1" applyFill="1" applyAlignment="1">
      <alignment horizontal="right" vertical="center" wrapText="1"/>
    </xf>
    <xf numFmtId="0" fontId="4" fillId="4" borderId="0" xfId="0" applyFont="1" applyFill="1" applyAlignment="1">
      <alignment horizontal="right" vertical="center"/>
    </xf>
    <xf numFmtId="2" fontId="16" fillId="4" borderId="0" xfId="2" applyNumberFormat="1" applyFont="1" applyFill="1" applyBorder="1" applyAlignment="1">
      <alignment horizontal="center" vertical="center"/>
    </xf>
    <xf numFmtId="0" fontId="14" fillId="4" borderId="0" xfId="0" applyFont="1" applyFill="1" applyAlignment="1">
      <alignment vertical="center"/>
    </xf>
    <xf numFmtId="0" fontId="16" fillId="4" borderId="0" xfId="0" applyFont="1" applyFill="1" applyAlignment="1">
      <alignment vertical="center" wrapText="1"/>
    </xf>
    <xf numFmtId="2" fontId="4" fillId="4" borderId="0" xfId="0" applyNumberFormat="1" applyFont="1" applyFill="1" applyAlignment="1">
      <alignment vertical="center" wrapText="1"/>
    </xf>
    <xf numFmtId="3" fontId="4" fillId="4" borderId="0" xfId="0" applyNumberFormat="1" applyFont="1" applyFill="1" applyAlignment="1">
      <alignment vertical="center" wrapText="1"/>
    </xf>
    <xf numFmtId="3" fontId="0" fillId="4" borderId="0" xfId="0" applyNumberFormat="1" applyFill="1" applyAlignment="1">
      <alignment vertical="center"/>
    </xf>
    <xf numFmtId="0" fontId="4" fillId="4" borderId="0" xfId="0" applyFont="1" applyFill="1" applyAlignment="1">
      <alignment vertical="center" wrapText="1"/>
    </xf>
    <xf numFmtId="2" fontId="16" fillId="4" borderId="0" xfId="0" applyNumberFormat="1" applyFont="1" applyFill="1" applyAlignment="1">
      <alignment vertical="center" wrapText="1"/>
    </xf>
    <xf numFmtId="3" fontId="4" fillId="4" borderId="0" xfId="0" applyNumberFormat="1" applyFont="1" applyFill="1"/>
    <xf numFmtId="173" fontId="4" fillId="4" borderId="0" xfId="1" applyNumberFormat="1" applyFont="1" applyFill="1" applyBorder="1" applyAlignment="1">
      <alignment horizontal="right" vertical="center" wrapText="1"/>
    </xf>
    <xf numFmtId="173" fontId="16" fillId="4" borderId="0" xfId="1" applyNumberFormat="1" applyFont="1" applyFill="1" applyBorder="1" applyAlignment="1">
      <alignment horizontal="right" vertical="center" wrapText="1"/>
    </xf>
    <xf numFmtId="0" fontId="18" fillId="4" borderId="0" xfId="0" applyFont="1" applyFill="1" applyAlignment="1">
      <alignment horizontal="left" vertical="center"/>
    </xf>
    <xf numFmtId="0" fontId="80" fillId="4" borderId="0" xfId="0" applyFont="1" applyFill="1" applyAlignment="1">
      <alignment horizontal="left" vertical="center"/>
    </xf>
    <xf numFmtId="1" fontId="16" fillId="4" borderId="0" xfId="0" applyNumberFormat="1" applyFont="1" applyFill="1" applyAlignment="1">
      <alignment horizontal="right" vertical="center" wrapText="1"/>
    </xf>
    <xf numFmtId="3" fontId="4" fillId="4" borderId="0" xfId="0" applyNumberFormat="1" applyFont="1" applyFill="1" applyAlignment="1">
      <alignment horizontal="right"/>
    </xf>
    <xf numFmtId="0" fontId="83" fillId="4" borderId="0" xfId="0" applyFont="1" applyFill="1" applyAlignment="1">
      <alignment horizontal="center"/>
    </xf>
    <xf numFmtId="0" fontId="11" fillId="4" borderId="0" xfId="0" applyFont="1" applyFill="1" applyAlignment="1">
      <alignment horizontal="center" vertical="center" wrapText="1"/>
    </xf>
    <xf numFmtId="1" fontId="4" fillId="4" borderId="0" xfId="0" applyNumberFormat="1" applyFont="1" applyFill="1" applyAlignment="1">
      <alignment horizontal="center"/>
    </xf>
    <xf numFmtId="172" fontId="16" fillId="4" borderId="0" xfId="2" applyNumberFormat="1" applyFont="1" applyFill="1" applyBorder="1" applyAlignment="1">
      <alignment horizontal="left" vertical="center" indent="1"/>
    </xf>
    <xf numFmtId="166" fontId="4" fillId="4" borderId="0" xfId="2" applyNumberFormat="1" applyFont="1" applyFill="1" applyBorder="1"/>
    <xf numFmtId="0" fontId="18" fillId="4" borderId="0" xfId="0" applyFont="1" applyFill="1" applyAlignment="1">
      <alignment horizontal="left" vertical="center" wrapText="1"/>
    </xf>
    <xf numFmtId="0" fontId="18" fillId="4" borderId="0" xfId="0" applyFont="1" applyFill="1" applyAlignment="1">
      <alignment horizontal="center"/>
    </xf>
    <xf numFmtId="9" fontId="18" fillId="4" borderId="0" xfId="2" applyFont="1" applyFill="1" applyBorder="1" applyAlignment="1">
      <alignment horizontal="center"/>
    </xf>
    <xf numFmtId="0" fontId="4" fillId="4" borderId="0" xfId="4" applyFill="1"/>
    <xf numFmtId="0" fontId="83" fillId="4" borderId="0" xfId="0" applyFont="1" applyFill="1" applyAlignment="1">
      <alignment horizontal="center" vertical="center" wrapText="1"/>
    </xf>
    <xf numFmtId="15" fontId="83" fillId="11" borderId="3" xfId="0" applyNumberFormat="1" applyFont="1" applyFill="1" applyBorder="1" applyAlignment="1">
      <alignment horizontal="center" vertical="center"/>
    </xf>
    <xf numFmtId="3" fontId="18" fillId="4" borderId="0" xfId="0" applyNumberFormat="1" applyFont="1" applyFill="1" applyAlignment="1">
      <alignment horizontal="center" vertical="center" wrapText="1"/>
    </xf>
    <xf numFmtId="0" fontId="4" fillId="4" borderId="7" xfId="0" applyFont="1" applyFill="1" applyBorder="1" applyAlignment="1">
      <alignment horizontal="left" vertical="center" wrapText="1" indent="1"/>
    </xf>
    <xf numFmtId="9" fontId="4" fillId="12" borderId="9" xfId="0" applyNumberFormat="1" applyFont="1" applyFill="1" applyBorder="1" applyAlignment="1">
      <alignment horizontal="center" vertical="center" wrapText="1"/>
    </xf>
    <xf numFmtId="9" fontId="4" fillId="12" borderId="9" xfId="2" applyFont="1" applyFill="1" applyBorder="1" applyAlignment="1">
      <alignment horizontal="center" vertical="center" wrapText="1"/>
    </xf>
    <xf numFmtId="0" fontId="4" fillId="0" borderId="51" xfId="0" applyFont="1" applyBorder="1" applyAlignment="1">
      <alignment vertical="center" wrapText="1"/>
    </xf>
    <xf numFmtId="15" fontId="83" fillId="0" borderId="0" xfId="0" applyNumberFormat="1" applyFont="1" applyAlignment="1">
      <alignment horizontal="center" vertical="center"/>
    </xf>
    <xf numFmtId="172" fontId="16" fillId="12" borderId="6" xfId="2" quotePrefix="1" applyNumberFormat="1" applyFont="1" applyFill="1" applyBorder="1" applyAlignment="1">
      <alignment horizontal="center" vertical="center"/>
    </xf>
    <xf numFmtId="172" fontId="16" fillId="4" borderId="0" xfId="2" applyNumberFormat="1" applyFont="1" applyFill="1" applyBorder="1" applyAlignment="1">
      <alignment horizontal="left" vertical="center" indent="2"/>
    </xf>
    <xf numFmtId="172" fontId="16" fillId="4" borderId="0" xfId="2" quotePrefix="1" applyNumberFormat="1" applyFont="1" applyFill="1" applyBorder="1" applyAlignment="1">
      <alignment horizontal="left" vertical="center" indent="4"/>
    </xf>
    <xf numFmtId="9" fontId="4" fillId="4" borderId="0" xfId="2" applyFont="1" applyFill="1" applyBorder="1"/>
    <xf numFmtId="3" fontId="18" fillId="12" borderId="14" xfId="0" applyNumberFormat="1" applyFont="1" applyFill="1" applyBorder="1" applyAlignment="1">
      <alignment horizontal="center"/>
    </xf>
    <xf numFmtId="0" fontId="11" fillId="0" borderId="0" xfId="5" applyFont="1"/>
    <xf numFmtId="0" fontId="11" fillId="0" borderId="0" xfId="5" applyFont="1" applyAlignment="1">
      <alignment horizontal="left"/>
    </xf>
    <xf numFmtId="0" fontId="11" fillId="0" borderId="0" xfId="5" applyFont="1" applyAlignment="1">
      <alignment horizontal="center"/>
    </xf>
    <xf numFmtId="0" fontId="11" fillId="4" borderId="0" xfId="5" applyFont="1" applyFill="1"/>
    <xf numFmtId="0" fontId="11" fillId="4" borderId="0" xfId="5" applyFont="1" applyFill="1" applyAlignment="1">
      <alignment horizontal="left"/>
    </xf>
    <xf numFmtId="0" fontId="11" fillId="4" borderId="0" xfId="5" applyFont="1" applyFill="1" applyAlignment="1">
      <alignment horizontal="right"/>
    </xf>
    <xf numFmtId="0" fontId="11" fillId="4" borderId="0" xfId="5" applyFont="1" applyFill="1" applyAlignment="1">
      <alignment horizontal="center"/>
    </xf>
    <xf numFmtId="0" fontId="11" fillId="4" borderId="6" xfId="5" applyFont="1" applyFill="1" applyBorder="1"/>
    <xf numFmtId="0" fontId="11" fillId="4" borderId="6" xfId="5" applyFont="1" applyFill="1" applyBorder="1" applyAlignment="1">
      <alignment horizontal="left"/>
    </xf>
    <xf numFmtId="0" fontId="11" fillId="4" borderId="6" xfId="5" applyFont="1" applyFill="1" applyBorder="1" applyAlignment="1">
      <alignment horizontal="right"/>
    </xf>
    <xf numFmtId="0" fontId="11" fillId="4" borderId="6" xfId="5" applyFont="1" applyFill="1" applyBorder="1" applyAlignment="1">
      <alignment horizontal="center"/>
    </xf>
    <xf numFmtId="0" fontId="11" fillId="12" borderId="0" xfId="5" applyFont="1" applyFill="1" applyAlignment="1">
      <alignment vertical="center" wrapText="1"/>
    </xf>
    <xf numFmtId="0" fontId="11" fillId="12" borderId="0" xfId="5" applyFont="1" applyFill="1" applyAlignment="1">
      <alignment horizontal="left" vertical="top"/>
    </xf>
    <xf numFmtId="0" fontId="11" fillId="12" borderId="0" xfId="5" applyFont="1" applyFill="1" applyAlignment="1">
      <alignment vertical="top"/>
    </xf>
    <xf numFmtId="0" fontId="11" fillId="12" borderId="0" xfId="5" applyFont="1" applyFill="1" applyAlignment="1">
      <alignment horizontal="right" vertical="top"/>
    </xf>
    <xf numFmtId="0" fontId="11" fillId="12" borderId="0" xfId="5" applyFont="1" applyFill="1" applyAlignment="1">
      <alignment horizontal="center" vertical="top"/>
    </xf>
    <xf numFmtId="166" fontId="4" fillId="4" borderId="0" xfId="0" applyNumberFormat="1" applyFont="1" applyFill="1" applyAlignment="1">
      <alignment horizontal="center"/>
    </xf>
    <xf numFmtId="3" fontId="4" fillId="0" borderId="8" xfId="0" applyNumberFormat="1" applyFont="1" applyBorder="1" applyAlignment="1">
      <alignment horizontal="center"/>
    </xf>
    <xf numFmtId="0" fontId="18" fillId="12" borderId="9" xfId="5" applyFont="1" applyFill="1" applyBorder="1" applyAlignment="1">
      <alignment horizontal="left" vertical="center" wrapText="1"/>
    </xf>
    <xf numFmtId="0" fontId="11" fillId="0" borderId="3" xfId="5" applyFont="1" applyBorder="1" applyAlignment="1">
      <alignment horizontal="left" vertical="center" wrapText="1"/>
    </xf>
    <xf numFmtId="3" fontId="18" fillId="12" borderId="6" xfId="0" applyNumberFormat="1" applyFont="1" applyFill="1" applyBorder="1" applyAlignment="1">
      <alignment horizontal="center" vertical="center"/>
    </xf>
    <xf numFmtId="0" fontId="4" fillId="11" borderId="0" xfId="5" applyFont="1" applyFill="1" applyAlignment="1">
      <alignment vertical="center"/>
    </xf>
    <xf numFmtId="0" fontId="11" fillId="12" borderId="0" xfId="5" applyFont="1" applyFill="1" applyAlignment="1">
      <alignment horizontal="center" vertical="center"/>
    </xf>
    <xf numFmtId="164" fontId="83" fillId="11" borderId="3" xfId="1" applyNumberFormat="1" applyFont="1" applyFill="1" applyBorder="1" applyAlignment="1">
      <alignment horizontal="center" vertical="center"/>
    </xf>
    <xf numFmtId="0" fontId="123" fillId="22" borderId="0" xfId="0" applyFont="1" applyFill="1" applyAlignment="1">
      <alignment vertical="center"/>
    </xf>
    <xf numFmtId="0" fontId="123" fillId="0" borderId="0" xfId="0" applyFont="1" applyAlignment="1">
      <alignment vertical="center"/>
    </xf>
    <xf numFmtId="9" fontId="4" fillId="0" borderId="0" xfId="2" applyFont="1" applyAlignment="1">
      <alignment horizontal="center"/>
    </xf>
    <xf numFmtId="9" fontId="16" fillId="0" borderId="0" xfId="0" applyNumberFormat="1" applyFont="1" applyAlignment="1">
      <alignment horizontal="right" vertical="center" wrapText="1"/>
    </xf>
    <xf numFmtId="0" fontId="148" fillId="4" borderId="0" xfId="0" applyFont="1" applyFill="1"/>
    <xf numFmtId="0" fontId="149" fillId="4" borderId="0" xfId="0" applyFont="1" applyFill="1"/>
    <xf numFmtId="0" fontId="151" fillId="4" borderId="0" xfId="0" applyFont="1" applyFill="1" applyAlignment="1">
      <alignment horizontal="left" vertical="center"/>
    </xf>
    <xf numFmtId="0" fontId="152" fillId="4" borderId="13" xfId="0" applyFont="1" applyFill="1" applyBorder="1" applyAlignment="1">
      <alignment horizontal="left" vertical="center"/>
    </xf>
    <xf numFmtId="0" fontId="148" fillId="4" borderId="0" xfId="0" applyFont="1" applyFill="1" applyAlignment="1">
      <alignment horizontal="right"/>
    </xf>
    <xf numFmtId="43" fontId="158" fillId="13" borderId="0" xfId="1" applyFont="1" applyFill="1" applyAlignment="1">
      <alignment horizontal="center" vertical="center" wrapText="1"/>
    </xf>
    <xf numFmtId="164" fontId="151" fillId="4" borderId="0" xfId="1" applyNumberFormat="1" applyFont="1" applyFill="1" applyAlignment="1">
      <alignment horizontal="right" vertical="center"/>
    </xf>
    <xf numFmtId="164" fontId="159" fillId="4" borderId="0" xfId="1" applyNumberFormat="1" applyFont="1" applyFill="1" applyAlignment="1">
      <alignment horizontal="right" vertical="center"/>
    </xf>
    <xf numFmtId="0" fontId="148" fillId="4" borderId="13" xfId="0" applyFont="1" applyFill="1" applyBorder="1"/>
    <xf numFmtId="0" fontId="153" fillId="4" borderId="0" xfId="0" applyFont="1" applyFill="1" applyAlignment="1">
      <alignment horizontal="left" wrapText="1"/>
    </xf>
    <xf numFmtId="0" fontId="155" fillId="4" borderId="0" xfId="0" applyFont="1" applyFill="1"/>
    <xf numFmtId="0" fontId="162" fillId="4" borderId="0" xfId="0" applyFont="1" applyFill="1" applyAlignment="1">
      <alignment horizontal="left" vertical="top" wrapText="1"/>
    </xf>
    <xf numFmtId="0" fontId="153" fillId="4" borderId="0" xfId="0" quotePrefix="1" applyFont="1" applyFill="1" applyAlignment="1">
      <alignment horizontal="left" wrapText="1"/>
    </xf>
    <xf numFmtId="0" fontId="163" fillId="19" borderId="0" xfId="0" applyFont="1" applyFill="1" applyAlignment="1">
      <alignment vertical="center" wrapText="1"/>
    </xf>
    <xf numFmtId="0" fontId="163" fillId="13" borderId="7" xfId="0" applyFont="1" applyFill="1" applyBorder="1" applyAlignment="1">
      <alignment horizontal="center" vertical="center"/>
    </xf>
    <xf numFmtId="0" fontId="151" fillId="23" borderId="0" xfId="0" applyFont="1" applyFill="1" applyAlignment="1">
      <alignment vertical="center"/>
    </xf>
    <xf numFmtId="164" fontId="148" fillId="4" borderId="0" xfId="0" applyNumberFormat="1" applyFont="1" applyFill="1"/>
    <xf numFmtId="0" fontId="148" fillId="0" borderId="0" xfId="0" applyFont="1"/>
    <xf numFmtId="0" fontId="148" fillId="0" borderId="0" xfId="0" quotePrefix="1" applyFont="1"/>
    <xf numFmtId="0" fontId="163" fillId="13" borderId="34" xfId="0" applyFont="1" applyFill="1" applyBorder="1" applyAlignment="1">
      <alignment horizontal="center" vertical="center"/>
    </xf>
    <xf numFmtId="0" fontId="163" fillId="13" borderId="0" xfId="0" applyFont="1" applyFill="1" applyAlignment="1">
      <alignment horizontal="center" vertical="center"/>
    </xf>
    <xf numFmtId="0" fontId="44" fillId="4" borderId="6" xfId="0" applyFont="1" applyFill="1" applyBorder="1"/>
    <xf numFmtId="0" fontId="149" fillId="4" borderId="0" xfId="0" applyFont="1" applyFill="1" applyAlignment="1">
      <alignment horizontal="left" vertical="center"/>
    </xf>
    <xf numFmtId="0" fontId="150" fillId="4" borderId="0" xfId="0" applyFont="1" applyFill="1" applyAlignment="1">
      <alignment vertical="center"/>
    </xf>
    <xf numFmtId="164" fontId="166" fillId="4" borderId="0" xfId="1" applyNumberFormat="1" applyFont="1" applyFill="1"/>
    <xf numFmtId="0" fontId="152" fillId="14" borderId="0" xfId="0" applyFont="1" applyFill="1" applyAlignment="1">
      <alignment horizontal="left" vertical="center"/>
    </xf>
    <xf numFmtId="164" fontId="152" fillId="14" borderId="0" xfId="1" applyNumberFormat="1" applyFont="1" applyFill="1" applyAlignment="1">
      <alignment horizontal="right" vertical="center"/>
    </xf>
    <xf numFmtId="0" fontId="162" fillId="4" borderId="0" xfId="0" applyFont="1" applyFill="1" applyAlignment="1">
      <alignment horizontal="left"/>
    </xf>
    <xf numFmtId="0" fontId="158" fillId="13" borderId="0" xfId="0" applyFont="1" applyFill="1" applyAlignment="1">
      <alignment horizontal="left" vertical="center"/>
    </xf>
    <xf numFmtId="0" fontId="158" fillId="13" borderId="0" xfId="0" applyFont="1" applyFill="1" applyAlignment="1">
      <alignment horizontal="center" vertical="center"/>
    </xf>
    <xf numFmtId="0" fontId="158" fillId="13" borderId="34" xfId="0" applyFont="1" applyFill="1" applyBorder="1" applyAlignment="1">
      <alignment horizontal="right" vertical="center"/>
    </xf>
    <xf numFmtId="0" fontId="158" fillId="13" borderId="0" xfId="0" applyFont="1" applyFill="1" applyAlignment="1">
      <alignment horizontal="right" vertical="center"/>
    </xf>
    <xf numFmtId="0" fontId="167" fillId="4" borderId="0" xfId="0" applyFont="1" applyFill="1" applyAlignment="1">
      <alignment horizontal="left" vertical="center"/>
    </xf>
    <xf numFmtId="0" fontId="167" fillId="4" borderId="0" xfId="0" applyFont="1" applyFill="1" applyAlignment="1">
      <alignment horizontal="center" vertical="center"/>
    </xf>
    <xf numFmtId="0" fontId="167" fillId="4" borderId="0" xfId="0" applyFont="1" applyFill="1" applyAlignment="1">
      <alignment horizontal="right" vertical="center"/>
    </xf>
    <xf numFmtId="0" fontId="167" fillId="4" borderId="34" xfId="0" applyFont="1" applyFill="1" applyBorder="1" applyAlignment="1">
      <alignment horizontal="right" vertical="center"/>
    </xf>
    <xf numFmtId="0" fontId="167" fillId="4" borderId="34" xfId="0" applyFont="1" applyFill="1" applyBorder="1" applyAlignment="1">
      <alignment horizontal="center" vertical="center"/>
    </xf>
    <xf numFmtId="0" fontId="167" fillId="4" borderId="0" xfId="0" applyFont="1" applyFill="1" applyAlignment="1">
      <alignment horizontal="right" vertical="center" wrapText="1"/>
    </xf>
    <xf numFmtId="0" fontId="151" fillId="14" borderId="0" xfId="0" applyFont="1" applyFill="1" applyAlignment="1">
      <alignment horizontal="left" vertical="center" indent="2"/>
    </xf>
    <xf numFmtId="164" fontId="151" fillId="14" borderId="34" xfId="1" applyNumberFormat="1" applyFont="1" applyFill="1" applyBorder="1" applyAlignment="1">
      <alignment horizontal="right" vertical="center"/>
    </xf>
    <xf numFmtId="172" fontId="159" fillId="14" borderId="34" xfId="2" applyNumberFormat="1" applyFont="1" applyFill="1" applyBorder="1" applyAlignment="1">
      <alignment horizontal="left" vertical="center" indent="3"/>
    </xf>
    <xf numFmtId="166" fontId="159" fillId="14" borderId="0" xfId="1" applyNumberFormat="1" applyFont="1" applyFill="1" applyAlignment="1">
      <alignment horizontal="center" vertical="center"/>
    </xf>
    <xf numFmtId="0" fontId="159" fillId="4" borderId="0" xfId="0" applyFont="1" applyFill="1" applyAlignment="1">
      <alignment horizontal="left" vertical="center" indent="2"/>
    </xf>
    <xf numFmtId="0" fontId="159" fillId="4" borderId="0" xfId="0" applyFont="1" applyFill="1" applyAlignment="1">
      <alignment horizontal="left" vertical="center"/>
    </xf>
    <xf numFmtId="164" fontId="159" fillId="4" borderId="34" xfId="1" applyNumberFormat="1" applyFont="1" applyFill="1" applyBorder="1" applyAlignment="1">
      <alignment horizontal="right" vertical="center"/>
    </xf>
    <xf numFmtId="172" fontId="159" fillId="4" borderId="34" xfId="2" applyNumberFormat="1" applyFont="1" applyFill="1" applyBorder="1" applyAlignment="1">
      <alignment horizontal="left" vertical="center" indent="3"/>
    </xf>
    <xf numFmtId="166" fontId="159" fillId="4" borderId="0" xfId="1" applyNumberFormat="1" applyFont="1" applyFill="1" applyAlignment="1">
      <alignment horizontal="center" vertical="center"/>
    </xf>
    <xf numFmtId="0" fontId="151" fillId="4" borderId="0" xfId="0" applyFont="1" applyFill="1" applyAlignment="1">
      <alignment horizontal="left" vertical="center" indent="2"/>
    </xf>
    <xf numFmtId="164" fontId="151" fillId="4" borderId="34" xfId="1" applyNumberFormat="1" applyFont="1" applyFill="1" applyBorder="1" applyAlignment="1">
      <alignment horizontal="right" vertical="center"/>
    </xf>
    <xf numFmtId="0" fontId="151" fillId="23" borderId="0" xfId="0" applyFont="1" applyFill="1" applyAlignment="1">
      <alignment horizontal="left" vertical="center" indent="2"/>
    </xf>
    <xf numFmtId="0" fontId="151" fillId="14" borderId="0" xfId="0" applyFont="1" applyFill="1" applyAlignment="1">
      <alignment horizontal="left" vertical="center"/>
    </xf>
    <xf numFmtId="164" fontId="151" fillId="14" borderId="0" xfId="1" applyNumberFormat="1" applyFont="1" applyFill="1" applyAlignment="1">
      <alignment horizontal="right" vertical="center"/>
    </xf>
    <xf numFmtId="0" fontId="152" fillId="14" borderId="0" xfId="0" applyFont="1" applyFill="1" applyAlignment="1">
      <alignment horizontal="left" vertical="center" indent="2"/>
    </xf>
    <xf numFmtId="164" fontId="152" fillId="14" borderId="34" xfId="1" applyNumberFormat="1" applyFont="1" applyFill="1" applyBorder="1" applyAlignment="1">
      <alignment horizontal="right" vertical="center"/>
    </xf>
    <xf numFmtId="172" fontId="161" fillId="14" borderId="34" xfId="2" applyNumberFormat="1" applyFont="1" applyFill="1" applyBorder="1" applyAlignment="1">
      <alignment horizontal="left" vertical="center" indent="3"/>
    </xf>
    <xf numFmtId="164" fontId="151" fillId="2" borderId="0" xfId="1" applyNumberFormat="1" applyFont="1" applyFill="1" applyAlignment="1">
      <alignment horizontal="right" vertical="center"/>
    </xf>
    <xf numFmtId="164" fontId="151" fillId="4" borderId="0" xfId="1" applyNumberFormat="1" applyFont="1" applyFill="1" applyAlignment="1">
      <alignment horizontal="left" vertical="center" indent="2"/>
    </xf>
    <xf numFmtId="164" fontId="151" fillId="4" borderId="34" xfId="1" applyNumberFormat="1" applyFont="1" applyFill="1" applyBorder="1" applyAlignment="1">
      <alignment horizontal="left" vertical="center" indent="2"/>
    </xf>
    <xf numFmtId="164" fontId="159" fillId="4" borderId="0" xfId="1" applyNumberFormat="1" applyFont="1" applyFill="1" applyAlignment="1">
      <alignment horizontal="left" vertical="center" indent="2"/>
    </xf>
    <xf numFmtId="176" fontId="148" fillId="4" borderId="0" xfId="0" applyNumberFormat="1" applyFont="1" applyFill="1"/>
    <xf numFmtId="0" fontId="169" fillId="4" borderId="0" xfId="0" applyFont="1" applyFill="1" applyAlignment="1">
      <alignment horizontal="left"/>
    </xf>
    <xf numFmtId="0" fontId="162" fillId="4" borderId="0" xfId="0" applyFont="1" applyFill="1"/>
    <xf numFmtId="9" fontId="148" fillId="4" borderId="0" xfId="2" applyFont="1" applyFill="1"/>
    <xf numFmtId="0" fontId="164" fillId="4" borderId="0" xfId="0" applyFont="1" applyFill="1" applyAlignment="1">
      <alignment horizontal="left"/>
    </xf>
    <xf numFmtId="167" fontId="148" fillId="4" borderId="0" xfId="0" applyNumberFormat="1" applyFont="1" applyFill="1"/>
    <xf numFmtId="49" fontId="171" fillId="0" borderId="31" xfId="0" applyNumberFormat="1" applyFont="1" applyBorder="1" applyAlignment="1">
      <alignment horizontal="right" vertical="center" wrapText="1"/>
    </xf>
    <xf numFmtId="49" fontId="171" fillId="0" borderId="30" xfId="0" applyNumberFormat="1" applyFont="1" applyBorder="1" applyAlignment="1">
      <alignment horizontal="right" vertical="center" wrapText="1"/>
    </xf>
    <xf numFmtId="0" fontId="166" fillId="0" borderId="31" xfId="1" applyNumberFormat="1" applyFont="1" applyBorder="1" applyAlignment="1">
      <alignment horizontal="left" vertical="center" wrapText="1" indent="1"/>
    </xf>
    <xf numFmtId="0" fontId="166" fillId="0" borderId="31" xfId="1" applyNumberFormat="1" applyFont="1" applyBorder="1" applyAlignment="1">
      <alignment vertical="center" wrapText="1"/>
    </xf>
    <xf numFmtId="0" fontId="166" fillId="0" borderId="31" xfId="1" applyNumberFormat="1" applyFont="1" applyBorder="1" applyAlignment="1">
      <alignment vertical="center"/>
    </xf>
    <xf numFmtId="0" fontId="166" fillId="0" borderId="13" xfId="1" applyNumberFormat="1" applyFont="1" applyBorder="1" applyAlignment="1">
      <alignment vertical="center" wrapText="1"/>
    </xf>
    <xf numFmtId="0" fontId="166" fillId="0" borderId="13" xfId="1" applyNumberFormat="1" applyFont="1" applyBorder="1" applyAlignment="1">
      <alignment vertical="center"/>
    </xf>
    <xf numFmtId="0" fontId="166" fillId="0" borderId="0" xfId="1" applyNumberFormat="1" applyFont="1" applyBorder="1" applyAlignment="1">
      <alignment vertical="center" wrapText="1"/>
    </xf>
    <xf numFmtId="0" fontId="166" fillId="0" borderId="30" xfId="1" applyNumberFormat="1" applyFont="1" applyBorder="1" applyAlignment="1">
      <alignment vertical="center" wrapText="1"/>
    </xf>
    <xf numFmtId="0" fontId="172" fillId="0" borderId="30" xfId="1" applyNumberFormat="1" applyFont="1" applyBorder="1" applyAlignment="1">
      <alignment horizontal="left" vertical="center" wrapText="1"/>
    </xf>
    <xf numFmtId="0" fontId="166" fillId="0" borderId="30" xfId="1" applyNumberFormat="1" applyFont="1" applyBorder="1" applyAlignment="1">
      <alignment horizontal="left" vertical="center" wrapText="1" indent="1"/>
    </xf>
    <xf numFmtId="0" fontId="0" fillId="0" borderId="0" xfId="0" applyAlignment="1">
      <alignment horizontal="center" vertical="center" wrapText="1"/>
    </xf>
    <xf numFmtId="0" fontId="4" fillId="0" borderId="31" xfId="1" applyNumberFormat="1" applyFont="1" applyBorder="1" applyAlignment="1">
      <alignment horizontal="left" vertical="center" wrapText="1"/>
    </xf>
    <xf numFmtId="0" fontId="166" fillId="14" borderId="13" xfId="1" applyNumberFormat="1" applyFont="1" applyFill="1" applyBorder="1" applyAlignment="1">
      <alignment vertical="center"/>
    </xf>
    <xf numFmtId="0" fontId="166" fillId="14" borderId="13" xfId="1" applyNumberFormat="1" applyFont="1" applyFill="1" applyBorder="1" applyAlignment="1">
      <alignment vertical="center" wrapText="1"/>
    </xf>
    <xf numFmtId="0" fontId="166" fillId="14" borderId="31" xfId="1" applyNumberFormat="1" applyFont="1" applyFill="1" applyBorder="1" applyAlignment="1">
      <alignment vertical="center"/>
    </xf>
    <xf numFmtId="0" fontId="166" fillId="14" borderId="31" xfId="1" applyNumberFormat="1" applyFont="1" applyFill="1" applyBorder="1" applyAlignment="1">
      <alignment vertical="center" wrapText="1"/>
    </xf>
    <xf numFmtId="0" fontId="160" fillId="4" borderId="13" xfId="0" applyFont="1" applyFill="1" applyBorder="1" applyAlignment="1">
      <alignment horizontal="left" vertical="center"/>
    </xf>
    <xf numFmtId="0" fontId="160" fillId="4" borderId="13" xfId="0" applyFont="1" applyFill="1" applyBorder="1" applyAlignment="1">
      <alignment horizontal="center" vertical="center"/>
    </xf>
    <xf numFmtId="164" fontId="160" fillId="4" borderId="13" xfId="0" applyNumberFormat="1" applyFont="1" applyFill="1" applyBorder="1" applyAlignment="1">
      <alignment horizontal="right" vertical="center"/>
    </xf>
    <xf numFmtId="164" fontId="160" fillId="4" borderId="54" xfId="0" applyNumberFormat="1" applyFont="1" applyFill="1" applyBorder="1" applyAlignment="1">
      <alignment horizontal="right" vertical="center"/>
    </xf>
    <xf numFmtId="172" fontId="148" fillId="4" borderId="54" xfId="2" applyNumberFormat="1" applyFont="1" applyFill="1" applyBorder="1" applyAlignment="1">
      <alignment horizontal="left" vertical="center" indent="3"/>
    </xf>
    <xf numFmtId="166" fontId="160" fillId="4" borderId="13" xfId="0" applyNumberFormat="1" applyFont="1" applyFill="1" applyBorder="1" applyAlignment="1">
      <alignment horizontal="right" vertical="center" wrapText="1"/>
    </xf>
    <xf numFmtId="172" fontId="151" fillId="0" borderId="0" xfId="2" applyNumberFormat="1" applyFont="1" applyBorder="1" applyAlignment="1">
      <alignment horizontal="left" vertical="center" indent="3"/>
    </xf>
    <xf numFmtId="164" fontId="151" fillId="14" borderId="34" xfId="1" applyNumberFormat="1" applyFont="1" applyFill="1" applyBorder="1" applyAlignment="1">
      <alignment horizontal="left" vertical="center" indent="2"/>
    </xf>
    <xf numFmtId="164" fontId="151" fillId="14" borderId="0" xfId="1" applyNumberFormat="1" applyFont="1" applyFill="1" applyAlignment="1">
      <alignment horizontal="left" vertical="center" indent="2"/>
    </xf>
    <xf numFmtId="164" fontId="159" fillId="14" borderId="0" xfId="1" applyNumberFormat="1" applyFont="1" applyFill="1" applyAlignment="1">
      <alignment horizontal="left" vertical="center" indent="2"/>
    </xf>
    <xf numFmtId="164" fontId="151" fillId="2" borderId="0" xfId="1" applyNumberFormat="1" applyFont="1" applyFill="1" applyBorder="1" applyAlignment="1">
      <alignment horizontal="right" vertical="center"/>
    </xf>
    <xf numFmtId="0" fontId="158" fillId="13" borderId="0" xfId="0" applyFont="1" applyFill="1" applyAlignment="1">
      <alignment horizontal="right" vertical="center" wrapText="1"/>
    </xf>
    <xf numFmtId="164" fontId="16" fillId="2" borderId="31" xfId="1" applyNumberFormat="1" applyFont="1" applyFill="1" applyBorder="1" applyAlignment="1">
      <alignment horizontal="right" vertical="center"/>
    </xf>
    <xf numFmtId="9" fontId="151" fillId="2" borderId="31" xfId="1" applyNumberFormat="1" applyFont="1" applyFill="1" applyBorder="1" applyAlignment="1">
      <alignment horizontal="center" vertical="center"/>
    </xf>
    <xf numFmtId="0" fontId="9" fillId="13" borderId="45" xfId="0" applyFont="1" applyFill="1" applyBorder="1" applyAlignment="1">
      <alignment horizontal="right" vertical="center"/>
    </xf>
    <xf numFmtId="0" fontId="167" fillId="4" borderId="45" xfId="0" applyFont="1" applyFill="1" applyBorder="1" applyAlignment="1">
      <alignment horizontal="right" vertical="center"/>
    </xf>
    <xf numFmtId="164" fontId="159" fillId="14" borderId="45" xfId="1" applyNumberFormat="1" applyFont="1" applyFill="1" applyBorder="1" applyAlignment="1">
      <alignment horizontal="right" vertical="center"/>
    </xf>
    <xf numFmtId="164" fontId="159" fillId="14" borderId="34" xfId="1" applyNumberFormat="1" applyFont="1" applyFill="1" applyBorder="1" applyAlignment="1">
      <alignment horizontal="right" vertical="center"/>
    </xf>
    <xf numFmtId="164" fontId="159" fillId="4" borderId="45" xfId="1" applyNumberFormat="1" applyFont="1" applyFill="1" applyBorder="1" applyAlignment="1">
      <alignment horizontal="right" vertical="center"/>
    </xf>
    <xf numFmtId="43" fontId="159" fillId="14" borderId="45" xfId="1" applyFont="1" applyFill="1" applyBorder="1" applyAlignment="1">
      <alignment horizontal="right" vertical="center"/>
    </xf>
    <xf numFmtId="43" fontId="159" fillId="14" borderId="34" xfId="1" applyFont="1" applyFill="1" applyBorder="1" applyAlignment="1">
      <alignment horizontal="right" vertical="center"/>
    </xf>
    <xf numFmtId="164" fontId="160" fillId="14" borderId="45" xfId="1" applyNumberFormat="1" applyFont="1" applyFill="1" applyBorder="1" applyAlignment="1">
      <alignment horizontal="right" vertical="center"/>
    </xf>
    <xf numFmtId="164" fontId="160" fillId="14" borderId="34" xfId="1" applyNumberFormat="1" applyFont="1" applyFill="1" applyBorder="1" applyAlignment="1">
      <alignment horizontal="right" vertical="center"/>
    </xf>
    <xf numFmtId="164" fontId="160" fillId="4" borderId="57" xfId="0" applyNumberFormat="1" applyFont="1" applyFill="1" applyBorder="1" applyAlignment="1">
      <alignment horizontal="right" vertical="center"/>
    </xf>
    <xf numFmtId="164" fontId="159" fillId="4" borderId="34" xfId="1" applyNumberFormat="1" applyFont="1" applyFill="1" applyBorder="1" applyAlignment="1">
      <alignment horizontal="left" vertical="center" indent="2"/>
    </xf>
    <xf numFmtId="164" fontId="159" fillId="14" borderId="34" xfId="1" applyNumberFormat="1" applyFont="1" applyFill="1" applyBorder="1" applyAlignment="1">
      <alignment horizontal="left" vertical="center" indent="2"/>
    </xf>
    <xf numFmtId="0" fontId="18" fillId="14" borderId="13" xfId="0" applyFont="1" applyFill="1" applyBorder="1" applyAlignment="1">
      <alignment horizontal="left" vertical="center" indent="2"/>
    </xf>
    <xf numFmtId="0" fontId="18" fillId="14" borderId="13" xfId="0" applyFont="1" applyFill="1" applyBorder="1" applyAlignment="1">
      <alignment horizontal="center" vertical="center"/>
    </xf>
    <xf numFmtId="164" fontId="18" fillId="14" borderId="13" xfId="0" applyNumberFormat="1" applyFont="1" applyFill="1" applyBorder="1" applyAlignment="1">
      <alignment horizontal="right" vertical="center"/>
    </xf>
    <xf numFmtId="164" fontId="18" fillId="14" borderId="54" xfId="0" applyNumberFormat="1" applyFont="1" applyFill="1" applyBorder="1" applyAlignment="1">
      <alignment horizontal="right" vertical="center"/>
    </xf>
    <xf numFmtId="172" fontId="4" fillId="14" borderId="54" xfId="2" applyNumberFormat="1" applyFont="1" applyFill="1" applyBorder="1" applyAlignment="1">
      <alignment horizontal="left" vertical="center" indent="3"/>
    </xf>
    <xf numFmtId="166" fontId="18" fillId="14" borderId="13" xfId="0" applyNumberFormat="1" applyFont="1" applyFill="1" applyBorder="1" applyAlignment="1">
      <alignment horizontal="right" vertical="center" wrapText="1"/>
    </xf>
    <xf numFmtId="164" fontId="158" fillId="13" borderId="13" xfId="0" applyNumberFormat="1" applyFont="1" applyFill="1" applyBorder="1" applyAlignment="1">
      <alignment horizontal="right" vertical="center"/>
    </xf>
    <xf numFmtId="164" fontId="158" fillId="13" borderId="54" xfId="0" applyNumberFormat="1" applyFont="1" applyFill="1" applyBorder="1" applyAlignment="1">
      <alignment horizontal="right" vertical="center"/>
    </xf>
    <xf numFmtId="172" fontId="168" fillId="13" borderId="54" xfId="2" applyNumberFormat="1" applyFont="1" applyFill="1" applyBorder="1" applyAlignment="1">
      <alignment horizontal="left" vertical="center" indent="3"/>
    </xf>
    <xf numFmtId="166" fontId="158" fillId="13" borderId="13" xfId="0" applyNumberFormat="1" applyFont="1" applyFill="1" applyBorder="1" applyAlignment="1">
      <alignment horizontal="right" vertical="center" wrapText="1"/>
    </xf>
    <xf numFmtId="0" fontId="158" fillId="13" borderId="13" xfId="0" applyFont="1" applyFill="1" applyBorder="1" applyAlignment="1">
      <alignment horizontal="left" vertical="center"/>
    </xf>
    <xf numFmtId="0" fontId="158" fillId="13" borderId="13" xfId="0" applyFont="1" applyFill="1" applyBorder="1" applyAlignment="1">
      <alignment horizontal="center" vertical="center"/>
    </xf>
    <xf numFmtId="0" fontId="148" fillId="0" borderId="0" xfId="0" applyFont="1" applyAlignment="1">
      <alignment wrapText="1"/>
    </xf>
    <xf numFmtId="0" fontId="148" fillId="0" borderId="0" xfId="0" applyFont="1" applyAlignment="1">
      <alignment horizontal="left" wrapText="1"/>
    </xf>
    <xf numFmtId="0" fontId="173" fillId="16" borderId="0" xfId="0" applyFont="1" applyFill="1" applyAlignment="1">
      <alignment vertical="center" wrapText="1"/>
    </xf>
    <xf numFmtId="0" fontId="45" fillId="16" borderId="0" xfId="0" applyFont="1" applyFill="1" applyAlignment="1">
      <alignment horizontal="center" vertical="center" wrapText="1"/>
    </xf>
    <xf numFmtId="0" fontId="44" fillId="0" borderId="0" xfId="0" applyFont="1" applyAlignment="1">
      <alignment horizontal="left" vertical="center" wrapText="1"/>
    </xf>
    <xf numFmtId="0" fontId="124" fillId="25" borderId="0" xfId="0" applyFont="1" applyFill="1" applyAlignment="1">
      <alignment horizontal="left" vertical="center" wrapText="1"/>
    </xf>
    <xf numFmtId="0" fontId="123" fillId="25" borderId="0" xfId="0" applyFont="1" applyFill="1" applyAlignment="1">
      <alignment horizontal="center" vertical="center" wrapText="1"/>
    </xf>
    <xf numFmtId="0" fontId="44" fillId="0" borderId="0" xfId="0" applyFont="1" applyAlignment="1">
      <alignment horizontal="left" vertical="center"/>
    </xf>
    <xf numFmtId="164" fontId="148" fillId="0" borderId="0" xfId="0" applyNumberFormat="1" applyFont="1"/>
    <xf numFmtId="0" fontId="166" fillId="4" borderId="0" xfId="0" applyFont="1" applyFill="1" applyAlignment="1">
      <alignment horizontal="center"/>
    </xf>
    <xf numFmtId="3" fontId="148" fillId="0" borderId="0" xfId="0" applyNumberFormat="1" applyFont="1"/>
    <xf numFmtId="9" fontId="148" fillId="0" borderId="0" xfId="2" applyFont="1"/>
    <xf numFmtId="0" fontId="166" fillId="0" borderId="0" xfId="0" applyFont="1" applyAlignment="1">
      <alignment horizontal="center"/>
    </xf>
    <xf numFmtId="0" fontId="166" fillId="0" borderId="0" xfId="0" quotePrefix="1" applyFont="1" applyAlignment="1">
      <alignment vertical="top" wrapText="1"/>
    </xf>
    <xf numFmtId="0" fontId="148" fillId="0" borderId="0" xfId="0" applyFont="1" applyAlignment="1">
      <alignment horizontal="right"/>
    </xf>
    <xf numFmtId="164" fontId="148" fillId="0" borderId="0" xfId="1" applyNumberFormat="1" applyFont="1"/>
    <xf numFmtId="0" fontId="148" fillId="0" borderId="0" xfId="0" applyFont="1" applyAlignment="1">
      <alignment vertical="center"/>
    </xf>
    <xf numFmtId="0" fontId="174" fillId="0" borderId="0" xfId="0" applyFont="1"/>
    <xf numFmtId="0" fontId="0" fillId="13" borderId="0" xfId="0" applyFill="1"/>
    <xf numFmtId="0" fontId="52" fillId="13" borderId="0" xfId="0" applyFont="1" applyFill="1"/>
    <xf numFmtId="173" fontId="148" fillId="14" borderId="8" xfId="1" applyNumberFormat="1" applyFont="1" applyFill="1" applyBorder="1" applyAlignment="1">
      <alignment horizontal="center" vertical="center"/>
    </xf>
    <xf numFmtId="173" fontId="148" fillId="14" borderId="7" xfId="1" applyNumberFormat="1" applyFont="1" applyFill="1" applyBorder="1" applyAlignment="1">
      <alignment horizontal="center" vertical="center"/>
    </xf>
    <xf numFmtId="0" fontId="148" fillId="0" borderId="6" xfId="0" applyFont="1" applyBorder="1"/>
    <xf numFmtId="0" fontId="155" fillId="0" borderId="0" xfId="0" applyFont="1"/>
    <xf numFmtId="0" fontId="60" fillId="4" borderId="0" xfId="0" applyFont="1" applyFill="1" applyAlignment="1">
      <alignment vertical="top" wrapText="1"/>
    </xf>
    <xf numFmtId="0" fontId="147" fillId="11" borderId="0" xfId="0" applyFont="1" applyFill="1" applyAlignment="1">
      <alignment horizontal="center" vertical="center" wrapText="1"/>
    </xf>
    <xf numFmtId="172" fontId="151" fillId="0" borderId="0" xfId="0" applyNumberFormat="1" applyFont="1" applyAlignment="1">
      <alignment horizontal="center" vertical="center"/>
    </xf>
    <xf numFmtId="0" fontId="166" fillId="0" borderId="0" xfId="5" applyFont="1" applyAlignment="1">
      <alignment horizontal="left" vertical="center" wrapText="1"/>
    </xf>
    <xf numFmtId="0" fontId="166" fillId="12" borderId="0" xfId="5" applyFont="1" applyFill="1" applyAlignment="1">
      <alignment horizontal="left" vertical="center" wrapText="1"/>
    </xf>
    <xf numFmtId="0" fontId="178" fillId="11" borderId="0" xfId="0" applyFont="1" applyFill="1"/>
    <xf numFmtId="0" fontId="148" fillId="0" borderId="0" xfId="0" applyFont="1" applyAlignment="1">
      <alignment vertical="top" wrapText="1"/>
    </xf>
    <xf numFmtId="0" fontId="179" fillId="0" borderId="0" xfId="0" applyFont="1"/>
    <xf numFmtId="0" fontId="179" fillId="0" borderId="0" xfId="0" quotePrefix="1" applyFont="1"/>
    <xf numFmtId="0" fontId="158" fillId="13" borderId="0" xfId="0" applyFont="1" applyFill="1" applyAlignment="1">
      <alignment vertical="center"/>
    </xf>
    <xf numFmtId="0" fontId="151" fillId="14" borderId="0" xfId="0" applyFont="1" applyFill="1" applyAlignment="1">
      <alignment vertical="center"/>
    </xf>
    <xf numFmtId="0" fontId="151" fillId="0" borderId="0" xfId="0" applyFont="1" applyAlignment="1">
      <alignment vertical="center"/>
    </xf>
    <xf numFmtId="3" fontId="152" fillId="4" borderId="0" xfId="1" applyNumberFormat="1" applyFont="1" applyFill="1" applyAlignment="1">
      <alignment horizontal="center" vertical="center" wrapText="1"/>
    </xf>
    <xf numFmtId="3" fontId="160" fillId="4" borderId="0" xfId="0" applyNumberFormat="1" applyFont="1" applyFill="1" applyAlignment="1">
      <alignment horizontal="center"/>
    </xf>
    <xf numFmtId="172" fontId="152" fillId="4" borderId="0" xfId="2" applyNumberFormat="1" applyFont="1" applyFill="1" applyAlignment="1">
      <alignment horizontal="left" vertical="center" indent="7"/>
    </xf>
    <xf numFmtId="3" fontId="123" fillId="14" borderId="0" xfId="0" applyNumberFormat="1" applyFont="1" applyFill="1" applyAlignment="1">
      <alignment horizontal="center" vertical="center" wrapText="1"/>
    </xf>
    <xf numFmtId="3" fontId="0" fillId="14" borderId="0" xfId="0" applyNumberFormat="1" applyFill="1" applyAlignment="1">
      <alignment horizontal="center" vertical="center" wrapText="1"/>
    </xf>
    <xf numFmtId="3" fontId="14" fillId="0" borderId="0" xfId="1" applyNumberFormat="1" applyFont="1" applyFill="1" applyBorder="1" applyAlignment="1">
      <alignment horizontal="center" vertical="center" wrapText="1"/>
    </xf>
    <xf numFmtId="172" fontId="14" fillId="0" borderId="0" xfId="2" applyNumberFormat="1" applyFont="1" applyFill="1" applyBorder="1" applyAlignment="1">
      <alignment horizontal="left" vertical="center" indent="7"/>
    </xf>
    <xf numFmtId="3" fontId="137" fillId="0" borderId="0" xfId="1" applyNumberFormat="1" applyFont="1" applyFill="1" applyBorder="1" applyAlignment="1">
      <alignment horizontal="center" vertical="center" wrapText="1"/>
    </xf>
    <xf numFmtId="43" fontId="13" fillId="0" borderId="0" xfId="1" applyFont="1" applyFill="1" applyBorder="1" applyAlignment="1">
      <alignment horizontal="center" vertical="center" wrapText="1"/>
    </xf>
    <xf numFmtId="3" fontId="16" fillId="0" borderId="0" xfId="0" applyNumberFormat="1" applyFont="1" applyAlignment="1">
      <alignment horizontal="left" vertical="center"/>
    </xf>
    <xf numFmtId="3" fontId="137" fillId="0" borderId="0" xfId="0" applyNumberFormat="1" applyFont="1" applyAlignment="1">
      <alignment horizontal="right" vertical="center"/>
    </xf>
    <xf numFmtId="3" fontId="11" fillId="0" borderId="0" xfId="0" applyNumberFormat="1" applyFont="1" applyAlignment="1">
      <alignment horizontal="left" vertical="center"/>
    </xf>
    <xf numFmtId="3" fontId="14" fillId="0" borderId="0" xfId="0" applyNumberFormat="1" applyFont="1" applyAlignment="1">
      <alignment horizontal="right" vertical="center"/>
    </xf>
    <xf numFmtId="0" fontId="14" fillId="0" borderId="0" xfId="0" applyFont="1" applyAlignment="1">
      <alignment horizontal="right"/>
    </xf>
    <xf numFmtId="3" fontId="16" fillId="0" borderId="0" xfId="0" applyNumberFormat="1" applyFont="1"/>
    <xf numFmtId="167" fontId="16" fillId="0" borderId="0" xfId="0" applyNumberFormat="1" applyFont="1"/>
    <xf numFmtId="173" fontId="143" fillId="0" borderId="0" xfId="1" applyNumberFormat="1" applyFont="1" applyFill="1" applyBorder="1" applyAlignment="1">
      <alignment horizontal="center"/>
    </xf>
    <xf numFmtId="0" fontId="141" fillId="0" borderId="0" xfId="0" applyFont="1"/>
    <xf numFmtId="164" fontId="141" fillId="0" borderId="0" xfId="0" applyNumberFormat="1" applyFont="1"/>
    <xf numFmtId="173" fontId="10" fillId="0" borderId="0" xfId="1" applyNumberFormat="1" applyFont="1" applyFill="1" applyBorder="1" applyAlignment="1">
      <alignment horizontal="center"/>
    </xf>
    <xf numFmtId="0" fontId="16" fillId="0" borderId="0" xfId="0" applyFont="1" applyAlignment="1">
      <alignment horizontal="right" vertical="center"/>
    </xf>
    <xf numFmtId="3" fontId="43" fillId="0" borderId="0" xfId="0" applyNumberFormat="1" applyFont="1" applyAlignment="1">
      <alignment horizontal="center" vertical="center" wrapText="1"/>
    </xf>
    <xf numFmtId="0" fontId="139" fillId="0" borderId="0" xfId="0" applyFont="1" applyAlignment="1">
      <alignment vertical="center"/>
    </xf>
    <xf numFmtId="0" fontId="43" fillId="0" borderId="0" xfId="0" applyFont="1" applyAlignment="1">
      <alignment horizontal="left" vertical="center"/>
    </xf>
    <xf numFmtId="0" fontId="166" fillId="0" borderId="0" xfId="0" applyFont="1" applyAlignment="1">
      <alignment horizontal="left" vertical="center"/>
    </xf>
    <xf numFmtId="43" fontId="148" fillId="0" borderId="0" xfId="0" applyNumberFormat="1" applyFont="1" applyAlignment="1">
      <alignment wrapText="1"/>
    </xf>
    <xf numFmtId="0" fontId="158" fillId="5" borderId="0" xfId="0" applyFont="1" applyFill="1" applyAlignment="1">
      <alignment horizontal="center" vertical="center" wrapText="1"/>
    </xf>
    <xf numFmtId="0" fontId="152" fillId="6" borderId="0" xfId="0" applyFont="1" applyFill="1" applyAlignment="1">
      <alignment horizontal="left" vertical="center"/>
    </xf>
    <xf numFmtId="164" fontId="148" fillId="6" borderId="0" xfId="1" applyNumberFormat="1" applyFont="1" applyFill="1" applyAlignment="1">
      <alignment horizontal="left" indent="12"/>
    </xf>
    <xf numFmtId="3" fontId="148" fillId="0" borderId="0" xfId="1" applyNumberFormat="1" applyFont="1" applyAlignment="1">
      <alignment horizontal="right"/>
    </xf>
    <xf numFmtId="0" fontId="148" fillId="4" borderId="0" xfId="0" applyFont="1" applyFill="1" applyAlignment="1">
      <alignment horizontal="left"/>
    </xf>
    <xf numFmtId="10" fontId="148" fillId="0" borderId="0" xfId="2" applyNumberFormat="1" applyFont="1" applyAlignment="1">
      <alignment horizontal="right"/>
    </xf>
    <xf numFmtId="164" fontId="148" fillId="0" borderId="0" xfId="1" applyNumberFormat="1" applyFont="1" applyAlignment="1">
      <alignment horizontal="right"/>
    </xf>
    <xf numFmtId="166" fontId="148" fillId="0" borderId="0" xfId="2" applyNumberFormat="1" applyFont="1" applyAlignment="1">
      <alignment horizontal="right"/>
    </xf>
    <xf numFmtId="0" fontId="148" fillId="4" borderId="0" xfId="0" applyFont="1" applyFill="1" applyAlignment="1">
      <alignment horizontal="left" vertical="top"/>
    </xf>
    <xf numFmtId="0" fontId="148" fillId="4" borderId="0" xfId="0" applyFont="1" applyFill="1" applyAlignment="1">
      <alignment horizontal="right" vertical="center" wrapText="1"/>
    </xf>
    <xf numFmtId="0" fontId="158" fillId="5" borderId="0" xfId="0" applyFont="1" applyFill="1" applyAlignment="1">
      <alignment horizontal="center" vertical="center"/>
    </xf>
    <xf numFmtId="3" fontId="148" fillId="0" borderId="6" xfId="0" applyNumberFormat="1" applyFont="1" applyBorder="1" applyAlignment="1">
      <alignment horizontal="center" vertical="center" wrapText="1"/>
    </xf>
    <xf numFmtId="167" fontId="151" fillId="0" borderId="0" xfId="1" applyNumberFormat="1" applyFont="1" applyAlignment="1">
      <alignment vertical="center"/>
    </xf>
    <xf numFmtId="0" fontId="152" fillId="4" borderId="6" xfId="0" applyFont="1" applyFill="1" applyBorder="1" applyAlignment="1">
      <alignment vertical="center"/>
    </xf>
    <xf numFmtId="10" fontId="151" fillId="0" borderId="0" xfId="0" applyNumberFormat="1" applyFont="1" applyAlignment="1">
      <alignment horizontal="right" vertical="center"/>
    </xf>
    <xf numFmtId="0" fontId="152" fillId="0" borderId="6" xfId="0" applyFont="1" applyBorder="1" applyAlignment="1">
      <alignment vertical="center"/>
    </xf>
    <xf numFmtId="0" fontId="166" fillId="0" borderId="0" xfId="0" applyFont="1" applyAlignment="1">
      <alignment vertical="top" wrapText="1"/>
    </xf>
    <xf numFmtId="0" fontId="16" fillId="20" borderId="47" xfId="0" applyFont="1" applyFill="1" applyBorder="1" applyAlignment="1">
      <alignment horizontal="left" vertical="center"/>
    </xf>
    <xf numFmtId="0" fontId="13" fillId="19" borderId="48" xfId="0" applyFont="1" applyFill="1" applyBorder="1" applyAlignment="1">
      <alignment horizontal="center" vertical="center"/>
    </xf>
    <xf numFmtId="0" fontId="14" fillId="20" borderId="47" xfId="0" applyFont="1" applyFill="1" applyBorder="1" applyAlignment="1">
      <alignment horizontal="left" vertical="center"/>
    </xf>
    <xf numFmtId="172" fontId="16" fillId="21" borderId="48" xfId="2" quotePrefix="1" applyNumberFormat="1" applyFont="1" applyFill="1" applyBorder="1" applyAlignment="1">
      <alignment horizontal="center" vertical="center"/>
    </xf>
    <xf numFmtId="0" fontId="9" fillId="13" borderId="0" xfId="0" applyFont="1" applyFill="1" applyAlignment="1">
      <alignment vertical="center" wrapText="1"/>
    </xf>
    <xf numFmtId="0" fontId="14" fillId="14" borderId="0" xfId="0" applyFont="1" applyFill="1" applyAlignment="1">
      <alignment vertical="center" wrapText="1"/>
    </xf>
    <xf numFmtId="0" fontId="16" fillId="14" borderId="0" xfId="0" applyFont="1" applyFill="1" applyAlignment="1">
      <alignment vertical="center"/>
    </xf>
    <xf numFmtId="172" fontId="16" fillId="14" borderId="0" xfId="2" applyNumberFormat="1" applyFont="1" applyFill="1" applyAlignment="1">
      <alignment horizontal="center" vertical="center"/>
    </xf>
    <xf numFmtId="3" fontId="4" fillId="0" borderId="0" xfId="0" applyNumberFormat="1" applyFont="1" applyAlignment="1">
      <alignment horizontal="right" vertical="center"/>
    </xf>
    <xf numFmtId="172" fontId="16" fillId="0" borderId="0" xfId="2" applyNumberFormat="1" applyFont="1" applyFill="1" applyAlignment="1">
      <alignment horizontal="center" vertical="center"/>
    </xf>
    <xf numFmtId="0" fontId="14" fillId="4" borderId="0" xfId="0" applyFont="1" applyFill="1" applyAlignment="1">
      <alignment vertical="center" wrapText="1"/>
    </xf>
    <xf numFmtId="0" fontId="16" fillId="14" borderId="0" xfId="0" applyFont="1" applyFill="1" applyAlignment="1">
      <alignment vertical="center" wrapText="1"/>
    </xf>
    <xf numFmtId="3" fontId="16" fillId="14" borderId="0" xfId="0" applyNumberFormat="1" applyFont="1" applyFill="1" applyAlignment="1">
      <alignment horizontal="left" vertical="center"/>
    </xf>
    <xf numFmtId="0" fontId="0" fillId="14" borderId="0" xfId="0" applyFill="1" applyAlignment="1">
      <alignment horizontal="left" vertical="center"/>
    </xf>
    <xf numFmtId="3" fontId="36" fillId="13" borderId="0" xfId="0" applyNumberFormat="1" applyFont="1" applyFill="1" applyAlignment="1">
      <alignment horizontal="right" vertical="center"/>
    </xf>
    <xf numFmtId="0" fontId="11" fillId="14" borderId="0" xfId="0" applyFont="1" applyFill="1" applyAlignment="1">
      <alignment vertical="center" wrapText="1"/>
    </xf>
    <xf numFmtId="3" fontId="11" fillId="14" borderId="0" xfId="0" applyNumberFormat="1" applyFont="1" applyFill="1" applyAlignment="1">
      <alignment horizontal="left" vertical="center"/>
    </xf>
    <xf numFmtId="3" fontId="16" fillId="4" borderId="0" xfId="0" applyNumberFormat="1" applyFont="1" applyFill="1" applyAlignment="1">
      <alignment horizontal="left" vertical="center"/>
    </xf>
    <xf numFmtId="3" fontId="14" fillId="4" borderId="0" xfId="0" applyNumberFormat="1" applyFont="1" applyFill="1" applyAlignment="1">
      <alignment horizontal="right" vertical="center"/>
    </xf>
    <xf numFmtId="0" fontId="18" fillId="14" borderId="1" xfId="0" applyFont="1" applyFill="1" applyBorder="1"/>
    <xf numFmtId="0" fontId="18" fillId="14" borderId="1" xfId="0" applyFont="1" applyFill="1" applyBorder="1" applyAlignment="1">
      <alignment horizontal="right"/>
    </xf>
    <xf numFmtId="0" fontId="60" fillId="0" borderId="0" xfId="0" applyFont="1" applyAlignment="1">
      <alignment horizontal="left"/>
    </xf>
    <xf numFmtId="0" fontId="19" fillId="0" borderId="0" xfId="0" applyFont="1" applyAlignment="1">
      <alignment horizontal="left" wrapText="1"/>
    </xf>
    <xf numFmtId="0" fontId="9" fillId="13" borderId="0" xfId="0" applyFont="1" applyFill="1" applyAlignment="1">
      <alignment horizontal="left" vertical="center"/>
    </xf>
    <xf numFmtId="0" fontId="19" fillId="0" borderId="0" xfId="0" applyFont="1" applyAlignment="1">
      <alignment horizontal="left" vertical="top"/>
    </xf>
    <xf numFmtId="0" fontId="9" fillId="13" borderId="7" xfId="0" applyFont="1" applyFill="1" applyBorder="1" applyAlignment="1">
      <alignment horizontal="center" vertical="center" wrapText="1"/>
    </xf>
    <xf numFmtId="173" fontId="9" fillId="13" borderId="0" xfId="1" applyNumberFormat="1" applyFont="1" applyFill="1" applyAlignment="1">
      <alignment horizontal="center" vertical="center" wrapText="1"/>
    </xf>
    <xf numFmtId="173" fontId="9" fillId="13" borderId="7" xfId="1" applyNumberFormat="1" applyFont="1" applyFill="1" applyBorder="1" applyAlignment="1">
      <alignment horizontal="center" vertical="center" wrapText="1"/>
    </xf>
    <xf numFmtId="0" fontId="181" fillId="0" borderId="0" xfId="0" applyFont="1" applyAlignment="1">
      <alignment horizontal="center" vertical="center" wrapText="1"/>
    </xf>
    <xf numFmtId="0" fontId="90" fillId="0" borderId="0" xfId="0" applyFont="1"/>
    <xf numFmtId="172" fontId="16" fillId="0" borderId="0" xfId="2" applyNumberFormat="1" applyFont="1" applyBorder="1" applyAlignment="1">
      <alignment horizontal="center" vertical="center"/>
    </xf>
    <xf numFmtId="172" fontId="16" fillId="4" borderId="0" xfId="2" quotePrefix="1" applyNumberFormat="1" applyFont="1" applyFill="1" applyBorder="1" applyAlignment="1">
      <alignment horizontal="center" vertical="center"/>
    </xf>
    <xf numFmtId="9" fontId="4" fillId="4" borderId="0" xfId="2" applyFont="1" applyFill="1" applyBorder="1" applyAlignment="1">
      <alignment horizontal="center"/>
    </xf>
    <xf numFmtId="10" fontId="4" fillId="4" borderId="0" xfId="2" applyNumberFormat="1" applyFont="1" applyFill="1" applyBorder="1"/>
    <xf numFmtId="3" fontId="4" fillId="4" borderId="8" xfId="0" applyNumberFormat="1" applyFont="1" applyFill="1" applyBorder="1" applyAlignment="1">
      <alignment horizontal="center" vertical="center" wrapText="1"/>
    </xf>
    <xf numFmtId="0" fontId="14" fillId="0" borderId="0" xfId="0" applyFont="1" applyAlignment="1">
      <alignment horizontal="center" vertical="center"/>
    </xf>
    <xf numFmtId="172" fontId="14" fillId="4" borderId="0" xfId="2" applyNumberFormat="1" applyFont="1" applyFill="1" applyBorder="1" applyAlignment="1">
      <alignment horizontal="left" vertical="center" indent="4"/>
    </xf>
    <xf numFmtId="43" fontId="0" fillId="0" borderId="0" xfId="1" applyFont="1" applyFill="1" applyBorder="1" applyAlignment="1">
      <alignment vertical="center"/>
    </xf>
    <xf numFmtId="0" fontId="61" fillId="0" borderId="0" xfId="3" applyFont="1" applyBorder="1" applyAlignment="1">
      <alignment vertical="top"/>
    </xf>
    <xf numFmtId="172" fontId="16" fillId="0" borderId="8" xfId="2" applyNumberFormat="1" applyFont="1" applyBorder="1" applyAlignment="1">
      <alignment horizontal="center" vertical="center"/>
    </xf>
    <xf numFmtId="0" fontId="4" fillId="12" borderId="14" xfId="0" applyFont="1" applyFill="1" applyBorder="1" applyAlignment="1">
      <alignment horizontal="center"/>
    </xf>
    <xf numFmtId="172" fontId="16" fillId="4" borderId="6" xfId="2" applyNumberFormat="1" applyFont="1" applyFill="1" applyBorder="1" applyAlignment="1">
      <alignment horizontal="center" vertical="center"/>
    </xf>
    <xf numFmtId="15" fontId="83" fillId="4" borderId="0" xfId="0" applyNumberFormat="1" applyFont="1" applyFill="1" applyAlignment="1">
      <alignment vertical="center"/>
    </xf>
    <xf numFmtId="3" fontId="4" fillId="4" borderId="0" xfId="0" applyNumberFormat="1" applyFont="1" applyFill="1" applyAlignment="1">
      <alignment horizontal="center"/>
    </xf>
    <xf numFmtId="3" fontId="18" fillId="4" borderId="0" xfId="0" applyNumberFormat="1" applyFont="1" applyFill="1" applyAlignment="1">
      <alignment horizontal="center"/>
    </xf>
    <xf numFmtId="0" fontId="83" fillId="4" borderId="0" xfId="0" applyFont="1" applyFill="1" applyAlignment="1">
      <alignment vertical="center" wrapText="1"/>
    </xf>
    <xf numFmtId="15" fontId="83" fillId="4" borderId="0" xfId="0" applyNumberFormat="1" applyFont="1" applyFill="1" applyAlignment="1">
      <alignment horizontal="center" vertical="center" wrapText="1"/>
    </xf>
    <xf numFmtId="3" fontId="11" fillId="4" borderId="0" xfId="0" applyNumberFormat="1" applyFont="1" applyFill="1" applyAlignment="1">
      <alignment horizontal="center" vertical="center"/>
    </xf>
    <xf numFmtId="3" fontId="10" fillId="4" borderId="0" xfId="0" applyNumberFormat="1" applyFont="1" applyFill="1" applyAlignment="1">
      <alignment horizontal="center" vertical="center"/>
    </xf>
    <xf numFmtId="0" fontId="4" fillId="4" borderId="0" xfId="5" applyFont="1" applyFill="1"/>
    <xf numFmtId="0" fontId="83" fillId="4" borderId="0" xfId="5" applyFont="1" applyFill="1" applyAlignment="1">
      <alignment vertical="center" wrapText="1"/>
    </xf>
    <xf numFmtId="15" fontId="83" fillId="4" borderId="0" xfId="5" applyNumberFormat="1" applyFont="1" applyFill="1" applyAlignment="1">
      <alignment horizontal="center" vertical="center" wrapText="1"/>
    </xf>
    <xf numFmtId="3" fontId="11" fillId="4" borderId="0" xfId="5" applyNumberFormat="1" applyFont="1" applyFill="1" applyAlignment="1">
      <alignment horizontal="center" vertical="center"/>
    </xf>
    <xf numFmtId="3" fontId="10" fillId="4" borderId="0" xfId="5" applyNumberFormat="1" applyFont="1" applyFill="1" applyAlignment="1">
      <alignment horizontal="center" vertical="center"/>
    </xf>
    <xf numFmtId="3" fontId="18" fillId="12" borderId="0" xfId="0" quotePrefix="1" applyNumberFormat="1" applyFont="1" applyFill="1" applyAlignment="1">
      <alignment horizontal="center" vertical="center" wrapText="1"/>
    </xf>
    <xf numFmtId="3" fontId="18" fillId="4" borderId="0" xfId="0" quotePrefix="1" applyNumberFormat="1" applyFont="1" applyFill="1" applyAlignment="1">
      <alignment horizontal="center" vertical="center" wrapText="1"/>
    </xf>
    <xf numFmtId="3" fontId="4" fillId="12" borderId="0" xfId="0" quotePrefix="1" applyNumberFormat="1" applyFont="1" applyFill="1" applyAlignment="1">
      <alignment horizontal="center" vertical="center" wrapText="1"/>
    </xf>
    <xf numFmtId="0" fontId="182" fillId="0" borderId="0" xfId="0" applyFont="1"/>
    <xf numFmtId="0" fontId="9" fillId="29" borderId="0" xfId="0" applyFont="1" applyFill="1" applyAlignment="1">
      <alignment horizontal="left" vertical="center"/>
    </xf>
    <xf numFmtId="0" fontId="9" fillId="29" borderId="0" xfId="0" applyFont="1" applyFill="1" applyAlignment="1">
      <alignment horizontal="center" vertical="center"/>
    </xf>
    <xf numFmtId="0" fontId="9" fillId="29" borderId="7" xfId="0" applyFont="1" applyFill="1" applyBorder="1" applyAlignment="1">
      <alignment horizontal="center" vertical="center"/>
    </xf>
    <xf numFmtId="3" fontId="16" fillId="4" borderId="0" xfId="1" applyNumberFormat="1" applyFont="1" applyFill="1" applyAlignment="1">
      <alignment horizontal="center" vertical="center" wrapText="1"/>
    </xf>
    <xf numFmtId="3" fontId="16" fillId="4" borderId="7" xfId="1" applyNumberFormat="1" applyFont="1" applyFill="1" applyBorder="1" applyAlignment="1">
      <alignment horizontal="center" vertical="center" wrapText="1"/>
    </xf>
    <xf numFmtId="3" fontId="16" fillId="4" borderId="0" xfId="1" applyNumberFormat="1" applyFont="1" applyFill="1" applyBorder="1" applyAlignment="1">
      <alignment horizontal="center" vertical="center" wrapText="1"/>
    </xf>
    <xf numFmtId="0" fontId="9" fillId="29" borderId="8" xfId="0" applyFont="1" applyFill="1" applyBorder="1" applyAlignment="1">
      <alignment horizontal="center" vertical="center"/>
    </xf>
    <xf numFmtId="172" fontId="16" fillId="4" borderId="8" xfId="1" applyNumberFormat="1" applyFont="1" applyFill="1" applyBorder="1" applyAlignment="1">
      <alignment horizontal="center" vertical="center" wrapText="1"/>
    </xf>
    <xf numFmtId="0" fontId="183" fillId="0" borderId="0" xfId="0" applyFont="1"/>
    <xf numFmtId="0" fontId="4" fillId="30" borderId="6" xfId="0" applyFont="1" applyFill="1" applyBorder="1" applyAlignment="1">
      <alignment horizontal="left" vertical="center" wrapText="1"/>
    </xf>
    <xf numFmtId="3" fontId="4" fillId="30" borderId="6" xfId="1" applyNumberFormat="1" applyFont="1" applyFill="1" applyBorder="1" applyAlignment="1">
      <alignment horizontal="center" vertical="center" wrapText="1"/>
    </xf>
    <xf numFmtId="3" fontId="4" fillId="30" borderId="9" xfId="1" applyNumberFormat="1" applyFont="1" applyFill="1" applyBorder="1" applyAlignment="1">
      <alignment horizontal="center" vertical="center" wrapText="1"/>
    </xf>
    <xf numFmtId="0" fontId="4" fillId="12" borderId="6" xfId="0" applyFont="1" applyFill="1" applyBorder="1" applyAlignment="1">
      <alignment vertical="center" wrapText="1"/>
    </xf>
    <xf numFmtId="0" fontId="4" fillId="12" borderId="6" xfId="0" applyFont="1" applyFill="1" applyBorder="1" applyAlignment="1">
      <alignment horizontal="center" vertical="center" wrapText="1"/>
    </xf>
    <xf numFmtId="0" fontId="4" fillId="12" borderId="9" xfId="0" applyFont="1" applyFill="1" applyBorder="1" applyAlignment="1">
      <alignment horizontal="center" vertical="center" wrapText="1"/>
    </xf>
    <xf numFmtId="9" fontId="4" fillId="12" borderId="6" xfId="2" applyFont="1" applyFill="1" applyBorder="1" applyAlignment="1">
      <alignment vertical="center" wrapText="1"/>
    </xf>
    <xf numFmtId="9" fontId="4" fillId="12" borderId="6" xfId="2" applyFont="1" applyFill="1" applyBorder="1" applyAlignment="1">
      <alignment horizontal="center" vertical="center" wrapText="1"/>
    </xf>
    <xf numFmtId="15" fontId="184" fillId="31" borderId="0" xfId="0" applyNumberFormat="1" applyFont="1" applyFill="1" applyAlignment="1">
      <alignment horizontal="center" vertical="center"/>
    </xf>
    <xf numFmtId="15" fontId="184" fillId="31" borderId="7" xfId="0" applyNumberFormat="1" applyFont="1" applyFill="1" applyBorder="1" applyAlignment="1">
      <alignment horizontal="center" vertical="center"/>
    </xf>
    <xf numFmtId="172" fontId="16" fillId="30" borderId="6" xfId="2" quotePrefix="1" applyNumberFormat="1" applyFont="1" applyFill="1" applyBorder="1" applyAlignment="1">
      <alignment horizontal="center" vertical="center"/>
    </xf>
    <xf numFmtId="0" fontId="4" fillId="30" borderId="6" xfId="0" applyFont="1" applyFill="1" applyBorder="1" applyAlignment="1">
      <alignment vertical="center" wrapText="1"/>
    </xf>
    <xf numFmtId="0" fontId="4" fillId="30" borderId="6" xfId="0" applyFont="1" applyFill="1" applyBorder="1" applyAlignment="1">
      <alignment horizontal="center" vertical="center" wrapText="1"/>
    </xf>
    <xf numFmtId="0" fontId="4" fillId="30" borderId="9" xfId="0" applyFont="1" applyFill="1" applyBorder="1" applyAlignment="1">
      <alignment horizontal="center" vertical="center" wrapText="1"/>
    </xf>
    <xf numFmtId="15" fontId="184" fillId="31" borderId="0" xfId="0" applyNumberFormat="1" applyFont="1" applyFill="1" applyAlignment="1">
      <alignment horizontal="right" vertical="center"/>
    </xf>
    <xf numFmtId="0" fontId="4" fillId="30" borderId="6" xfId="0" quotePrefix="1" applyFont="1" applyFill="1" applyBorder="1" applyAlignment="1">
      <alignment horizontal="center" vertical="center" wrapText="1"/>
    </xf>
    <xf numFmtId="0" fontId="36" fillId="29" borderId="0" xfId="0" applyFont="1" applyFill="1"/>
    <xf numFmtId="0" fontId="9" fillId="29" borderId="0" xfId="0" applyFont="1" applyFill="1" applyAlignment="1">
      <alignment horizontal="center"/>
    </xf>
    <xf numFmtId="0" fontId="9" fillId="29" borderId="0" xfId="0" applyFont="1" applyFill="1" applyAlignment="1">
      <alignment horizontal="left"/>
    </xf>
    <xf numFmtId="0" fontId="18" fillId="30" borderId="6" xfId="0" applyFont="1" applyFill="1" applyBorder="1" applyAlignment="1">
      <alignment horizontal="right"/>
    </xf>
    <xf numFmtId="0" fontId="18" fillId="30" borderId="6" xfId="0" applyFont="1" applyFill="1" applyBorder="1"/>
    <xf numFmtId="0" fontId="4" fillId="30" borderId="6" xfId="0" applyFont="1" applyFill="1" applyBorder="1"/>
    <xf numFmtId="0" fontId="4" fillId="30" borderId="6" xfId="0" quotePrefix="1" applyFont="1" applyFill="1" applyBorder="1" applyAlignment="1">
      <alignment horizontal="center"/>
    </xf>
    <xf numFmtId="0" fontId="4" fillId="30" borderId="6" xfId="0" applyFont="1" applyFill="1" applyBorder="1" applyAlignment="1">
      <alignment horizontal="center"/>
    </xf>
    <xf numFmtId="0" fontId="4" fillId="0" borderId="0" xfId="0" quotePrefix="1" applyFont="1" applyAlignment="1">
      <alignment vertical="top" wrapText="1"/>
    </xf>
    <xf numFmtId="0" fontId="4" fillId="0" borderId="0" xfId="0" quotePrefix="1" applyFont="1" applyAlignment="1">
      <alignment horizontal="center" vertical="top" wrapText="1"/>
    </xf>
    <xf numFmtId="0" fontId="184" fillId="0" borderId="0" xfId="0" applyFont="1" applyAlignment="1">
      <alignment horizontal="left" vertical="center"/>
    </xf>
    <xf numFmtId="15" fontId="83" fillId="31" borderId="0" xfId="0" applyNumberFormat="1" applyFont="1" applyFill="1" applyAlignment="1">
      <alignment vertical="center"/>
    </xf>
    <xf numFmtId="15" fontId="83" fillId="31" borderId="0" xfId="0" applyNumberFormat="1" applyFont="1" applyFill="1" applyAlignment="1">
      <alignment horizontal="right" vertical="center"/>
    </xf>
    <xf numFmtId="9" fontId="4" fillId="30" borderId="6" xfId="2" applyFont="1" applyFill="1" applyBorder="1" applyAlignment="1">
      <alignment vertical="center" wrapText="1"/>
    </xf>
    <xf numFmtId="0" fontId="4" fillId="30" borderId="6" xfId="0" applyFont="1" applyFill="1" applyBorder="1" applyAlignment="1">
      <alignment vertical="center"/>
    </xf>
    <xf numFmtId="0" fontId="183" fillId="0" borderId="0" xfId="0" applyFont="1" applyAlignment="1">
      <alignment horizontal="left" vertical="center"/>
    </xf>
    <xf numFmtId="2" fontId="0" fillId="0" borderId="0" xfId="0" applyNumberFormat="1"/>
    <xf numFmtId="0" fontId="18" fillId="0" borderId="0" xfId="0" applyFont="1" applyAlignment="1">
      <alignment horizontal="left" vertical="center" wrapText="1"/>
    </xf>
    <xf numFmtId="9" fontId="18" fillId="0" borderId="0" xfId="2" applyFont="1" applyBorder="1" applyAlignment="1">
      <alignment horizontal="center"/>
    </xf>
    <xf numFmtId="0" fontId="186" fillId="0" borderId="0" xfId="0" applyFont="1" applyAlignment="1">
      <alignment vertical="center"/>
    </xf>
    <xf numFmtId="0" fontId="187" fillId="0" borderId="0" xfId="0" applyFont="1" applyAlignment="1">
      <alignment horizontal="left" wrapText="1"/>
    </xf>
    <xf numFmtId="0" fontId="186" fillId="0" borderId="0" xfId="0" applyFont="1" applyAlignment="1">
      <alignment horizontal="left" vertical="center"/>
    </xf>
    <xf numFmtId="0" fontId="187" fillId="0" borderId="0" xfId="0" applyFont="1" applyAlignment="1">
      <alignment vertical="center"/>
    </xf>
    <xf numFmtId="0" fontId="183" fillId="0" borderId="0" xfId="0" applyFont="1" applyAlignment="1">
      <alignment vertical="center"/>
    </xf>
    <xf numFmtId="0" fontId="184" fillId="32" borderId="0" xfId="0" applyFont="1" applyFill="1" applyAlignment="1">
      <alignment horizontal="left" vertical="center" wrapText="1"/>
    </xf>
    <xf numFmtId="0" fontId="184" fillId="32" borderId="0" xfId="0" applyFont="1" applyFill="1" applyAlignment="1">
      <alignment horizontal="center" vertical="center"/>
    </xf>
    <xf numFmtId="0" fontId="185" fillId="0" borderId="0" xfId="0" applyFont="1" applyAlignment="1">
      <alignment horizontal="right" vertical="center"/>
    </xf>
    <xf numFmtId="164" fontId="16" fillId="0" borderId="0" xfId="1" applyNumberFormat="1" applyFont="1" applyFill="1" applyAlignment="1">
      <alignment wrapText="1"/>
    </xf>
    <xf numFmtId="164" fontId="16" fillId="0" borderId="0" xfId="1" applyNumberFormat="1" applyFont="1" applyFill="1"/>
    <xf numFmtId="164" fontId="4" fillId="0" borderId="0" xfId="1" applyNumberFormat="1" applyFont="1" applyFill="1" applyAlignment="1">
      <alignment horizontal="right"/>
    </xf>
    <xf numFmtId="0" fontId="183" fillId="0" borderId="0" xfId="0" applyFont="1" applyAlignment="1">
      <alignment wrapText="1"/>
    </xf>
    <xf numFmtId="0" fontId="185" fillId="32" borderId="0" xfId="0" applyFont="1" applyFill="1" applyAlignment="1">
      <alignment horizontal="left" vertical="center"/>
    </xf>
    <xf numFmtId="0" fontId="16" fillId="30" borderId="0" xfId="0" applyFont="1" applyFill="1" applyAlignment="1">
      <alignment wrapText="1"/>
    </xf>
    <xf numFmtId="0" fontId="16" fillId="0" borderId="6" xfId="0" applyFont="1" applyBorder="1" applyAlignment="1">
      <alignment wrapText="1"/>
    </xf>
    <xf numFmtId="0" fontId="83" fillId="12" borderId="0" xfId="0" applyFont="1" applyFill="1" applyAlignment="1">
      <alignment horizontal="center" vertical="center"/>
    </xf>
    <xf numFmtId="0" fontId="83" fillId="12" borderId="7" xfId="0" applyFont="1" applyFill="1" applyBorder="1" applyAlignment="1">
      <alignment horizontal="center"/>
    </xf>
    <xf numFmtId="3" fontId="16" fillId="0" borderId="0" xfId="0" applyNumberFormat="1" applyFont="1" applyAlignment="1">
      <alignment horizontal="right" vertical="center" wrapText="1"/>
    </xf>
    <xf numFmtId="0" fontId="184" fillId="31" borderId="0" xfId="0" applyFont="1" applyFill="1" applyAlignment="1">
      <alignment horizontal="center" vertical="center"/>
    </xf>
    <xf numFmtId="0" fontId="14" fillId="33" borderId="0" xfId="0" applyFont="1" applyFill="1" applyAlignment="1">
      <alignment horizontal="left" vertical="center"/>
    </xf>
    <xf numFmtId="0" fontId="14" fillId="33" borderId="0" xfId="0" applyFont="1" applyFill="1" applyAlignment="1">
      <alignment horizontal="center" vertical="center"/>
    </xf>
    <xf numFmtId="0" fontId="16" fillId="0" borderId="6" xfId="0" applyFont="1" applyBorder="1" applyAlignment="1">
      <alignment horizontal="left" vertical="center" wrapText="1"/>
    </xf>
    <xf numFmtId="0" fontId="14" fillId="33" borderId="7" xfId="0" applyFont="1" applyFill="1" applyBorder="1" applyAlignment="1">
      <alignment horizontal="center" vertical="center"/>
    </xf>
    <xf numFmtId="0" fontId="184" fillId="32" borderId="0" xfId="0" applyFont="1" applyFill="1" applyAlignment="1">
      <alignment horizontal="left" vertical="center"/>
    </xf>
    <xf numFmtId="0" fontId="183" fillId="0" borderId="0" xfId="0" applyFont="1" applyAlignment="1">
      <alignment horizontal="left"/>
    </xf>
    <xf numFmtId="1" fontId="14" fillId="33" borderId="7" xfId="0" applyNumberFormat="1" applyFont="1" applyFill="1" applyBorder="1" applyAlignment="1">
      <alignment horizontal="center" vertical="center"/>
    </xf>
    <xf numFmtId="1" fontId="4" fillId="0" borderId="0" xfId="0" applyNumberFormat="1" applyFont="1"/>
    <xf numFmtId="0" fontId="16" fillId="0" borderId="6" xfId="0" applyFont="1" applyBorder="1" applyAlignment="1">
      <alignment horizontal="left" vertical="center"/>
    </xf>
    <xf numFmtId="0" fontId="183" fillId="0" borderId="0" xfId="0" applyFont="1" applyAlignment="1">
      <alignment horizontal="left" vertical="center" wrapText="1"/>
    </xf>
    <xf numFmtId="0" fontId="16" fillId="4" borderId="6" xfId="0" applyFont="1" applyFill="1" applyBorder="1" applyAlignment="1">
      <alignment horizontal="left" vertical="center" wrapText="1"/>
    </xf>
    <xf numFmtId="0" fontId="184" fillId="31" borderId="0" xfId="0" applyFont="1" applyFill="1" applyAlignment="1">
      <alignment horizontal="center"/>
    </xf>
    <xf numFmtId="0" fontId="184" fillId="32" borderId="7" xfId="0" applyFont="1" applyFill="1" applyBorder="1" applyAlignment="1">
      <alignment horizontal="center"/>
    </xf>
    <xf numFmtId="0" fontId="16" fillId="24" borderId="0" xfId="0" applyFont="1" applyFill="1" applyAlignment="1">
      <alignment horizontal="center"/>
    </xf>
    <xf numFmtId="1" fontId="16" fillId="24" borderId="7" xfId="0" applyNumberFormat="1" applyFont="1" applyFill="1" applyBorder="1" applyAlignment="1">
      <alignment horizontal="center"/>
    </xf>
    <xf numFmtId="0" fontId="16" fillId="33" borderId="0" xfId="0" applyFont="1" applyFill="1" applyAlignment="1">
      <alignment horizontal="center"/>
    </xf>
    <xf numFmtId="1" fontId="16" fillId="33" borderId="7" xfId="0" applyNumberFormat="1" applyFont="1" applyFill="1" applyBorder="1" applyAlignment="1">
      <alignment horizontal="center"/>
    </xf>
    <xf numFmtId="9" fontId="0" fillId="0" borderId="0" xfId="2" applyFont="1"/>
    <xf numFmtId="0" fontId="10" fillId="33" borderId="0" xfId="0" applyFont="1" applyFill="1" applyAlignment="1">
      <alignment horizontal="left"/>
    </xf>
    <xf numFmtId="0" fontId="184" fillId="33" borderId="0" xfId="0" applyFont="1" applyFill="1" applyAlignment="1">
      <alignment horizontal="center" vertical="center"/>
    </xf>
    <xf numFmtId="0" fontId="184" fillId="33" borderId="7" xfId="0" applyFont="1" applyFill="1" applyBorder="1" applyAlignment="1">
      <alignment horizontal="center"/>
    </xf>
    <xf numFmtId="0" fontId="184" fillId="30" borderId="0" xfId="0" applyFont="1" applyFill="1" applyAlignment="1">
      <alignment horizontal="center" vertical="center"/>
    </xf>
    <xf numFmtId="0" fontId="184" fillId="30" borderId="0" xfId="0" applyFont="1" applyFill="1" applyAlignment="1">
      <alignment horizontal="center"/>
    </xf>
    <xf numFmtId="0" fontId="18" fillId="12" borderId="0" xfId="0" applyFont="1" applyFill="1" applyAlignment="1">
      <alignment horizontal="left" vertical="center"/>
    </xf>
    <xf numFmtId="0" fontId="9" fillId="5" borderId="7" xfId="0" applyFont="1" applyFill="1" applyBorder="1" applyAlignment="1">
      <alignment horizontal="center" vertical="center" wrapText="1"/>
    </xf>
    <xf numFmtId="0" fontId="9" fillId="13" borderId="0" xfId="0" applyFont="1" applyFill="1" applyAlignment="1">
      <alignment horizontal="left" vertical="center" wrapText="1"/>
    </xf>
    <xf numFmtId="0" fontId="9" fillId="13" borderId="8" xfId="0" applyFont="1" applyFill="1" applyBorder="1" applyAlignment="1">
      <alignment horizontal="center" vertical="center"/>
    </xf>
    <xf numFmtId="0" fontId="166" fillId="0" borderId="0" xfId="11" applyFont="1" applyAlignment="1">
      <alignment horizontal="center" vertical="center"/>
    </xf>
    <xf numFmtId="0" fontId="166" fillId="0" borderId="0" xfId="5" applyFont="1" applyAlignment="1">
      <alignment horizontal="center" vertical="center"/>
    </xf>
    <xf numFmtId="0" fontId="110" fillId="6" borderId="0" xfId="0" applyFont="1" applyFill="1" applyAlignment="1">
      <alignment vertical="center"/>
    </xf>
    <xf numFmtId="0" fontId="110" fillId="6" borderId="11" xfId="0" applyFont="1" applyFill="1" applyBorder="1" applyAlignment="1">
      <alignment vertical="center"/>
    </xf>
    <xf numFmtId="9" fontId="11" fillId="6" borderId="6" xfId="2" applyFont="1" applyFill="1" applyBorder="1" applyAlignment="1">
      <alignment horizontal="center"/>
    </xf>
    <xf numFmtId="9" fontId="11" fillId="6" borderId="9" xfId="2" applyFont="1" applyFill="1" applyBorder="1" applyAlignment="1">
      <alignment horizontal="center"/>
    </xf>
    <xf numFmtId="172" fontId="16" fillId="0" borderId="6" xfId="2" applyNumberFormat="1" applyFont="1" applyBorder="1" applyAlignment="1">
      <alignment horizontal="center" vertical="center"/>
    </xf>
    <xf numFmtId="0" fontId="189" fillId="11" borderId="0" xfId="0" applyFont="1" applyFill="1"/>
    <xf numFmtId="0" fontId="178" fillId="11" borderId="22" xfId="0" applyFont="1" applyFill="1" applyBorder="1"/>
    <xf numFmtId="0" fontId="0" fillId="0" borderId="60" xfId="0" applyBorder="1" applyAlignment="1">
      <alignment vertical="top" wrapText="1"/>
    </xf>
    <xf numFmtId="0" fontId="0" fillId="0" borderId="0" xfId="0" applyAlignment="1">
      <alignment vertical="top" wrapText="1"/>
    </xf>
    <xf numFmtId="0" fontId="86" fillId="0" borderId="0" xfId="0" applyFont="1" applyAlignment="1">
      <alignment horizontal="left"/>
    </xf>
    <xf numFmtId="0" fontId="0" fillId="0" borderId="0" xfId="0" applyAlignment="1">
      <alignment horizontal="left"/>
    </xf>
    <xf numFmtId="0" fontId="0" fillId="0" borderId="0" xfId="0" applyAlignment="1">
      <alignment horizontal="left" wrapText="1"/>
    </xf>
    <xf numFmtId="9" fontId="0" fillId="0" borderId="0" xfId="2" applyFont="1" applyAlignment="1">
      <alignment horizontal="left" wrapText="1"/>
    </xf>
    <xf numFmtId="0" fontId="87" fillId="0" borderId="0" xfId="0" applyFont="1" applyAlignment="1">
      <alignment horizontal="left"/>
    </xf>
    <xf numFmtId="0" fontId="147" fillId="11" borderId="0" xfId="0" applyFont="1" applyFill="1" applyAlignment="1">
      <alignment horizontal="left" vertical="center" wrapText="1"/>
    </xf>
    <xf numFmtId="0" fontId="147" fillId="11" borderId="7" xfId="0" applyFont="1" applyFill="1" applyBorder="1" applyAlignment="1">
      <alignment horizontal="center" vertical="center" wrapText="1"/>
    </xf>
    <xf numFmtId="0" fontId="147" fillId="11" borderId="8" xfId="0" applyFont="1" applyFill="1" applyBorder="1" applyAlignment="1">
      <alignment horizontal="center" vertical="center" wrapText="1"/>
    </xf>
    <xf numFmtId="0" fontId="147" fillId="0" borderId="0" xfId="0" applyFont="1" applyAlignment="1">
      <alignment horizontal="left" vertical="center" wrapText="1"/>
    </xf>
    <xf numFmtId="0" fontId="147" fillId="0" borderId="0" xfId="0" applyFont="1" applyAlignment="1">
      <alignment horizontal="center" vertical="center" wrapText="1"/>
    </xf>
    <xf numFmtId="0" fontId="166" fillId="0" borderId="7" xfId="0" applyFont="1" applyBorder="1" applyAlignment="1">
      <alignment horizontal="center"/>
    </xf>
    <xf numFmtId="0" fontId="166" fillId="0" borderId="8" xfId="0" applyFont="1" applyBorder="1" applyAlignment="1">
      <alignment horizontal="center"/>
    </xf>
    <xf numFmtId="0" fontId="167" fillId="0" borderId="0" xfId="0" applyFont="1" applyAlignment="1">
      <alignment horizontal="center"/>
    </xf>
    <xf numFmtId="0" fontId="148" fillId="12" borderId="0" xfId="0" applyFont="1" applyFill="1"/>
    <xf numFmtId="0" fontId="166" fillId="12" borderId="0" xfId="0" applyFont="1" applyFill="1" applyAlignment="1">
      <alignment horizontal="center"/>
    </xf>
    <xf numFmtId="0" fontId="166" fillId="12" borderId="7" xfId="0" applyFont="1" applyFill="1" applyBorder="1" applyAlignment="1">
      <alignment horizontal="center"/>
    </xf>
    <xf numFmtId="0" fontId="166" fillId="12" borderId="8" xfId="0" applyFont="1" applyFill="1" applyBorder="1" applyAlignment="1">
      <alignment horizontal="center"/>
    </xf>
    <xf numFmtId="0" fontId="160" fillId="12" borderId="6" xfId="0" applyFont="1" applyFill="1" applyBorder="1"/>
    <xf numFmtId="0" fontId="167" fillId="12" borderId="6" xfId="0" applyFont="1" applyFill="1" applyBorder="1" applyAlignment="1">
      <alignment horizontal="center"/>
    </xf>
    <xf numFmtId="0" fontId="167" fillId="12" borderId="9" xfId="0" applyFont="1" applyFill="1" applyBorder="1" applyAlignment="1">
      <alignment horizontal="center"/>
    </xf>
    <xf numFmtId="0" fontId="167" fillId="12" borderId="14" xfId="0" applyFont="1" applyFill="1" applyBorder="1" applyAlignment="1">
      <alignment horizontal="center"/>
    </xf>
    <xf numFmtId="9" fontId="148" fillId="0" borderId="0" xfId="2" applyFont="1" applyAlignment="1">
      <alignment wrapText="1"/>
    </xf>
    <xf numFmtId="0" fontId="148" fillId="12" borderId="0" xfId="0" applyFont="1" applyFill="1" applyAlignment="1">
      <alignment wrapText="1"/>
    </xf>
    <xf numFmtId="0" fontId="148" fillId="12" borderId="0" xfId="0" applyFont="1" applyFill="1" applyAlignment="1">
      <alignment horizontal="center"/>
    </xf>
    <xf numFmtId="0" fontId="160" fillId="0" borderId="6" xfId="0" applyFont="1" applyBorder="1"/>
    <xf numFmtId="0" fontId="160" fillId="0" borderId="6" xfId="0" applyFont="1" applyBorder="1" applyAlignment="1">
      <alignment horizontal="center"/>
    </xf>
    <xf numFmtId="0" fontId="148" fillId="12" borderId="0" xfId="5" applyFont="1" applyFill="1" applyAlignment="1">
      <alignment vertical="center"/>
    </xf>
    <xf numFmtId="0" fontId="190" fillId="0" borderId="0" xfId="0" applyFont="1" applyAlignment="1">
      <alignment horizontal="left" vertical="center" wrapText="1"/>
    </xf>
    <xf numFmtId="0" fontId="191" fillId="11" borderId="0" xfId="0" applyFont="1" applyFill="1" applyAlignment="1">
      <alignment horizontal="left" vertical="center" wrapText="1"/>
    </xf>
    <xf numFmtId="0" fontId="147" fillId="11" borderId="2" xfId="0" applyFont="1" applyFill="1" applyBorder="1" applyAlignment="1">
      <alignment horizontal="center" vertical="center" wrapText="1"/>
    </xf>
    <xf numFmtId="15" fontId="147" fillId="11" borderId="8" xfId="0" applyNumberFormat="1" applyFont="1" applyFill="1" applyBorder="1" applyAlignment="1">
      <alignment horizontal="center" vertical="center"/>
    </xf>
    <xf numFmtId="15" fontId="147" fillId="11" borderId="0" xfId="0" applyNumberFormat="1" applyFont="1" applyFill="1" applyAlignment="1">
      <alignment horizontal="center" vertical="center"/>
    </xf>
    <xf numFmtId="15" fontId="147" fillId="11" borderId="7" xfId="0" applyNumberFormat="1" applyFont="1" applyFill="1" applyBorder="1" applyAlignment="1">
      <alignment horizontal="center" vertical="center"/>
    </xf>
    <xf numFmtId="15" fontId="147" fillId="11" borderId="0" xfId="0" applyNumberFormat="1" applyFont="1" applyFill="1" applyAlignment="1">
      <alignment horizontal="center" vertical="center" wrapText="1"/>
    </xf>
    <xf numFmtId="0" fontId="166" fillId="12" borderId="0" xfId="0" applyFont="1" applyFill="1" applyAlignment="1">
      <alignment horizontal="left" vertical="center" wrapText="1"/>
    </xf>
    <xf numFmtId="3" fontId="166" fillId="12" borderId="0" xfId="0" applyNumberFormat="1" applyFont="1" applyFill="1" applyAlignment="1">
      <alignment horizontal="center" vertical="center"/>
    </xf>
    <xf numFmtId="3" fontId="167" fillId="12" borderId="0" xfId="0" applyNumberFormat="1" applyFont="1" applyFill="1" applyAlignment="1">
      <alignment horizontal="center" vertical="center"/>
    </xf>
    <xf numFmtId="3" fontId="166" fillId="12" borderId="0" xfId="5" applyNumberFormat="1" applyFont="1" applyFill="1" applyAlignment="1">
      <alignment horizontal="center" vertical="center"/>
    </xf>
    <xf numFmtId="0" fontId="148" fillId="12" borderId="0" xfId="0" applyFont="1" applyFill="1" applyAlignment="1">
      <alignment vertical="center"/>
    </xf>
    <xf numFmtId="9" fontId="166" fillId="12" borderId="0" xfId="2" applyFont="1" applyFill="1" applyAlignment="1">
      <alignment horizontal="center" vertical="center" wrapText="1"/>
    </xf>
    <xf numFmtId="9" fontId="166" fillId="12" borderId="8" xfId="2" applyFont="1" applyFill="1" applyBorder="1" applyAlignment="1">
      <alignment horizontal="center" vertical="center" wrapText="1"/>
    </xf>
    <xf numFmtId="9" fontId="166" fillId="12" borderId="7" xfId="2" applyFont="1" applyFill="1" applyBorder="1" applyAlignment="1">
      <alignment horizontal="center" vertical="center" wrapText="1"/>
    </xf>
    <xf numFmtId="9" fontId="151" fillId="0" borderId="0" xfId="2" applyFont="1" applyAlignment="1">
      <alignment horizontal="right" vertical="center" wrapText="1"/>
    </xf>
    <xf numFmtId="0" fontId="151" fillId="0" borderId="0" xfId="0" applyFont="1" applyAlignment="1">
      <alignment horizontal="right" vertical="center" wrapText="1"/>
    </xf>
    <xf numFmtId="0" fontId="190" fillId="0" borderId="0" xfId="5" applyFont="1" applyAlignment="1">
      <alignment horizontal="center" vertical="center" wrapText="1"/>
    </xf>
    <xf numFmtId="0" fontId="148" fillId="0" borderId="0" xfId="5" applyFont="1"/>
    <xf numFmtId="0" fontId="191" fillId="11" borderId="0" xfId="5" applyFont="1" applyFill="1" applyAlignment="1">
      <alignment horizontal="left" vertical="center" wrapText="1"/>
    </xf>
    <xf numFmtId="15" fontId="147" fillId="11" borderId="0" xfId="5" applyNumberFormat="1" applyFont="1" applyFill="1" applyAlignment="1">
      <alignment horizontal="center" vertical="center"/>
    </xf>
    <xf numFmtId="15" fontId="147" fillId="11" borderId="7" xfId="5" applyNumberFormat="1" applyFont="1" applyFill="1" applyBorder="1" applyAlignment="1">
      <alignment horizontal="center" vertical="center"/>
    </xf>
    <xf numFmtId="15" fontId="147" fillId="11" borderId="0" xfId="5" applyNumberFormat="1" applyFont="1" applyFill="1" applyAlignment="1">
      <alignment horizontal="center" vertical="center" wrapText="1"/>
    </xf>
    <xf numFmtId="3" fontId="166" fillId="12" borderId="0" xfId="11" applyNumberFormat="1" applyFont="1" applyFill="1" applyAlignment="1">
      <alignment horizontal="center" vertical="center"/>
    </xf>
    <xf numFmtId="3" fontId="167" fillId="12" borderId="7" xfId="11" applyNumberFormat="1" applyFont="1" applyFill="1" applyBorder="1" applyAlignment="1">
      <alignment horizontal="center" vertical="center"/>
    </xf>
    <xf numFmtId="3" fontId="167" fillId="12" borderId="0" xfId="5" applyNumberFormat="1" applyFont="1" applyFill="1" applyAlignment="1">
      <alignment horizontal="center" vertical="center"/>
    </xf>
    <xf numFmtId="9" fontId="148" fillId="12" borderId="0" xfId="2" applyFont="1" applyFill="1" applyAlignment="1">
      <alignment horizontal="center"/>
    </xf>
    <xf numFmtId="0" fontId="167" fillId="0" borderId="0" xfId="5" applyFont="1" applyAlignment="1">
      <alignment horizontal="center" vertical="center"/>
    </xf>
    <xf numFmtId="172" fontId="151" fillId="0" borderId="0" xfId="2" quotePrefix="1" applyNumberFormat="1" applyFont="1" applyAlignment="1">
      <alignment horizontal="center" vertical="center"/>
    </xf>
    <xf numFmtId="164" fontId="16" fillId="0" borderId="0" xfId="1" applyNumberFormat="1" applyFont="1" applyAlignment="1">
      <alignment horizontal="right" vertical="center"/>
    </xf>
    <xf numFmtId="172" fontId="16" fillId="0" borderId="0" xfId="2" applyNumberFormat="1" applyFont="1" applyAlignment="1">
      <alignment horizontal="center" vertical="center"/>
    </xf>
    <xf numFmtId="0" fontId="16" fillId="0" borderId="7" xfId="0" applyFont="1" applyBorder="1" applyAlignment="1">
      <alignment horizontal="center" vertical="center" wrapText="1"/>
    </xf>
    <xf numFmtId="0" fontId="11" fillId="14" borderId="7" xfId="0" applyFont="1" applyFill="1" applyBorder="1" applyAlignment="1">
      <alignment horizontal="center" vertical="center" wrapText="1"/>
    </xf>
    <xf numFmtId="3" fontId="11" fillId="4" borderId="0" xfId="0" applyNumberFormat="1" applyFont="1" applyFill="1" applyAlignment="1">
      <alignment horizontal="center" vertical="center" wrapText="1"/>
    </xf>
    <xf numFmtId="3" fontId="16" fillId="0" borderId="7" xfId="0" applyNumberFormat="1" applyFont="1" applyBorder="1" applyAlignment="1">
      <alignment horizontal="center" vertical="center" wrapText="1"/>
    </xf>
    <xf numFmtId="0" fontId="11" fillId="14" borderId="6" xfId="0" applyFont="1" applyFill="1" applyBorder="1" applyAlignment="1">
      <alignment horizontal="center" vertical="center" wrapText="1"/>
    </xf>
    <xf numFmtId="0" fontId="11" fillId="14" borderId="9" xfId="0" applyFont="1" applyFill="1" applyBorder="1" applyAlignment="1">
      <alignment horizontal="center" vertical="center" wrapText="1"/>
    </xf>
    <xf numFmtId="0" fontId="11" fillId="4" borderId="7" xfId="0" applyFont="1" applyFill="1" applyBorder="1" applyAlignment="1">
      <alignment horizontal="center" vertical="center"/>
    </xf>
    <xf numFmtId="0" fontId="43" fillId="0" borderId="0" xfId="0" quotePrefix="1" applyFont="1" applyAlignment="1">
      <alignment horizontal="left"/>
    </xf>
    <xf numFmtId="0" fontId="43" fillId="0" borderId="0" xfId="0" applyFont="1" applyAlignment="1">
      <alignment horizontal="center"/>
    </xf>
    <xf numFmtId="3" fontId="91" fillId="0" borderId="0" xfId="0" applyNumberFormat="1" applyFont="1"/>
    <xf numFmtId="3" fontId="16" fillId="14" borderId="0" xfId="0" applyNumberFormat="1" applyFont="1" applyFill="1" applyAlignment="1">
      <alignment horizontal="center" vertical="center" wrapText="1"/>
    </xf>
    <xf numFmtId="0" fontId="16" fillId="14" borderId="0" xfId="0" applyFont="1" applyFill="1" applyAlignment="1">
      <alignment horizontal="center" vertical="center"/>
    </xf>
    <xf numFmtId="172" fontId="16" fillId="14" borderId="7" xfId="2" applyNumberFormat="1" applyFont="1" applyFill="1" applyBorder="1" applyAlignment="1">
      <alignment horizontal="center" vertical="center"/>
    </xf>
    <xf numFmtId="172" fontId="16" fillId="4" borderId="0" xfId="2" applyNumberFormat="1" applyFont="1" applyFill="1" applyAlignment="1">
      <alignment horizontal="center" vertical="center"/>
    </xf>
    <xf numFmtId="3" fontId="17" fillId="14" borderId="0" xfId="1" applyNumberFormat="1" applyFont="1" applyFill="1" applyAlignment="1">
      <alignment horizontal="center" vertical="center" wrapText="1"/>
    </xf>
    <xf numFmtId="0" fontId="45" fillId="16" borderId="0" xfId="0" applyFont="1" applyFill="1" applyAlignment="1">
      <alignment vertical="center" wrapText="1"/>
    </xf>
    <xf numFmtId="0" fontId="9" fillId="13" borderId="45" xfId="0" applyFont="1" applyFill="1" applyBorder="1" applyAlignment="1">
      <alignment horizontal="center" vertical="center"/>
    </xf>
    <xf numFmtId="0" fontId="90" fillId="0" borderId="0" xfId="0" applyFont="1" applyAlignment="1">
      <alignment horizontal="left" vertical="center"/>
    </xf>
    <xf numFmtId="0" fontId="14" fillId="14" borderId="0" xfId="0" applyFont="1" applyFill="1" applyAlignment="1">
      <alignment horizontal="left" vertical="center"/>
    </xf>
    <xf numFmtId="0" fontId="11" fillId="14" borderId="0" xfId="0" applyFont="1" applyFill="1" applyAlignment="1">
      <alignment horizontal="center" vertical="center"/>
    </xf>
    <xf numFmtId="0" fontId="11" fillId="14" borderId="0" xfId="0" applyFont="1" applyFill="1" applyAlignment="1">
      <alignment horizontal="center" wrapText="1"/>
    </xf>
    <xf numFmtId="9" fontId="11" fillId="14" borderId="0" xfId="2" applyFont="1" applyFill="1" applyAlignment="1">
      <alignment horizontal="center"/>
    </xf>
    <xf numFmtId="0" fontId="11" fillId="14" borderId="0" xfId="0" applyFont="1" applyFill="1" applyAlignment="1">
      <alignment horizontal="center"/>
    </xf>
    <xf numFmtId="0" fontId="11" fillId="4" borderId="0" xfId="0" applyFont="1" applyFill="1" applyAlignment="1">
      <alignment horizontal="center"/>
    </xf>
    <xf numFmtId="0" fontId="11" fillId="14" borderId="6" xfId="0" applyFont="1" applyFill="1" applyBorder="1" applyAlignment="1">
      <alignment horizontal="center" vertical="center"/>
    </xf>
    <xf numFmtId="3" fontId="4" fillId="14" borderId="6" xfId="1" quotePrefix="1" applyNumberFormat="1" applyFont="1" applyFill="1" applyBorder="1" applyAlignment="1">
      <alignment horizontal="center"/>
    </xf>
    <xf numFmtId="9" fontId="11" fillId="14" borderId="6" xfId="2" applyFont="1" applyFill="1" applyBorder="1" applyAlignment="1">
      <alignment horizontal="center"/>
    </xf>
    <xf numFmtId="0" fontId="11" fillId="0" borderId="0" xfId="0" applyFont="1" applyAlignment="1">
      <alignment horizontal="center" vertical="center"/>
    </xf>
    <xf numFmtId="0" fontId="14" fillId="0" borderId="0" xfId="0" applyFont="1" applyAlignment="1">
      <alignment horizontal="right" vertical="center"/>
    </xf>
    <xf numFmtId="9" fontId="14" fillId="0" borderId="0" xfId="0" applyNumberFormat="1" applyFont="1" applyAlignment="1">
      <alignment horizontal="right" vertical="center"/>
    </xf>
    <xf numFmtId="0" fontId="10" fillId="0" borderId="0" xfId="0" applyFont="1" applyAlignment="1">
      <alignment horizontal="right"/>
    </xf>
    <xf numFmtId="3" fontId="18" fillId="0" borderId="0" xfId="1" applyNumberFormat="1" applyFont="1" applyAlignment="1">
      <alignment horizontal="center" vertical="center"/>
    </xf>
    <xf numFmtId="3" fontId="18" fillId="14" borderId="1" xfId="1" applyNumberFormat="1" applyFont="1" applyFill="1" applyBorder="1" applyAlignment="1">
      <alignment horizontal="center" vertical="center"/>
    </xf>
    <xf numFmtId="164" fontId="18" fillId="0" borderId="0" xfId="16" quotePrefix="1" applyNumberFormat="1" applyFont="1" applyAlignment="1">
      <alignment horizontal="center"/>
    </xf>
    <xf numFmtId="164" fontId="18" fillId="0" borderId="0" xfId="16" applyNumberFormat="1" applyFont="1" applyAlignment="1">
      <alignment horizontal="center"/>
    </xf>
    <xf numFmtId="164" fontId="22" fillId="0" borderId="0" xfId="0" applyNumberFormat="1" applyFont="1" applyAlignment="1">
      <alignment vertical="top" wrapText="1"/>
    </xf>
    <xf numFmtId="0" fontId="19" fillId="0" borderId="0" xfId="0" quotePrefix="1" applyFont="1" applyAlignment="1">
      <alignment vertical="top" wrapText="1"/>
    </xf>
    <xf numFmtId="0" fontId="4" fillId="13" borderId="0" xfId="0" applyFont="1" applyFill="1"/>
    <xf numFmtId="0" fontId="9" fillId="13" borderId="0" xfId="0" applyFont="1" applyFill="1"/>
    <xf numFmtId="0" fontId="36" fillId="13" borderId="8" xfId="0" applyFont="1" applyFill="1" applyBorder="1" applyAlignment="1">
      <alignment horizontal="center"/>
    </xf>
    <xf numFmtId="0" fontId="36" fillId="13" borderId="0" xfId="0" applyFont="1" applyFill="1" applyAlignment="1">
      <alignment horizontal="center"/>
    </xf>
    <xf numFmtId="0" fontId="36" fillId="13" borderId="7" xfId="0" applyFont="1" applyFill="1" applyBorder="1" applyAlignment="1">
      <alignment horizontal="center"/>
    </xf>
    <xf numFmtId="173" fontId="4" fillId="14" borderId="8" xfId="1" applyNumberFormat="1" applyFont="1" applyFill="1" applyBorder="1" applyAlignment="1">
      <alignment horizontal="center" vertical="center"/>
    </xf>
    <xf numFmtId="173" fontId="4" fillId="14" borderId="0" xfId="1" applyNumberFormat="1" applyFont="1" applyFill="1" applyAlignment="1">
      <alignment horizontal="center" vertical="center"/>
    </xf>
    <xf numFmtId="173" fontId="4" fillId="14" borderId="7" xfId="1" applyNumberFormat="1" applyFont="1" applyFill="1" applyBorder="1" applyAlignment="1">
      <alignment horizontal="center" vertical="center"/>
    </xf>
    <xf numFmtId="173" fontId="18" fillId="0" borderId="0" xfId="1" applyNumberFormat="1" applyFont="1" applyAlignment="1">
      <alignment horizontal="center" vertical="center"/>
    </xf>
    <xf numFmtId="0" fontId="4" fillId="14" borderId="6" xfId="0" applyFont="1" applyFill="1" applyBorder="1"/>
    <xf numFmtId="173" fontId="18" fillId="14" borderId="14" xfId="1" applyNumberFormat="1" applyFont="1" applyFill="1" applyBorder="1" applyAlignment="1">
      <alignment horizontal="center" vertical="center"/>
    </xf>
    <xf numFmtId="173" fontId="18" fillId="14" borderId="6" xfId="1" applyNumberFormat="1" applyFont="1" applyFill="1" applyBorder="1" applyAlignment="1">
      <alignment horizontal="center" vertical="center"/>
    </xf>
    <xf numFmtId="173" fontId="18" fillId="14" borderId="9" xfId="1" applyNumberFormat="1" applyFont="1" applyFill="1" applyBorder="1" applyAlignment="1">
      <alignment horizontal="center" vertical="center"/>
    </xf>
    <xf numFmtId="0" fontId="4" fillId="14" borderId="0" xfId="0" applyFont="1" applyFill="1" applyAlignment="1">
      <alignment horizontal="left" indent="2"/>
    </xf>
    <xf numFmtId="173" fontId="4" fillId="0" borderId="0" xfId="1" applyNumberFormat="1" applyFont="1" applyAlignment="1">
      <alignment horizontal="center"/>
    </xf>
    <xf numFmtId="164" fontId="4" fillId="0" borderId="0" xfId="1" applyNumberFormat="1" applyFont="1" applyAlignment="1">
      <alignment horizontal="center"/>
    </xf>
    <xf numFmtId="174" fontId="4" fillId="0" borderId="0" xfId="1" applyNumberFormat="1" applyFont="1" applyAlignment="1">
      <alignment horizontal="center"/>
    </xf>
    <xf numFmtId="167" fontId="4" fillId="0" borderId="0" xfId="1" applyNumberFormat="1" applyFont="1" applyAlignment="1">
      <alignment horizontal="center"/>
    </xf>
    <xf numFmtId="164" fontId="11" fillId="0" borderId="0" xfId="1" applyNumberFormat="1" applyFont="1"/>
    <xf numFmtId="3" fontId="4" fillId="0" borderId="6" xfId="0" applyNumberFormat="1" applyFont="1" applyBorder="1" applyAlignment="1">
      <alignment horizontal="left" vertical="center"/>
    </xf>
    <xf numFmtId="3" fontId="4" fillId="0" borderId="6" xfId="0" applyNumberFormat="1" applyFont="1" applyBorder="1" applyAlignment="1">
      <alignment horizontal="center" vertical="center"/>
    </xf>
    <xf numFmtId="3" fontId="18" fillId="14" borderId="13" xfId="1" applyNumberFormat="1" applyFont="1" applyFill="1" applyBorder="1" applyAlignment="1">
      <alignment horizontal="center" vertical="center"/>
    </xf>
    <xf numFmtId="172" fontId="16" fillId="0" borderId="31" xfId="2" applyNumberFormat="1" applyFont="1" applyBorder="1" applyAlignment="1">
      <alignment horizontal="center" vertical="center"/>
    </xf>
    <xf numFmtId="0" fontId="13" fillId="34" borderId="0" xfId="0" applyFont="1" applyFill="1" applyAlignment="1">
      <alignment vertical="center"/>
    </xf>
    <xf numFmtId="0" fontId="13" fillId="34" borderId="48" xfId="0" applyFont="1" applyFill="1" applyBorder="1" applyAlignment="1">
      <alignment horizontal="center" vertical="center" wrapText="1"/>
    </xf>
    <xf numFmtId="172" fontId="16" fillId="4" borderId="48" xfId="2" quotePrefix="1" applyNumberFormat="1" applyFont="1" applyFill="1" applyBorder="1" applyAlignment="1">
      <alignment horizontal="center" vertical="center"/>
    </xf>
    <xf numFmtId="3" fontId="4" fillId="0" borderId="0" xfId="1" applyNumberFormat="1" applyFont="1" applyBorder="1" applyAlignment="1">
      <alignment horizontal="center" vertical="center" wrapText="1"/>
    </xf>
    <xf numFmtId="3" fontId="4" fillId="0" borderId="7" xfId="1" applyNumberFormat="1" applyFont="1" applyFill="1" applyBorder="1" applyAlignment="1">
      <alignment horizontal="center" vertical="center" wrapText="1"/>
    </xf>
    <xf numFmtId="3" fontId="4" fillId="12" borderId="0" xfId="1" applyNumberFormat="1" applyFont="1" applyFill="1" applyBorder="1" applyAlignment="1">
      <alignment horizontal="center" vertical="center" wrapText="1"/>
    </xf>
    <xf numFmtId="3" fontId="4" fillId="0" borderId="6" xfId="1" applyNumberFormat="1" applyFont="1" applyBorder="1" applyAlignment="1">
      <alignment horizontal="center" vertical="center" wrapText="1"/>
    </xf>
    <xf numFmtId="0" fontId="13" fillId="34" borderId="0" xfId="0" applyFont="1" applyFill="1" applyAlignment="1">
      <alignment horizontal="center" vertical="center"/>
    </xf>
    <xf numFmtId="1" fontId="16" fillId="24" borderId="0" xfId="0" applyNumberFormat="1" applyFont="1" applyFill="1" applyAlignment="1">
      <alignment horizontal="center" vertical="center"/>
    </xf>
    <xf numFmtId="0" fontId="13" fillId="34" borderId="48" xfId="0" applyFont="1" applyFill="1" applyBorder="1" applyAlignment="1">
      <alignment horizontal="center" vertical="center"/>
    </xf>
    <xf numFmtId="0" fontId="184" fillId="0" borderId="0" xfId="0" applyFont="1"/>
    <xf numFmtId="43" fontId="13" fillId="34" borderId="0" xfId="1" applyFont="1" applyFill="1" applyBorder="1" applyAlignment="1">
      <alignment horizontal="center" vertical="center" wrapText="1"/>
    </xf>
    <xf numFmtId="43" fontId="9" fillId="13" borderId="0" xfId="1" applyFont="1" applyFill="1" applyBorder="1" applyAlignment="1">
      <alignment horizontal="center" vertical="center" wrapText="1"/>
    </xf>
    <xf numFmtId="3" fontId="4" fillId="14" borderId="0" xfId="0" applyNumberFormat="1" applyFont="1" applyFill="1" applyAlignment="1">
      <alignment horizontal="center" vertical="center"/>
    </xf>
    <xf numFmtId="3" fontId="16" fillId="0" borderId="7" xfId="1" applyNumberFormat="1" applyFont="1" applyBorder="1" applyAlignment="1">
      <alignment horizontal="center" vertical="center" wrapText="1"/>
    </xf>
    <xf numFmtId="3" fontId="16" fillId="14" borderId="7" xfId="1" applyNumberFormat="1" applyFont="1" applyFill="1" applyBorder="1" applyAlignment="1">
      <alignment horizontal="center" vertical="center" wrapText="1"/>
    </xf>
    <xf numFmtId="3" fontId="14" fillId="14" borderId="0" xfId="1" applyNumberFormat="1" applyFont="1" applyFill="1" applyAlignment="1">
      <alignment horizontal="center" vertical="center" wrapText="1"/>
    </xf>
    <xf numFmtId="3" fontId="14" fillId="14" borderId="7" xfId="1" applyNumberFormat="1" applyFont="1" applyFill="1" applyBorder="1" applyAlignment="1">
      <alignment horizontal="center" vertical="center" wrapText="1"/>
    </xf>
    <xf numFmtId="3" fontId="36" fillId="13" borderId="0" xfId="1" applyNumberFormat="1" applyFont="1" applyFill="1" applyAlignment="1">
      <alignment horizontal="center" vertical="center" wrapText="1"/>
    </xf>
    <xf numFmtId="3" fontId="36" fillId="13" borderId="7" xfId="1" applyNumberFormat="1" applyFont="1" applyFill="1" applyBorder="1" applyAlignment="1">
      <alignment horizontal="center" vertical="center" wrapText="1"/>
    </xf>
    <xf numFmtId="3" fontId="11" fillId="0" borderId="0" xfId="1" applyNumberFormat="1" applyFont="1" applyAlignment="1">
      <alignment horizontal="center" vertical="center" wrapText="1"/>
    </xf>
    <xf numFmtId="3" fontId="11" fillId="0" borderId="7" xfId="1" applyNumberFormat="1" applyFont="1" applyBorder="1" applyAlignment="1">
      <alignment horizontal="center" vertical="center" wrapText="1"/>
    </xf>
    <xf numFmtId="3" fontId="11" fillId="14" borderId="0" xfId="1" applyNumberFormat="1" applyFont="1" applyFill="1" applyAlignment="1">
      <alignment horizontal="center" vertical="center" wrapText="1"/>
    </xf>
    <xf numFmtId="3" fontId="11" fillId="14" borderId="7" xfId="1" applyNumberFormat="1" applyFont="1" applyFill="1" applyBorder="1" applyAlignment="1">
      <alignment horizontal="center" vertical="center" wrapText="1"/>
    </xf>
    <xf numFmtId="3" fontId="14" fillId="4" borderId="0" xfId="1" applyNumberFormat="1" applyFont="1" applyFill="1" applyAlignment="1">
      <alignment horizontal="center" vertical="center" wrapText="1"/>
    </xf>
    <xf numFmtId="3" fontId="14" fillId="4" borderId="7" xfId="1" applyNumberFormat="1" applyFont="1" applyFill="1" applyBorder="1" applyAlignment="1">
      <alignment horizontal="center" vertical="center" wrapText="1"/>
    </xf>
    <xf numFmtId="3" fontId="18" fillId="14" borderId="6" xfId="1" applyNumberFormat="1" applyFont="1" applyFill="1" applyBorder="1" applyAlignment="1">
      <alignment horizontal="center" vertical="center"/>
    </xf>
    <xf numFmtId="3" fontId="18" fillId="14" borderId="33" xfId="1" applyNumberFormat="1" applyFont="1" applyFill="1" applyBorder="1" applyAlignment="1">
      <alignment horizontal="center" vertical="center"/>
    </xf>
    <xf numFmtId="3" fontId="16" fillId="24" borderId="0" xfId="0" applyNumberFormat="1" applyFont="1" applyFill="1" applyAlignment="1">
      <alignment horizontal="center"/>
    </xf>
    <xf numFmtId="43" fontId="9" fillId="29" borderId="0" xfId="1" applyFont="1" applyFill="1" applyAlignment="1">
      <alignment horizontal="center" vertical="center" wrapText="1"/>
    </xf>
    <xf numFmtId="164" fontId="4" fillId="0" borderId="0" xfId="0" applyNumberFormat="1" applyFont="1" applyAlignment="1">
      <alignment wrapText="1"/>
    </xf>
    <xf numFmtId="172" fontId="16" fillId="4" borderId="0" xfId="2" quotePrefix="1" applyNumberFormat="1" applyFont="1" applyFill="1" applyAlignment="1">
      <alignment horizontal="center" vertical="center"/>
    </xf>
    <xf numFmtId="3" fontId="16" fillId="30" borderId="0" xfId="0" applyNumberFormat="1" applyFont="1" applyFill="1" applyAlignment="1">
      <alignment horizontal="left" vertical="center"/>
    </xf>
    <xf numFmtId="172" fontId="16" fillId="30" borderId="0" xfId="2" quotePrefix="1" applyNumberFormat="1" applyFont="1" applyFill="1" applyAlignment="1">
      <alignment horizontal="center" vertical="center"/>
    </xf>
    <xf numFmtId="3" fontId="16" fillId="33" borderId="0" xfId="1" quotePrefix="1" applyNumberFormat="1" applyFont="1" applyFill="1" applyBorder="1" applyAlignment="1">
      <alignment horizontal="center" vertical="center"/>
    </xf>
    <xf numFmtId="0" fontId="18" fillId="30" borderId="1" xfId="0" applyFont="1" applyFill="1" applyBorder="1" applyAlignment="1">
      <alignment horizontal="right"/>
    </xf>
    <xf numFmtId="3" fontId="14" fillId="30" borderId="0" xfId="0" applyNumberFormat="1" applyFont="1" applyFill="1" applyAlignment="1">
      <alignment horizontal="left" vertical="center"/>
    </xf>
    <xf numFmtId="3" fontId="14" fillId="33" borderId="0" xfId="1" applyNumberFormat="1" applyFont="1" applyFill="1" applyBorder="1" applyAlignment="1">
      <alignment horizontal="center" vertical="center" wrapText="1"/>
    </xf>
    <xf numFmtId="172" fontId="14" fillId="30" borderId="0" xfId="2" applyNumberFormat="1" applyFont="1" applyFill="1" applyAlignment="1">
      <alignment horizontal="center" vertical="center"/>
    </xf>
    <xf numFmtId="0" fontId="16" fillId="30" borderId="0" xfId="0" applyFont="1" applyFill="1" applyAlignment="1">
      <alignment vertical="top" wrapText="1"/>
    </xf>
    <xf numFmtId="0" fontId="18" fillId="30" borderId="0" xfId="0" applyFont="1" applyFill="1" applyAlignment="1">
      <alignment horizontal="left" vertical="top"/>
    </xf>
    <xf numFmtId="0" fontId="13" fillId="34" borderId="0" xfId="0" applyFont="1" applyFill="1" applyAlignment="1">
      <alignment vertical="center" wrapText="1"/>
    </xf>
    <xf numFmtId="0" fontId="13" fillId="34" borderId="0" xfId="0" applyFont="1" applyFill="1" applyAlignment="1">
      <alignment vertical="top" wrapText="1"/>
    </xf>
    <xf numFmtId="3" fontId="137" fillId="34" borderId="0" xfId="1" applyNumberFormat="1" applyFont="1" applyFill="1" applyBorder="1" applyAlignment="1">
      <alignment horizontal="center" vertical="center"/>
    </xf>
    <xf numFmtId="3" fontId="137" fillId="34" borderId="0" xfId="1" applyNumberFormat="1" applyFont="1" applyFill="1" applyBorder="1" applyAlignment="1">
      <alignment horizontal="center" vertical="center" wrapText="1"/>
    </xf>
    <xf numFmtId="3" fontId="11" fillId="30" borderId="0" xfId="0" applyNumberFormat="1" applyFont="1" applyFill="1" applyAlignment="1">
      <alignment horizontal="left"/>
    </xf>
    <xf numFmtId="3" fontId="16" fillId="33" borderId="0" xfId="1" quotePrefix="1" applyNumberFormat="1" applyFont="1" applyFill="1" applyBorder="1" applyAlignment="1">
      <alignment horizontal="center"/>
    </xf>
    <xf numFmtId="172" fontId="16" fillId="30" borderId="0" xfId="2" quotePrefix="1" applyNumberFormat="1" applyFont="1" applyFill="1" applyAlignment="1">
      <alignment horizontal="center"/>
    </xf>
    <xf numFmtId="172" fontId="16" fillId="0" borderId="0" xfId="2" quotePrefix="1" applyNumberFormat="1" applyFont="1" applyFill="1" applyAlignment="1">
      <alignment horizontal="center"/>
    </xf>
    <xf numFmtId="0" fontId="18" fillId="30" borderId="1" xfId="0" applyFont="1" applyFill="1" applyBorder="1"/>
    <xf numFmtId="3" fontId="18" fillId="30" borderId="1" xfId="1" applyNumberFormat="1" applyFont="1" applyFill="1" applyBorder="1" applyAlignment="1">
      <alignment horizontal="center"/>
    </xf>
    <xf numFmtId="3" fontId="18" fillId="30" borderId="6" xfId="1" applyNumberFormat="1" applyFont="1" applyFill="1" applyBorder="1" applyAlignment="1">
      <alignment horizontal="center"/>
    </xf>
    <xf numFmtId="172" fontId="14" fillId="30" borderId="6" xfId="2" applyNumberFormat="1" applyFont="1" applyFill="1" applyBorder="1" applyAlignment="1">
      <alignment horizontal="center"/>
    </xf>
    <xf numFmtId="0" fontId="13" fillId="34" borderId="0" xfId="0" applyFont="1" applyFill="1" applyAlignment="1">
      <alignment horizontal="left" vertical="center"/>
    </xf>
    <xf numFmtId="0" fontId="184" fillId="34" borderId="0" xfId="0" applyFont="1" applyFill="1" applyAlignment="1">
      <alignment vertical="center"/>
    </xf>
    <xf numFmtId="0" fontId="44" fillId="14" borderId="0" xfId="0" applyFont="1" applyFill="1" applyAlignment="1">
      <alignment vertical="center"/>
    </xf>
    <xf numFmtId="0" fontId="18" fillId="14" borderId="0" xfId="0" applyFont="1" applyFill="1" applyAlignment="1">
      <alignment vertical="center"/>
    </xf>
    <xf numFmtId="43" fontId="4" fillId="0" borderId="0" xfId="0" applyNumberFormat="1" applyFont="1" applyAlignment="1">
      <alignment wrapText="1"/>
    </xf>
    <xf numFmtId="10" fontId="4" fillId="0" borderId="0" xfId="0" applyNumberFormat="1" applyFont="1"/>
    <xf numFmtId="3" fontId="4" fillId="30" borderId="0" xfId="1" applyNumberFormat="1" applyFont="1" applyFill="1" applyBorder="1" applyAlignment="1">
      <alignment horizontal="center" vertical="center"/>
    </xf>
    <xf numFmtId="0" fontId="87" fillId="0" borderId="0" xfId="0" applyFont="1" applyAlignment="1">
      <alignment horizontal="left" wrapText="1"/>
    </xf>
    <xf numFmtId="0" fontId="147" fillId="11" borderId="0" xfId="0" applyFont="1" applyFill="1" applyAlignment="1">
      <alignment vertical="center"/>
    </xf>
    <xf numFmtId="0" fontId="147" fillId="11" borderId="0" xfId="0" applyFont="1" applyFill="1" applyAlignment="1">
      <alignment horizontal="center" vertical="center"/>
    </xf>
    <xf numFmtId="0" fontId="151" fillId="0" borderId="0" xfId="0" applyFont="1" applyAlignment="1">
      <alignment horizontal="left" vertical="center" wrapText="1"/>
    </xf>
    <xf numFmtId="0" fontId="176" fillId="0" borderId="0" xfId="0" applyFont="1" applyAlignment="1">
      <alignment horizontal="center" vertical="center"/>
    </xf>
    <xf numFmtId="0" fontId="151" fillId="0" borderId="0" xfId="0" applyFont="1" applyAlignment="1">
      <alignment horizontal="center" vertical="center"/>
    </xf>
    <xf numFmtId="0" fontId="147" fillId="0" borderId="0" xfId="0" applyFont="1" applyAlignment="1">
      <alignment horizontal="left" vertical="center"/>
    </xf>
    <xf numFmtId="9" fontId="148" fillId="0" borderId="0" xfId="2" applyFont="1" applyBorder="1"/>
    <xf numFmtId="0" fontId="166" fillId="0" borderId="0" xfId="0" applyFont="1" applyAlignment="1">
      <alignment vertical="center"/>
    </xf>
    <xf numFmtId="164" fontId="166" fillId="0" borderId="0" xfId="1" applyNumberFormat="1" applyFont="1" applyBorder="1" applyAlignment="1">
      <alignment vertical="center"/>
    </xf>
    <xf numFmtId="172" fontId="148" fillId="0" borderId="0" xfId="0" applyNumberFormat="1" applyFont="1" applyAlignment="1">
      <alignment horizontal="center"/>
    </xf>
    <xf numFmtId="164" fontId="148" fillId="12" borderId="0" xfId="1" applyNumberFormat="1" applyFont="1" applyFill="1" applyBorder="1" applyAlignment="1">
      <alignment horizontal="left" vertical="center" wrapText="1"/>
    </xf>
    <xf numFmtId="164" fontId="148" fillId="0" borderId="0" xfId="1" applyNumberFormat="1" applyFont="1" applyBorder="1"/>
    <xf numFmtId="164" fontId="148" fillId="0" borderId="0" xfId="1" applyNumberFormat="1" applyFont="1" applyBorder="1" applyAlignment="1">
      <alignment horizontal="center"/>
    </xf>
    <xf numFmtId="0" fontId="148" fillId="12" borderId="0" xfId="5" applyFont="1" applyFill="1" applyAlignment="1">
      <alignment horizontal="left" vertical="center" wrapText="1"/>
    </xf>
    <xf numFmtId="9" fontId="10" fillId="0" borderId="0" xfId="2" applyFont="1" applyAlignment="1">
      <alignment horizontal="center"/>
    </xf>
    <xf numFmtId="173" fontId="4" fillId="14" borderId="0" xfId="1" applyNumberFormat="1" applyFont="1" applyFill="1" applyBorder="1" applyAlignment="1">
      <alignment horizontal="center" vertical="center"/>
    </xf>
    <xf numFmtId="0" fontId="36" fillId="13" borderId="34" xfId="0" applyFont="1" applyFill="1" applyBorder="1" applyAlignment="1">
      <alignment horizontal="center"/>
    </xf>
    <xf numFmtId="173" fontId="4" fillId="14" borderId="34" xfId="1" applyNumberFormat="1" applyFont="1" applyFill="1" applyBorder="1" applyAlignment="1">
      <alignment horizontal="center" vertical="center"/>
    </xf>
    <xf numFmtId="173" fontId="18" fillId="14" borderId="53" xfId="1" applyNumberFormat="1" applyFont="1" applyFill="1" applyBorder="1" applyAlignment="1">
      <alignment horizontal="center" vertical="center"/>
    </xf>
    <xf numFmtId="0" fontId="36" fillId="29" borderId="0" xfId="0" applyFont="1" applyFill="1" applyAlignment="1">
      <alignment horizontal="center"/>
    </xf>
    <xf numFmtId="0" fontId="36" fillId="29" borderId="7" xfId="0" applyFont="1" applyFill="1" applyBorder="1" applyAlignment="1">
      <alignment horizontal="center"/>
    </xf>
    <xf numFmtId="173" fontId="18" fillId="30" borderId="6" xfId="1" applyNumberFormat="1" applyFont="1" applyFill="1" applyBorder="1" applyAlignment="1">
      <alignment horizontal="center" vertical="center"/>
    </xf>
    <xf numFmtId="3" fontId="148" fillId="0" borderId="8" xfId="0" applyNumberFormat="1" applyFont="1" applyBorder="1" applyAlignment="1">
      <alignment horizontal="center" vertical="center" wrapText="1"/>
    </xf>
    <xf numFmtId="3" fontId="148" fillId="0" borderId="0" xfId="0" applyNumberFormat="1" applyFont="1" applyAlignment="1">
      <alignment horizontal="center" vertical="center" wrapText="1"/>
    </xf>
    <xf numFmtId="3" fontId="160" fillId="0" borderId="0" xfId="0" applyNumberFormat="1" applyFont="1" applyAlignment="1">
      <alignment horizontal="center" vertical="center" wrapText="1"/>
    </xf>
    <xf numFmtId="3" fontId="148" fillId="12" borderId="8" xfId="0" applyNumberFormat="1" applyFont="1" applyFill="1" applyBorder="1" applyAlignment="1">
      <alignment horizontal="center" vertical="center" wrapText="1"/>
    </xf>
    <xf numFmtId="3" fontId="148" fillId="12" borderId="0" xfId="0" applyNumberFormat="1" applyFont="1" applyFill="1" applyAlignment="1">
      <alignment horizontal="center" vertical="center" wrapText="1"/>
    </xf>
    <xf numFmtId="3" fontId="160" fillId="12" borderId="0" xfId="0" applyNumberFormat="1" applyFont="1" applyFill="1" applyAlignment="1">
      <alignment horizontal="center" vertical="center" wrapText="1"/>
    </xf>
    <xf numFmtId="3" fontId="148" fillId="4" borderId="8" xfId="0" applyNumberFormat="1" applyFont="1" applyFill="1" applyBorder="1" applyAlignment="1">
      <alignment horizontal="center" vertical="center" wrapText="1"/>
    </xf>
    <xf numFmtId="3" fontId="148" fillId="4" borderId="0" xfId="0" applyNumberFormat="1" applyFont="1" applyFill="1" applyAlignment="1">
      <alignment horizontal="center" vertical="center" wrapText="1"/>
    </xf>
    <xf numFmtId="3" fontId="160" fillId="4" borderId="0" xfId="0" applyNumberFormat="1" applyFont="1" applyFill="1" applyAlignment="1">
      <alignment horizontal="center" vertical="center" wrapText="1"/>
    </xf>
    <xf numFmtId="3" fontId="148" fillId="12" borderId="0" xfId="0" quotePrefix="1" applyNumberFormat="1" applyFont="1" applyFill="1" applyAlignment="1">
      <alignment horizontal="center" vertical="center" wrapText="1"/>
    </xf>
    <xf numFmtId="10" fontId="11" fillId="0" borderId="0" xfId="2" applyNumberFormat="1" applyFont="1" applyAlignment="1">
      <alignment horizontal="right" vertical="center" wrapText="1"/>
    </xf>
    <xf numFmtId="10" fontId="4" fillId="0" borderId="0" xfId="2" applyNumberFormat="1" applyFont="1" applyAlignment="1">
      <alignment horizontal="right" vertical="center" wrapText="1"/>
    </xf>
    <xf numFmtId="172" fontId="16" fillId="4" borderId="0" xfId="2" applyNumberFormat="1" applyFont="1" applyFill="1" applyAlignment="1">
      <alignment horizontal="left" vertical="center" indent="3"/>
    </xf>
    <xf numFmtId="166" fontId="4" fillId="0" borderId="0" xfId="2" applyNumberFormat="1" applyFont="1" applyAlignment="1">
      <alignment horizontal="right"/>
    </xf>
    <xf numFmtId="166" fontId="4" fillId="0" borderId="0" xfId="2" applyNumberFormat="1" applyFont="1" applyAlignment="1">
      <alignment horizontal="right" vertical="center" wrapText="1"/>
    </xf>
    <xf numFmtId="172" fontId="16" fillId="12" borderId="0" xfId="2" applyNumberFormat="1" applyFont="1" applyFill="1" applyAlignment="1">
      <alignment horizontal="center" vertical="center"/>
    </xf>
    <xf numFmtId="172" fontId="148" fillId="0" borderId="0" xfId="2" applyNumberFormat="1" applyFont="1" applyAlignment="1">
      <alignment horizontal="center"/>
    </xf>
    <xf numFmtId="172" fontId="166" fillId="6" borderId="6" xfId="2" applyNumberFormat="1" applyFont="1" applyFill="1" applyBorder="1" applyAlignment="1">
      <alignment horizontal="center"/>
    </xf>
    <xf numFmtId="3" fontId="151" fillId="0" borderId="0" xfId="0" applyNumberFormat="1" applyFont="1" applyAlignment="1">
      <alignment horizontal="center" vertical="center"/>
    </xf>
    <xf numFmtId="3" fontId="152" fillId="0" borderId="6" xfId="0" applyNumberFormat="1" applyFont="1" applyBorder="1" applyAlignment="1">
      <alignment horizontal="center" vertical="center"/>
    </xf>
    <xf numFmtId="3" fontId="13" fillId="27" borderId="0" xfId="0" applyNumberFormat="1" applyFont="1" applyFill="1" applyAlignment="1">
      <alignment horizontal="center" vertical="center" wrapText="1"/>
    </xf>
    <xf numFmtId="3" fontId="163" fillId="27" borderId="0" xfId="0" applyNumberFormat="1" applyFont="1" applyFill="1" applyAlignment="1">
      <alignment horizontal="center" vertical="center"/>
    </xf>
    <xf numFmtId="3" fontId="158" fillId="5" borderId="0" xfId="0" applyNumberFormat="1" applyFont="1" applyFill="1" applyAlignment="1">
      <alignment horizontal="center" vertical="center" wrapText="1"/>
    </xf>
    <xf numFmtId="3" fontId="151" fillId="0" borderId="0" xfId="1" applyNumberFormat="1" applyFont="1" applyAlignment="1">
      <alignment horizontal="center" vertical="center"/>
    </xf>
    <xf numFmtId="3" fontId="148" fillId="0" borderId="0" xfId="1" applyNumberFormat="1" applyFont="1" applyAlignment="1">
      <alignment horizontal="center"/>
    </xf>
    <xf numFmtId="3" fontId="151" fillId="6" borderId="0" xfId="1" applyNumberFormat="1" applyFont="1" applyFill="1" applyAlignment="1">
      <alignment horizontal="center" vertical="center"/>
    </xf>
    <xf numFmtId="3" fontId="151" fillId="6" borderId="0" xfId="0" applyNumberFormat="1" applyFont="1" applyFill="1" applyAlignment="1">
      <alignment horizontal="center" vertical="center"/>
    </xf>
    <xf numFmtId="3" fontId="152" fillId="4" borderId="6" xfId="1" applyNumberFormat="1" applyFont="1" applyFill="1" applyBorder="1" applyAlignment="1">
      <alignment horizontal="center" vertical="center"/>
    </xf>
    <xf numFmtId="172" fontId="151" fillId="6" borderId="0" xfId="0" applyNumberFormat="1" applyFont="1" applyFill="1" applyAlignment="1">
      <alignment horizontal="center" vertical="center"/>
    </xf>
    <xf numFmtId="172" fontId="152" fillId="4" borderId="6" xfId="0" applyNumberFormat="1" applyFont="1" applyFill="1" applyBorder="1" applyAlignment="1">
      <alignment horizontal="center" vertical="center"/>
    </xf>
    <xf numFmtId="0" fontId="85" fillId="11" borderId="0" xfId="0" applyFont="1" applyFill="1" applyAlignment="1">
      <alignment horizontal="left" vertical="center" wrapText="1"/>
    </xf>
    <xf numFmtId="0" fontId="151" fillId="0" borderId="13" xfId="0" applyFont="1" applyBorder="1" applyAlignment="1">
      <alignment horizontal="left" vertical="center" wrapText="1"/>
    </xf>
    <xf numFmtId="172" fontId="151" fillId="0" borderId="13" xfId="0" applyNumberFormat="1" applyFont="1" applyBorder="1" applyAlignment="1">
      <alignment horizontal="center" vertical="center"/>
    </xf>
    <xf numFmtId="0" fontId="151" fillId="4" borderId="0" xfId="0" applyFont="1" applyFill="1" applyAlignment="1">
      <alignment horizontal="left" vertical="center" wrapText="1"/>
    </xf>
    <xf numFmtId="0" fontId="176" fillId="4" borderId="0" xfId="0" applyFont="1" applyFill="1" applyAlignment="1">
      <alignment horizontal="center" vertical="center"/>
    </xf>
    <xf numFmtId="0" fontId="151" fillId="4" borderId="0" xfId="0" applyFont="1" applyFill="1" applyAlignment="1">
      <alignment horizontal="center" vertical="center"/>
    </xf>
    <xf numFmtId="172" fontId="151" fillId="4" borderId="0" xfId="0" applyNumberFormat="1" applyFont="1" applyFill="1" applyAlignment="1">
      <alignment horizontal="center" vertical="center"/>
    </xf>
    <xf numFmtId="0" fontId="2" fillId="0" borderId="0" xfId="0" applyFont="1" applyAlignment="1">
      <alignment horizontal="left" vertical="center"/>
    </xf>
    <xf numFmtId="0" fontId="44" fillId="0" borderId="0" xfId="0" applyFont="1"/>
    <xf numFmtId="0" fontId="166" fillId="30" borderId="0" xfId="0" applyFont="1" applyFill="1" applyAlignment="1">
      <alignment wrapText="1"/>
    </xf>
    <xf numFmtId="3" fontId="151" fillId="33" borderId="0" xfId="1" applyNumberFormat="1" applyFont="1" applyFill="1" applyAlignment="1">
      <alignment horizontal="center" vertical="center" wrapText="1"/>
    </xf>
    <xf numFmtId="3" fontId="151" fillId="0" borderId="0" xfId="1" applyNumberFormat="1" applyFont="1" applyFill="1" applyAlignment="1">
      <alignment horizontal="center" vertical="center" wrapText="1"/>
    </xf>
    <xf numFmtId="0" fontId="16" fillId="0" borderId="0" xfId="0" applyFont="1" applyAlignment="1">
      <alignment vertical="top" wrapText="1"/>
    </xf>
    <xf numFmtId="3" fontId="166" fillId="0" borderId="0" xfId="0" applyNumberFormat="1" applyFont="1" applyAlignment="1">
      <alignment horizontal="left"/>
    </xf>
    <xf numFmtId="3" fontId="11" fillId="0" borderId="0" xfId="0" applyNumberFormat="1" applyFont="1" applyAlignment="1">
      <alignment horizontal="left"/>
    </xf>
    <xf numFmtId="3" fontId="16" fillId="0" borderId="0" xfId="1" quotePrefix="1" applyNumberFormat="1" applyFont="1" applyFill="1" applyBorder="1" applyAlignment="1">
      <alignment horizontal="center"/>
    </xf>
    <xf numFmtId="0" fontId="14" fillId="0" borderId="0" xfId="0" applyFont="1" applyAlignment="1">
      <alignment wrapText="1"/>
    </xf>
    <xf numFmtId="3" fontId="14" fillId="0" borderId="0" xfId="0" applyNumberFormat="1" applyFont="1" applyAlignment="1">
      <alignment horizontal="right"/>
    </xf>
    <xf numFmtId="3" fontId="14" fillId="0" borderId="0" xfId="1" applyNumberFormat="1" applyFont="1" applyFill="1" applyAlignment="1">
      <alignment horizontal="center" wrapText="1"/>
    </xf>
    <xf numFmtId="0" fontId="0" fillId="0" borderId="0" xfId="0" applyAlignment="1">
      <alignment vertical="top"/>
    </xf>
    <xf numFmtId="0" fontId="197" fillId="35" borderId="0" xfId="5" applyFont="1" applyFill="1" applyAlignment="1">
      <alignment horizontal="left" vertical="center" wrapText="1"/>
    </xf>
    <xf numFmtId="1" fontId="166" fillId="12" borderId="8" xfId="0" applyNumberFormat="1" applyFont="1" applyFill="1" applyBorder="1" applyAlignment="1">
      <alignment horizontal="center"/>
    </xf>
    <xf numFmtId="1" fontId="166" fillId="12" borderId="7" xfId="0" applyNumberFormat="1" applyFont="1" applyFill="1" applyBorder="1" applyAlignment="1">
      <alignment horizontal="center"/>
    </xf>
    <xf numFmtId="1" fontId="167" fillId="12" borderId="14" xfId="0" applyNumberFormat="1" applyFont="1" applyFill="1" applyBorder="1" applyAlignment="1">
      <alignment horizontal="center"/>
    </xf>
    <xf numFmtId="1" fontId="167" fillId="12" borderId="6" xfId="0" applyNumberFormat="1" applyFont="1" applyFill="1" applyBorder="1" applyAlignment="1">
      <alignment horizontal="center"/>
    </xf>
    <xf numFmtId="1" fontId="167" fillId="12" borderId="9" xfId="0" applyNumberFormat="1" applyFont="1" applyFill="1" applyBorder="1" applyAlignment="1">
      <alignment horizontal="center"/>
    </xf>
    <xf numFmtId="172" fontId="151" fillId="12" borderId="0" xfId="2" applyNumberFormat="1" applyFont="1" applyFill="1" applyAlignment="1">
      <alignment horizontal="center" vertical="center"/>
    </xf>
    <xf numFmtId="1" fontId="166" fillId="12" borderId="0" xfId="0" applyNumberFormat="1" applyFont="1" applyFill="1" applyAlignment="1">
      <alignment horizontal="center"/>
    </xf>
    <xf numFmtId="0" fontId="166" fillId="4" borderId="8" xfId="0" applyFont="1" applyFill="1" applyBorder="1" applyAlignment="1">
      <alignment horizontal="center"/>
    </xf>
    <xf numFmtId="1" fontId="166" fillId="4" borderId="0" xfId="0" applyNumberFormat="1" applyFont="1" applyFill="1" applyAlignment="1">
      <alignment horizontal="center"/>
    </xf>
    <xf numFmtId="1" fontId="166" fillId="4" borderId="7" xfId="0" applyNumberFormat="1" applyFont="1" applyFill="1" applyBorder="1" applyAlignment="1">
      <alignment horizontal="center"/>
    </xf>
    <xf numFmtId="1" fontId="166" fillId="4" borderId="8" xfId="0" applyNumberFormat="1" applyFont="1" applyFill="1" applyBorder="1" applyAlignment="1">
      <alignment horizontal="center"/>
    </xf>
    <xf numFmtId="0" fontId="4" fillId="12" borderId="8" xfId="0" applyFont="1" applyFill="1" applyBorder="1" applyAlignment="1">
      <alignment horizontal="center"/>
    </xf>
    <xf numFmtId="1" fontId="151" fillId="12" borderId="8" xfId="2" applyNumberFormat="1" applyFont="1" applyFill="1" applyBorder="1" applyAlignment="1">
      <alignment horizontal="center" vertical="center"/>
    </xf>
    <xf numFmtId="1" fontId="151" fillId="4" borderId="8" xfId="2" applyNumberFormat="1" applyFont="1" applyFill="1" applyBorder="1" applyAlignment="1">
      <alignment horizontal="center" vertical="center"/>
    </xf>
    <xf numFmtId="0" fontId="11" fillId="0" borderId="0" xfId="0" quotePrefix="1" applyFont="1" applyAlignment="1">
      <alignment horizontal="center"/>
    </xf>
    <xf numFmtId="0" fontId="4" fillId="12" borderId="7" xfId="0" applyFont="1" applyFill="1" applyBorder="1" applyAlignment="1">
      <alignment horizontal="center"/>
    </xf>
    <xf numFmtId="172" fontId="16" fillId="12" borderId="0" xfId="2" quotePrefix="1" applyNumberFormat="1" applyFont="1" applyFill="1" applyAlignment="1">
      <alignment horizontal="center" vertical="center"/>
    </xf>
    <xf numFmtId="172" fontId="4" fillId="12" borderId="0" xfId="0" quotePrefix="1" applyNumberFormat="1" applyFont="1" applyFill="1" applyAlignment="1">
      <alignment horizontal="center"/>
    </xf>
    <xf numFmtId="43" fontId="4" fillId="0" borderId="0" xfId="1" applyFont="1" applyAlignment="1">
      <alignment horizontal="center"/>
    </xf>
    <xf numFmtId="9" fontId="16" fillId="0" borderId="0" xfId="2" applyFont="1" applyAlignment="1">
      <alignment horizontal="right" vertical="center" wrapText="1"/>
    </xf>
    <xf numFmtId="0" fontId="0" fillId="6" borderId="0" xfId="0" applyFill="1" applyAlignment="1">
      <alignment horizontal="left" vertical="center" wrapText="1"/>
    </xf>
    <xf numFmtId="3" fontId="4" fillId="0" borderId="7" xfId="0" applyNumberFormat="1" applyFont="1" applyBorder="1" applyAlignment="1">
      <alignment horizontal="center"/>
    </xf>
    <xf numFmtId="3" fontId="4" fillId="12" borderId="7" xfId="0" applyNumberFormat="1" applyFont="1" applyFill="1" applyBorder="1" applyAlignment="1">
      <alignment horizontal="center"/>
    </xf>
    <xf numFmtId="172" fontId="151" fillId="0" borderId="0" xfId="2" applyNumberFormat="1" applyFont="1" applyBorder="1" applyAlignment="1">
      <alignment horizontal="center" vertical="center"/>
    </xf>
    <xf numFmtId="0" fontId="148" fillId="0" borderId="13" xfId="0" applyFont="1" applyBorder="1" applyAlignment="1">
      <alignment vertical="center"/>
    </xf>
    <xf numFmtId="166" fontId="4" fillId="12" borderId="0" xfId="0" applyNumberFormat="1" applyFont="1" applyFill="1" applyAlignment="1">
      <alignment horizontal="center"/>
    </xf>
    <xf numFmtId="166" fontId="4" fillId="4" borderId="6" xfId="0" applyNumberFormat="1" applyFont="1" applyFill="1" applyBorder="1" applyAlignment="1">
      <alignment horizontal="center"/>
    </xf>
    <xf numFmtId="3" fontId="4" fillId="0" borderId="0" xfId="0" quotePrefix="1" applyNumberFormat="1" applyFont="1" applyAlignment="1">
      <alignment horizontal="center"/>
    </xf>
    <xf numFmtId="172" fontId="14" fillId="12" borderId="6" xfId="2" applyNumberFormat="1" applyFont="1" applyFill="1" applyBorder="1" applyAlignment="1">
      <alignment horizontal="center" vertical="center"/>
    </xf>
    <xf numFmtId="172" fontId="16" fillId="0" borderId="0" xfId="2" quotePrefix="1" applyNumberFormat="1" applyFont="1" applyAlignment="1">
      <alignment horizontal="center" vertical="center"/>
    </xf>
    <xf numFmtId="3" fontId="4" fillId="4" borderId="0" xfId="0" quotePrefix="1" applyNumberFormat="1" applyFont="1" applyFill="1" applyAlignment="1">
      <alignment horizontal="center" vertical="center" wrapText="1"/>
    </xf>
    <xf numFmtId="0" fontId="4" fillId="12" borderId="0" xfId="0" applyFont="1" applyFill="1" applyAlignment="1">
      <alignment horizontal="center" vertical="center" wrapText="1"/>
    </xf>
    <xf numFmtId="0" fontId="4" fillId="12" borderId="0" xfId="0" quotePrefix="1" applyFont="1" applyFill="1" applyAlignment="1">
      <alignment horizontal="center" vertical="center" wrapText="1"/>
    </xf>
    <xf numFmtId="172" fontId="16" fillId="12" borderId="8" xfId="2" quotePrefix="1" applyNumberFormat="1" applyFont="1" applyFill="1" applyBorder="1" applyAlignment="1">
      <alignment horizontal="center" vertical="center"/>
    </xf>
    <xf numFmtId="3" fontId="148" fillId="4" borderId="8" xfId="0" quotePrefix="1" applyNumberFormat="1" applyFont="1" applyFill="1" applyBorder="1" applyAlignment="1">
      <alignment horizontal="center" vertical="center" wrapText="1"/>
    </xf>
    <xf numFmtId="3" fontId="4" fillId="4" borderId="8" xfId="0" quotePrefix="1" applyNumberFormat="1" applyFont="1" applyFill="1" applyBorder="1" applyAlignment="1">
      <alignment horizontal="center" vertical="center" wrapText="1"/>
    </xf>
    <xf numFmtId="172" fontId="16" fillId="4" borderId="8" xfId="2" quotePrefix="1" applyNumberFormat="1" applyFont="1" applyFill="1" applyBorder="1" applyAlignment="1">
      <alignment horizontal="center" vertical="center"/>
    </xf>
    <xf numFmtId="0" fontId="18" fillId="12" borderId="7" xfId="0" applyFont="1" applyFill="1" applyBorder="1" applyAlignment="1">
      <alignment horizontal="left" vertical="center" wrapText="1"/>
    </xf>
    <xf numFmtId="0" fontId="18" fillId="12" borderId="0" xfId="0" applyFont="1" applyFill="1" applyAlignment="1">
      <alignment horizontal="center" vertical="center" wrapText="1"/>
    </xf>
    <xf numFmtId="0" fontId="14" fillId="4" borderId="18" xfId="0" applyFont="1" applyFill="1" applyBorder="1" applyAlignment="1">
      <alignment horizontal="left" vertical="center"/>
    </xf>
    <xf numFmtId="3" fontId="14" fillId="4" borderId="13" xfId="0" applyNumberFormat="1" applyFont="1" applyFill="1" applyBorder="1" applyAlignment="1">
      <alignment horizontal="center" vertical="center"/>
    </xf>
    <xf numFmtId="3" fontId="160" fillId="4" borderId="56" xfId="0" applyNumberFormat="1" applyFont="1" applyFill="1" applyBorder="1" applyAlignment="1">
      <alignment horizontal="center" vertical="center" wrapText="1"/>
    </xf>
    <xf numFmtId="3" fontId="160" fillId="4" borderId="13" xfId="0" applyNumberFormat="1" applyFont="1" applyFill="1" applyBorder="1" applyAlignment="1">
      <alignment horizontal="center" vertical="center" wrapText="1"/>
    </xf>
    <xf numFmtId="3" fontId="18" fillId="4" borderId="13" xfId="0" applyNumberFormat="1" applyFont="1" applyFill="1" applyBorder="1" applyAlignment="1">
      <alignment horizontal="center" vertical="center" wrapText="1"/>
    </xf>
    <xf numFmtId="3" fontId="160" fillId="4" borderId="18" xfId="0" applyNumberFormat="1" applyFont="1" applyFill="1" applyBorder="1" applyAlignment="1">
      <alignment horizontal="center" vertical="center" wrapText="1"/>
    </xf>
    <xf numFmtId="0" fontId="4" fillId="12" borderId="0" xfId="0" applyFont="1" applyFill="1" applyAlignment="1">
      <alignment horizontal="left"/>
    </xf>
    <xf numFmtId="0" fontId="4" fillId="4" borderId="6" xfId="0" applyFont="1" applyFill="1" applyBorder="1" applyAlignment="1">
      <alignment horizontal="left" vertical="center" wrapText="1"/>
    </xf>
    <xf numFmtId="0" fontId="148" fillId="4" borderId="0" xfId="0" applyFont="1" applyFill="1" applyAlignment="1">
      <alignment horizontal="left" vertical="center" wrapText="1"/>
    </xf>
    <xf numFmtId="3" fontId="151" fillId="4" borderId="0" xfId="0" applyNumberFormat="1" applyFont="1" applyFill="1" applyAlignment="1">
      <alignment horizontal="center" vertical="center" wrapText="1"/>
    </xf>
    <xf numFmtId="172" fontId="151" fillId="4" borderId="0" xfId="0" applyNumberFormat="1" applyFont="1" applyFill="1" applyAlignment="1">
      <alignment horizontal="center" vertical="center" wrapText="1"/>
    </xf>
    <xf numFmtId="165" fontId="148" fillId="12" borderId="0" xfId="1" applyNumberFormat="1" applyFont="1" applyFill="1" applyBorder="1" applyAlignment="1">
      <alignment horizontal="center"/>
    </xf>
    <xf numFmtId="3" fontId="4" fillId="0" borderId="10" xfId="0" applyNumberFormat="1" applyFont="1" applyBorder="1" applyAlignment="1">
      <alignment horizontal="center"/>
    </xf>
    <xf numFmtId="3" fontId="4" fillId="0" borderId="44" xfId="0" applyNumberFormat="1" applyFont="1" applyBorder="1" applyAlignment="1">
      <alignment horizontal="center"/>
    </xf>
    <xf numFmtId="173" fontId="0" fillId="0" borderId="0" xfId="1" applyNumberFormat="1" applyFont="1" applyAlignment="1">
      <alignment horizontal="center"/>
    </xf>
    <xf numFmtId="0" fontId="60" fillId="0" borderId="0" xfId="0" applyFont="1" applyAlignment="1">
      <alignment horizontal="left" vertical="center" wrapText="1"/>
    </xf>
    <xf numFmtId="3" fontId="4" fillId="0" borderId="0" xfId="0" quotePrefix="1" applyNumberFormat="1" applyFont="1" applyAlignment="1">
      <alignment horizontal="center" vertical="center" wrapText="1"/>
    </xf>
    <xf numFmtId="3" fontId="4" fillId="0" borderId="7" xfId="0" applyNumberFormat="1" applyFont="1" applyBorder="1" applyAlignment="1">
      <alignment horizontal="center" vertical="center" wrapText="1"/>
    </xf>
    <xf numFmtId="9" fontId="4" fillId="0" borderId="7" xfId="2" applyFont="1" applyFill="1" applyBorder="1" applyAlignment="1">
      <alignment horizontal="center" vertical="center" wrapText="1"/>
    </xf>
    <xf numFmtId="0" fontId="198" fillId="35" borderId="0" xfId="5" applyFont="1" applyFill="1"/>
    <xf numFmtId="173" fontId="44" fillId="0" borderId="7" xfId="1" applyNumberFormat="1" applyFont="1" applyBorder="1" applyAlignment="1">
      <alignment horizontal="center"/>
    </xf>
    <xf numFmtId="173" fontId="44" fillId="0" borderId="0" xfId="1" applyNumberFormat="1" applyFont="1" applyAlignment="1">
      <alignment horizontal="center"/>
    </xf>
    <xf numFmtId="0" fontId="0" fillId="14" borderId="0" xfId="0" applyFill="1" applyAlignment="1">
      <alignment horizontal="left"/>
    </xf>
    <xf numFmtId="173" fontId="0" fillId="14" borderId="0" xfId="1" applyNumberFormat="1" applyFont="1" applyFill="1" applyAlignment="1">
      <alignment horizontal="center"/>
    </xf>
    <xf numFmtId="173" fontId="44" fillId="14" borderId="7" xfId="1" applyNumberFormat="1" applyFont="1" applyFill="1" applyBorder="1" applyAlignment="1">
      <alignment horizontal="center"/>
    </xf>
    <xf numFmtId="173" fontId="44" fillId="14" borderId="0" xfId="1" applyNumberFormat="1" applyFont="1" applyFill="1" applyAlignment="1">
      <alignment horizontal="center"/>
    </xf>
    <xf numFmtId="0" fontId="16" fillId="33" borderId="0" xfId="0" applyFont="1" applyFill="1" applyAlignment="1">
      <alignment horizontal="left" vertical="center"/>
    </xf>
    <xf numFmtId="0" fontId="14" fillId="33" borderId="47" xfId="0" applyFont="1" applyFill="1" applyBorder="1" applyAlignment="1">
      <alignment horizontal="left" vertical="center"/>
    </xf>
    <xf numFmtId="0" fontId="16" fillId="33" borderId="47" xfId="0" applyFont="1" applyFill="1" applyBorder="1" applyAlignment="1">
      <alignment horizontal="left" vertical="center"/>
    </xf>
    <xf numFmtId="164" fontId="199" fillId="0" borderId="0" xfId="1" applyNumberFormat="1" applyFont="1" applyFill="1" applyBorder="1" applyAlignment="1">
      <alignment horizontal="right" vertical="center"/>
    </xf>
    <xf numFmtId="43" fontId="199" fillId="0" borderId="0" xfId="1" applyFont="1" applyFill="1" applyBorder="1" applyAlignment="1">
      <alignment horizontal="right" vertical="center"/>
    </xf>
    <xf numFmtId="164" fontId="18" fillId="0" borderId="0" xfId="1" applyNumberFormat="1" applyFont="1" applyFill="1" applyBorder="1" applyAlignment="1">
      <alignment horizontal="right" vertical="center"/>
    </xf>
    <xf numFmtId="164" fontId="199" fillId="0" borderId="0" xfId="1" applyNumberFormat="1" applyFont="1" applyFill="1" applyBorder="1" applyAlignment="1">
      <alignment horizontal="left" vertical="center" indent="2"/>
    </xf>
    <xf numFmtId="172" fontId="199" fillId="0" borderId="0" xfId="2" applyNumberFormat="1" applyFont="1" applyFill="1" applyBorder="1" applyAlignment="1">
      <alignment horizontal="left" vertical="center" indent="3"/>
    </xf>
    <xf numFmtId="0" fontId="19" fillId="0" borderId="0" xfId="0" applyFont="1" applyAlignment="1">
      <alignment horizontal="left"/>
    </xf>
    <xf numFmtId="0" fontId="9" fillId="0" borderId="0" xfId="0" applyFont="1" applyAlignment="1">
      <alignment horizontal="right" vertical="center" wrapText="1"/>
    </xf>
    <xf numFmtId="0" fontId="10" fillId="0" borderId="0" xfId="0" applyFont="1" applyAlignment="1">
      <alignment horizontal="left" vertical="center"/>
    </xf>
    <xf numFmtId="0" fontId="10" fillId="0" borderId="0" xfId="0" applyFont="1" applyAlignment="1">
      <alignment horizontal="center" vertical="center"/>
    </xf>
    <xf numFmtId="0" fontId="10" fillId="0" borderId="0" xfId="0" applyFont="1" applyAlignment="1">
      <alignment horizontal="right" vertical="center"/>
    </xf>
    <xf numFmtId="0" fontId="10" fillId="0" borderId="0" xfId="0" applyFont="1" applyAlignment="1">
      <alignment horizontal="right" vertical="center" wrapText="1"/>
    </xf>
    <xf numFmtId="0" fontId="16" fillId="0" borderId="0" xfId="0" applyFont="1" applyAlignment="1">
      <alignment horizontal="left" vertical="center" indent="2"/>
    </xf>
    <xf numFmtId="166" fontId="199" fillId="0" borderId="0" xfId="1" applyNumberFormat="1" applyFont="1" applyFill="1" applyBorder="1" applyAlignment="1">
      <alignment horizontal="center" vertical="center"/>
    </xf>
    <xf numFmtId="0" fontId="199" fillId="0" borderId="0" xfId="0" applyFont="1" applyAlignment="1">
      <alignment horizontal="left" vertical="center" indent="2"/>
    </xf>
    <xf numFmtId="0" fontId="199" fillId="0" borderId="0" xfId="0" applyFont="1" applyAlignment="1">
      <alignment horizontal="left" vertical="center"/>
    </xf>
    <xf numFmtId="0" fontId="14" fillId="0" borderId="0" xfId="0" applyFont="1" applyAlignment="1">
      <alignment horizontal="left" vertical="center" indent="2"/>
    </xf>
    <xf numFmtId="172" fontId="200" fillId="0" borderId="0" xfId="2" applyNumberFormat="1" applyFont="1" applyFill="1" applyBorder="1" applyAlignment="1">
      <alignment horizontal="left" vertical="center" indent="3"/>
    </xf>
    <xf numFmtId="164" fontId="9" fillId="0" borderId="0" xfId="0" applyNumberFormat="1" applyFont="1" applyAlignment="1">
      <alignment horizontal="right" vertical="center"/>
    </xf>
    <xf numFmtId="172" fontId="36" fillId="0" borderId="0" xfId="2" applyNumberFormat="1" applyFont="1" applyFill="1" applyBorder="1" applyAlignment="1">
      <alignment horizontal="left" vertical="center" indent="3"/>
    </xf>
    <xf numFmtId="166" fontId="9" fillId="0" borderId="0" xfId="0" applyNumberFormat="1" applyFont="1" applyAlignment="1">
      <alignment horizontal="right" vertical="center" wrapText="1"/>
    </xf>
    <xf numFmtId="9" fontId="16" fillId="0" borderId="0" xfId="1" applyNumberFormat="1" applyFont="1" applyFill="1" applyBorder="1" applyAlignment="1">
      <alignment horizontal="center" vertical="center"/>
    </xf>
    <xf numFmtId="10" fontId="4" fillId="0" borderId="0" xfId="2" applyNumberFormat="1" applyFont="1" applyAlignment="1">
      <alignment horizontal="center"/>
    </xf>
    <xf numFmtId="3" fontId="10" fillId="0" borderId="0" xfId="5" applyNumberFormat="1" applyFont="1" applyAlignment="1">
      <alignment horizontal="center" vertical="center"/>
    </xf>
    <xf numFmtId="166" fontId="10" fillId="0" borderId="0" xfId="2" applyNumberFormat="1" applyFont="1" applyAlignment="1">
      <alignment horizontal="center" vertical="center"/>
    </xf>
    <xf numFmtId="10" fontId="11" fillId="0" borderId="0" xfId="2" applyNumberFormat="1" applyFont="1" applyAlignment="1">
      <alignment horizontal="center" vertical="center"/>
    </xf>
    <xf numFmtId="10" fontId="14" fillId="0" borderId="0" xfId="2" applyNumberFormat="1" applyFont="1" applyAlignment="1">
      <alignment horizontal="right" vertical="center" wrapText="1"/>
    </xf>
    <xf numFmtId="0" fontId="4" fillId="12" borderId="0" xfId="0" quotePrefix="1" applyFont="1" applyFill="1" applyAlignment="1">
      <alignment horizontal="center" vertical="center"/>
    </xf>
    <xf numFmtId="172" fontId="16" fillId="0" borderId="6" xfId="2" quotePrefix="1" applyNumberFormat="1" applyFont="1" applyFill="1" applyBorder="1" applyAlignment="1">
      <alignment horizontal="center" vertical="center"/>
    </xf>
    <xf numFmtId="3" fontId="0" fillId="0" borderId="0" xfId="0" applyNumberFormat="1"/>
    <xf numFmtId="3" fontId="25" fillId="0" borderId="0" xfId="1" applyNumberFormat="1" applyFont="1" applyFill="1" applyBorder="1" applyAlignment="1">
      <alignment horizontal="center" vertical="center" wrapText="1"/>
    </xf>
    <xf numFmtId="3" fontId="25" fillId="0" borderId="6" xfId="1" applyNumberFormat="1" applyFont="1" applyBorder="1" applyAlignment="1">
      <alignment horizontal="center" vertical="center" wrapText="1"/>
    </xf>
    <xf numFmtId="10" fontId="4" fillId="0" borderId="0" xfId="2" applyNumberFormat="1" applyFont="1" applyAlignment="1">
      <alignment horizontal="right"/>
    </xf>
    <xf numFmtId="3" fontId="4" fillId="0" borderId="0" xfId="1" applyNumberFormat="1" applyFont="1" applyBorder="1" applyAlignment="1">
      <alignment horizontal="right"/>
    </xf>
    <xf numFmtId="0" fontId="4" fillId="0" borderId="13" xfId="0" applyFont="1" applyBorder="1" applyAlignment="1">
      <alignment horizontal="left"/>
    </xf>
    <xf numFmtId="0" fontId="16" fillId="6" borderId="0" xfId="0" applyFont="1" applyFill="1" applyAlignment="1">
      <alignment vertical="center"/>
    </xf>
    <xf numFmtId="9" fontId="14" fillId="0" borderId="9" xfId="2" applyFont="1" applyFill="1" applyBorder="1" applyAlignment="1">
      <alignment horizontal="center"/>
    </xf>
    <xf numFmtId="3" fontId="18" fillId="0" borderId="44" xfId="0" applyNumberFormat="1" applyFont="1" applyBorder="1" applyAlignment="1">
      <alignment horizontal="center"/>
    </xf>
    <xf numFmtId="166" fontId="11" fillId="0" borderId="0" xfId="2" applyNumberFormat="1" applyFont="1" applyAlignment="1">
      <alignment horizontal="center" vertical="center"/>
    </xf>
    <xf numFmtId="177" fontId="4" fillId="0" borderId="0" xfId="2" applyNumberFormat="1" applyFont="1"/>
    <xf numFmtId="177" fontId="148" fillId="0" borderId="0" xfId="2" applyNumberFormat="1" applyFont="1"/>
    <xf numFmtId="164" fontId="10" fillId="0" borderId="0" xfId="0" applyNumberFormat="1" applyFont="1" applyAlignment="1">
      <alignment horizontal="right" vertical="center"/>
    </xf>
    <xf numFmtId="164" fontId="11" fillId="0" borderId="0" xfId="1" applyNumberFormat="1" applyFont="1" applyFill="1" applyBorder="1" applyAlignment="1">
      <alignment horizontal="right" vertical="center"/>
    </xf>
    <xf numFmtId="9" fontId="10" fillId="0" borderId="0" xfId="2" applyFont="1" applyAlignment="1">
      <alignment horizontal="right" vertical="center"/>
    </xf>
    <xf numFmtId="164" fontId="10" fillId="18" borderId="0" xfId="0" applyNumberFormat="1" applyFont="1" applyFill="1" applyAlignment="1">
      <alignment horizontal="right" vertical="center"/>
    </xf>
    <xf numFmtId="9" fontId="10" fillId="18" borderId="0" xfId="2" applyFont="1" applyFill="1" applyAlignment="1">
      <alignment horizontal="right" vertical="center"/>
    </xf>
    <xf numFmtId="3" fontId="4" fillId="12" borderId="7" xfId="1" applyNumberFormat="1" applyFont="1" applyFill="1" applyBorder="1" applyAlignment="1">
      <alignment horizontal="center" vertical="center" wrapText="1"/>
    </xf>
    <xf numFmtId="9" fontId="202" fillId="0" borderId="0" xfId="2" applyFont="1"/>
    <xf numFmtId="0" fontId="11" fillId="0" borderId="0" xfId="11" applyFont="1" applyAlignment="1">
      <alignment vertical="center"/>
    </xf>
    <xf numFmtId="0" fontId="167" fillId="0" borderId="0" xfId="11" applyFont="1" applyAlignment="1">
      <alignment horizontal="left" vertical="center"/>
    </xf>
    <xf numFmtId="0" fontId="166" fillId="0" borderId="0" xfId="11" applyFont="1" applyAlignment="1">
      <alignment vertical="center"/>
    </xf>
    <xf numFmtId="166" fontId="4" fillId="4" borderId="0" xfId="2" applyNumberFormat="1" applyFont="1" applyFill="1" applyAlignment="1">
      <alignment horizontal="center"/>
    </xf>
    <xf numFmtId="10" fontId="4" fillId="4" borderId="0" xfId="2" applyNumberFormat="1" applyFont="1" applyFill="1" applyAlignment="1">
      <alignment horizontal="center"/>
    </xf>
    <xf numFmtId="0" fontId="16" fillId="14" borderId="0" xfId="0" applyFont="1" applyFill="1" applyAlignment="1">
      <alignment horizontal="left" vertical="top"/>
    </xf>
    <xf numFmtId="49" fontId="108" fillId="12" borderId="0" xfId="0" applyNumberFormat="1" applyFont="1" applyFill="1" applyAlignment="1">
      <alignment horizontal="right" vertical="center" wrapText="1"/>
    </xf>
    <xf numFmtId="0" fontId="11" fillId="12" borderId="31" xfId="0" applyFont="1" applyFill="1" applyBorder="1" applyAlignment="1">
      <alignment horizontal="left" vertical="center" wrapText="1" indent="1"/>
    </xf>
    <xf numFmtId="3" fontId="4" fillId="0" borderId="0" xfId="0" applyNumberFormat="1" applyFont="1" applyAlignment="1">
      <alignment horizontal="right" vertical="center" wrapText="1"/>
    </xf>
    <xf numFmtId="1" fontId="148" fillId="0" borderId="0" xfId="0" applyNumberFormat="1" applyFont="1"/>
    <xf numFmtId="0" fontId="11" fillId="4" borderId="0" xfId="0" applyFont="1" applyFill="1" applyAlignment="1">
      <alignment horizontal="left" wrapText="1"/>
    </xf>
    <xf numFmtId="0" fontId="11" fillId="4" borderId="0" xfId="0" applyFont="1" applyFill="1" applyAlignment="1">
      <alignment horizontal="left"/>
    </xf>
    <xf numFmtId="0" fontId="9" fillId="4" borderId="0" xfId="0" applyFont="1" applyFill="1" applyAlignment="1">
      <alignment vertical="center" wrapText="1"/>
    </xf>
    <xf numFmtId="0" fontId="9" fillId="4" borderId="0" xfId="0" applyFont="1" applyFill="1" applyAlignment="1">
      <alignment horizontal="center" vertical="center" wrapText="1"/>
    </xf>
    <xf numFmtId="0" fontId="9" fillId="4" borderId="0" xfId="0" applyFont="1" applyFill="1" applyAlignment="1">
      <alignment horizontal="center"/>
    </xf>
    <xf numFmtId="0" fontId="4" fillId="4" borderId="13" xfId="0" applyFont="1" applyFill="1" applyBorder="1" applyAlignment="1">
      <alignment horizontal="left" vertical="center" wrapText="1"/>
    </xf>
    <xf numFmtId="0" fontId="91" fillId="4" borderId="0" xfId="0" applyFont="1" applyFill="1"/>
    <xf numFmtId="0" fontId="91" fillId="4" borderId="0" xfId="0" applyFont="1" applyFill="1" applyAlignment="1">
      <alignment vertical="center"/>
    </xf>
    <xf numFmtId="0" fontId="8" fillId="0" borderId="31" xfId="3" applyNumberFormat="1" applyFill="1" applyBorder="1" applyAlignment="1">
      <alignment horizontal="left" vertical="center" wrapText="1"/>
    </xf>
    <xf numFmtId="0" fontId="8" fillId="0" borderId="30" xfId="3" applyNumberFormat="1" applyFill="1" applyBorder="1" applyAlignment="1">
      <alignment horizontal="left" vertical="center" wrapText="1"/>
    </xf>
    <xf numFmtId="0" fontId="8" fillId="6" borderId="13" xfId="3" applyNumberFormat="1" applyFill="1" applyBorder="1" applyAlignment="1">
      <alignment horizontal="left" vertical="center" wrapText="1"/>
    </xf>
    <xf numFmtId="0" fontId="8" fillId="9" borderId="13" xfId="3" applyNumberFormat="1" applyFill="1" applyBorder="1" applyAlignment="1">
      <alignment horizontal="left" vertical="center" wrapText="1"/>
    </xf>
    <xf numFmtId="0" fontId="8" fillId="6" borderId="0" xfId="3" applyNumberFormat="1" applyFill="1" applyBorder="1" applyAlignment="1">
      <alignment horizontal="left" vertical="center" wrapText="1"/>
    </xf>
    <xf numFmtId="0" fontId="8" fillId="0" borderId="0" xfId="3" applyNumberFormat="1" applyFill="1" applyBorder="1" applyAlignment="1">
      <alignment horizontal="left" vertical="center" wrapText="1"/>
    </xf>
    <xf numFmtId="0" fontId="8" fillId="6" borderId="31" xfId="3" applyNumberFormat="1" applyFill="1" applyBorder="1" applyAlignment="1">
      <alignment horizontal="left" vertical="center" wrapText="1"/>
    </xf>
    <xf numFmtId="0" fontId="8" fillId="0" borderId="13" xfId="3" applyNumberFormat="1" applyFill="1" applyBorder="1" applyAlignment="1">
      <alignment horizontal="left" vertical="center" wrapText="1"/>
    </xf>
    <xf numFmtId="0" fontId="8" fillId="12" borderId="13" xfId="3" applyFill="1" applyBorder="1" applyAlignment="1">
      <alignment horizontal="left" vertical="center" wrapText="1"/>
    </xf>
    <xf numFmtId="0" fontId="206" fillId="7" borderId="38" xfId="0" applyFont="1" applyFill="1" applyBorder="1" applyAlignment="1">
      <alignment vertical="center" wrapText="1"/>
    </xf>
    <xf numFmtId="0" fontId="208" fillId="12" borderId="31" xfId="0" applyFont="1" applyFill="1" applyBorder="1" applyAlignment="1">
      <alignment horizontal="left" vertical="center" wrapText="1"/>
    </xf>
    <xf numFmtId="0" fontId="209" fillId="12" borderId="31" xfId="0" applyFont="1" applyFill="1" applyBorder="1" applyAlignment="1">
      <alignment vertical="center" wrapText="1"/>
    </xf>
    <xf numFmtId="49" fontId="207" fillId="12" borderId="13" xfId="0" applyNumberFormat="1" applyFont="1" applyFill="1" applyBorder="1" applyAlignment="1">
      <alignment horizontal="right" vertical="center" wrapText="1"/>
    </xf>
    <xf numFmtId="0" fontId="208" fillId="12" borderId="13" xfId="0" applyFont="1" applyFill="1" applyBorder="1" applyAlignment="1">
      <alignment horizontal="left" vertical="center" wrapText="1" indent="1"/>
    </xf>
    <xf numFmtId="0" fontId="208" fillId="12" borderId="13" xfId="0" applyFont="1" applyFill="1" applyBorder="1" applyAlignment="1">
      <alignment horizontal="left" vertical="center" wrapText="1"/>
    </xf>
    <xf numFmtId="0" fontId="209" fillId="12" borderId="13" xfId="0" applyFont="1" applyFill="1" applyBorder="1" applyAlignment="1">
      <alignment vertical="center" wrapText="1"/>
    </xf>
    <xf numFmtId="0" fontId="210" fillId="12" borderId="13" xfId="0" applyFont="1" applyFill="1" applyBorder="1" applyAlignment="1">
      <alignment horizontal="left" vertical="center" wrapText="1"/>
    </xf>
    <xf numFmtId="0" fontId="208" fillId="12" borderId="30" xfId="0" applyFont="1" applyFill="1" applyBorder="1" applyAlignment="1">
      <alignment vertical="center" wrapText="1"/>
    </xf>
    <xf numFmtId="0" fontId="208" fillId="12" borderId="13" xfId="0" applyFont="1" applyFill="1" applyBorder="1" applyAlignment="1">
      <alignment vertical="center" wrapText="1"/>
    </xf>
    <xf numFmtId="0" fontId="209" fillId="0" borderId="31" xfId="0" applyFont="1" applyBorder="1" applyAlignment="1">
      <alignment vertical="center" wrapText="1"/>
    </xf>
    <xf numFmtId="0" fontId="207" fillId="0" borderId="13" xfId="0" applyFont="1" applyBorder="1" applyAlignment="1">
      <alignment horizontal="left" vertical="center" wrapText="1"/>
    </xf>
    <xf numFmtId="49" fontId="207" fillId="0" borderId="13" xfId="0" applyNumberFormat="1" applyFont="1" applyBorder="1" applyAlignment="1">
      <alignment horizontal="right" vertical="center" wrapText="1"/>
    </xf>
    <xf numFmtId="0" fontId="208" fillId="0" borderId="13" xfId="0" applyFont="1" applyBorder="1" applyAlignment="1">
      <alignment horizontal="left" vertical="center" wrapText="1" indent="1"/>
    </xf>
    <xf numFmtId="0" fontId="208" fillId="0" borderId="13" xfId="0" applyFont="1" applyBorder="1" applyAlignment="1">
      <alignment horizontal="left" vertical="center" wrapText="1"/>
    </xf>
    <xf numFmtId="0" fontId="209" fillId="0" borderId="13" xfId="0" applyFont="1" applyBorder="1" applyAlignment="1">
      <alignment vertical="center" wrapText="1"/>
    </xf>
    <xf numFmtId="49" fontId="207" fillId="0" borderId="0" xfId="0" applyNumberFormat="1" applyFont="1" applyAlignment="1">
      <alignment horizontal="right" vertical="center" wrapText="1"/>
    </xf>
    <xf numFmtId="0" fontId="208" fillId="0" borderId="13" xfId="1" applyNumberFormat="1" applyFont="1" applyBorder="1" applyAlignment="1">
      <alignment horizontal="left" vertical="center" wrapText="1" indent="1"/>
    </xf>
    <xf numFmtId="0" fontId="210" fillId="0" borderId="31" xfId="1" applyNumberFormat="1" applyFont="1" applyBorder="1" applyAlignment="1">
      <alignment vertical="center" wrapText="1"/>
    </xf>
    <xf numFmtId="0" fontId="210" fillId="0" borderId="31" xfId="0" applyFont="1" applyBorder="1" applyAlignment="1">
      <alignment vertical="center" wrapText="1"/>
    </xf>
    <xf numFmtId="0" fontId="210" fillId="0" borderId="13" xfId="1" applyNumberFormat="1" applyFont="1" applyBorder="1" applyAlignment="1">
      <alignment vertical="center" wrapText="1"/>
    </xf>
    <xf numFmtId="0" fontId="210" fillId="0" borderId="13" xfId="0" applyFont="1" applyBorder="1" applyAlignment="1">
      <alignment vertical="center" wrapText="1"/>
    </xf>
    <xf numFmtId="0" fontId="208" fillId="0" borderId="30" xfId="0" applyFont="1" applyBorder="1" applyAlignment="1">
      <alignment horizontal="left" vertical="center" wrapText="1" indent="1"/>
    </xf>
    <xf numFmtId="49" fontId="207" fillId="12" borderId="30" xfId="0" applyNumberFormat="1" applyFont="1" applyFill="1" applyBorder="1" applyAlignment="1">
      <alignment horizontal="right" vertical="center" wrapText="1"/>
    </xf>
    <xf numFmtId="0" fontId="208" fillId="12" borderId="30" xfId="1" applyNumberFormat="1" applyFont="1" applyFill="1" applyBorder="1" applyAlignment="1">
      <alignment horizontal="left" vertical="center" wrapText="1" indent="1"/>
    </xf>
    <xf numFmtId="0" fontId="210" fillId="12" borderId="30" xfId="0" applyFont="1" applyFill="1" applyBorder="1" applyAlignment="1">
      <alignment horizontal="left" vertical="center" wrapText="1"/>
    </xf>
    <xf numFmtId="0" fontId="208" fillId="12" borderId="30" xfId="1" applyNumberFormat="1" applyFont="1" applyFill="1" applyBorder="1" applyAlignment="1">
      <alignment vertical="center" wrapText="1"/>
    </xf>
    <xf numFmtId="0" fontId="208" fillId="12" borderId="13" xfId="1" applyNumberFormat="1" applyFont="1" applyFill="1" applyBorder="1" applyAlignment="1">
      <alignment horizontal="left" vertical="center" wrapText="1" indent="1"/>
    </xf>
    <xf numFmtId="49" fontId="207" fillId="0" borderId="30" xfId="0" applyNumberFormat="1" applyFont="1" applyBorder="1" applyAlignment="1">
      <alignment horizontal="right" vertical="center" wrapText="1"/>
    </xf>
    <xf numFmtId="0" fontId="208" fillId="0" borderId="30" xfId="0" applyFont="1" applyBorder="1" applyAlignment="1">
      <alignment vertical="center" wrapText="1"/>
    </xf>
    <xf numFmtId="0" fontId="208" fillId="0" borderId="13" xfId="1" applyNumberFormat="1" applyFont="1" applyBorder="1" applyAlignment="1">
      <alignment vertical="center" wrapText="1"/>
    </xf>
    <xf numFmtId="0" fontId="208" fillId="12" borderId="30" xfId="0" applyFont="1" applyFill="1" applyBorder="1" applyAlignment="1">
      <alignment horizontal="left" vertical="center" wrapText="1" indent="1"/>
    </xf>
    <xf numFmtId="0" fontId="208" fillId="12" borderId="30" xfId="0" applyFont="1" applyFill="1" applyBorder="1" applyAlignment="1">
      <alignment horizontal="left" vertical="center" wrapText="1"/>
    </xf>
    <xf numFmtId="0" fontId="204" fillId="12" borderId="30" xfId="0" applyFont="1" applyFill="1" applyBorder="1" applyAlignment="1">
      <alignment vertical="center" wrapText="1"/>
    </xf>
    <xf numFmtId="0" fontId="204" fillId="12" borderId="30" xfId="0" applyFont="1" applyFill="1" applyBorder="1" applyAlignment="1">
      <alignment vertical="center"/>
    </xf>
    <xf numFmtId="0" fontId="208" fillId="12" borderId="13" xfId="1" applyNumberFormat="1" applyFont="1" applyFill="1" applyBorder="1" applyAlignment="1">
      <alignment vertical="center" wrapText="1"/>
    </xf>
    <xf numFmtId="0" fontId="207" fillId="0" borderId="30" xfId="0" applyFont="1" applyBorder="1" applyAlignment="1">
      <alignment horizontal="left" vertical="center" wrapText="1"/>
    </xf>
    <xf numFmtId="0" fontId="210" fillId="0" borderId="30" xfId="0" applyFont="1" applyBorder="1" applyAlignment="1">
      <alignment horizontal="left" vertical="center" wrapText="1"/>
    </xf>
    <xf numFmtId="0" fontId="11" fillId="12" borderId="31" xfId="0" applyFont="1" applyFill="1" applyBorder="1" applyAlignment="1">
      <alignment vertical="center" wrapText="1"/>
    </xf>
    <xf numFmtId="0" fontId="11" fillId="12" borderId="0" xfId="0" applyFont="1" applyFill="1" applyAlignment="1">
      <alignment horizontal="left" vertical="center" wrapText="1" indent="1"/>
    </xf>
    <xf numFmtId="0" fontId="11" fillId="12" borderId="0" xfId="0" applyFont="1" applyFill="1" applyAlignment="1">
      <alignment vertical="center" wrapText="1"/>
    </xf>
    <xf numFmtId="0" fontId="108" fillId="4" borderId="30" xfId="0" applyFont="1" applyFill="1" applyBorder="1" applyAlignment="1">
      <alignment horizontal="left" vertical="center" wrapText="1"/>
    </xf>
    <xf numFmtId="49" fontId="108" fillId="4" borderId="30" xfId="0" applyNumberFormat="1" applyFont="1" applyFill="1" applyBorder="1" applyAlignment="1">
      <alignment horizontal="right" vertical="center" wrapText="1"/>
    </xf>
    <xf numFmtId="0" fontId="11" fillId="4" borderId="30" xfId="0" applyFont="1" applyFill="1" applyBorder="1" applyAlignment="1">
      <alignment horizontal="left" vertical="center" wrapText="1" indent="1"/>
    </xf>
    <xf numFmtId="0" fontId="11" fillId="4" borderId="30" xfId="0" applyFont="1" applyFill="1" applyBorder="1" applyAlignment="1">
      <alignment horizontal="left" vertical="center" wrapText="1"/>
    </xf>
    <xf numFmtId="0" fontId="10" fillId="4" borderId="30" xfId="0" applyFont="1" applyFill="1" applyBorder="1" applyAlignment="1">
      <alignment vertical="center" wrapText="1"/>
    </xf>
    <xf numFmtId="0" fontId="208" fillId="12" borderId="0" xfId="0" applyFont="1" applyFill="1" applyAlignment="1">
      <alignment horizontal="left" vertical="center" wrapText="1"/>
    </xf>
    <xf numFmtId="0" fontId="10" fillId="14" borderId="0" xfId="0" applyFont="1" applyFill="1" applyAlignment="1">
      <alignment vertical="center" wrapText="1"/>
    </xf>
    <xf numFmtId="49" fontId="109" fillId="4" borderId="30" xfId="0" applyNumberFormat="1" applyFont="1" applyFill="1" applyBorder="1" applyAlignment="1">
      <alignment horizontal="right" vertical="center" wrapText="1"/>
    </xf>
    <xf numFmtId="0" fontId="11" fillId="4" borderId="31" xfId="1" applyNumberFormat="1" applyFont="1" applyFill="1" applyBorder="1" applyAlignment="1">
      <alignment vertical="center" wrapText="1"/>
    </xf>
    <xf numFmtId="0" fontId="11" fillId="4" borderId="13" xfId="1" applyNumberFormat="1" applyFont="1" applyFill="1" applyBorder="1" applyAlignment="1">
      <alignment vertical="center" wrapText="1"/>
    </xf>
    <xf numFmtId="0" fontId="211" fillId="0" borderId="13" xfId="0" applyFont="1" applyBorder="1" applyAlignment="1">
      <alignment horizontal="left" vertical="center"/>
    </xf>
    <xf numFmtId="49" fontId="211" fillId="0" borderId="13" xfId="0" applyNumberFormat="1" applyFont="1" applyBorder="1" applyAlignment="1">
      <alignment horizontal="right" vertical="center"/>
    </xf>
    <xf numFmtId="0" fontId="212" fillId="0" borderId="13" xfId="0" applyFont="1" applyBorder="1" applyAlignment="1">
      <alignment horizontal="left" vertical="center" wrapText="1" indent="1"/>
    </xf>
    <xf numFmtId="0" fontId="213" fillId="0" borderId="13" xfId="0" applyFont="1" applyBorder="1" applyAlignment="1">
      <alignment horizontal="left" vertical="center" wrapText="1"/>
    </xf>
    <xf numFmtId="0" fontId="212" fillId="0" borderId="13" xfId="0" applyFont="1" applyBorder="1" applyAlignment="1">
      <alignment vertical="center" wrapText="1"/>
    </xf>
    <xf numFmtId="0" fontId="212" fillId="0" borderId="13" xfId="0" applyFont="1" applyBorder="1" applyAlignment="1">
      <alignment vertical="center"/>
    </xf>
    <xf numFmtId="0" fontId="206" fillId="7" borderId="61" xfId="0" applyFont="1" applyFill="1" applyBorder="1" applyAlignment="1">
      <alignment horizontal="left" vertical="center"/>
    </xf>
    <xf numFmtId="49" fontId="206" fillId="7" borderId="61" xfId="0" applyNumberFormat="1" applyFont="1" applyFill="1" applyBorder="1" applyAlignment="1">
      <alignment horizontal="right" vertical="center"/>
    </xf>
    <xf numFmtId="0" fontId="206" fillId="7" borderId="61" xfId="0" applyFont="1" applyFill="1" applyBorder="1" applyAlignment="1">
      <alignment horizontal="left" vertical="center" wrapText="1" indent="1"/>
    </xf>
    <xf numFmtId="0" fontId="206" fillId="7" borderId="61" xfId="0" applyFont="1" applyFill="1" applyBorder="1" applyAlignment="1">
      <alignment vertical="center" wrapText="1"/>
    </xf>
    <xf numFmtId="0" fontId="18" fillId="0" borderId="13" xfId="0" applyFont="1" applyBorder="1" applyAlignment="1">
      <alignment horizontal="left" vertical="center"/>
    </xf>
    <xf numFmtId="0" fontId="18" fillId="0" borderId="13" xfId="0" applyFont="1" applyBorder="1" applyAlignment="1">
      <alignment horizontal="right" vertical="center"/>
    </xf>
    <xf numFmtId="0" fontId="4" fillId="0" borderId="13" xfId="0" applyFont="1" applyBorder="1" applyAlignment="1">
      <alignment horizontal="left" vertical="center" wrapText="1" indent="1"/>
    </xf>
    <xf numFmtId="0" fontId="11" fillId="0" borderId="13" xfId="0" applyFont="1" applyBorder="1" applyAlignment="1">
      <alignment horizontal="left" vertical="center"/>
    </xf>
    <xf numFmtId="0" fontId="37" fillId="0" borderId="0" xfId="0" applyFont="1" applyAlignment="1">
      <alignment horizontal="left"/>
    </xf>
    <xf numFmtId="0" fontId="4" fillId="9" borderId="0" xfId="0" applyFont="1" applyFill="1" applyAlignment="1">
      <alignment horizontal="left"/>
    </xf>
    <xf numFmtId="0" fontId="4" fillId="9" borderId="21" xfId="0" applyFont="1" applyFill="1" applyBorder="1" applyAlignment="1">
      <alignment horizontal="left"/>
    </xf>
    <xf numFmtId="0" fontId="36" fillId="10" borderId="0" xfId="0" applyFont="1" applyFill="1" applyAlignment="1">
      <alignment horizontal="left"/>
    </xf>
    <xf numFmtId="0" fontId="66" fillId="0" borderId="0" xfId="3" applyFont="1" applyFill="1" applyAlignment="1">
      <alignment horizontal="left" vertical="center" wrapText="1"/>
    </xf>
    <xf numFmtId="0" fontId="11" fillId="10" borderId="0" xfId="0" applyFont="1" applyFill="1" applyAlignment="1">
      <alignment horizontal="left" wrapText="1"/>
    </xf>
    <xf numFmtId="0" fontId="37" fillId="4" borderId="0" xfId="0" applyFont="1" applyFill="1" applyAlignment="1">
      <alignment horizontal="left"/>
    </xf>
    <xf numFmtId="0" fontId="79" fillId="9" borderId="0" xfId="0" applyFont="1" applyFill="1" applyAlignment="1">
      <alignment horizontal="left"/>
    </xf>
    <xf numFmtId="0" fontId="79" fillId="9" borderId="21" xfId="0" applyFont="1" applyFill="1" applyBorder="1" applyAlignment="1">
      <alignment horizontal="left"/>
    </xf>
    <xf numFmtId="0" fontId="9" fillId="4" borderId="0" xfId="0" applyFont="1" applyFill="1" applyAlignment="1">
      <alignment horizontal="left"/>
    </xf>
    <xf numFmtId="0" fontId="9" fillId="10" borderId="0" xfId="0" applyFont="1" applyFill="1" applyAlignment="1">
      <alignment horizontal="left" wrapText="1"/>
    </xf>
    <xf numFmtId="0" fontId="9" fillId="10" borderId="0" xfId="0" applyFont="1" applyFill="1" applyAlignment="1">
      <alignment horizontal="left" vertical="center" wrapText="1"/>
    </xf>
    <xf numFmtId="0" fontId="48" fillId="4" borderId="0" xfId="0" applyFont="1" applyFill="1" applyAlignment="1">
      <alignment horizontal="left"/>
    </xf>
    <xf numFmtId="0" fontId="4" fillId="14" borderId="0" xfId="0" applyFont="1" applyFill="1" applyAlignment="1">
      <alignment horizontal="center"/>
    </xf>
    <xf numFmtId="0" fontId="112" fillId="0" borderId="0" xfId="0" applyFont="1" applyAlignment="1">
      <alignment horizontal="left" vertical="center" wrapText="1"/>
    </xf>
    <xf numFmtId="0" fontId="148" fillId="4" borderId="0" xfId="0" applyFont="1" applyFill="1" applyAlignment="1">
      <alignment horizontal="left" vertical="center"/>
    </xf>
    <xf numFmtId="0" fontId="152" fillId="4" borderId="0" xfId="0" applyFont="1" applyFill="1" applyAlignment="1">
      <alignment vertical="center"/>
    </xf>
    <xf numFmtId="3" fontId="152" fillId="4" borderId="0" xfId="1" applyNumberFormat="1" applyFont="1" applyFill="1" applyBorder="1" applyAlignment="1">
      <alignment horizontal="center" vertical="center"/>
    </xf>
    <xf numFmtId="9" fontId="152" fillId="4" borderId="0" xfId="2" applyFont="1" applyFill="1" applyBorder="1" applyAlignment="1">
      <alignment horizontal="center" vertical="center"/>
    </xf>
    <xf numFmtId="172" fontId="152" fillId="4" borderId="0" xfId="0" applyNumberFormat="1" applyFont="1" applyFill="1" applyAlignment="1">
      <alignment horizontal="center" vertical="center"/>
    </xf>
    <xf numFmtId="172" fontId="16" fillId="0" borderId="6" xfId="2" quotePrefix="1" applyNumberFormat="1" applyFont="1" applyBorder="1" applyAlignment="1">
      <alignment horizontal="center" vertical="center"/>
    </xf>
    <xf numFmtId="0" fontId="4" fillId="4" borderId="6" xfId="0" applyFont="1" applyFill="1" applyBorder="1" applyAlignment="1">
      <alignment horizontal="center" vertical="center" wrapText="1"/>
    </xf>
    <xf numFmtId="0" fontId="9" fillId="5" borderId="34" xfId="0" applyFont="1" applyFill="1" applyBorder="1" applyAlignment="1">
      <alignment horizontal="center" vertical="center"/>
    </xf>
    <xf numFmtId="3" fontId="148" fillId="0" borderId="53" xfId="0" applyNumberFormat="1" applyFont="1" applyBorder="1" applyAlignment="1">
      <alignment horizontal="center" vertical="center" wrapText="1"/>
    </xf>
    <xf numFmtId="0" fontId="9" fillId="5" borderId="0" xfId="0" applyFont="1" applyFill="1" applyAlignment="1">
      <alignment horizontal="left" vertical="center"/>
    </xf>
    <xf numFmtId="0" fontId="13" fillId="27" borderId="0" xfId="0" applyFont="1" applyFill="1" applyAlignment="1">
      <alignment vertical="center"/>
    </xf>
    <xf numFmtId="0" fontId="111" fillId="6" borderId="0" xfId="0" applyFont="1" applyFill="1" applyAlignment="1">
      <alignment horizontal="right"/>
    </xf>
    <xf numFmtId="0" fontId="111" fillId="6" borderId="42" xfId="0" applyFont="1" applyFill="1" applyBorder="1" applyAlignment="1">
      <alignment horizontal="right"/>
    </xf>
    <xf numFmtId="0" fontId="11" fillId="0" borderId="0" xfId="0" applyFont="1" applyAlignment="1">
      <alignment horizontal="right" vertical="top" wrapText="1"/>
    </xf>
    <xf numFmtId="0" fontId="166" fillId="0" borderId="0" xfId="0" applyFont="1" applyAlignment="1">
      <alignment horizontal="right" vertical="center"/>
    </xf>
    <xf numFmtId="0" fontId="13" fillId="27" borderId="0" xfId="0" applyFont="1" applyFill="1" applyAlignment="1">
      <alignment horizontal="right" vertical="center"/>
    </xf>
    <xf numFmtId="0" fontId="16" fillId="0" borderId="6" xfId="0" applyFont="1" applyBorder="1" applyAlignment="1">
      <alignment horizontal="right" vertical="center"/>
    </xf>
    <xf numFmtId="0" fontId="16" fillId="6" borderId="0" xfId="0" applyFont="1" applyFill="1" applyAlignment="1">
      <alignment horizontal="right" vertical="center"/>
    </xf>
    <xf numFmtId="0" fontId="152" fillId="4" borderId="6" xfId="0" applyFont="1" applyFill="1" applyBorder="1" applyAlignment="1">
      <alignment horizontal="right" vertical="center"/>
    </xf>
    <xf numFmtId="0" fontId="152" fillId="4" borderId="0" xfId="0" applyFont="1" applyFill="1" applyAlignment="1">
      <alignment horizontal="right" vertical="center"/>
    </xf>
    <xf numFmtId="0" fontId="151" fillId="0" borderId="0" xfId="0" applyFont="1" applyAlignment="1">
      <alignment horizontal="right" vertical="center"/>
    </xf>
    <xf numFmtId="0" fontId="111" fillId="0" borderId="0" xfId="0" applyFont="1" applyAlignment="1">
      <alignment horizontal="right"/>
    </xf>
    <xf numFmtId="0" fontId="152" fillId="0" borderId="6" xfId="0" applyFont="1" applyBorder="1" applyAlignment="1">
      <alignment horizontal="right" vertical="center"/>
    </xf>
    <xf numFmtId="167" fontId="151" fillId="0" borderId="0" xfId="1" applyNumberFormat="1" applyFont="1" applyAlignment="1">
      <alignment horizontal="right" vertical="center"/>
    </xf>
    <xf numFmtId="3" fontId="163" fillId="27" borderId="63" xfId="0" applyNumberFormat="1" applyFont="1" applyFill="1" applyBorder="1" applyAlignment="1">
      <alignment horizontal="center" vertical="center"/>
    </xf>
    <xf numFmtId="9" fontId="151" fillId="0" borderId="63" xfId="2" applyFont="1" applyBorder="1" applyAlignment="1">
      <alignment horizontal="center" vertical="center"/>
    </xf>
    <xf numFmtId="9" fontId="151" fillId="6" borderId="63" xfId="2" applyFont="1" applyFill="1" applyBorder="1" applyAlignment="1">
      <alignment horizontal="center" vertical="center"/>
    </xf>
    <xf numFmtId="9" fontId="152" fillId="4" borderId="62" xfId="2" applyFont="1" applyFill="1" applyBorder="1" applyAlignment="1">
      <alignment horizontal="center" vertical="center"/>
    </xf>
    <xf numFmtId="3" fontId="13" fillId="27" borderId="63" xfId="0" applyNumberFormat="1" applyFont="1" applyFill="1" applyBorder="1" applyAlignment="1">
      <alignment horizontal="center" vertical="center"/>
    </xf>
    <xf numFmtId="9" fontId="152" fillId="0" borderId="62" xfId="2" applyFont="1" applyBorder="1" applyAlignment="1">
      <alignment horizontal="center" vertical="center"/>
    </xf>
    <xf numFmtId="0" fontId="71" fillId="4" borderId="25" xfId="0" applyFont="1" applyFill="1" applyBorder="1" applyAlignment="1">
      <alignment horizontal="center" vertical="center" wrapText="1"/>
    </xf>
    <xf numFmtId="49" fontId="11" fillId="0" borderId="0" xfId="1" applyNumberFormat="1" applyFont="1" applyFill="1" applyBorder="1" applyAlignment="1">
      <alignment horizontal="left" vertical="center" wrapText="1"/>
    </xf>
    <xf numFmtId="0" fontId="112" fillId="6" borderId="0" xfId="0" applyFont="1" applyFill="1" applyAlignment="1">
      <alignment horizontal="center" vertical="center"/>
    </xf>
    <xf numFmtId="1" fontId="4" fillId="0" borderId="0" xfId="11" applyNumberFormat="1" applyFont="1" applyAlignment="1">
      <alignment horizontal="center" vertical="center"/>
    </xf>
    <xf numFmtId="1" fontId="4" fillId="0" borderId="0" xfId="5" applyNumberFormat="1" applyFont="1" applyAlignment="1">
      <alignment horizontal="center" vertical="center"/>
    </xf>
    <xf numFmtId="1" fontId="4" fillId="0" borderId="34" xfId="11" applyNumberFormat="1" applyFont="1" applyBorder="1" applyAlignment="1">
      <alignment horizontal="center" vertical="center"/>
    </xf>
    <xf numFmtId="1" fontId="4" fillId="12" borderId="34" xfId="11" applyNumberFormat="1" applyFont="1" applyFill="1" applyBorder="1" applyAlignment="1">
      <alignment horizontal="center" vertical="center"/>
    </xf>
    <xf numFmtId="1" fontId="4" fillId="12" borderId="0" xfId="11" quotePrefix="1" applyNumberFormat="1" applyFont="1" applyFill="1" applyAlignment="1">
      <alignment horizontal="center" vertical="center"/>
    </xf>
    <xf numFmtId="1" fontId="4" fillId="0" borderId="0" xfId="11" quotePrefix="1" applyNumberFormat="1" applyFont="1" applyAlignment="1">
      <alignment horizontal="center" vertical="center"/>
    </xf>
    <xf numFmtId="9" fontId="4" fillId="12" borderId="13" xfId="2" applyFont="1" applyFill="1" applyBorder="1" applyAlignment="1">
      <alignment horizontal="center" vertical="center"/>
    </xf>
    <xf numFmtId="9" fontId="4" fillId="12" borderId="13" xfId="2" applyFont="1" applyFill="1" applyBorder="1" applyAlignment="1">
      <alignment horizontal="center" vertical="center" wrapText="1"/>
    </xf>
    <xf numFmtId="9" fontId="4" fillId="12" borderId="54" xfId="2" applyFont="1" applyFill="1" applyBorder="1" applyAlignment="1">
      <alignment horizontal="center" vertical="center" wrapText="1"/>
    </xf>
    <xf numFmtId="0" fontId="19" fillId="0" borderId="0" xfId="5" applyFont="1" applyAlignment="1">
      <alignment vertical="top"/>
    </xf>
    <xf numFmtId="0" fontId="28" fillId="0" borderId="0" xfId="3" applyFont="1" applyBorder="1" applyAlignment="1">
      <alignment vertical="top"/>
    </xf>
    <xf numFmtId="0" fontId="37" fillId="0" borderId="0" xfId="0" applyFont="1" applyAlignment="1">
      <alignment horizontal="center" vertical="center"/>
    </xf>
    <xf numFmtId="0" fontId="79" fillId="9" borderId="0" xfId="0" applyFont="1" applyFill="1" applyAlignment="1">
      <alignment horizontal="center" vertical="center"/>
    </xf>
    <xf numFmtId="0" fontId="79" fillId="9" borderId="21" xfId="0" applyFont="1" applyFill="1" applyBorder="1" applyAlignment="1">
      <alignment horizontal="center" vertical="center"/>
    </xf>
    <xf numFmtId="49" fontId="37" fillId="0" borderId="0" xfId="1" applyNumberFormat="1" applyFont="1" applyFill="1" applyBorder="1" applyAlignment="1">
      <alignment horizontal="center" vertical="center" wrapText="1"/>
    </xf>
    <xf numFmtId="49" fontId="38" fillId="10" borderId="0" xfId="0" applyNumberFormat="1" applyFont="1" applyFill="1" applyAlignment="1">
      <alignment horizontal="center" vertical="center" wrapText="1"/>
    </xf>
    <xf numFmtId="0" fontId="0" fillId="0" borderId="0" xfId="0" applyAlignment="1">
      <alignment horizontal="center" vertical="center"/>
    </xf>
    <xf numFmtId="49" fontId="11" fillId="10" borderId="0" xfId="1" applyNumberFormat="1" applyFont="1" applyFill="1" applyBorder="1" applyAlignment="1">
      <alignment horizontal="center" vertical="center" wrapText="1"/>
    </xf>
    <xf numFmtId="0" fontId="11" fillId="10" borderId="0" xfId="0" applyFont="1" applyFill="1" applyAlignment="1">
      <alignment horizontal="center" vertical="center"/>
    </xf>
    <xf numFmtId="49" fontId="37" fillId="9" borderId="0" xfId="1" applyNumberFormat="1" applyFont="1" applyFill="1" applyBorder="1" applyAlignment="1">
      <alignment horizontal="left" vertical="center" wrapText="1"/>
    </xf>
    <xf numFmtId="49" fontId="11" fillId="9" borderId="6" xfId="1" applyNumberFormat="1" applyFont="1" applyFill="1" applyBorder="1" applyAlignment="1">
      <alignment horizontal="left" vertical="center" wrapText="1"/>
    </xf>
    <xf numFmtId="49" fontId="11" fillId="0" borderId="0" xfId="1" applyNumberFormat="1" applyFont="1" applyFill="1" applyBorder="1" applyAlignment="1">
      <alignment horizontal="center" vertical="center" wrapText="1"/>
    </xf>
    <xf numFmtId="49" fontId="65" fillId="10" borderId="0" xfId="3" applyNumberFormat="1" applyFont="1" applyFill="1" applyBorder="1" applyAlignment="1">
      <alignment horizontal="center" vertical="center" wrapText="1"/>
    </xf>
    <xf numFmtId="49" fontId="41" fillId="0" borderId="0" xfId="3" applyNumberFormat="1" applyFont="1" applyFill="1" applyBorder="1" applyAlignment="1">
      <alignment horizontal="center" vertical="center" wrapText="1"/>
    </xf>
    <xf numFmtId="49" fontId="216" fillId="0" borderId="0" xfId="1" applyNumberFormat="1" applyFont="1" applyAlignment="1">
      <alignment horizontal="left" vertical="center" wrapText="1" indent="1"/>
    </xf>
    <xf numFmtId="0" fontId="218" fillId="0" borderId="0" xfId="0" applyFont="1"/>
    <xf numFmtId="49" fontId="216" fillId="0" borderId="0" xfId="1" applyNumberFormat="1" applyFont="1" applyAlignment="1">
      <alignment vertical="center" wrapText="1"/>
    </xf>
    <xf numFmtId="49" fontId="220" fillId="0" borderId="0" xfId="1" applyNumberFormat="1" applyFont="1" applyAlignment="1">
      <alignment horizontal="center" vertical="center"/>
    </xf>
    <xf numFmtId="49" fontId="221" fillId="10" borderId="0" xfId="0" applyNumberFormat="1" applyFont="1" applyFill="1" applyAlignment="1">
      <alignment horizontal="center" vertical="center" wrapText="1"/>
    </xf>
    <xf numFmtId="49" fontId="222" fillId="10" borderId="0" xfId="0" applyNumberFormat="1" applyFont="1" applyFill="1" applyAlignment="1">
      <alignment vertical="top" wrapText="1"/>
    </xf>
    <xf numFmtId="49" fontId="223" fillId="10" borderId="0" xfId="0" applyNumberFormat="1" applyFont="1" applyFill="1" applyAlignment="1">
      <alignment vertical="top" wrapText="1"/>
    </xf>
    <xf numFmtId="0" fontId="224" fillId="10" borderId="0" xfId="0" applyFont="1" applyFill="1" applyAlignment="1">
      <alignment vertical="center"/>
    </xf>
    <xf numFmtId="49" fontId="219" fillId="0" borderId="0" xfId="1" applyNumberFormat="1" applyFont="1" applyAlignment="1">
      <alignment horizontal="center" vertical="center" wrapText="1"/>
    </xf>
    <xf numFmtId="0" fontId="90" fillId="4" borderId="0" xfId="0" applyFont="1" applyFill="1"/>
    <xf numFmtId="0" fontId="14" fillId="0" borderId="6" xfId="0" applyFont="1" applyBorder="1" applyAlignment="1">
      <alignment horizontal="left" vertical="center" wrapText="1"/>
    </xf>
    <xf numFmtId="0" fontId="13" fillId="13" borderId="0" xfId="0" applyFont="1" applyFill="1" applyAlignment="1">
      <alignment horizontal="center" vertical="center"/>
    </xf>
    <xf numFmtId="9" fontId="16" fillId="14" borderId="0" xfId="0" applyNumberFormat="1" applyFont="1" applyFill="1" applyAlignment="1">
      <alignment horizontal="center" vertical="center"/>
    </xf>
    <xf numFmtId="3" fontId="11" fillId="14" borderId="0" xfId="0" applyNumberFormat="1" applyFont="1" applyFill="1" applyAlignment="1">
      <alignment horizontal="center" vertical="center" wrapText="1"/>
    </xf>
    <xf numFmtId="3" fontId="16" fillId="14" borderId="7" xfId="0" applyNumberFormat="1" applyFont="1" applyFill="1" applyBorder="1" applyAlignment="1">
      <alignment horizontal="center" vertical="center" wrapText="1"/>
    </xf>
    <xf numFmtId="0" fontId="11" fillId="0" borderId="0" xfId="0" applyFont="1" applyAlignment="1">
      <alignment horizontal="center" vertical="center" wrapText="1"/>
    </xf>
    <xf numFmtId="0" fontId="11" fillId="0" borderId="7" xfId="0" applyFont="1" applyBorder="1" applyAlignment="1">
      <alignment horizontal="center" vertical="center" wrapText="1"/>
    </xf>
    <xf numFmtId="0" fontId="90" fillId="0" borderId="0" xfId="0" applyFont="1" applyAlignment="1">
      <alignment horizontal="left"/>
    </xf>
    <xf numFmtId="0" fontId="8" fillId="0" borderId="6" xfId="3" applyBorder="1" applyAlignment="1">
      <alignment vertical="center"/>
    </xf>
    <xf numFmtId="166" fontId="4" fillId="12" borderId="7" xfId="0" applyNumberFormat="1" applyFont="1" applyFill="1" applyBorder="1" applyAlignment="1">
      <alignment horizontal="center"/>
    </xf>
    <xf numFmtId="166" fontId="4" fillId="4" borderId="52" xfId="0" applyNumberFormat="1" applyFont="1" applyFill="1" applyBorder="1" applyAlignment="1">
      <alignment horizontal="center"/>
    </xf>
    <xf numFmtId="0" fontId="61" fillId="0" borderId="0" xfId="3" applyFont="1" applyFill="1" applyAlignment="1">
      <alignment horizontal="left" vertical="center"/>
    </xf>
    <xf numFmtId="0" fontId="71" fillId="0" borderId="25" xfId="0" applyFont="1" applyBorder="1" applyAlignment="1">
      <alignment horizontal="center" vertical="center" wrapText="1"/>
    </xf>
    <xf numFmtId="0" fontId="71" fillId="0" borderId="0" xfId="0" applyFont="1" applyAlignment="1">
      <alignment horizontal="center" vertical="center"/>
    </xf>
    <xf numFmtId="0" fontId="71" fillId="4" borderId="0" xfId="0" applyFont="1" applyFill="1" applyAlignment="1">
      <alignment horizontal="center" vertical="center"/>
    </xf>
    <xf numFmtId="0" fontId="71" fillId="0" borderId="42" xfId="0" applyFont="1" applyBorder="1" applyAlignment="1">
      <alignment horizontal="center" vertical="center" wrapText="1"/>
    </xf>
    <xf numFmtId="3" fontId="25" fillId="0" borderId="0" xfId="1" applyNumberFormat="1" applyFont="1" applyBorder="1" applyAlignment="1">
      <alignment horizontal="center" vertical="center" wrapText="1"/>
    </xf>
    <xf numFmtId="0" fontId="16" fillId="12" borderId="0" xfId="0" applyFont="1" applyFill="1" applyAlignment="1">
      <alignment horizontal="center" vertical="center"/>
    </xf>
    <xf numFmtId="172" fontId="16" fillId="33" borderId="6" xfId="0" quotePrefix="1" applyNumberFormat="1" applyFont="1" applyFill="1" applyBorder="1" applyAlignment="1">
      <alignment horizontal="center" vertical="center"/>
    </xf>
    <xf numFmtId="1" fontId="17" fillId="0" borderId="13" xfId="0" applyNumberFormat="1" applyFont="1" applyBorder="1" applyAlignment="1">
      <alignment horizontal="center" vertical="center" wrapText="1"/>
    </xf>
    <xf numFmtId="0" fontId="4" fillId="0" borderId="15" xfId="0" applyFont="1" applyBorder="1"/>
    <xf numFmtId="0" fontId="4" fillId="0" borderId="15" xfId="0" applyFont="1" applyBorder="1" applyAlignment="1">
      <alignment horizontal="left"/>
    </xf>
    <xf numFmtId="0" fontId="227" fillId="0" borderId="0" xfId="0" applyFont="1" applyAlignment="1">
      <alignment horizontal="center"/>
    </xf>
    <xf numFmtId="0" fontId="19" fillId="0" borderId="0" xfId="0" quotePrefix="1" applyFont="1" applyAlignment="1">
      <alignment horizontal="left"/>
    </xf>
    <xf numFmtId="0" fontId="19" fillId="0" borderId="0" xfId="0" applyFont="1" applyAlignment="1">
      <alignment horizontal="right"/>
    </xf>
    <xf numFmtId="0" fontId="22" fillId="0" borderId="0" xfId="0" quotePrefix="1" applyFont="1" applyAlignment="1">
      <alignment horizontal="left"/>
    </xf>
    <xf numFmtId="0" fontId="229" fillId="0" borderId="0" xfId="0" applyFont="1" applyAlignment="1">
      <alignment horizontal="left" vertical="top"/>
    </xf>
    <xf numFmtId="0" fontId="11" fillId="14" borderId="17" xfId="0" applyFont="1" applyFill="1" applyBorder="1" applyAlignment="1">
      <alignment horizontal="center" vertical="center" wrapText="1"/>
    </xf>
    <xf numFmtId="0" fontId="11" fillId="14" borderId="64" xfId="0" applyFont="1" applyFill="1" applyBorder="1" applyAlignment="1">
      <alignment horizontal="center" vertical="center" wrapText="1"/>
    </xf>
    <xf numFmtId="0" fontId="10" fillId="4" borderId="0" xfId="0" applyFont="1" applyFill="1" applyAlignment="1">
      <alignment horizontal="center" vertical="center" wrapText="1"/>
    </xf>
    <xf numFmtId="0" fontId="11" fillId="4" borderId="0" xfId="0" applyFont="1" applyFill="1" applyAlignment="1">
      <alignment horizontal="center" vertical="center"/>
    </xf>
    <xf numFmtId="0" fontId="9" fillId="29" borderId="0" xfId="0" applyFont="1" applyFill="1" applyAlignment="1">
      <alignment horizontal="center" vertical="center" wrapText="1"/>
    </xf>
    <xf numFmtId="0" fontId="11" fillId="30" borderId="17" xfId="0" applyFont="1" applyFill="1" applyBorder="1" applyAlignment="1">
      <alignment horizontal="center" vertical="center" wrapText="1"/>
    </xf>
    <xf numFmtId="0" fontId="11" fillId="30" borderId="6" xfId="0" applyFont="1" applyFill="1" applyBorder="1" applyAlignment="1">
      <alignment horizontal="center" vertical="center" wrapText="1"/>
    </xf>
    <xf numFmtId="0" fontId="11" fillId="30" borderId="0" xfId="0" applyFont="1" applyFill="1" applyAlignment="1">
      <alignment horizontal="center" vertical="center" wrapText="1"/>
    </xf>
    <xf numFmtId="3" fontId="16" fillId="30" borderId="0" xfId="0" applyNumberFormat="1" applyFont="1" applyFill="1" applyAlignment="1">
      <alignment horizontal="center" vertical="center" wrapText="1"/>
    </xf>
    <xf numFmtId="0" fontId="95" fillId="4" borderId="0" xfId="0" applyFont="1" applyFill="1"/>
    <xf numFmtId="0" fontId="136" fillId="0" borderId="0" xfId="0" applyFont="1"/>
    <xf numFmtId="0" fontId="95" fillId="6" borderId="19" xfId="0" applyFont="1" applyFill="1" applyBorder="1"/>
    <xf numFmtId="3" fontId="14" fillId="4" borderId="0" xfId="1" applyNumberFormat="1" applyFont="1" applyFill="1" applyBorder="1" applyAlignment="1">
      <alignment horizontal="center" vertical="center" wrapText="1"/>
    </xf>
    <xf numFmtId="172" fontId="14" fillId="4" borderId="0" xfId="2" applyNumberFormat="1" applyFont="1" applyFill="1" applyBorder="1" applyAlignment="1">
      <alignment horizontal="center" vertical="center"/>
    </xf>
    <xf numFmtId="0" fontId="0" fillId="0" borderId="0" xfId="0" applyAlignment="1">
      <alignment horizontal="left" vertical="center" wrapText="1" indent="1"/>
    </xf>
    <xf numFmtId="0" fontId="22" fillId="0" borderId="0" xfId="0" applyFont="1"/>
    <xf numFmtId="0" fontId="11" fillId="14" borderId="0" xfId="0" applyFont="1" applyFill="1" applyAlignment="1">
      <alignment horizontal="center" vertical="center" wrapText="1"/>
    </xf>
    <xf numFmtId="3" fontId="11" fillId="0" borderId="0" xfId="0" applyNumberFormat="1" applyFont="1" applyAlignment="1">
      <alignment horizontal="center" vertical="center" wrapText="1"/>
    </xf>
    <xf numFmtId="3" fontId="11" fillId="0" borderId="7" xfId="0" applyNumberFormat="1" applyFont="1" applyBorder="1" applyAlignment="1">
      <alignment horizontal="center" vertical="center" wrapText="1"/>
    </xf>
    <xf numFmtId="3" fontId="11" fillId="14" borderId="7" xfId="0" applyNumberFormat="1" applyFont="1" applyFill="1" applyBorder="1" applyAlignment="1">
      <alignment horizontal="center" vertical="center" wrapText="1"/>
    </xf>
    <xf numFmtId="3" fontId="11" fillId="4" borderId="7" xfId="0" applyNumberFormat="1" applyFont="1" applyFill="1" applyBorder="1" applyAlignment="1">
      <alignment horizontal="center" vertical="center" wrapText="1"/>
    </xf>
    <xf numFmtId="0" fontId="4" fillId="0" borderId="7" xfId="0" applyFont="1" applyBorder="1" applyAlignment="1">
      <alignment horizontal="center" vertical="center" wrapText="1"/>
    </xf>
    <xf numFmtId="3" fontId="16" fillId="4" borderId="0" xfId="0" applyNumberFormat="1" applyFont="1" applyFill="1" applyAlignment="1">
      <alignment horizontal="center" vertical="center" wrapText="1"/>
    </xf>
    <xf numFmtId="1" fontId="16" fillId="33" borderId="6" xfId="0" applyNumberFormat="1" applyFont="1" applyFill="1" applyBorder="1" applyAlignment="1">
      <alignment horizontal="center" vertical="center"/>
    </xf>
    <xf numFmtId="172" fontId="16" fillId="30" borderId="66" xfId="2" quotePrefix="1" applyNumberFormat="1" applyFont="1" applyFill="1" applyBorder="1" applyAlignment="1">
      <alignment horizontal="center" vertical="center"/>
    </xf>
    <xf numFmtId="0" fontId="9" fillId="13" borderId="0" xfId="1" applyNumberFormat="1" applyFont="1" applyFill="1" applyAlignment="1">
      <alignment horizontal="center" vertical="center"/>
    </xf>
    <xf numFmtId="0" fontId="13" fillId="13" borderId="0" xfId="1" applyNumberFormat="1" applyFont="1" applyFill="1" applyAlignment="1">
      <alignment horizontal="center" vertical="center"/>
    </xf>
    <xf numFmtId="0" fontId="144" fillId="19" borderId="0" xfId="0" applyFont="1" applyFill="1" applyAlignment="1">
      <alignment horizontal="right"/>
    </xf>
    <xf numFmtId="0" fontId="144" fillId="19" borderId="49" xfId="0" applyFont="1" applyFill="1" applyBorder="1" applyAlignment="1">
      <alignment horizontal="right"/>
    </xf>
    <xf numFmtId="0" fontId="4" fillId="0" borderId="0" xfId="0" applyFont="1" applyAlignment="1">
      <alignment horizontal="right" wrapText="1"/>
    </xf>
    <xf numFmtId="172" fontId="16" fillId="14" borderId="0" xfId="2" quotePrefix="1" applyNumberFormat="1" applyFont="1" applyFill="1" applyAlignment="1">
      <alignment horizontal="center" vertical="center"/>
    </xf>
    <xf numFmtId="3" fontId="123" fillId="14" borderId="7" xfId="0" applyNumberFormat="1" applyFont="1" applyFill="1" applyBorder="1" applyAlignment="1">
      <alignment horizontal="center" vertical="center" wrapText="1"/>
    </xf>
    <xf numFmtId="3" fontId="0" fillId="14" borderId="7" xfId="0" applyNumberFormat="1" applyFill="1" applyBorder="1" applyAlignment="1">
      <alignment horizontal="center" vertical="center" wrapText="1"/>
    </xf>
    <xf numFmtId="0" fontId="13" fillId="34" borderId="7" xfId="0" applyFont="1" applyFill="1" applyBorder="1" applyAlignment="1">
      <alignment horizontal="center" vertical="center"/>
    </xf>
    <xf numFmtId="3" fontId="16" fillId="0" borderId="7" xfId="1" applyNumberFormat="1" applyFont="1" applyFill="1" applyBorder="1" applyAlignment="1">
      <alignment horizontal="center" vertical="center" wrapText="1"/>
    </xf>
    <xf numFmtId="3" fontId="16" fillId="33" borderId="7" xfId="1" quotePrefix="1" applyNumberFormat="1" applyFont="1" applyFill="1" applyBorder="1" applyAlignment="1">
      <alignment horizontal="center" vertical="center"/>
    </xf>
    <xf numFmtId="3" fontId="16" fillId="0" borderId="7" xfId="1" quotePrefix="1" applyNumberFormat="1" applyFont="1" applyFill="1" applyBorder="1" applyAlignment="1">
      <alignment horizontal="center" vertical="center"/>
    </xf>
    <xf numFmtId="3" fontId="14" fillId="33" borderId="7" xfId="1" applyNumberFormat="1" applyFont="1" applyFill="1" applyBorder="1" applyAlignment="1">
      <alignment horizontal="center" vertical="center" wrapText="1"/>
    </xf>
    <xf numFmtId="3" fontId="137" fillId="34" borderId="7" xfId="1" applyNumberFormat="1" applyFont="1" applyFill="1" applyBorder="1" applyAlignment="1">
      <alignment horizontal="center" vertical="center" wrapText="1"/>
    </xf>
    <xf numFmtId="3" fontId="16" fillId="0" borderId="7" xfId="1" quotePrefix="1" applyNumberFormat="1" applyFont="1" applyFill="1" applyBorder="1" applyAlignment="1">
      <alignment horizontal="center"/>
    </xf>
    <xf numFmtId="3" fontId="16" fillId="33" borderId="7" xfId="1" quotePrefix="1" applyNumberFormat="1" applyFont="1" applyFill="1" applyBorder="1" applyAlignment="1">
      <alignment horizontal="center"/>
    </xf>
    <xf numFmtId="3" fontId="14" fillId="0" borderId="7" xfId="1" applyNumberFormat="1" applyFont="1" applyFill="1" applyBorder="1" applyAlignment="1">
      <alignment horizontal="center" wrapText="1"/>
    </xf>
    <xf numFmtId="3" fontId="18" fillId="30" borderId="33" xfId="1" applyNumberFormat="1" applyFont="1" applyFill="1" applyBorder="1" applyAlignment="1">
      <alignment horizontal="center"/>
    </xf>
    <xf numFmtId="43" fontId="13" fillId="34" borderId="7" xfId="1" applyFont="1" applyFill="1" applyBorder="1" applyAlignment="1">
      <alignment horizontal="center" vertical="center" wrapText="1"/>
    </xf>
    <xf numFmtId="3" fontId="16" fillId="24" borderId="7" xfId="0" applyNumberFormat="1" applyFont="1" applyFill="1" applyBorder="1" applyAlignment="1">
      <alignment horizontal="center"/>
    </xf>
    <xf numFmtId="0" fontId="16" fillId="30" borderId="6" xfId="0" applyFont="1" applyFill="1" applyBorder="1" applyAlignment="1">
      <alignment vertical="center"/>
    </xf>
    <xf numFmtId="3" fontId="16" fillId="33" borderId="6" xfId="0" applyNumberFormat="1" applyFont="1" applyFill="1" applyBorder="1" applyAlignment="1">
      <alignment horizontal="center"/>
    </xf>
    <xf numFmtId="3" fontId="16" fillId="33" borderId="9" xfId="0" applyNumberFormat="1" applyFont="1" applyFill="1" applyBorder="1" applyAlignment="1">
      <alignment horizontal="center"/>
    </xf>
    <xf numFmtId="3" fontId="16" fillId="24" borderId="0" xfId="0" applyNumberFormat="1" applyFont="1" applyFill="1" applyAlignment="1">
      <alignment horizontal="left"/>
    </xf>
    <xf numFmtId="3" fontId="14" fillId="24" borderId="0" xfId="0" applyNumberFormat="1" applyFont="1" applyFill="1" applyAlignment="1">
      <alignment horizontal="left"/>
    </xf>
    <xf numFmtId="0" fontId="50" fillId="13" borderId="0" xfId="0" applyFont="1" applyFill="1" applyAlignment="1">
      <alignment horizontal="center" vertical="center"/>
    </xf>
    <xf numFmtId="0" fontId="16" fillId="0" borderId="6" xfId="0" applyFont="1" applyBorder="1" applyAlignment="1">
      <alignment horizontal="center" vertical="center" wrapText="1"/>
    </xf>
    <xf numFmtId="0" fontId="123" fillId="0" borderId="6" xfId="0" applyFont="1" applyBorder="1" applyAlignment="1">
      <alignment horizontal="center" vertical="center" wrapText="1"/>
    </xf>
    <xf numFmtId="0" fontId="55" fillId="0" borderId="6" xfId="3" applyFont="1" applyBorder="1" applyAlignment="1">
      <alignment horizontal="center" vertical="center" wrapText="1"/>
    </xf>
    <xf numFmtId="0" fontId="45" fillId="16" borderId="7" xfId="0" applyFont="1" applyFill="1" applyBorder="1" applyAlignment="1">
      <alignment horizontal="center" vertical="center" wrapText="1"/>
    </xf>
    <xf numFmtId="0" fontId="13" fillId="19" borderId="0" xfId="0" applyFont="1" applyFill="1" applyAlignment="1">
      <alignment horizontal="center" wrapText="1"/>
    </xf>
    <xf numFmtId="0" fontId="13" fillId="19" borderId="7" xfId="0" applyFont="1" applyFill="1" applyBorder="1" applyAlignment="1">
      <alignment horizontal="center" wrapText="1"/>
    </xf>
    <xf numFmtId="0" fontId="16" fillId="26" borderId="0" xfId="0" applyFont="1" applyFill="1" applyAlignment="1">
      <alignment horizontal="center" vertical="center" wrapText="1"/>
    </xf>
    <xf numFmtId="0" fontId="16" fillId="26" borderId="7" xfId="0" applyFont="1" applyFill="1" applyBorder="1" applyAlignment="1">
      <alignment horizontal="center" vertical="center" wrapText="1"/>
    </xf>
    <xf numFmtId="0" fontId="16" fillId="26" borderId="0" xfId="0" applyFont="1" applyFill="1" applyAlignment="1">
      <alignment horizontal="center" vertical="center"/>
    </xf>
    <xf numFmtId="0" fontId="16" fillId="26" borderId="7" xfId="0" applyFont="1" applyFill="1" applyBorder="1" applyAlignment="1">
      <alignment horizontal="center" vertical="center"/>
    </xf>
    <xf numFmtId="0" fontId="0" fillId="0" borderId="7" xfId="0" applyBorder="1" applyAlignment="1">
      <alignment horizontal="center" vertical="center" wrapText="1"/>
    </xf>
    <xf numFmtId="0" fontId="123" fillId="25" borderId="7" xfId="0" applyFont="1" applyFill="1" applyBorder="1" applyAlignment="1">
      <alignment horizontal="center" vertical="center" wrapText="1"/>
    </xf>
    <xf numFmtId="0" fontId="123" fillId="0" borderId="9" xfId="0" applyFont="1" applyBorder="1" applyAlignment="1">
      <alignment horizontal="center" vertical="center" wrapText="1"/>
    </xf>
    <xf numFmtId="0" fontId="0" fillId="0" borderId="9" xfId="0" applyBorder="1" applyAlignment="1">
      <alignment horizontal="center" vertical="center" wrapText="1"/>
    </xf>
    <xf numFmtId="0" fontId="0" fillId="25" borderId="0" xfId="0" applyFill="1" applyAlignment="1">
      <alignment horizontal="center" vertical="center" wrapText="1"/>
    </xf>
    <xf numFmtId="0" fontId="0" fillId="25" borderId="7" xfId="0" applyFill="1" applyBorder="1" applyAlignment="1">
      <alignment horizontal="center" vertical="center" wrapText="1"/>
    </xf>
    <xf numFmtId="0" fontId="16" fillId="0" borderId="0" xfId="0" applyFont="1" applyAlignment="1">
      <alignment horizontal="center" vertical="center"/>
    </xf>
    <xf numFmtId="3" fontId="4" fillId="14" borderId="0" xfId="1" applyNumberFormat="1" applyFont="1" applyFill="1" applyBorder="1" applyAlignment="1">
      <alignment horizontal="center" vertical="center"/>
    </xf>
    <xf numFmtId="9" fontId="11" fillId="14" borderId="0" xfId="2" applyFont="1" applyFill="1" applyBorder="1" applyAlignment="1">
      <alignment horizontal="center"/>
    </xf>
    <xf numFmtId="0" fontId="16" fillId="14" borderId="0" xfId="0" applyFont="1" applyFill="1" applyAlignment="1">
      <alignment horizontal="left" vertical="center" indent="1"/>
    </xf>
    <xf numFmtId="3" fontId="4" fillId="14" borderId="0" xfId="1" quotePrefix="1" applyNumberFormat="1" applyFont="1" applyFill="1" applyBorder="1" applyAlignment="1">
      <alignment horizontal="center"/>
    </xf>
    <xf numFmtId="0" fontId="11" fillId="30" borderId="0" xfId="0" applyFont="1" applyFill="1" applyAlignment="1">
      <alignment horizontal="center"/>
    </xf>
    <xf numFmtId="0" fontId="18" fillId="30" borderId="0" xfId="0" applyFont="1" applyFill="1"/>
    <xf numFmtId="0" fontId="16" fillId="30" borderId="0" xfId="0" applyFont="1" applyFill="1" applyAlignment="1">
      <alignment horizontal="left" vertical="center"/>
    </xf>
    <xf numFmtId="9" fontId="16" fillId="30" borderId="0" xfId="0" applyNumberFormat="1" applyFont="1" applyFill="1" applyAlignment="1">
      <alignment horizontal="center" vertical="center"/>
    </xf>
    <xf numFmtId="166" fontId="4" fillId="30" borderId="0" xfId="2" applyNumberFormat="1" applyFont="1" applyFill="1" applyBorder="1" applyAlignment="1">
      <alignment horizontal="center" vertical="center"/>
    </xf>
    <xf numFmtId="3" fontId="4" fillId="0" borderId="9" xfId="0" applyNumberFormat="1" applyFont="1" applyBorder="1" applyAlignment="1">
      <alignment horizontal="center" vertical="center"/>
    </xf>
    <xf numFmtId="0" fontId="234" fillId="8" borderId="19" xfId="0" applyFont="1" applyFill="1" applyBorder="1"/>
    <xf numFmtId="0" fontId="214" fillId="0" borderId="0" xfId="0" applyFont="1" applyAlignment="1">
      <alignment vertical="top"/>
    </xf>
    <xf numFmtId="0" fontId="22" fillId="0" borderId="0" xfId="0" applyFont="1" applyAlignment="1">
      <alignment vertical="top" wrapText="1"/>
    </xf>
    <xf numFmtId="0" fontId="22" fillId="0" borderId="0" xfId="0" quotePrefix="1" applyFont="1" applyAlignment="1">
      <alignment vertical="top" wrapText="1"/>
    </xf>
    <xf numFmtId="0" fontId="22" fillId="0" borderId="0" xfId="0" applyFont="1" applyAlignment="1">
      <alignment vertical="top"/>
    </xf>
    <xf numFmtId="0" fontId="19" fillId="0" borderId="0" xfId="0" applyFont="1" applyAlignment="1">
      <alignment vertical="top"/>
    </xf>
    <xf numFmtId="0" fontId="19" fillId="0" borderId="0" xfId="0" quotePrefix="1" applyFont="1" applyAlignment="1">
      <alignment vertical="top"/>
    </xf>
    <xf numFmtId="173" fontId="19" fillId="0" borderId="0" xfId="0" applyNumberFormat="1" applyFont="1" applyAlignment="1">
      <alignment vertical="top"/>
    </xf>
    <xf numFmtId="164" fontId="19" fillId="0" borderId="0" xfId="1" quotePrefix="1" applyNumberFormat="1" applyFont="1" applyAlignment="1">
      <alignment vertical="top"/>
    </xf>
    <xf numFmtId="164" fontId="19" fillId="0" borderId="0" xfId="0" applyNumberFormat="1" applyFont="1" applyAlignment="1">
      <alignment vertical="top"/>
    </xf>
    <xf numFmtId="164" fontId="19" fillId="0" borderId="0" xfId="1" applyNumberFormat="1" applyFont="1" applyAlignment="1">
      <alignment vertical="top"/>
    </xf>
    <xf numFmtId="164" fontId="235" fillId="0" borderId="0" xfId="12" applyNumberFormat="1" applyFont="1" applyAlignment="1">
      <alignment horizontal="center" vertical="top"/>
    </xf>
    <xf numFmtId="164" fontId="235" fillId="0" borderId="0" xfId="12" quotePrefix="1" applyNumberFormat="1" applyFont="1" applyAlignment="1">
      <alignment horizontal="center" vertical="top"/>
    </xf>
    <xf numFmtId="0" fontId="19" fillId="0" borderId="0" xfId="0" quotePrefix="1" applyFont="1" applyAlignment="1">
      <alignment horizontal="right" vertical="top"/>
    </xf>
    <xf numFmtId="0" fontId="19" fillId="0" borderId="0" xfId="0" applyFont="1" applyAlignment="1">
      <alignment horizontal="right" vertical="top"/>
    </xf>
    <xf numFmtId="173" fontId="19" fillId="0" borderId="0" xfId="0" quotePrefix="1" applyNumberFormat="1" applyFont="1" applyAlignment="1">
      <alignment vertical="top"/>
    </xf>
    <xf numFmtId="164" fontId="19" fillId="0" borderId="0" xfId="0" quotePrefix="1" applyNumberFormat="1" applyFont="1" applyAlignment="1">
      <alignment vertical="top"/>
    </xf>
    <xf numFmtId="0" fontId="26" fillId="0" borderId="0" xfId="0" applyFont="1" applyAlignment="1">
      <alignment vertical="top"/>
    </xf>
    <xf numFmtId="0" fontId="235" fillId="0" borderId="0" xfId="0" applyFont="1" applyAlignment="1">
      <alignment horizontal="left" vertical="top"/>
    </xf>
    <xf numFmtId="1" fontId="235" fillId="0" borderId="0" xfId="0" applyNumberFormat="1" applyFont="1" applyAlignment="1">
      <alignment horizontal="center" vertical="top"/>
    </xf>
    <xf numFmtId="1" fontId="235" fillId="0" borderId="0" xfId="0" quotePrefix="1" applyNumberFormat="1" applyFont="1" applyAlignment="1">
      <alignment horizontal="center" vertical="top"/>
    </xf>
    <xf numFmtId="3" fontId="235" fillId="0" borderId="0" xfId="0" applyNumberFormat="1" applyFont="1" applyAlignment="1">
      <alignment horizontal="center" vertical="top"/>
    </xf>
    <xf numFmtId="0" fontId="235" fillId="0" borderId="0" xfId="0" applyFont="1" applyAlignment="1">
      <alignment horizontal="center" vertical="top"/>
    </xf>
    <xf numFmtId="0" fontId="235" fillId="0" borderId="0" xfId="0" quotePrefix="1" applyFont="1" applyAlignment="1">
      <alignment horizontal="center" vertical="top"/>
    </xf>
    <xf numFmtId="43" fontId="235" fillId="0" borderId="0" xfId="0" applyNumberFormat="1" applyFont="1" applyAlignment="1">
      <alignment horizontal="center" vertical="top"/>
    </xf>
    <xf numFmtId="9" fontId="235" fillId="0" borderId="0" xfId="2" applyFont="1" applyAlignment="1">
      <alignment horizontal="center" vertical="top"/>
    </xf>
    <xf numFmtId="173" fontId="235" fillId="0" borderId="0" xfId="0" applyNumberFormat="1" applyFont="1" applyAlignment="1">
      <alignment horizontal="center" vertical="top"/>
    </xf>
    <xf numFmtId="3" fontId="19" fillId="0" borderId="0" xfId="0" applyNumberFormat="1" applyFont="1" applyAlignment="1">
      <alignment vertical="top"/>
    </xf>
    <xf numFmtId="0" fontId="148" fillId="4" borderId="0" xfId="0" applyFont="1" applyFill="1" applyAlignment="1">
      <alignment horizontal="center"/>
    </xf>
    <xf numFmtId="0" fontId="11" fillId="4" borderId="0" xfId="0" applyFont="1" applyFill="1" applyAlignment="1">
      <alignment horizontal="left" vertical="center" indent="2"/>
    </xf>
    <xf numFmtId="3" fontId="9" fillId="13" borderId="0" xfId="0" applyNumberFormat="1" applyFont="1" applyFill="1" applyAlignment="1">
      <alignment horizontal="center" vertical="center"/>
    </xf>
    <xf numFmtId="3" fontId="158" fillId="13" borderId="0" xfId="0" applyNumberFormat="1" applyFont="1" applyFill="1" applyAlignment="1">
      <alignment horizontal="center" vertical="center"/>
    </xf>
    <xf numFmtId="3" fontId="13" fillId="13" borderId="0" xfId="0" applyNumberFormat="1" applyFont="1" applyFill="1" applyAlignment="1">
      <alignment horizontal="center" vertical="center"/>
    </xf>
    <xf numFmtId="3" fontId="148" fillId="4" borderId="0" xfId="0" applyNumberFormat="1" applyFont="1" applyFill="1" applyAlignment="1">
      <alignment horizontal="center"/>
    </xf>
    <xf numFmtId="3" fontId="4" fillId="14" borderId="0" xfId="0" applyNumberFormat="1" applyFont="1" applyFill="1" applyAlignment="1">
      <alignment horizontal="center"/>
    </xf>
    <xf numFmtId="3" fontId="148" fillId="14" borderId="0" xfId="0" applyNumberFormat="1" applyFont="1" applyFill="1" applyAlignment="1">
      <alignment horizontal="center"/>
    </xf>
    <xf numFmtId="0" fontId="29" fillId="4" borderId="0" xfId="0" applyFont="1" applyFill="1" applyAlignment="1">
      <alignment horizontal="left" vertical="top"/>
    </xf>
    <xf numFmtId="0" fontId="22" fillId="4" borderId="0" xfId="0" applyFont="1" applyFill="1" applyAlignment="1">
      <alignment horizontal="left" vertical="top"/>
    </xf>
    <xf numFmtId="0" fontId="11" fillId="0" borderId="30" xfId="0" applyFont="1" applyBorder="1"/>
    <xf numFmtId="3" fontId="11" fillId="0" borderId="30" xfId="0" applyNumberFormat="1" applyFont="1" applyBorder="1" applyAlignment="1">
      <alignment horizontal="center" vertical="center"/>
    </xf>
    <xf numFmtId="3" fontId="11" fillId="0" borderId="67" xfId="0" applyNumberFormat="1" applyFont="1" applyBorder="1" applyAlignment="1">
      <alignment horizontal="center" vertical="center"/>
    </xf>
    <xf numFmtId="0" fontId="238" fillId="0" borderId="30" xfId="0" applyFont="1" applyBorder="1" applyAlignment="1">
      <alignment horizontal="left" vertical="center"/>
    </xf>
    <xf numFmtId="0" fontId="236" fillId="13" borderId="13" xfId="0" applyFont="1" applyFill="1" applyBorder="1" applyAlignment="1">
      <alignment horizontal="left" vertical="center"/>
    </xf>
    <xf numFmtId="3" fontId="11" fillId="14" borderId="0" xfId="1" applyNumberFormat="1" applyFont="1" applyFill="1" applyBorder="1" applyAlignment="1">
      <alignment horizontal="center" vertical="center"/>
    </xf>
    <xf numFmtId="3" fontId="11" fillId="4" borderId="0" xfId="1" applyNumberFormat="1" applyFont="1" applyFill="1" applyBorder="1" applyAlignment="1">
      <alignment horizontal="center" vertical="center"/>
    </xf>
    <xf numFmtId="3" fontId="10" fillId="14" borderId="0" xfId="1" applyNumberFormat="1" applyFont="1" applyFill="1" applyBorder="1" applyAlignment="1">
      <alignment horizontal="center" vertical="center"/>
    </xf>
    <xf numFmtId="3" fontId="10" fillId="4" borderId="13" xfId="0" applyNumberFormat="1" applyFont="1" applyFill="1" applyBorder="1" applyAlignment="1">
      <alignment horizontal="center" vertical="center"/>
    </xf>
    <xf numFmtId="3" fontId="11" fillId="2" borderId="0" xfId="1" applyNumberFormat="1" applyFont="1" applyFill="1" applyBorder="1" applyAlignment="1">
      <alignment horizontal="center" vertical="center"/>
    </xf>
    <xf numFmtId="3" fontId="11" fillId="2" borderId="31" xfId="1" applyNumberFormat="1" applyFont="1" applyFill="1" applyBorder="1" applyAlignment="1">
      <alignment horizontal="center" vertical="center"/>
    </xf>
    <xf numFmtId="3" fontId="10" fillId="13" borderId="0" xfId="0" applyNumberFormat="1" applyFont="1" applyFill="1" applyAlignment="1">
      <alignment horizontal="center" vertical="center"/>
    </xf>
    <xf numFmtId="0" fontId="10" fillId="13" borderId="0" xfId="0" applyFont="1" applyFill="1" applyAlignment="1">
      <alignment horizontal="center" vertical="center" wrapText="1"/>
    </xf>
    <xf numFmtId="3" fontId="10" fillId="14" borderId="13" xfId="0" applyNumberFormat="1" applyFont="1" applyFill="1" applyBorder="1" applyAlignment="1">
      <alignment horizontal="center" vertical="center"/>
    </xf>
    <xf numFmtId="3" fontId="11" fillId="4" borderId="0" xfId="0" applyNumberFormat="1" applyFont="1" applyFill="1" applyAlignment="1">
      <alignment horizontal="center"/>
    </xf>
    <xf numFmtId="3" fontId="10" fillId="13" borderId="13" xfId="0" applyNumberFormat="1" applyFont="1" applyFill="1" applyBorder="1" applyAlignment="1">
      <alignment horizontal="center" vertical="center"/>
    </xf>
    <xf numFmtId="0" fontId="19" fillId="4" borderId="0" xfId="0" applyFont="1" applyFill="1" applyAlignment="1">
      <alignment vertical="center"/>
    </xf>
    <xf numFmtId="0" fontId="19" fillId="4" borderId="0" xfId="0" applyFont="1" applyFill="1" applyAlignment="1">
      <alignment vertical="top"/>
    </xf>
    <xf numFmtId="0" fontId="19" fillId="4" borderId="0" xfId="0" applyFont="1" applyFill="1" applyAlignment="1">
      <alignment horizontal="left" vertical="top"/>
    </xf>
    <xf numFmtId="3" fontId="163" fillId="13" borderId="34" xfId="0" applyNumberFormat="1" applyFont="1" applyFill="1" applyBorder="1" applyAlignment="1">
      <alignment horizontal="center" vertical="center"/>
    </xf>
    <xf numFmtId="0" fontId="241" fillId="0" borderId="0" xfId="0" applyFont="1"/>
    <xf numFmtId="3" fontId="148" fillId="14" borderId="0" xfId="0" applyNumberFormat="1" applyFont="1" applyFill="1" applyAlignment="1">
      <alignment horizontal="center" vertical="center" wrapText="1"/>
    </xf>
    <xf numFmtId="3" fontId="162" fillId="4" borderId="0" xfId="0" applyNumberFormat="1" applyFont="1" applyFill="1" applyAlignment="1">
      <alignment horizontal="center" vertical="top" wrapText="1"/>
    </xf>
    <xf numFmtId="3" fontId="163" fillId="13" borderId="45" xfId="0" applyNumberFormat="1" applyFont="1" applyFill="1" applyBorder="1" applyAlignment="1">
      <alignment horizontal="center" vertical="center"/>
    </xf>
    <xf numFmtId="3" fontId="19" fillId="0" borderId="0" xfId="0" applyNumberFormat="1" applyFont="1" applyAlignment="1">
      <alignment horizontal="center" vertical="top" wrapText="1"/>
    </xf>
    <xf numFmtId="3" fontId="148" fillId="4" borderId="13" xfId="0" applyNumberFormat="1" applyFont="1" applyFill="1" applyBorder="1" applyAlignment="1">
      <alignment horizontal="center"/>
    </xf>
    <xf numFmtId="3" fontId="163" fillId="13" borderId="0" xfId="0" applyNumberFormat="1" applyFont="1" applyFill="1" applyAlignment="1">
      <alignment horizontal="center" vertical="center"/>
    </xf>
    <xf numFmtId="0" fontId="240" fillId="4" borderId="0" xfId="0" applyFont="1" applyFill="1" applyAlignment="1">
      <alignment vertical="top" wrapText="1"/>
    </xf>
    <xf numFmtId="3" fontId="151" fillId="4" borderId="0" xfId="1" applyNumberFormat="1" applyFont="1" applyFill="1" applyAlignment="1">
      <alignment horizontal="center" vertical="center"/>
    </xf>
    <xf numFmtId="3" fontId="152" fillId="4" borderId="13" xfId="1" applyNumberFormat="1" applyFont="1" applyFill="1" applyBorder="1" applyAlignment="1">
      <alignment horizontal="center" vertical="center"/>
    </xf>
    <xf numFmtId="3" fontId="11" fillId="4" borderId="34" xfId="0" applyNumberFormat="1" applyFont="1" applyFill="1" applyBorder="1" applyAlignment="1">
      <alignment horizontal="center"/>
    </xf>
    <xf numFmtId="172" fontId="11" fillId="4" borderId="0" xfId="2" applyNumberFormat="1" applyFont="1" applyFill="1" applyAlignment="1">
      <alignment horizontal="center" vertical="center"/>
    </xf>
    <xf numFmtId="3" fontId="11" fillId="14" borderId="34" xfId="0" applyNumberFormat="1" applyFont="1" applyFill="1" applyBorder="1" applyAlignment="1">
      <alignment horizontal="center"/>
    </xf>
    <xf numFmtId="172" fontId="11" fillId="14" borderId="0" xfId="2" applyNumberFormat="1" applyFont="1" applyFill="1" applyAlignment="1">
      <alignment horizontal="center" vertical="center"/>
    </xf>
    <xf numFmtId="3" fontId="11" fillId="4" borderId="54" xfId="0" applyNumberFormat="1" applyFont="1" applyFill="1" applyBorder="1" applyAlignment="1">
      <alignment horizontal="center"/>
    </xf>
    <xf numFmtId="172" fontId="11" fillId="4" borderId="13" xfId="2" quotePrefix="1" applyNumberFormat="1" applyFont="1" applyFill="1" applyBorder="1" applyAlignment="1">
      <alignment horizontal="center" vertical="center"/>
    </xf>
    <xf numFmtId="9" fontId="11" fillId="4" borderId="34" xfId="2" applyFont="1" applyFill="1" applyBorder="1" applyAlignment="1">
      <alignment horizontal="center" vertical="center"/>
    </xf>
    <xf numFmtId="172" fontId="11" fillId="4" borderId="0" xfId="2" applyNumberFormat="1" applyFont="1" applyFill="1" applyAlignment="1">
      <alignment horizontal="left" vertical="center" indent="6"/>
    </xf>
    <xf numFmtId="9" fontId="11" fillId="14" borderId="34" xfId="2" applyFont="1" applyFill="1" applyBorder="1" applyAlignment="1">
      <alignment horizontal="center" vertical="center"/>
    </xf>
    <xf numFmtId="172" fontId="11" fillId="14" borderId="0" xfId="2" applyNumberFormat="1" applyFont="1" applyFill="1" applyAlignment="1">
      <alignment horizontal="left" vertical="center" indent="6"/>
    </xf>
    <xf numFmtId="9" fontId="10" fillId="4" borderId="54" xfId="2" applyFont="1" applyFill="1" applyBorder="1" applyAlignment="1">
      <alignment horizontal="center" vertical="center"/>
    </xf>
    <xf numFmtId="172" fontId="10" fillId="4" borderId="13" xfId="2" applyNumberFormat="1" applyFont="1" applyFill="1" applyBorder="1" applyAlignment="1">
      <alignment horizontal="left" vertical="center" indent="6"/>
    </xf>
    <xf numFmtId="0" fontId="244" fillId="13" borderId="0" xfId="0" applyFont="1" applyFill="1" applyAlignment="1">
      <alignment horizontal="center" vertical="center" wrapText="1"/>
    </xf>
    <xf numFmtId="0" fontId="246" fillId="0" borderId="7" xfId="0" applyFont="1" applyBorder="1" applyAlignment="1">
      <alignment horizontal="center"/>
    </xf>
    <xf numFmtId="0" fontId="246" fillId="12" borderId="7" xfId="0" applyFont="1" applyFill="1" applyBorder="1" applyAlignment="1">
      <alignment horizontal="center"/>
    </xf>
    <xf numFmtId="0" fontId="246" fillId="4" borderId="7" xfId="0" applyFont="1" applyFill="1" applyBorder="1" applyAlignment="1">
      <alignment horizontal="center"/>
    </xf>
    <xf numFmtId="0" fontId="248" fillId="11" borderId="7" xfId="0" applyFont="1" applyFill="1" applyBorder="1" applyAlignment="1">
      <alignment horizontal="center" vertical="center" wrapText="1"/>
    </xf>
    <xf numFmtId="0" fontId="16" fillId="24" borderId="0" xfId="0" applyFont="1" applyFill="1" applyAlignment="1">
      <alignment horizontal="center" vertical="center" wrapText="1"/>
    </xf>
    <xf numFmtId="1" fontId="16" fillId="24" borderId="0" xfId="0" applyNumberFormat="1" applyFont="1" applyFill="1" applyAlignment="1">
      <alignment horizontal="center" vertical="center" wrapText="1"/>
    </xf>
    <xf numFmtId="1" fontId="16" fillId="24" borderId="6" xfId="0" applyNumberFormat="1" applyFont="1" applyFill="1" applyBorder="1" applyAlignment="1">
      <alignment horizontal="center" vertical="center" wrapText="1"/>
    </xf>
    <xf numFmtId="1" fontId="16" fillId="0" borderId="0" xfId="0" applyNumberFormat="1" applyFont="1" applyAlignment="1">
      <alignment horizontal="center" vertical="center" wrapText="1"/>
    </xf>
    <xf numFmtId="1" fontId="184" fillId="32" borderId="7" xfId="0" applyNumberFormat="1" applyFont="1" applyFill="1" applyBorder="1" applyAlignment="1">
      <alignment horizontal="center" vertical="center"/>
    </xf>
    <xf numFmtId="173" fontId="16" fillId="24" borderId="0" xfId="1" applyNumberFormat="1" applyFont="1" applyFill="1" applyBorder="1" applyAlignment="1">
      <alignment horizontal="center" vertical="center" wrapText="1"/>
    </xf>
    <xf numFmtId="1" fontId="16" fillId="24" borderId="7" xfId="1" applyNumberFormat="1" applyFont="1" applyFill="1" applyBorder="1" applyAlignment="1">
      <alignment horizontal="center" vertical="center" wrapText="1"/>
    </xf>
    <xf numFmtId="173" fontId="16" fillId="24" borderId="6" xfId="1" applyNumberFormat="1" applyFont="1" applyFill="1" applyBorder="1" applyAlignment="1">
      <alignment horizontal="center" vertical="center" wrapText="1"/>
    </xf>
    <xf numFmtId="1" fontId="16" fillId="24" borderId="9" xfId="1" applyNumberFormat="1" applyFont="1" applyFill="1" applyBorder="1" applyAlignment="1">
      <alignment horizontal="center" vertical="center" wrapText="1"/>
    </xf>
    <xf numFmtId="0" fontId="16" fillId="0" borderId="0" xfId="0" applyFont="1" applyAlignment="1">
      <alignment horizontal="center"/>
    </xf>
    <xf numFmtId="0" fontId="184" fillId="32" borderId="7" xfId="0" applyFont="1" applyFill="1" applyBorder="1" applyAlignment="1">
      <alignment horizontal="center" vertical="center"/>
    </xf>
    <xf numFmtId="0" fontId="16" fillId="33" borderId="7" xfId="0" applyFont="1" applyFill="1" applyBorder="1" applyAlignment="1">
      <alignment horizontal="center"/>
    </xf>
    <xf numFmtId="0" fontId="16" fillId="24" borderId="7" xfId="0" applyFont="1" applyFill="1" applyBorder="1" applyAlignment="1">
      <alignment horizontal="center" vertical="center" wrapText="1"/>
    </xf>
    <xf numFmtId="1" fontId="16" fillId="24" borderId="7" xfId="0" applyNumberFormat="1" applyFont="1" applyFill="1" applyBorder="1" applyAlignment="1">
      <alignment horizontal="center" vertical="center" wrapText="1"/>
    </xf>
    <xf numFmtId="1" fontId="16" fillId="24" borderId="9" xfId="0" applyNumberFormat="1" applyFont="1" applyFill="1" applyBorder="1" applyAlignment="1">
      <alignment horizontal="center" vertical="center" wrapText="1"/>
    </xf>
    <xf numFmtId="2" fontId="16" fillId="24" borderId="0" xfId="0" applyNumberFormat="1" applyFont="1" applyFill="1" applyAlignment="1">
      <alignment horizontal="center"/>
    </xf>
    <xf numFmtId="0" fontId="16" fillId="24" borderId="0" xfId="0" applyFont="1" applyFill="1" applyAlignment="1">
      <alignment horizontal="center" vertical="center"/>
    </xf>
    <xf numFmtId="1" fontId="16" fillId="24" borderId="7" xfId="0" applyNumberFormat="1" applyFont="1" applyFill="1" applyBorder="1" applyAlignment="1">
      <alignment horizontal="center" vertical="center"/>
    </xf>
    <xf numFmtId="0" fontId="16" fillId="24" borderId="6" xfId="0" applyFont="1" applyFill="1" applyBorder="1" applyAlignment="1">
      <alignment horizontal="center"/>
    </xf>
    <xf numFmtId="2" fontId="16" fillId="24" borderId="6" xfId="0" applyNumberFormat="1" applyFont="1" applyFill="1" applyBorder="1" applyAlignment="1">
      <alignment horizontal="center"/>
    </xf>
    <xf numFmtId="1" fontId="16" fillId="24" borderId="9" xfId="0" applyNumberFormat="1" applyFont="1" applyFill="1" applyBorder="1" applyAlignment="1">
      <alignment horizontal="center"/>
    </xf>
    <xf numFmtId="2" fontId="16" fillId="0" borderId="0" xfId="0" quotePrefix="1" applyNumberFormat="1" applyFont="1" applyAlignment="1">
      <alignment horizontal="center" vertical="center"/>
    </xf>
    <xf numFmtId="0" fontId="16" fillId="0" borderId="0" xfId="0" applyFont="1" applyAlignment="1">
      <alignment horizontal="center" wrapText="1"/>
    </xf>
    <xf numFmtId="3" fontId="16" fillId="0" borderId="0" xfId="0" applyNumberFormat="1" applyFont="1" applyAlignment="1">
      <alignment horizontal="center" vertical="center"/>
    </xf>
    <xf numFmtId="3" fontId="16" fillId="0" borderId="7" xfId="0" applyNumberFormat="1" applyFont="1" applyBorder="1" applyAlignment="1">
      <alignment horizontal="center" vertical="center"/>
    </xf>
    <xf numFmtId="3" fontId="16" fillId="30" borderId="0" xfId="0" applyNumberFormat="1" applyFont="1" applyFill="1" applyAlignment="1">
      <alignment horizontal="center" vertical="center"/>
    </xf>
    <xf numFmtId="3" fontId="16" fillId="30" borderId="7" xfId="0" applyNumberFormat="1" applyFont="1" applyFill="1" applyBorder="1" applyAlignment="1">
      <alignment horizontal="center" vertical="center"/>
    </xf>
    <xf numFmtId="3" fontId="16" fillId="0" borderId="6" xfId="0" applyNumberFormat="1" applyFont="1" applyBorder="1" applyAlignment="1">
      <alignment horizontal="center" vertical="center"/>
    </xf>
    <xf numFmtId="3" fontId="16" fillId="0" borderId="9" xfId="0" applyNumberFormat="1" applyFont="1" applyBorder="1" applyAlignment="1">
      <alignment horizontal="center" vertical="center"/>
    </xf>
    <xf numFmtId="0" fontId="16" fillId="24" borderId="6" xfId="0" applyFont="1" applyFill="1" applyBorder="1" applyAlignment="1">
      <alignment horizontal="center" vertical="center" wrapText="1"/>
    </xf>
    <xf numFmtId="0" fontId="16" fillId="24" borderId="9" xfId="0" applyFont="1" applyFill="1" applyBorder="1" applyAlignment="1">
      <alignment horizontal="center" vertical="center" wrapText="1"/>
    </xf>
    <xf numFmtId="1" fontId="4" fillId="0" borderId="0" xfId="0" applyNumberFormat="1" applyFont="1" applyAlignment="1">
      <alignment horizontal="center"/>
    </xf>
    <xf numFmtId="1" fontId="16" fillId="2" borderId="0" xfId="0" applyNumberFormat="1" applyFont="1" applyFill="1" applyAlignment="1">
      <alignment horizontal="center" vertical="center" wrapText="1"/>
    </xf>
    <xf numFmtId="1" fontId="16" fillId="0" borderId="7" xfId="0" applyNumberFormat="1" applyFont="1" applyBorder="1" applyAlignment="1">
      <alignment horizontal="center" vertical="center" wrapText="1"/>
    </xf>
    <xf numFmtId="1" fontId="4" fillId="0" borderId="6" xfId="0" applyNumberFormat="1" applyFont="1" applyBorder="1" applyAlignment="1">
      <alignment horizontal="center" vertical="center" wrapText="1"/>
    </xf>
    <xf numFmtId="1" fontId="4" fillId="0" borderId="9" xfId="0" applyNumberFormat="1" applyFont="1" applyBorder="1" applyAlignment="1">
      <alignment horizontal="center" vertical="center" wrapText="1"/>
    </xf>
    <xf numFmtId="173" fontId="4" fillId="0" borderId="0" xfId="1" applyNumberFormat="1" applyFont="1" applyAlignment="1">
      <alignment horizontal="center" vertical="center" wrapText="1"/>
    </xf>
    <xf numFmtId="173" fontId="4" fillId="0" borderId="0" xfId="1" applyNumberFormat="1" applyFont="1" applyFill="1" applyBorder="1" applyAlignment="1">
      <alignment horizontal="center" vertical="center" wrapText="1"/>
    </xf>
    <xf numFmtId="173" fontId="4" fillId="0" borderId="7" xfId="1" applyNumberFormat="1" applyFont="1" applyFill="1" applyBorder="1" applyAlignment="1">
      <alignment horizontal="center" vertical="center" wrapText="1"/>
    </xf>
    <xf numFmtId="173" fontId="16" fillId="2" borderId="0" xfId="1" applyNumberFormat="1" applyFont="1" applyFill="1" applyAlignment="1">
      <alignment horizontal="center" vertical="center" wrapText="1"/>
    </xf>
    <xf numFmtId="173" fontId="16" fillId="0" borderId="0" xfId="1" applyNumberFormat="1" applyFont="1" applyFill="1" applyBorder="1" applyAlignment="1">
      <alignment horizontal="center" vertical="center" wrapText="1"/>
    </xf>
    <xf numFmtId="173" fontId="16" fillId="0" borderId="7" xfId="1" applyNumberFormat="1" applyFont="1" applyFill="1" applyBorder="1" applyAlignment="1">
      <alignment horizontal="center" vertical="center" wrapText="1"/>
    </xf>
    <xf numFmtId="173" fontId="4" fillId="0" borderId="6" xfId="1" applyNumberFormat="1" applyFont="1" applyBorder="1" applyAlignment="1">
      <alignment horizontal="center" vertical="center" wrapText="1"/>
    </xf>
    <xf numFmtId="173" fontId="4" fillId="0" borderId="6" xfId="1" applyNumberFormat="1" applyFont="1" applyFill="1" applyBorder="1" applyAlignment="1">
      <alignment horizontal="center" vertical="center" wrapText="1"/>
    </xf>
    <xf numFmtId="173" fontId="4" fillId="0" borderId="9" xfId="1" applyNumberFormat="1" applyFont="1" applyFill="1" applyBorder="1" applyAlignment="1">
      <alignment horizontal="center" vertical="center" wrapText="1"/>
    </xf>
    <xf numFmtId="0" fontId="16" fillId="2" borderId="0" xfId="0" applyFont="1" applyFill="1" applyAlignment="1">
      <alignment horizontal="center" vertical="center" wrapText="1"/>
    </xf>
    <xf numFmtId="0" fontId="16" fillId="2" borderId="7" xfId="0" applyFont="1" applyFill="1" applyBorder="1" applyAlignment="1">
      <alignment horizontal="center" vertical="center" wrapText="1"/>
    </xf>
    <xf numFmtId="2" fontId="4" fillId="0" borderId="0" xfId="0" applyNumberFormat="1" applyFont="1" applyAlignment="1">
      <alignment horizontal="center" vertical="center" wrapText="1"/>
    </xf>
    <xf numFmtId="2" fontId="4" fillId="0" borderId="7" xfId="0" applyNumberFormat="1" applyFont="1" applyBorder="1" applyAlignment="1">
      <alignment horizontal="center" vertical="center" wrapText="1"/>
    </xf>
    <xf numFmtId="0" fontId="4" fillId="0" borderId="6" xfId="0" applyFont="1" applyBorder="1" applyAlignment="1">
      <alignment horizontal="center" vertical="center" wrapText="1"/>
    </xf>
    <xf numFmtId="2" fontId="4" fillId="0" borderId="6" xfId="0" applyNumberFormat="1" applyFont="1" applyBorder="1" applyAlignment="1">
      <alignment horizontal="center" vertical="center" wrapText="1"/>
    </xf>
    <xf numFmtId="2" fontId="4" fillId="0" borderId="9" xfId="0" applyNumberFormat="1" applyFont="1" applyBorder="1" applyAlignment="1">
      <alignment horizontal="center" vertical="center" wrapText="1"/>
    </xf>
    <xf numFmtId="2" fontId="4" fillId="0" borderId="0" xfId="0" applyNumberFormat="1" applyFont="1" applyAlignment="1">
      <alignment horizontal="center"/>
    </xf>
    <xf numFmtId="2" fontId="4" fillId="0" borderId="7" xfId="0" applyNumberFormat="1" applyFont="1" applyBorder="1" applyAlignment="1">
      <alignment horizontal="center"/>
    </xf>
    <xf numFmtId="0" fontId="4" fillId="0" borderId="7" xfId="0" applyFont="1" applyBorder="1" applyAlignment="1">
      <alignment horizontal="center" vertical="center"/>
    </xf>
    <xf numFmtId="2" fontId="4" fillId="0" borderId="6" xfId="0" applyNumberFormat="1" applyFont="1" applyBorder="1" applyAlignment="1">
      <alignment horizontal="center"/>
    </xf>
    <xf numFmtId="2" fontId="4" fillId="0" borderId="9" xfId="0" applyNumberFormat="1" applyFont="1" applyBorder="1" applyAlignment="1">
      <alignment horizontal="center"/>
    </xf>
    <xf numFmtId="0" fontId="4" fillId="4" borderId="7" xfId="0" applyFont="1" applyFill="1" applyBorder="1" applyAlignment="1">
      <alignment horizontal="center" vertical="center" wrapText="1"/>
    </xf>
    <xf numFmtId="2" fontId="4" fillId="4" borderId="0" xfId="0" applyNumberFormat="1" applyFont="1" applyFill="1" applyAlignment="1">
      <alignment horizontal="center" vertical="center" wrapText="1"/>
    </xf>
    <xf numFmtId="2" fontId="4" fillId="4" borderId="7" xfId="0" applyNumberFormat="1" applyFont="1" applyFill="1" applyBorder="1" applyAlignment="1">
      <alignment horizontal="center" vertical="center" wrapText="1"/>
    </xf>
    <xf numFmtId="0" fontId="241" fillId="0" borderId="0" xfId="0" applyFont="1" applyAlignment="1">
      <alignment horizontal="center" vertical="center" wrapText="1"/>
    </xf>
    <xf numFmtId="0" fontId="247" fillId="11" borderId="22" xfId="0" applyFont="1" applyFill="1" applyBorder="1"/>
    <xf numFmtId="0" fontId="241" fillId="0" borderId="0" xfId="0" applyFont="1" applyAlignment="1">
      <alignment horizontal="left" vertical="top" wrapText="1"/>
    </xf>
    <xf numFmtId="0" fontId="241" fillId="0" borderId="0" xfId="0" applyFont="1" applyAlignment="1">
      <alignment vertical="top" wrapText="1"/>
    </xf>
    <xf numFmtId="0" fontId="250" fillId="0" borderId="0" xfId="0" applyFont="1" applyAlignment="1">
      <alignment horizontal="left" vertical="top" wrapText="1"/>
    </xf>
    <xf numFmtId="164" fontId="245" fillId="0" borderId="0" xfId="1" applyNumberFormat="1" applyFont="1" applyAlignment="1">
      <alignment wrapText="1"/>
    </xf>
    <xf numFmtId="164" fontId="245" fillId="0" borderId="0" xfId="1" applyNumberFormat="1" applyFont="1"/>
    <xf numFmtId="164" fontId="241" fillId="0" borderId="0" xfId="1" applyNumberFormat="1" applyFont="1" applyAlignment="1">
      <alignment horizontal="right"/>
    </xf>
    <xf numFmtId="0" fontId="241" fillId="12" borderId="7" xfId="0" applyFont="1" applyFill="1" applyBorder="1" applyAlignment="1">
      <alignment horizontal="center"/>
    </xf>
    <xf numFmtId="0" fontId="241" fillId="12" borderId="0" xfId="0" applyFont="1" applyFill="1"/>
    <xf numFmtId="3" fontId="241" fillId="0" borderId="0" xfId="0" applyNumberFormat="1" applyFont="1" applyAlignment="1">
      <alignment horizontal="center" vertical="center" wrapText="1"/>
    </xf>
    <xf numFmtId="0" fontId="245" fillId="0" borderId="0" xfId="0" applyFont="1" applyAlignment="1">
      <alignment horizontal="left" vertical="center"/>
    </xf>
    <xf numFmtId="0" fontId="26" fillId="0" borderId="17" xfId="0" applyFont="1" applyBorder="1" applyAlignment="1">
      <alignment vertical="top"/>
    </xf>
    <xf numFmtId="0" fontId="28" fillId="0" borderId="0" xfId="0" applyFont="1"/>
    <xf numFmtId="172" fontId="246" fillId="14" borderId="0" xfId="1" applyNumberFormat="1" applyFont="1" applyFill="1" applyAlignment="1">
      <alignment horizontal="center" vertical="center"/>
    </xf>
    <xf numFmtId="172" fontId="246" fillId="4" borderId="0" xfId="1" applyNumberFormat="1" applyFont="1" applyFill="1" applyAlignment="1">
      <alignment horizontal="center" vertical="center"/>
    </xf>
    <xf numFmtId="172" fontId="238" fillId="4" borderId="13" xfId="0" applyNumberFormat="1" applyFont="1" applyFill="1" applyBorder="1" applyAlignment="1">
      <alignment horizontal="center" vertical="center" wrapText="1"/>
    </xf>
    <xf numFmtId="172" fontId="246" fillId="2" borderId="31" xfId="1" applyNumberFormat="1" applyFont="1" applyFill="1" applyBorder="1" applyAlignment="1">
      <alignment horizontal="center" vertical="center"/>
    </xf>
    <xf numFmtId="172" fontId="238" fillId="14" borderId="13" xfId="0" applyNumberFormat="1" applyFont="1" applyFill="1" applyBorder="1" applyAlignment="1">
      <alignment horizontal="center" vertical="center" wrapText="1"/>
    </xf>
    <xf numFmtId="172" fontId="238" fillId="13" borderId="13" xfId="0" applyNumberFormat="1" applyFont="1" applyFill="1" applyBorder="1" applyAlignment="1">
      <alignment horizontal="center" vertical="center" wrapText="1"/>
    </xf>
    <xf numFmtId="172" fontId="246" fillId="0" borderId="30" xfId="0" applyNumberFormat="1" applyFont="1" applyBorder="1" applyAlignment="1">
      <alignment horizontal="center" vertical="center" wrapText="1"/>
    </xf>
    <xf numFmtId="0" fontId="238" fillId="4" borderId="69" xfId="0" applyFont="1" applyFill="1" applyBorder="1" applyAlignment="1">
      <alignment horizontal="center" vertical="center" wrapText="1"/>
    </xf>
    <xf numFmtId="166" fontId="246" fillId="14" borderId="69" xfId="1" applyNumberFormat="1" applyFont="1" applyFill="1" applyBorder="1" applyAlignment="1">
      <alignment horizontal="center" vertical="center"/>
    </xf>
    <xf numFmtId="166" fontId="246" fillId="4" borderId="69" xfId="1" applyNumberFormat="1" applyFont="1" applyFill="1" applyBorder="1" applyAlignment="1">
      <alignment horizontal="center" vertical="center"/>
    </xf>
    <xf numFmtId="166" fontId="238" fillId="4" borderId="68" xfId="0" applyNumberFormat="1" applyFont="1" applyFill="1" applyBorder="1" applyAlignment="1">
      <alignment horizontal="center" vertical="center" wrapText="1"/>
    </xf>
    <xf numFmtId="9" fontId="246" fillId="2" borderId="70" xfId="1" applyNumberFormat="1" applyFont="1" applyFill="1" applyBorder="1" applyAlignment="1">
      <alignment horizontal="center" vertical="center"/>
    </xf>
    <xf numFmtId="0" fontId="238" fillId="13" borderId="69" xfId="0" applyFont="1" applyFill="1" applyBorder="1" applyAlignment="1">
      <alignment horizontal="center" vertical="center" wrapText="1"/>
    </xf>
    <xf numFmtId="166" fontId="238" fillId="14" borderId="68" xfId="0" applyNumberFormat="1" applyFont="1" applyFill="1" applyBorder="1" applyAlignment="1">
      <alignment horizontal="center" vertical="center" wrapText="1"/>
    </xf>
    <xf numFmtId="0" fontId="246" fillId="4" borderId="69" xfId="0" applyFont="1" applyFill="1" applyBorder="1" applyAlignment="1">
      <alignment horizontal="center"/>
    </xf>
    <xf numFmtId="166" fontId="238" fillId="13" borderId="68" xfId="0" applyNumberFormat="1" applyFont="1" applyFill="1" applyBorder="1" applyAlignment="1">
      <alignment horizontal="center" vertical="center" wrapText="1"/>
    </xf>
    <xf numFmtId="166" fontId="246" fillId="0" borderId="71" xfId="0" applyNumberFormat="1" applyFont="1" applyBorder="1" applyAlignment="1">
      <alignment horizontal="center" vertical="center" wrapText="1"/>
    </xf>
    <xf numFmtId="3" fontId="158" fillId="13" borderId="34" xfId="0" applyNumberFormat="1" applyFont="1" applyFill="1" applyBorder="1" applyAlignment="1">
      <alignment horizontal="center" vertical="center"/>
    </xf>
    <xf numFmtId="3" fontId="11" fillId="4" borderId="34" xfId="1" applyNumberFormat="1" applyFont="1" applyFill="1" applyBorder="1" applyAlignment="1">
      <alignment horizontal="center" vertical="center"/>
    </xf>
    <xf numFmtId="3" fontId="11" fillId="14" borderId="34" xfId="1" applyNumberFormat="1" applyFont="1" applyFill="1" applyBorder="1" applyAlignment="1">
      <alignment horizontal="center" vertical="center"/>
    </xf>
    <xf numFmtId="3" fontId="10" fillId="4" borderId="54" xfId="1" applyNumberFormat="1" applyFont="1" applyFill="1" applyBorder="1" applyAlignment="1">
      <alignment horizontal="center" vertical="center"/>
    </xf>
    <xf numFmtId="0" fontId="236" fillId="13" borderId="34" xfId="0" applyFont="1" applyFill="1" applyBorder="1" applyAlignment="1">
      <alignment horizontal="center" vertical="center"/>
    </xf>
    <xf numFmtId="0" fontId="245" fillId="4" borderId="0" xfId="0" applyFont="1" applyFill="1" applyAlignment="1">
      <alignment horizontal="left" vertical="center"/>
    </xf>
    <xf numFmtId="164" fontId="18" fillId="0" borderId="0" xfId="1" applyNumberFormat="1" applyFont="1" applyFill="1" applyBorder="1" applyAlignment="1">
      <alignment horizontal="right"/>
    </xf>
    <xf numFmtId="3" fontId="158" fillId="0" borderId="0" xfId="0" applyNumberFormat="1" applyFont="1" applyAlignment="1">
      <alignment horizontal="center" vertical="center" wrapText="1"/>
    </xf>
    <xf numFmtId="172" fontId="152" fillId="0" borderId="0" xfId="0" applyNumberFormat="1" applyFont="1" applyAlignment="1">
      <alignment horizontal="center" vertical="center"/>
    </xf>
    <xf numFmtId="169" fontId="148" fillId="4" borderId="0" xfId="0" applyNumberFormat="1" applyFont="1" applyFill="1" applyAlignment="1">
      <alignment horizontal="right" vertical="top" wrapText="1"/>
    </xf>
    <xf numFmtId="165" fontId="148" fillId="4" borderId="0" xfId="0" applyNumberFormat="1" applyFont="1" applyFill="1" applyAlignment="1">
      <alignment horizontal="right" vertical="top" wrapText="1"/>
    </xf>
    <xf numFmtId="170" fontId="148" fillId="4" borderId="0" xfId="0" quotePrefix="1" applyNumberFormat="1" applyFont="1" applyFill="1" applyAlignment="1">
      <alignment horizontal="right" vertical="top" wrapText="1"/>
    </xf>
    <xf numFmtId="0" fontId="148" fillId="4" borderId="0" xfId="0" applyFont="1" applyFill="1" applyAlignment="1">
      <alignment vertical="top"/>
    </xf>
    <xf numFmtId="0" fontId="148" fillId="0" borderId="0" xfId="0" applyFont="1" applyAlignment="1">
      <alignment vertical="top"/>
    </xf>
    <xf numFmtId="170" fontId="148" fillId="4" borderId="0" xfId="0" applyNumberFormat="1" applyFont="1" applyFill="1" applyAlignment="1">
      <alignment horizontal="right" vertical="top" wrapText="1"/>
    </xf>
    <xf numFmtId="169" fontId="148" fillId="4" borderId="0" xfId="0" applyNumberFormat="1" applyFont="1" applyFill="1" applyAlignment="1">
      <alignment vertical="top"/>
    </xf>
    <xf numFmtId="164" fontId="148" fillId="4" borderId="0" xfId="0" applyNumberFormat="1" applyFont="1" applyFill="1" applyAlignment="1">
      <alignment vertical="top"/>
    </xf>
    <xf numFmtId="0" fontId="245" fillId="14" borderId="0" xfId="0" applyFont="1" applyFill="1" applyAlignment="1">
      <alignment horizontal="left" vertical="center"/>
    </xf>
    <xf numFmtId="3" fontId="11" fillId="0" borderId="0" xfId="1" applyNumberFormat="1" applyFont="1" applyFill="1" applyAlignment="1">
      <alignment horizontal="center" vertical="center"/>
    </xf>
    <xf numFmtId="3" fontId="11" fillId="0" borderId="34" xfId="1" applyNumberFormat="1" applyFont="1" applyFill="1" applyBorder="1" applyAlignment="1">
      <alignment horizontal="center" vertical="center"/>
    </xf>
    <xf numFmtId="0" fontId="11" fillId="14" borderId="13" xfId="0" applyFont="1" applyFill="1" applyBorder="1" applyAlignment="1">
      <alignment horizontal="left" vertical="center"/>
    </xf>
    <xf numFmtId="3" fontId="11" fillId="14" borderId="34" xfId="0" applyNumberFormat="1" applyFont="1" applyFill="1" applyBorder="1" applyAlignment="1">
      <alignment horizontal="center" vertical="center" wrapText="1"/>
    </xf>
    <xf numFmtId="3" fontId="11" fillId="4" borderId="0" xfId="1" applyNumberFormat="1" applyFont="1" applyFill="1" applyBorder="1" applyAlignment="1">
      <alignment horizontal="center" vertical="center" wrapText="1"/>
    </xf>
    <xf numFmtId="172" fontId="11" fillId="4" borderId="0" xfId="2" applyNumberFormat="1" applyFont="1" applyFill="1" applyBorder="1" applyAlignment="1">
      <alignment horizontal="left" vertical="center" indent="7"/>
    </xf>
    <xf numFmtId="3" fontId="11" fillId="4" borderId="45" xfId="1" applyNumberFormat="1" applyFont="1" applyFill="1" applyBorder="1" applyAlignment="1">
      <alignment horizontal="center" vertical="center" wrapText="1"/>
    </xf>
    <xf numFmtId="172" fontId="11" fillId="4" borderId="34" xfId="2" applyNumberFormat="1" applyFont="1" applyFill="1" applyBorder="1" applyAlignment="1">
      <alignment horizontal="left" vertical="center" indent="7"/>
    </xf>
    <xf numFmtId="3" fontId="11" fillId="4" borderId="0" xfId="1" applyNumberFormat="1" applyFont="1" applyFill="1" applyAlignment="1">
      <alignment horizontal="center" vertical="center" wrapText="1"/>
    </xf>
    <xf numFmtId="3" fontId="11" fillId="14" borderId="0" xfId="1" applyNumberFormat="1" applyFont="1" applyFill="1" applyBorder="1" applyAlignment="1">
      <alignment horizontal="center" vertical="center" wrapText="1"/>
    </xf>
    <xf numFmtId="172" fontId="11" fillId="14" borderId="0" xfId="2" applyNumberFormat="1" applyFont="1" applyFill="1" applyBorder="1" applyAlignment="1">
      <alignment horizontal="left" vertical="center" indent="7"/>
    </xf>
    <xf numFmtId="3" fontId="11" fillId="14" borderId="45" xfId="1" applyNumberFormat="1" applyFont="1" applyFill="1" applyBorder="1" applyAlignment="1">
      <alignment horizontal="center" vertical="center" wrapText="1"/>
    </xf>
    <xf numFmtId="172" fontId="11" fillId="14" borderId="34" xfId="2" applyNumberFormat="1" applyFont="1" applyFill="1" applyBorder="1" applyAlignment="1">
      <alignment horizontal="left" vertical="center" indent="7"/>
    </xf>
    <xf numFmtId="172" fontId="11" fillId="0" borderId="0" xfId="2" applyNumberFormat="1" applyFont="1" applyBorder="1" applyAlignment="1">
      <alignment horizontal="left" vertical="center" indent="7"/>
    </xf>
    <xf numFmtId="172" fontId="11" fillId="0" borderId="34" xfId="2" applyNumberFormat="1" applyFont="1" applyBorder="1" applyAlignment="1">
      <alignment horizontal="left" vertical="center" indent="7"/>
    </xf>
    <xf numFmtId="3" fontId="10" fillId="4" borderId="6" xfId="1" applyNumberFormat="1" applyFont="1" applyFill="1" applyBorder="1" applyAlignment="1">
      <alignment horizontal="center" vertical="top" wrapText="1"/>
    </xf>
    <xf numFmtId="172" fontId="11" fillId="0" borderId="6" xfId="2" applyNumberFormat="1" applyFont="1" applyBorder="1" applyAlignment="1">
      <alignment horizontal="left" vertical="center" indent="7"/>
    </xf>
    <xf numFmtId="3" fontId="10" fillId="4" borderId="55" xfId="1" applyNumberFormat="1" applyFont="1" applyFill="1" applyBorder="1" applyAlignment="1">
      <alignment horizontal="center" vertical="top" wrapText="1"/>
    </xf>
    <xf numFmtId="172" fontId="11" fillId="0" borderId="53" xfId="2" applyNumberFormat="1" applyFont="1" applyBorder="1" applyAlignment="1">
      <alignment horizontal="left" vertical="center" indent="7"/>
    </xf>
    <xf numFmtId="3" fontId="241" fillId="0" borderId="0" xfId="0" applyNumberFormat="1" applyFont="1"/>
    <xf numFmtId="0" fontId="19" fillId="0" borderId="0" xfId="0" applyFont="1" applyAlignment="1">
      <alignment vertical="center"/>
    </xf>
    <xf numFmtId="3" fontId="148" fillId="14" borderId="13" xfId="0" applyNumberFormat="1" applyFont="1" applyFill="1" applyBorder="1" applyAlignment="1">
      <alignment horizontal="center" vertical="center" wrapText="1"/>
    </xf>
    <xf numFmtId="3" fontId="11" fillId="14" borderId="13" xfId="0" applyNumberFormat="1" applyFont="1" applyFill="1" applyBorder="1" applyAlignment="1">
      <alignment horizontal="center" vertical="center" wrapText="1"/>
    </xf>
    <xf numFmtId="172" fontId="11" fillId="14" borderId="13" xfId="2" applyNumberFormat="1" applyFont="1" applyFill="1" applyBorder="1" applyAlignment="1">
      <alignment horizontal="center" vertical="center"/>
    </xf>
    <xf numFmtId="3" fontId="11" fillId="14" borderId="54" xfId="0" applyNumberFormat="1" applyFont="1" applyFill="1" applyBorder="1" applyAlignment="1">
      <alignment horizontal="center" vertical="center" wrapText="1"/>
    </xf>
    <xf numFmtId="0" fontId="152" fillId="0" borderId="0" xfId="0" applyFont="1" applyAlignment="1">
      <alignment vertical="center" wrapText="1"/>
    </xf>
    <xf numFmtId="3" fontId="11" fillId="0" borderId="34" xfId="0" applyNumberFormat="1" applyFont="1" applyBorder="1" applyAlignment="1">
      <alignment horizontal="center" vertical="center" wrapText="1"/>
    </xf>
    <xf numFmtId="172" fontId="11" fillId="0" borderId="0" xfId="2" applyNumberFormat="1" applyFont="1" applyFill="1" applyAlignment="1">
      <alignment horizontal="center" vertical="center"/>
    </xf>
    <xf numFmtId="0" fontId="151" fillId="33" borderId="0" xfId="0" applyFont="1" applyFill="1" applyAlignment="1">
      <alignment vertical="center"/>
    </xf>
    <xf numFmtId="3" fontId="4" fillId="30" borderId="0" xfId="0" applyNumberFormat="1" applyFont="1" applyFill="1" applyAlignment="1">
      <alignment horizontal="center" vertical="center" wrapText="1"/>
    </xf>
    <xf numFmtId="3" fontId="11" fillId="30" borderId="0" xfId="0" applyNumberFormat="1" applyFont="1" applyFill="1" applyAlignment="1">
      <alignment horizontal="center" vertical="center" wrapText="1"/>
    </xf>
    <xf numFmtId="3" fontId="11" fillId="30" borderId="34" xfId="0" applyNumberFormat="1" applyFont="1" applyFill="1" applyBorder="1" applyAlignment="1">
      <alignment horizontal="center" vertical="center" wrapText="1"/>
    </xf>
    <xf numFmtId="172" fontId="11" fillId="30" borderId="0" xfId="2" applyNumberFormat="1" applyFont="1" applyFill="1" applyAlignment="1">
      <alignment horizontal="center" vertical="center"/>
    </xf>
    <xf numFmtId="3" fontId="148" fillId="30" borderId="0" xfId="0" applyNumberFormat="1" applyFont="1" applyFill="1" applyAlignment="1">
      <alignment horizontal="center" vertical="center" wrapText="1"/>
    </xf>
    <xf numFmtId="0" fontId="151" fillId="14" borderId="13" xfId="0" applyFont="1" applyFill="1" applyBorder="1" applyAlignment="1">
      <alignment vertical="center"/>
    </xf>
    <xf numFmtId="0" fontId="152" fillId="0" borderId="0" xfId="0" applyFont="1" applyAlignment="1">
      <alignment vertical="top" wrapText="1"/>
    </xf>
    <xf numFmtId="0" fontId="152" fillId="14" borderId="0" xfId="0" applyFont="1" applyFill="1" applyAlignment="1">
      <alignment vertical="top" wrapText="1"/>
    </xf>
    <xf numFmtId="0" fontId="152" fillId="23" borderId="0" xfId="0" applyFont="1" applyFill="1" applyAlignment="1">
      <alignment vertical="top" wrapText="1"/>
    </xf>
    <xf numFmtId="0" fontId="152" fillId="33" borderId="0" xfId="0" applyFont="1" applyFill="1" applyAlignment="1">
      <alignment vertical="top" wrapText="1"/>
    </xf>
    <xf numFmtId="0" fontId="160" fillId="14" borderId="0" xfId="0" applyFont="1" applyFill="1" applyAlignment="1">
      <alignment horizontal="left" vertical="top" wrapText="1"/>
    </xf>
    <xf numFmtId="0" fontId="148" fillId="14" borderId="13" xfId="0" applyFont="1" applyFill="1" applyBorder="1" applyAlignment="1">
      <alignment horizontal="left" vertical="top" wrapText="1"/>
    </xf>
    <xf numFmtId="9" fontId="19" fillId="4" borderId="0" xfId="2" applyFont="1" applyFill="1" applyAlignment="1">
      <alignment vertical="top"/>
    </xf>
    <xf numFmtId="167" fontId="19" fillId="4" borderId="0" xfId="0" applyNumberFormat="1" applyFont="1" applyFill="1" applyAlignment="1">
      <alignment vertical="top"/>
    </xf>
    <xf numFmtId="164" fontId="19" fillId="4" borderId="0" xfId="0" applyNumberFormat="1" applyFont="1" applyFill="1" applyAlignment="1">
      <alignment vertical="top"/>
    </xf>
    <xf numFmtId="169" fontId="19" fillId="4" borderId="0" xfId="0" applyNumberFormat="1" applyFont="1" applyFill="1" applyAlignment="1">
      <alignment horizontal="right" vertical="top" wrapText="1"/>
    </xf>
    <xf numFmtId="165" fontId="19" fillId="4" borderId="0" xfId="0" applyNumberFormat="1" applyFont="1" applyFill="1" applyAlignment="1">
      <alignment horizontal="right" vertical="top" wrapText="1"/>
    </xf>
    <xf numFmtId="170" fontId="19" fillId="4" borderId="0" xfId="0" applyNumberFormat="1" applyFont="1" applyFill="1" applyAlignment="1">
      <alignment horizontal="right" vertical="top" wrapText="1"/>
    </xf>
    <xf numFmtId="0" fontId="148" fillId="14" borderId="0" xfId="0" applyFont="1" applyFill="1" applyAlignment="1">
      <alignment horizontal="center"/>
    </xf>
    <xf numFmtId="0" fontId="148" fillId="4" borderId="13" xfId="0" applyFont="1" applyFill="1" applyBorder="1" applyAlignment="1">
      <alignment horizontal="center"/>
    </xf>
    <xf numFmtId="43" fontId="158" fillId="13" borderId="0" xfId="1" applyFont="1" applyFill="1" applyAlignment="1">
      <alignment horizontal="left" vertical="center"/>
    </xf>
    <xf numFmtId="0" fontId="148" fillId="14" borderId="0" xfId="0" applyFont="1" applyFill="1" applyAlignment="1">
      <alignment horizontal="left"/>
    </xf>
    <xf numFmtId="0" fontId="148" fillId="4" borderId="13" xfId="0" applyFont="1" applyFill="1" applyBorder="1" applyAlignment="1">
      <alignment horizontal="left"/>
    </xf>
    <xf numFmtId="0" fontId="254" fillId="13" borderId="0" xfId="0" applyFont="1" applyFill="1"/>
    <xf numFmtId="0" fontId="254" fillId="13" borderId="24" xfId="0" applyFont="1" applyFill="1" applyBorder="1"/>
    <xf numFmtId="3" fontId="4" fillId="14" borderId="0" xfId="1" applyNumberFormat="1" applyFont="1" applyFill="1" applyAlignment="1">
      <alignment horizontal="center" vertical="center"/>
    </xf>
    <xf numFmtId="3" fontId="4" fillId="14" borderId="0" xfId="1" applyNumberFormat="1" applyFont="1" applyFill="1" applyBorder="1" applyAlignment="1">
      <alignment horizontal="center"/>
    </xf>
    <xf numFmtId="3" fontId="4" fillId="14" borderId="6" xfId="1" applyNumberFormat="1" applyFont="1" applyFill="1" applyBorder="1" applyAlignment="1">
      <alignment horizontal="center" vertical="center"/>
    </xf>
    <xf numFmtId="0" fontId="16" fillId="14" borderId="17" xfId="0" applyFont="1" applyFill="1" applyBorder="1" applyAlignment="1">
      <alignment horizontal="center" vertical="center"/>
    </xf>
    <xf numFmtId="0" fontId="11" fillId="14" borderId="17" xfId="0" applyFont="1" applyFill="1" applyBorder="1" applyAlignment="1">
      <alignment horizontal="center" vertical="center"/>
    </xf>
    <xf numFmtId="0" fontId="11" fillId="14" borderId="17" xfId="0" applyFont="1" applyFill="1" applyBorder="1" applyAlignment="1">
      <alignment horizontal="center" wrapText="1"/>
    </xf>
    <xf numFmtId="3" fontId="4" fillId="14" borderId="17" xfId="0" applyNumberFormat="1" applyFont="1" applyFill="1" applyBorder="1" applyAlignment="1">
      <alignment horizontal="center" vertical="center"/>
    </xf>
    <xf numFmtId="0" fontId="11" fillId="14" borderId="6" xfId="0" applyFont="1" applyFill="1" applyBorder="1" applyAlignment="1">
      <alignment horizontal="center"/>
    </xf>
    <xf numFmtId="0" fontId="14" fillId="14" borderId="17" xfId="0" applyFont="1" applyFill="1" applyBorder="1" applyAlignment="1">
      <alignment horizontal="left" vertical="center"/>
    </xf>
    <xf numFmtId="0" fontId="11" fillId="14" borderId="17" xfId="0" applyFont="1" applyFill="1" applyBorder="1" applyAlignment="1">
      <alignment horizontal="center"/>
    </xf>
    <xf numFmtId="3" fontId="4" fillId="14" borderId="17" xfId="1" applyNumberFormat="1" applyFont="1" applyFill="1" applyBorder="1" applyAlignment="1">
      <alignment horizontal="center" vertical="center"/>
    </xf>
    <xf numFmtId="172" fontId="16" fillId="14" borderId="17" xfId="2" applyNumberFormat="1" applyFont="1" applyFill="1" applyBorder="1" applyAlignment="1">
      <alignment horizontal="center" vertical="center"/>
    </xf>
    <xf numFmtId="9" fontId="11" fillId="14" borderId="17" xfId="2" applyFont="1" applyFill="1" applyBorder="1" applyAlignment="1">
      <alignment horizontal="center"/>
    </xf>
    <xf numFmtId="0" fontId="4" fillId="14" borderId="17" xfId="0" applyFont="1" applyFill="1" applyBorder="1" applyAlignment="1">
      <alignment horizontal="center"/>
    </xf>
    <xf numFmtId="9" fontId="16" fillId="0" borderId="0" xfId="0" applyNumberFormat="1" applyFont="1" applyAlignment="1">
      <alignment horizontal="center" vertical="center"/>
    </xf>
    <xf numFmtId="0" fontId="11" fillId="0" borderId="0" xfId="0" applyFont="1" applyAlignment="1">
      <alignment horizontal="center" wrapText="1"/>
    </xf>
    <xf numFmtId="0" fontId="11" fillId="0" borderId="0" xfId="0" applyFont="1" applyAlignment="1">
      <alignment horizontal="center"/>
    </xf>
    <xf numFmtId="3" fontId="4" fillId="0" borderId="0" xfId="1" applyNumberFormat="1" applyFont="1" applyFill="1" applyBorder="1" applyAlignment="1">
      <alignment horizontal="center" vertical="center"/>
    </xf>
    <xf numFmtId="9" fontId="11" fillId="0" borderId="0" xfId="2" applyFont="1" applyFill="1" applyBorder="1" applyAlignment="1">
      <alignment horizontal="center"/>
    </xf>
    <xf numFmtId="3" fontId="4" fillId="0" borderId="0" xfId="1" quotePrefix="1" applyNumberFormat="1" applyFont="1" applyFill="1" applyBorder="1" applyAlignment="1">
      <alignment horizontal="center"/>
    </xf>
    <xf numFmtId="0" fontId="11" fillId="0" borderId="6" xfId="0" applyFont="1" applyBorder="1" applyAlignment="1">
      <alignment horizontal="center" vertical="center"/>
    </xf>
    <xf numFmtId="3" fontId="4" fillId="0" borderId="6" xfId="1" quotePrefix="1" applyNumberFormat="1" applyFont="1" applyFill="1" applyBorder="1" applyAlignment="1">
      <alignment horizontal="center"/>
    </xf>
    <xf numFmtId="9" fontId="11" fillId="0" borderId="6" xfId="2" applyFont="1" applyFill="1" applyBorder="1" applyAlignment="1">
      <alignment horizontal="center"/>
    </xf>
    <xf numFmtId="9" fontId="246" fillId="14" borderId="12" xfId="2" applyFont="1" applyFill="1" applyBorder="1" applyAlignment="1">
      <alignment horizontal="center"/>
    </xf>
    <xf numFmtId="0" fontId="246" fillId="14" borderId="12" xfId="0" applyFont="1" applyFill="1" applyBorder="1" applyAlignment="1">
      <alignment horizontal="center"/>
    </xf>
    <xf numFmtId="9" fontId="245" fillId="14" borderId="12" xfId="0" applyNumberFormat="1" applyFont="1" applyFill="1" applyBorder="1" applyAlignment="1">
      <alignment horizontal="center" vertical="center"/>
    </xf>
    <xf numFmtId="0" fontId="245" fillId="14" borderId="12" xfId="0" applyFont="1" applyFill="1" applyBorder="1" applyAlignment="1">
      <alignment horizontal="center" vertical="center"/>
    </xf>
    <xf numFmtId="0" fontId="245" fillId="14" borderId="12" xfId="0" applyFont="1" applyFill="1" applyBorder="1" applyAlignment="1">
      <alignment horizontal="left" vertical="center" indent="1"/>
    </xf>
    <xf numFmtId="3" fontId="241" fillId="14" borderId="17" xfId="0" applyNumberFormat="1" applyFont="1" applyFill="1" applyBorder="1" applyAlignment="1">
      <alignment horizontal="center" vertical="center"/>
    </xf>
    <xf numFmtId="0" fontId="246" fillId="14" borderId="17" xfId="0" applyFont="1" applyFill="1" applyBorder="1" applyAlignment="1">
      <alignment horizontal="center" wrapText="1"/>
    </xf>
    <xf numFmtId="0" fontId="246" fillId="14" borderId="17" xfId="0" applyFont="1" applyFill="1" applyBorder="1" applyAlignment="1">
      <alignment horizontal="center" vertical="center"/>
    </xf>
    <xf numFmtId="9" fontId="246" fillId="14" borderId="6" xfId="2" applyFont="1" applyFill="1" applyBorder="1" applyAlignment="1">
      <alignment horizontal="center"/>
    </xf>
    <xf numFmtId="3" fontId="241" fillId="14" borderId="6" xfId="1" applyNumberFormat="1" applyFont="1" applyFill="1" applyBorder="1" applyAlignment="1">
      <alignment horizontal="center" vertical="center"/>
    </xf>
    <xf numFmtId="0" fontId="241" fillId="14" borderId="6" xfId="0" applyFont="1" applyFill="1" applyBorder="1" applyAlignment="1">
      <alignment horizontal="center"/>
    </xf>
    <xf numFmtId="0" fontId="246" fillId="14" borderId="6" xfId="0" applyFont="1" applyFill="1" applyBorder="1" applyAlignment="1">
      <alignment horizontal="center" vertical="center"/>
    </xf>
    <xf numFmtId="0" fontId="44" fillId="0" borderId="0" xfId="0" applyFont="1" applyAlignment="1">
      <alignment vertical="center"/>
    </xf>
    <xf numFmtId="173" fontId="4" fillId="0" borderId="8" xfId="1" applyNumberFormat="1" applyFont="1" applyFill="1" applyBorder="1" applyAlignment="1">
      <alignment horizontal="center" vertical="center"/>
    </xf>
    <xf numFmtId="173" fontId="4" fillId="0" borderId="0" xfId="1" applyNumberFormat="1" applyFont="1" applyFill="1" applyAlignment="1">
      <alignment horizontal="center" vertical="center"/>
    </xf>
    <xf numFmtId="173" fontId="4" fillId="0" borderId="7" xfId="1" applyNumberFormat="1" applyFont="1" applyFill="1" applyBorder="1" applyAlignment="1">
      <alignment horizontal="center" vertical="center"/>
    </xf>
    <xf numFmtId="173" fontId="4" fillId="0" borderId="0" xfId="1" applyNumberFormat="1" applyFont="1" applyFill="1" applyBorder="1" applyAlignment="1">
      <alignment horizontal="center" vertical="center"/>
    </xf>
    <xf numFmtId="173" fontId="4" fillId="0" borderId="34" xfId="1" applyNumberFormat="1" applyFont="1" applyFill="1" applyBorder="1" applyAlignment="1">
      <alignment horizontal="center" vertical="center"/>
    </xf>
    <xf numFmtId="173" fontId="4" fillId="0" borderId="8" xfId="1" quotePrefix="1" applyNumberFormat="1" applyFont="1" applyFill="1" applyBorder="1" applyAlignment="1">
      <alignment horizontal="center" vertical="center"/>
    </xf>
    <xf numFmtId="173" fontId="4" fillId="0" borderId="0" xfId="1" quotePrefix="1" applyNumberFormat="1" applyFont="1" applyFill="1" applyBorder="1" applyAlignment="1">
      <alignment horizontal="center" vertical="center"/>
    </xf>
    <xf numFmtId="173" fontId="4" fillId="0" borderId="34" xfId="1" quotePrefix="1" applyNumberFormat="1" applyFont="1" applyFill="1" applyBorder="1" applyAlignment="1">
      <alignment horizontal="center" vertical="center"/>
    </xf>
    <xf numFmtId="0" fontId="44" fillId="0" borderId="6" xfId="0" applyFont="1" applyBorder="1" applyAlignment="1">
      <alignment vertical="center"/>
    </xf>
    <xf numFmtId="0" fontId="18" fillId="0" borderId="6" xfId="0" applyFont="1" applyBorder="1"/>
    <xf numFmtId="173" fontId="18" fillId="0" borderId="14" xfId="1" applyNumberFormat="1" applyFont="1" applyFill="1" applyBorder="1" applyAlignment="1">
      <alignment horizontal="center" vertical="center"/>
    </xf>
    <xf numFmtId="173" fontId="18" fillId="0" borderId="6" xfId="1" applyNumberFormat="1" applyFont="1" applyFill="1" applyBorder="1" applyAlignment="1">
      <alignment horizontal="center" vertical="center"/>
    </xf>
    <xf numFmtId="173" fontId="18" fillId="0" borderId="9" xfId="1" applyNumberFormat="1" applyFont="1" applyFill="1" applyBorder="1" applyAlignment="1">
      <alignment horizontal="center" vertical="center"/>
    </xf>
    <xf numFmtId="173" fontId="18" fillId="0" borderId="53" xfId="1" applyNumberFormat="1" applyFont="1" applyFill="1" applyBorder="1" applyAlignment="1">
      <alignment horizontal="center" vertical="center"/>
    </xf>
    <xf numFmtId="173" fontId="148" fillId="0" borderId="8" xfId="1" applyNumberFormat="1" applyFont="1" applyFill="1" applyBorder="1" applyAlignment="1">
      <alignment horizontal="center" vertical="center"/>
    </xf>
    <xf numFmtId="173" fontId="148" fillId="0" borderId="7" xfId="1" applyNumberFormat="1" applyFont="1" applyFill="1" applyBorder="1" applyAlignment="1">
      <alignment horizontal="center" vertical="center"/>
    </xf>
    <xf numFmtId="0" fontId="4" fillId="0" borderId="0" xfId="0" applyFont="1" applyAlignment="1">
      <alignment horizontal="left" indent="2"/>
    </xf>
    <xf numFmtId="0" fontId="18" fillId="14" borderId="17" xfId="0" applyFont="1" applyFill="1" applyBorder="1" applyAlignment="1">
      <alignment vertical="center"/>
    </xf>
    <xf numFmtId="0" fontId="18" fillId="14" borderId="6" xfId="0" applyFont="1" applyFill="1" applyBorder="1" applyAlignment="1">
      <alignment vertical="center"/>
    </xf>
    <xf numFmtId="0" fontId="18" fillId="14" borderId="6" xfId="0" applyFont="1" applyFill="1" applyBorder="1" applyAlignment="1">
      <alignment horizontal="left"/>
    </xf>
    <xf numFmtId="173" fontId="18" fillId="30" borderId="9" xfId="1" applyNumberFormat="1" applyFont="1" applyFill="1" applyBorder="1" applyAlignment="1">
      <alignment horizontal="center" vertical="center"/>
    </xf>
    <xf numFmtId="0" fontId="241" fillId="0" borderId="13" xfId="0" applyFont="1" applyBorder="1" applyAlignment="1">
      <alignment horizontal="center" vertical="center" wrapText="1"/>
    </xf>
    <xf numFmtId="0" fontId="246" fillId="0" borderId="13" xfId="0" applyFont="1" applyBorder="1" applyAlignment="1">
      <alignment horizontal="center" vertical="center" wrapText="1"/>
    </xf>
    <xf numFmtId="0" fontId="246" fillId="0" borderId="13" xfId="0" applyFont="1" applyBorder="1" applyAlignment="1">
      <alignment horizontal="left" vertical="center" wrapText="1"/>
    </xf>
    <xf numFmtId="17" fontId="246" fillId="14" borderId="0" xfId="0" applyNumberFormat="1" applyFont="1" applyFill="1" applyAlignment="1">
      <alignment horizontal="center" vertical="center" wrapText="1"/>
    </xf>
    <xf numFmtId="0" fontId="241" fillId="14" borderId="0" xfId="0" applyFont="1" applyFill="1" applyAlignment="1">
      <alignment horizontal="center" vertical="center" wrapText="1"/>
    </xf>
    <xf numFmtId="0" fontId="241" fillId="0" borderId="0" xfId="0" quotePrefix="1" applyFont="1" applyAlignment="1">
      <alignment horizontal="center" vertical="center" wrapText="1"/>
    </xf>
    <xf numFmtId="0" fontId="246" fillId="0" borderId="0" xfId="0" quotePrefix="1" applyFont="1" applyAlignment="1">
      <alignment horizontal="center" vertical="center" wrapText="1"/>
    </xf>
    <xf numFmtId="0" fontId="246" fillId="14" borderId="0" xfId="0" applyFont="1" applyFill="1" applyAlignment="1">
      <alignment horizontal="center" vertical="center" wrapText="1"/>
    </xf>
    <xf numFmtId="0" fontId="246" fillId="14" borderId="0" xfId="0" applyFont="1" applyFill="1" applyAlignment="1">
      <alignment horizontal="left" vertical="center" wrapText="1"/>
    </xf>
    <xf numFmtId="0" fontId="246" fillId="0" borderId="0" xfId="0" applyFont="1" applyAlignment="1">
      <alignment horizontal="center" vertical="center" wrapText="1"/>
    </xf>
    <xf numFmtId="0" fontId="246" fillId="0" borderId="0" xfId="0" applyFont="1" applyAlignment="1">
      <alignment horizontal="left" vertical="center" wrapText="1"/>
    </xf>
    <xf numFmtId="0" fontId="4" fillId="14" borderId="0" xfId="0" applyFont="1" applyFill="1" applyAlignment="1">
      <alignment horizontal="center" vertical="center"/>
    </xf>
    <xf numFmtId="0" fontId="14" fillId="14" borderId="1" xfId="0" applyFont="1" applyFill="1" applyBorder="1" applyAlignment="1">
      <alignment vertical="center"/>
    </xf>
    <xf numFmtId="3" fontId="18" fillId="14" borderId="6" xfId="0" applyNumberFormat="1" applyFont="1" applyFill="1" applyBorder="1" applyAlignment="1">
      <alignment horizontal="center" vertical="center"/>
    </xf>
    <xf numFmtId="0" fontId="44" fillId="14" borderId="6" xfId="0" applyFont="1" applyFill="1" applyBorder="1" applyAlignment="1">
      <alignment horizontal="left"/>
    </xf>
    <xf numFmtId="173" fontId="125" fillId="14" borderId="6" xfId="1" applyNumberFormat="1" applyFont="1" applyFill="1" applyBorder="1" applyAlignment="1">
      <alignment horizontal="center"/>
    </xf>
    <xf numFmtId="173" fontId="125" fillId="14" borderId="9" xfId="1" applyNumberFormat="1" applyFont="1" applyFill="1" applyBorder="1" applyAlignment="1">
      <alignment horizontal="center"/>
    </xf>
    <xf numFmtId="173" fontId="0" fillId="0" borderId="0" xfId="1" applyNumberFormat="1" applyFont="1" applyFill="1" applyAlignment="1">
      <alignment horizontal="center"/>
    </xf>
    <xf numFmtId="173" fontId="44" fillId="0" borderId="7" xfId="1" applyNumberFormat="1" applyFont="1" applyFill="1" applyBorder="1" applyAlignment="1">
      <alignment horizontal="center"/>
    </xf>
    <xf numFmtId="173" fontId="44" fillId="0" borderId="0" xfId="1" applyNumberFormat="1" applyFont="1" applyFill="1" applyAlignment="1">
      <alignment horizontal="center"/>
    </xf>
    <xf numFmtId="0" fontId="249" fillId="0" borderId="0" xfId="0" applyFont="1" applyAlignment="1">
      <alignment vertical="center" wrapText="1"/>
    </xf>
    <xf numFmtId="0" fontId="249" fillId="14" borderId="0" xfId="0" applyFont="1" applyFill="1" applyAlignment="1">
      <alignment vertical="center" wrapText="1"/>
    </xf>
    <xf numFmtId="0" fontId="245" fillId="14" borderId="0" xfId="0" applyFont="1" applyFill="1" applyAlignment="1">
      <alignment vertical="center" wrapText="1"/>
    </xf>
    <xf numFmtId="173" fontId="241" fillId="14" borderId="0" xfId="1" applyNumberFormat="1" applyFont="1" applyFill="1" applyAlignment="1">
      <alignment horizontal="center"/>
    </xf>
    <xf numFmtId="173" fontId="241" fillId="14" borderId="0" xfId="1" quotePrefix="1" applyNumberFormat="1" applyFont="1" applyFill="1" applyAlignment="1">
      <alignment horizontal="center"/>
    </xf>
    <xf numFmtId="173" fontId="241" fillId="14" borderId="7" xfId="1" applyNumberFormat="1" applyFont="1" applyFill="1" applyBorder="1" applyAlignment="1">
      <alignment horizontal="center"/>
    </xf>
    <xf numFmtId="0" fontId="151" fillId="0" borderId="0" xfId="0" applyFont="1" applyAlignment="1">
      <alignment vertical="center" wrapText="1"/>
    </xf>
    <xf numFmtId="3" fontId="123" fillId="0" borderId="0" xfId="0" applyNumberFormat="1" applyFont="1" applyAlignment="1">
      <alignment horizontal="center" vertical="center" wrapText="1"/>
    </xf>
    <xf numFmtId="3" fontId="123" fillId="0" borderId="7" xfId="0" applyNumberFormat="1" applyFont="1" applyBorder="1" applyAlignment="1">
      <alignment horizontal="center" vertical="center" wrapText="1"/>
    </xf>
    <xf numFmtId="3" fontId="0" fillId="0" borderId="0" xfId="0" applyNumberFormat="1" applyAlignment="1">
      <alignment horizontal="center" vertical="center" wrapText="1"/>
    </xf>
    <xf numFmtId="3" fontId="0" fillId="0" borderId="7" xfId="0" applyNumberFormat="1" applyBorder="1" applyAlignment="1">
      <alignment horizontal="center" vertical="center" wrapText="1"/>
    </xf>
    <xf numFmtId="173" fontId="148" fillId="0" borderId="0" xfId="1" quotePrefix="1" applyNumberFormat="1" applyFont="1" applyFill="1" applyAlignment="1">
      <alignment horizontal="center"/>
    </xf>
    <xf numFmtId="0" fontId="152" fillId="0" borderId="6" xfId="0" applyFont="1" applyBorder="1" applyAlignment="1">
      <alignment vertical="center" wrapText="1"/>
    </xf>
    <xf numFmtId="173" fontId="160" fillId="0" borderId="6" xfId="1" applyNumberFormat="1" applyFont="1" applyFill="1" applyBorder="1" applyAlignment="1">
      <alignment horizontal="center"/>
    </xf>
    <xf numFmtId="173" fontId="160" fillId="0" borderId="9" xfId="1" applyNumberFormat="1" applyFont="1" applyFill="1" applyBorder="1" applyAlignment="1">
      <alignment horizontal="center"/>
    </xf>
    <xf numFmtId="9" fontId="246" fillId="14" borderId="0" xfId="2" applyFont="1" applyFill="1" applyAlignment="1">
      <alignment horizontal="center" vertical="center" wrapText="1"/>
    </xf>
    <xf numFmtId="3" fontId="246" fillId="14" borderId="0" xfId="0" applyNumberFormat="1" applyFont="1" applyFill="1" applyAlignment="1">
      <alignment horizontal="center" vertical="center" wrapText="1"/>
    </xf>
    <xf numFmtId="0" fontId="29" fillId="0" borderId="0" xfId="0" applyFont="1" applyAlignment="1">
      <alignment horizontal="left" vertical="top"/>
    </xf>
    <xf numFmtId="0" fontId="14" fillId="14" borderId="6" xfId="0" applyFont="1" applyFill="1" applyBorder="1" applyAlignment="1">
      <alignment vertical="center"/>
    </xf>
    <xf numFmtId="3" fontId="14" fillId="14" borderId="6" xfId="1" applyNumberFormat="1" applyFont="1" applyFill="1" applyBorder="1" applyAlignment="1">
      <alignment horizontal="center" vertical="center" wrapText="1"/>
    </xf>
    <xf numFmtId="0" fontId="10" fillId="0" borderId="0" xfId="0" applyFont="1" applyAlignment="1">
      <alignment vertical="center"/>
    </xf>
    <xf numFmtId="3" fontId="16" fillId="0" borderId="0" xfId="1" applyNumberFormat="1" applyFont="1" applyFill="1" applyAlignment="1">
      <alignment horizontal="center" vertical="center" wrapText="1"/>
    </xf>
    <xf numFmtId="3" fontId="16" fillId="0" borderId="0" xfId="1" applyNumberFormat="1" applyFont="1" applyFill="1" applyAlignment="1">
      <alignment horizontal="center" vertical="center"/>
    </xf>
    <xf numFmtId="0" fontId="14" fillId="0" borderId="0" xfId="0" applyFont="1" applyAlignment="1">
      <alignment vertical="center"/>
    </xf>
    <xf numFmtId="164" fontId="16" fillId="0" borderId="7" xfId="1" applyNumberFormat="1" applyFont="1" applyFill="1" applyBorder="1" applyAlignment="1">
      <alignment horizontal="center" vertical="center"/>
    </xf>
    <xf numFmtId="0" fontId="11" fillId="0" borderId="0" xfId="0" applyFont="1" applyAlignment="1">
      <alignment horizontal="left" vertical="center" indent="1"/>
    </xf>
    <xf numFmtId="172" fontId="16" fillId="0" borderId="7" xfId="2" quotePrefix="1" applyNumberFormat="1" applyFont="1" applyFill="1" applyBorder="1" applyAlignment="1">
      <alignment horizontal="center" vertical="center"/>
    </xf>
    <xf numFmtId="3" fontId="17" fillId="0" borderId="0" xfId="1" applyNumberFormat="1" applyFont="1" applyFill="1" applyAlignment="1">
      <alignment horizontal="center" vertical="center" wrapText="1"/>
    </xf>
    <xf numFmtId="0" fontId="16" fillId="4" borderId="0" xfId="0" applyFont="1" applyFill="1" applyAlignment="1">
      <alignment horizontal="left"/>
    </xf>
    <xf numFmtId="0" fontId="16" fillId="33" borderId="6" xfId="0" applyFont="1" applyFill="1" applyBorder="1" applyAlignment="1">
      <alignment horizontal="left"/>
    </xf>
    <xf numFmtId="0" fontId="123" fillId="0" borderId="0" xfId="0" applyFont="1" applyAlignment="1">
      <alignment vertical="center" wrapText="1"/>
    </xf>
    <xf numFmtId="0" fontId="123" fillId="0" borderId="0" xfId="0" applyFont="1" applyAlignment="1">
      <alignment horizontal="center" vertical="center" wrapText="1"/>
    </xf>
    <xf numFmtId="0" fontId="0" fillId="14" borderId="13" xfId="0" applyFill="1" applyBorder="1" applyAlignment="1">
      <alignment vertical="center" wrapText="1"/>
    </xf>
    <xf numFmtId="3" fontId="0" fillId="14" borderId="13" xfId="0" applyNumberFormat="1" applyFill="1" applyBorder="1" applyAlignment="1">
      <alignment horizontal="center" vertical="center" wrapText="1"/>
    </xf>
    <xf numFmtId="0" fontId="166" fillId="0" borderId="0" xfId="0" applyFont="1" applyAlignment="1">
      <alignment horizontal="left" vertical="center" wrapText="1"/>
    </xf>
    <xf numFmtId="3" fontId="11" fillId="0" borderId="0" xfId="0" applyNumberFormat="1" applyFont="1" applyAlignment="1">
      <alignment horizontal="center" vertical="center"/>
    </xf>
    <xf numFmtId="3" fontId="10" fillId="0" borderId="7" xfId="0" applyNumberFormat="1" applyFont="1" applyBorder="1" applyAlignment="1">
      <alignment horizontal="center" vertical="center"/>
    </xf>
    <xf numFmtId="3" fontId="166" fillId="0" borderId="0" xfId="0" applyNumberFormat="1" applyFont="1" applyAlignment="1">
      <alignment horizontal="center" vertical="center"/>
    </xf>
    <xf numFmtId="3" fontId="167" fillId="0" borderId="0" xfId="0" applyNumberFormat="1" applyFont="1" applyAlignment="1">
      <alignment horizontal="center" vertical="center"/>
    </xf>
    <xf numFmtId="3" fontId="166" fillId="0" borderId="8" xfId="5" applyNumberFormat="1" applyFont="1" applyBorder="1" applyAlignment="1">
      <alignment horizontal="center" vertical="center"/>
    </xf>
    <xf numFmtId="3" fontId="166" fillId="0" borderId="0" xfId="5" applyNumberFormat="1" applyFont="1" applyAlignment="1">
      <alignment horizontal="center" vertical="center"/>
    </xf>
    <xf numFmtId="3" fontId="167" fillId="0" borderId="7" xfId="5" applyNumberFormat="1" applyFont="1" applyBorder="1" applyAlignment="1">
      <alignment horizontal="center" vertical="center"/>
    </xf>
    <xf numFmtId="0" fontId="10" fillId="0" borderId="7" xfId="0" applyFont="1" applyBorder="1" applyAlignment="1">
      <alignment horizontal="center" vertical="center"/>
    </xf>
    <xf numFmtId="9" fontId="166" fillId="0" borderId="0" xfId="2" applyFont="1" applyFill="1" applyAlignment="1">
      <alignment horizontal="center" vertical="center" wrapText="1"/>
    </xf>
    <xf numFmtId="0" fontId="167" fillId="0" borderId="0" xfId="0" applyFont="1" applyAlignment="1">
      <alignment horizontal="center" vertical="center"/>
    </xf>
    <xf numFmtId="9" fontId="166" fillId="0" borderId="8" xfId="2" applyFont="1" applyFill="1" applyBorder="1" applyAlignment="1">
      <alignment horizontal="center" vertical="center" wrapText="1"/>
    </xf>
    <xf numFmtId="9" fontId="166" fillId="0" borderId="7" xfId="2" applyFont="1" applyFill="1" applyBorder="1" applyAlignment="1">
      <alignment horizontal="center" vertical="center" wrapText="1"/>
    </xf>
    <xf numFmtId="166" fontId="166" fillId="0" borderId="0" xfId="2" applyNumberFormat="1" applyFont="1" applyFill="1" applyAlignment="1">
      <alignment horizontal="center" vertical="center" wrapText="1"/>
    </xf>
    <xf numFmtId="3" fontId="11" fillId="0" borderId="0" xfId="11" applyNumberFormat="1" applyFont="1" applyAlignment="1">
      <alignment horizontal="center" vertical="center"/>
    </xf>
    <xf numFmtId="0" fontId="148" fillId="0" borderId="6" xfId="0" applyFont="1" applyBorder="1" applyAlignment="1">
      <alignment vertical="center"/>
    </xf>
    <xf numFmtId="9" fontId="166" fillId="0" borderId="6" xfId="2" applyFont="1" applyFill="1" applyBorder="1" applyAlignment="1">
      <alignment horizontal="center" vertical="center" wrapText="1"/>
    </xf>
    <xf numFmtId="166" fontId="166" fillId="0" borderId="6" xfId="2" applyNumberFormat="1" applyFont="1" applyFill="1" applyBorder="1" applyAlignment="1">
      <alignment horizontal="center" vertical="center" wrapText="1"/>
    </xf>
    <xf numFmtId="0" fontId="167" fillId="0" borderId="9" xfId="0" applyFont="1" applyBorder="1" applyAlignment="1">
      <alignment horizontal="center" vertical="center"/>
    </xf>
    <xf numFmtId="9" fontId="166" fillId="0" borderId="6" xfId="2" applyFont="1" applyFill="1" applyBorder="1" applyAlignment="1">
      <alignment horizontal="center" vertical="center"/>
    </xf>
    <xf numFmtId="0" fontId="167" fillId="0" borderId="6" xfId="0" applyFont="1" applyBorder="1" applyAlignment="1">
      <alignment horizontal="center" vertical="center"/>
    </xf>
    <xf numFmtId="9" fontId="166" fillId="0" borderId="14" xfId="2" applyFont="1" applyFill="1" applyBorder="1" applyAlignment="1">
      <alignment horizontal="center" vertical="center" wrapText="1"/>
    </xf>
    <xf numFmtId="9" fontId="166" fillId="0" borderId="9" xfId="2" applyFont="1" applyFill="1" applyBorder="1" applyAlignment="1">
      <alignment horizontal="center" vertical="center" wrapText="1"/>
    </xf>
    <xf numFmtId="3" fontId="11" fillId="12" borderId="0" xfId="2" applyNumberFormat="1" applyFont="1" applyFill="1" applyBorder="1" applyAlignment="1">
      <alignment horizontal="center" vertical="center" wrapText="1"/>
    </xf>
    <xf numFmtId="3" fontId="166" fillId="12" borderId="8" xfId="2" applyNumberFormat="1" applyFont="1" applyFill="1" applyBorder="1" applyAlignment="1">
      <alignment horizontal="center" vertical="center" wrapText="1"/>
    </xf>
    <xf numFmtId="3" fontId="167" fillId="12" borderId="7" xfId="2" applyNumberFormat="1" applyFont="1" applyFill="1" applyBorder="1" applyAlignment="1">
      <alignment horizontal="center" vertical="center" wrapText="1"/>
    </xf>
    <xf numFmtId="3" fontId="166" fillId="12" borderId="0" xfId="2" applyNumberFormat="1" applyFont="1" applyFill="1" applyAlignment="1">
      <alignment horizontal="center" vertical="center" wrapText="1"/>
    </xf>
    <xf numFmtId="3" fontId="167" fillId="12" borderId="0" xfId="2" applyNumberFormat="1" applyFont="1" applyFill="1" applyAlignment="1">
      <alignment horizontal="center" vertical="center" wrapText="1"/>
    </xf>
    <xf numFmtId="172" fontId="16" fillId="12" borderId="7" xfId="2" applyNumberFormat="1" applyFont="1" applyFill="1" applyBorder="1" applyAlignment="1">
      <alignment horizontal="center" vertical="center"/>
    </xf>
    <xf numFmtId="3" fontId="10" fillId="0" borderId="7" xfId="5" applyNumberFormat="1" applyFont="1" applyBorder="1" applyAlignment="1">
      <alignment horizontal="center" vertical="center"/>
    </xf>
    <xf numFmtId="3" fontId="166" fillId="0" borderId="0" xfId="11" applyNumberFormat="1" applyFont="1" applyAlignment="1">
      <alignment horizontal="center" vertical="center"/>
    </xf>
    <xf numFmtId="3" fontId="167" fillId="0" borderId="7" xfId="11" applyNumberFormat="1" applyFont="1" applyBorder="1" applyAlignment="1">
      <alignment horizontal="center" vertical="center"/>
    </xf>
    <xf numFmtId="3" fontId="167" fillId="0" borderId="0" xfId="5" applyNumberFormat="1" applyFont="1" applyAlignment="1">
      <alignment horizontal="center" vertical="center"/>
    </xf>
    <xf numFmtId="0" fontId="148" fillId="0" borderId="0" xfId="5" applyFont="1" applyAlignment="1">
      <alignment vertical="center"/>
    </xf>
    <xf numFmtId="9" fontId="148" fillId="0" borderId="0" xfId="2" applyFont="1" applyFill="1" applyAlignment="1">
      <alignment horizontal="center"/>
    </xf>
    <xf numFmtId="0" fontId="148" fillId="0" borderId="6" xfId="5" applyFont="1" applyBorder="1" applyAlignment="1">
      <alignment vertical="center"/>
    </xf>
    <xf numFmtId="9" fontId="167" fillId="0" borderId="9" xfId="2" applyFont="1" applyFill="1" applyBorder="1" applyAlignment="1">
      <alignment horizontal="center" vertical="center"/>
    </xf>
    <xf numFmtId="0" fontId="237" fillId="0" borderId="9" xfId="0" applyFont="1" applyBorder="1" applyAlignment="1">
      <alignment horizontal="center"/>
    </xf>
    <xf numFmtId="0" fontId="248" fillId="11" borderId="8" xfId="0" applyFont="1" applyFill="1" applyBorder="1" applyAlignment="1">
      <alignment horizontal="center" vertical="center" wrapText="1"/>
    </xf>
    <xf numFmtId="0" fontId="246" fillId="12" borderId="0" xfId="0" applyFont="1" applyFill="1" applyAlignment="1">
      <alignment vertical="top"/>
    </xf>
    <xf numFmtId="0" fontId="246" fillId="12" borderId="0" xfId="0" applyFont="1" applyFill="1" applyAlignment="1">
      <alignment horizontal="left" vertical="top"/>
    </xf>
    <xf numFmtId="0" fontId="11" fillId="0" borderId="0" xfId="0" applyFont="1" applyAlignment="1">
      <alignment horizontal="left" vertical="top"/>
    </xf>
    <xf numFmtId="0" fontId="11" fillId="0" borderId="6" xfId="0" applyFont="1" applyBorder="1" applyAlignment="1">
      <alignment vertical="top"/>
    </xf>
    <xf numFmtId="2" fontId="4" fillId="0" borderId="0" xfId="0" applyNumberFormat="1" applyFont="1" applyAlignment="1">
      <alignment horizontal="center" vertical="center"/>
    </xf>
    <xf numFmtId="0" fontId="4" fillId="0" borderId="9" xfId="0" applyFont="1" applyBorder="1" applyAlignment="1">
      <alignment horizontal="center" vertical="center"/>
    </xf>
    <xf numFmtId="9" fontId="19" fillId="0" borderId="0" xfId="0" applyNumberFormat="1" applyFont="1" applyAlignment="1">
      <alignment horizontal="center" vertical="top"/>
    </xf>
    <xf numFmtId="2" fontId="4" fillId="0" borderId="7" xfId="1" applyNumberFormat="1" applyFont="1" applyBorder="1" applyAlignment="1">
      <alignment horizontal="center" vertical="center" wrapText="1"/>
    </xf>
    <xf numFmtId="0" fontId="60" fillId="0" borderId="0" xfId="0" applyFont="1" applyAlignment="1">
      <alignment horizontal="left" vertical="top"/>
    </xf>
    <xf numFmtId="0" fontId="250" fillId="0" borderId="0" xfId="0" applyFont="1" applyAlignment="1">
      <alignment horizontal="left" vertical="top"/>
    </xf>
    <xf numFmtId="0" fontId="19" fillId="0" borderId="0" xfId="0" applyFont="1" applyAlignment="1">
      <alignment horizontal="center" vertical="top" wrapText="1"/>
    </xf>
    <xf numFmtId="0" fontId="26" fillId="0" borderId="0" xfId="0" applyFont="1" applyAlignment="1">
      <alignment horizontal="right" vertical="top"/>
    </xf>
    <xf numFmtId="3" fontId="29" fillId="0" borderId="0" xfId="0" applyNumberFormat="1" applyFont="1" applyAlignment="1">
      <alignment horizontal="right" vertical="top"/>
    </xf>
    <xf numFmtId="172" fontId="29" fillId="0" borderId="0" xfId="2" applyNumberFormat="1" applyFont="1" applyFill="1" applyBorder="1" applyAlignment="1">
      <alignment horizontal="left" vertical="top"/>
    </xf>
    <xf numFmtId="0" fontId="29" fillId="0" borderId="0" xfId="0" applyFont="1" applyAlignment="1">
      <alignment vertical="top"/>
    </xf>
    <xf numFmtId="0" fontId="227" fillId="0" borderId="0" xfId="0" applyFont="1" applyAlignment="1">
      <alignment vertical="top" wrapText="1"/>
    </xf>
    <xf numFmtId="0" fontId="227" fillId="0" borderId="0" xfId="0" applyFont="1" applyAlignment="1">
      <alignment horizontal="right" vertical="top" wrapText="1"/>
    </xf>
    <xf numFmtId="49" fontId="109" fillId="14" borderId="31" xfId="0" applyNumberFormat="1" applyFont="1" applyFill="1" applyBorder="1" applyAlignment="1">
      <alignment horizontal="right" vertical="center" wrapText="1"/>
    </xf>
    <xf numFmtId="0" fontId="22" fillId="0" borderId="0" xfId="0" applyFont="1" applyAlignment="1">
      <alignment horizontal="left" vertical="top" wrapText="1"/>
    </xf>
    <xf numFmtId="0" fontId="242" fillId="0" borderId="0" xfId="0" applyFont="1" applyAlignment="1">
      <alignment horizontal="left" vertical="top" wrapText="1"/>
    </xf>
    <xf numFmtId="0" fontId="247" fillId="0" borderId="0" xfId="0" applyFont="1"/>
    <xf numFmtId="166" fontId="4" fillId="0" borderId="0" xfId="2" applyNumberFormat="1" applyFont="1" applyFill="1" applyAlignment="1">
      <alignment vertical="center"/>
    </xf>
    <xf numFmtId="172" fontId="16" fillId="0" borderId="0" xfId="2" applyNumberFormat="1" applyFont="1" applyFill="1" applyBorder="1" applyAlignment="1">
      <alignment horizontal="left" vertical="center" indent="2"/>
    </xf>
    <xf numFmtId="9" fontId="4" fillId="0" borderId="0" xfId="2" applyFont="1" applyFill="1" applyBorder="1"/>
    <xf numFmtId="15" fontId="83" fillId="0" borderId="0" xfId="0" applyNumberFormat="1" applyFont="1" applyAlignment="1">
      <alignment horizontal="center" vertical="center" wrapText="1"/>
    </xf>
    <xf numFmtId="3" fontId="241" fillId="14" borderId="12" xfId="1" quotePrefix="1" applyNumberFormat="1" applyFont="1" applyFill="1" applyBorder="1" applyAlignment="1">
      <alignment horizontal="center" vertical="center"/>
    </xf>
    <xf numFmtId="3" fontId="241" fillId="14" borderId="17" xfId="0" quotePrefix="1" applyNumberFormat="1" applyFont="1" applyFill="1" applyBorder="1" applyAlignment="1">
      <alignment horizontal="center" vertical="center"/>
    </xf>
    <xf numFmtId="3" fontId="4" fillId="14" borderId="0" xfId="1" quotePrefix="1" applyNumberFormat="1" applyFont="1" applyFill="1" applyBorder="1" applyAlignment="1">
      <alignment horizontal="center" vertical="center"/>
    </xf>
    <xf numFmtId="3" fontId="4" fillId="14" borderId="6" xfId="1" quotePrefix="1" applyNumberFormat="1" applyFont="1" applyFill="1" applyBorder="1" applyAlignment="1">
      <alignment horizontal="center" vertical="center"/>
    </xf>
    <xf numFmtId="3" fontId="4" fillId="30" borderId="0" xfId="1" quotePrefix="1" applyNumberFormat="1" applyFont="1" applyFill="1" applyBorder="1" applyAlignment="1">
      <alignment horizontal="center" vertical="center"/>
    </xf>
    <xf numFmtId="173" fontId="4" fillId="0" borderId="0" xfId="1" quotePrefix="1" applyNumberFormat="1" applyFont="1" applyFill="1" applyAlignment="1">
      <alignment horizontal="center" vertical="center"/>
    </xf>
    <xf numFmtId="173" fontId="4" fillId="14" borderId="0" xfId="1" quotePrefix="1" applyNumberFormat="1" applyFont="1" applyFill="1" applyAlignment="1">
      <alignment horizontal="center" vertical="center"/>
    </xf>
    <xf numFmtId="173" fontId="241" fillId="0" borderId="6" xfId="1" quotePrefix="1" applyNumberFormat="1" applyFont="1" applyFill="1" applyBorder="1" applyAlignment="1">
      <alignment horizontal="center" vertical="center"/>
    </xf>
    <xf numFmtId="173" fontId="241" fillId="14" borderId="6" xfId="1" quotePrefix="1" applyNumberFormat="1" applyFont="1" applyFill="1" applyBorder="1" applyAlignment="1">
      <alignment horizontal="center" vertical="center"/>
    </xf>
    <xf numFmtId="173" fontId="241" fillId="0" borderId="0" xfId="1" quotePrefix="1" applyNumberFormat="1" applyFont="1" applyAlignment="1">
      <alignment horizontal="center" vertical="center"/>
    </xf>
    <xf numFmtId="173" fontId="241" fillId="14" borderId="0" xfId="1" quotePrefix="1" applyNumberFormat="1" applyFont="1" applyFill="1" applyAlignment="1">
      <alignment horizontal="center" vertical="center"/>
    </xf>
    <xf numFmtId="173" fontId="241" fillId="0" borderId="6" xfId="1" quotePrefix="1" applyNumberFormat="1" applyFont="1" applyBorder="1" applyAlignment="1">
      <alignment horizontal="center" vertical="center"/>
    </xf>
    <xf numFmtId="173" fontId="4" fillId="14" borderId="8" xfId="1" quotePrefix="1" applyNumberFormat="1" applyFont="1" applyFill="1" applyBorder="1" applyAlignment="1">
      <alignment horizontal="center" vertical="center"/>
    </xf>
    <xf numFmtId="173" fontId="4" fillId="0" borderId="7" xfId="1" quotePrefix="1" applyNumberFormat="1" applyFont="1" applyFill="1" applyBorder="1" applyAlignment="1">
      <alignment horizontal="center" vertical="center"/>
    </xf>
    <xf numFmtId="173" fontId="4" fillId="14" borderId="7" xfId="1" quotePrefix="1" applyNumberFormat="1" applyFont="1" applyFill="1" applyBorder="1" applyAlignment="1">
      <alignment horizontal="center" vertical="center"/>
    </xf>
    <xf numFmtId="173" fontId="4" fillId="14" borderId="0" xfId="1" quotePrefix="1" applyNumberFormat="1" applyFont="1" applyFill="1" applyBorder="1" applyAlignment="1">
      <alignment horizontal="center" vertical="center"/>
    </xf>
    <xf numFmtId="173" fontId="241" fillId="14" borderId="7" xfId="1" quotePrefix="1" applyNumberFormat="1" applyFont="1" applyFill="1" applyBorder="1" applyAlignment="1">
      <alignment horizontal="center" vertical="center"/>
    </xf>
    <xf numFmtId="164" fontId="4" fillId="0" borderId="0" xfId="1" applyNumberFormat="1" applyFont="1" applyFill="1" applyBorder="1" applyAlignment="1">
      <alignment vertical="center" wrapText="1"/>
    </xf>
    <xf numFmtId="164" fontId="4" fillId="0" borderId="0" xfId="1" applyNumberFormat="1" applyFont="1" applyFill="1" applyBorder="1" applyAlignment="1">
      <alignment horizontal="center" vertical="center" wrapText="1"/>
    </xf>
    <xf numFmtId="164" fontId="4" fillId="0" borderId="0" xfId="1" applyNumberFormat="1" applyFont="1" applyFill="1" applyBorder="1" applyAlignment="1">
      <alignment horizontal="center" vertical="center"/>
    </xf>
    <xf numFmtId="164" fontId="18" fillId="0" borderId="0" xfId="1" applyNumberFormat="1" applyFont="1" applyFill="1" applyBorder="1" applyAlignment="1">
      <alignment horizontal="center" vertical="center"/>
    </xf>
    <xf numFmtId="164" fontId="18" fillId="0" borderId="0" xfId="1" applyNumberFormat="1" applyFont="1" applyFill="1" applyBorder="1" applyAlignment="1">
      <alignment vertical="center" wrapText="1"/>
    </xf>
    <xf numFmtId="3" fontId="246" fillId="4" borderId="0" xfId="1" applyNumberFormat="1" applyFont="1" applyFill="1" applyAlignment="1">
      <alignment horizontal="center"/>
    </xf>
    <xf numFmtId="3" fontId="246" fillId="4" borderId="8" xfId="1" applyNumberFormat="1" applyFont="1" applyFill="1" applyBorder="1" applyAlignment="1">
      <alignment horizontal="center"/>
    </xf>
    <xf numFmtId="3" fontId="246" fillId="4" borderId="7" xfId="1" applyNumberFormat="1" applyFont="1" applyFill="1" applyBorder="1" applyAlignment="1">
      <alignment horizontal="center"/>
    </xf>
    <xf numFmtId="3" fontId="241" fillId="4" borderId="0" xfId="1" applyNumberFormat="1" applyFont="1" applyFill="1" applyAlignment="1">
      <alignment horizontal="center"/>
    </xf>
    <xf numFmtId="3" fontId="241" fillId="4" borderId="8" xfId="1" applyNumberFormat="1" applyFont="1" applyFill="1" applyBorder="1" applyAlignment="1">
      <alignment horizontal="center"/>
    </xf>
    <xf numFmtId="3" fontId="241" fillId="4" borderId="7" xfId="1" applyNumberFormat="1" applyFont="1" applyFill="1" applyBorder="1" applyAlignment="1">
      <alignment horizontal="center"/>
    </xf>
    <xf numFmtId="3" fontId="246" fillId="14" borderId="0" xfId="1" applyNumberFormat="1" applyFont="1" applyFill="1" applyAlignment="1">
      <alignment horizontal="center"/>
    </xf>
    <xf numFmtId="3" fontId="246" fillId="14" borderId="8" xfId="1" applyNumberFormat="1" applyFont="1" applyFill="1" applyBorder="1" applyAlignment="1">
      <alignment horizontal="center"/>
    </xf>
    <xf numFmtId="3" fontId="246" fillId="14" borderId="7" xfId="1" applyNumberFormat="1" applyFont="1" applyFill="1" applyBorder="1" applyAlignment="1">
      <alignment horizontal="center"/>
    </xf>
    <xf numFmtId="3" fontId="241" fillId="14" borderId="0" xfId="1" applyNumberFormat="1" applyFont="1" applyFill="1" applyAlignment="1">
      <alignment horizontal="center"/>
    </xf>
    <xf numFmtId="3" fontId="241" fillId="14" borderId="8" xfId="1" applyNumberFormat="1" applyFont="1" applyFill="1" applyBorder="1" applyAlignment="1">
      <alignment horizontal="center"/>
    </xf>
    <xf numFmtId="3" fontId="241" fillId="14" borderId="7" xfId="1" applyNumberFormat="1" applyFont="1" applyFill="1" applyBorder="1" applyAlignment="1">
      <alignment horizontal="center"/>
    </xf>
    <xf numFmtId="3" fontId="238" fillId="14" borderId="14" xfId="1" applyNumberFormat="1" applyFont="1" applyFill="1" applyBorder="1" applyAlignment="1">
      <alignment horizontal="center"/>
    </xf>
    <xf numFmtId="3" fontId="237" fillId="14" borderId="6" xfId="1" applyNumberFormat="1" applyFont="1" applyFill="1" applyBorder="1" applyAlignment="1">
      <alignment horizontal="center"/>
    </xf>
    <xf numFmtId="3" fontId="246" fillId="14" borderId="0" xfId="1" quotePrefix="1" applyNumberFormat="1" applyFont="1" applyFill="1" applyAlignment="1">
      <alignment horizontal="center"/>
    </xf>
    <xf numFmtId="3" fontId="246" fillId="14" borderId="8" xfId="1" quotePrefix="1" applyNumberFormat="1" applyFont="1" applyFill="1" applyBorder="1" applyAlignment="1">
      <alignment horizontal="center"/>
    </xf>
    <xf numFmtId="167" fontId="237" fillId="0" borderId="0" xfId="0" applyNumberFormat="1" applyFont="1"/>
    <xf numFmtId="3" fontId="238" fillId="14" borderId="6" xfId="1" applyNumberFormat="1" applyFont="1" applyFill="1" applyBorder="1" applyAlignment="1">
      <alignment horizontal="center"/>
    </xf>
    <xf numFmtId="3" fontId="238" fillId="14" borderId="9" xfId="1" applyNumberFormat="1" applyFont="1" applyFill="1" applyBorder="1" applyAlignment="1">
      <alignment horizontal="center"/>
    </xf>
    <xf numFmtId="3" fontId="237" fillId="14" borderId="14" xfId="1" applyNumberFormat="1" applyFont="1" applyFill="1" applyBorder="1" applyAlignment="1">
      <alignment horizontal="center"/>
    </xf>
    <xf numFmtId="3" fontId="237" fillId="14" borderId="9" xfId="1" applyNumberFormat="1" applyFont="1" applyFill="1" applyBorder="1" applyAlignment="1">
      <alignment horizontal="center"/>
    </xf>
    <xf numFmtId="172" fontId="249" fillId="14" borderId="14" xfId="2" applyNumberFormat="1" applyFont="1" applyFill="1" applyBorder="1" applyAlignment="1">
      <alignment horizontal="center" vertical="center"/>
    </xf>
    <xf numFmtId="167" fontId="237" fillId="0" borderId="0" xfId="1" applyNumberFormat="1" applyFont="1" applyAlignment="1">
      <alignment horizontal="center"/>
    </xf>
    <xf numFmtId="0" fontId="22" fillId="0" borderId="17" xfId="0" applyFont="1" applyBorder="1" applyAlignment="1">
      <alignment vertical="top"/>
    </xf>
    <xf numFmtId="3" fontId="152" fillId="0" borderId="6" xfId="1" applyNumberFormat="1" applyFont="1" applyFill="1" applyBorder="1" applyAlignment="1">
      <alignment horizontal="center" vertical="center"/>
    </xf>
    <xf numFmtId="0" fontId="14" fillId="6" borderId="0" xfId="0" applyFont="1" applyFill="1" applyAlignment="1">
      <alignment horizontal="left" vertical="center"/>
    </xf>
    <xf numFmtId="0" fontId="16" fillId="12" borderId="0" xfId="0" applyFont="1" applyFill="1" applyAlignment="1">
      <alignment horizontal="left" vertical="center"/>
    </xf>
    <xf numFmtId="0" fontId="16" fillId="30" borderId="6" xfId="0" applyFont="1" applyFill="1" applyBorder="1" applyAlignment="1">
      <alignment horizontal="left" vertical="center"/>
    </xf>
    <xf numFmtId="3" fontId="237" fillId="14" borderId="6" xfId="1" quotePrefix="1" applyNumberFormat="1" applyFont="1" applyFill="1" applyBorder="1" applyAlignment="1">
      <alignment horizontal="center"/>
    </xf>
    <xf numFmtId="43" fontId="83" fillId="4" borderId="0" xfId="1" applyFont="1" applyFill="1" applyAlignment="1">
      <alignment horizontal="center" vertical="center"/>
    </xf>
    <xf numFmtId="3" fontId="83" fillId="4" borderId="0" xfId="0" applyNumberFormat="1" applyFont="1" applyFill="1" applyAlignment="1">
      <alignment horizontal="center" vertical="center" wrapText="1"/>
    </xf>
    <xf numFmtId="43" fontId="16" fillId="4" borderId="0" xfId="1" applyFont="1" applyFill="1" applyAlignment="1">
      <alignment horizontal="left" vertical="center" indent="3"/>
    </xf>
    <xf numFmtId="3" fontId="241" fillId="14" borderId="8" xfId="1" quotePrefix="1" applyNumberFormat="1" applyFont="1" applyFill="1" applyBorder="1" applyAlignment="1">
      <alignment horizontal="center"/>
    </xf>
    <xf numFmtId="3" fontId="241" fillId="4" borderId="8" xfId="1" quotePrefix="1" applyNumberFormat="1" applyFont="1" applyFill="1" applyBorder="1" applyAlignment="1">
      <alignment horizontal="center"/>
    </xf>
    <xf numFmtId="3" fontId="241" fillId="4" borderId="7" xfId="1" quotePrefix="1" applyNumberFormat="1" applyFont="1" applyFill="1" applyBorder="1" applyAlignment="1">
      <alignment horizontal="center"/>
    </xf>
    <xf numFmtId="3" fontId="241" fillId="14" borderId="7" xfId="1" quotePrefix="1" applyNumberFormat="1" applyFont="1" applyFill="1" applyBorder="1" applyAlignment="1">
      <alignment horizontal="center"/>
    </xf>
    <xf numFmtId="0" fontId="16" fillId="0" borderId="9" xfId="0" applyFont="1" applyBorder="1" applyAlignment="1">
      <alignment horizontal="center" vertical="center" wrapText="1"/>
    </xf>
    <xf numFmtId="0" fontId="230" fillId="0" borderId="0" xfId="0" applyFont="1" applyAlignment="1">
      <alignment horizontal="left" vertical="top"/>
    </xf>
    <xf numFmtId="172" fontId="11" fillId="14" borderId="0" xfId="2" quotePrefix="1" applyNumberFormat="1" applyFont="1" applyFill="1" applyBorder="1" applyAlignment="1">
      <alignment horizontal="center" vertical="center"/>
    </xf>
    <xf numFmtId="172" fontId="11" fillId="14" borderId="6" xfId="2" quotePrefix="1" applyNumberFormat="1" applyFont="1" applyFill="1" applyBorder="1" applyAlignment="1">
      <alignment horizontal="center" vertical="center"/>
    </xf>
    <xf numFmtId="172" fontId="16" fillId="14" borderId="0" xfId="2" quotePrefix="1" applyNumberFormat="1" applyFont="1" applyFill="1" applyBorder="1" applyAlignment="1">
      <alignment horizontal="center" vertical="center"/>
    </xf>
    <xf numFmtId="172" fontId="16" fillId="14" borderId="6" xfId="2" quotePrefix="1" applyNumberFormat="1" applyFont="1" applyFill="1" applyBorder="1" applyAlignment="1">
      <alignment horizontal="center" vertical="center"/>
    </xf>
    <xf numFmtId="0" fontId="4" fillId="14" borderId="0" xfId="0" quotePrefix="1" applyFont="1" applyFill="1" applyAlignment="1">
      <alignment horizontal="center" vertical="center"/>
    </xf>
    <xf numFmtId="173" fontId="0" fillId="0" borderId="0" xfId="1" quotePrefix="1" applyNumberFormat="1" applyFont="1" applyFill="1" applyAlignment="1">
      <alignment horizontal="center"/>
    </xf>
    <xf numFmtId="173" fontId="44" fillId="0" borderId="7" xfId="1" quotePrefix="1" applyNumberFormat="1" applyFont="1" applyFill="1" applyBorder="1" applyAlignment="1">
      <alignment horizontal="center"/>
    </xf>
    <xf numFmtId="0" fontId="16" fillId="23" borderId="0" xfId="0" applyFont="1" applyFill="1" applyAlignment="1">
      <alignment vertical="center"/>
    </xf>
    <xf numFmtId="9" fontId="166" fillId="0" borderId="0" xfId="2" applyFont="1" applyFill="1" applyBorder="1" applyAlignment="1">
      <alignment horizontal="center" vertical="center" wrapText="1"/>
    </xf>
    <xf numFmtId="166" fontId="166" fillId="0" borderId="0" xfId="2" applyNumberFormat="1" applyFont="1" applyFill="1" applyBorder="1" applyAlignment="1">
      <alignment horizontal="center" vertical="center" wrapText="1"/>
    </xf>
    <xf numFmtId="9" fontId="167" fillId="0" borderId="0" xfId="2" applyFont="1" applyFill="1" applyBorder="1" applyAlignment="1">
      <alignment horizontal="center" vertical="center"/>
    </xf>
    <xf numFmtId="9" fontId="166" fillId="0" borderId="0" xfId="2" applyFont="1" applyFill="1" applyBorder="1" applyAlignment="1">
      <alignment horizontal="center" vertical="center"/>
    </xf>
    <xf numFmtId="3" fontId="83" fillId="11" borderId="0" xfId="0" applyNumberFormat="1" applyFont="1" applyFill="1" applyAlignment="1">
      <alignment horizontal="center" vertical="center"/>
    </xf>
    <xf numFmtId="3" fontId="166" fillId="0" borderId="0" xfId="1" applyNumberFormat="1" applyFont="1" applyBorder="1" applyAlignment="1">
      <alignment horizontal="center" vertical="center"/>
    </xf>
    <xf numFmtId="0" fontId="28" fillId="0" borderId="0" xfId="0" applyFont="1" applyAlignment="1">
      <alignment vertical="top"/>
    </xf>
    <xf numFmtId="172" fontId="14" fillId="12" borderId="6" xfId="2" quotePrefix="1" applyNumberFormat="1" applyFont="1" applyFill="1" applyBorder="1" applyAlignment="1">
      <alignment horizontal="center" vertical="center"/>
    </xf>
    <xf numFmtId="0" fontId="4" fillId="0" borderId="7" xfId="0" applyFont="1" applyBorder="1" applyAlignment="1">
      <alignment horizontal="left" vertical="center" wrapText="1"/>
    </xf>
    <xf numFmtId="0" fontId="4" fillId="12" borderId="7" xfId="0" applyFont="1" applyFill="1" applyBorder="1" applyAlignment="1">
      <alignment horizontal="left" vertical="center" wrapText="1"/>
    </xf>
    <xf numFmtId="0" fontId="14" fillId="12" borderId="33" xfId="0" applyFont="1" applyFill="1" applyBorder="1" applyAlignment="1">
      <alignment horizontal="left" vertical="center"/>
    </xf>
    <xf numFmtId="176" fontId="4" fillId="12" borderId="7" xfId="0" applyNumberFormat="1" applyFont="1" applyFill="1" applyBorder="1"/>
    <xf numFmtId="3" fontId="4" fillId="0" borderId="7" xfId="1" applyNumberFormat="1" applyFont="1" applyBorder="1" applyAlignment="1">
      <alignment horizontal="center" vertical="center" wrapText="1"/>
    </xf>
    <xf numFmtId="0" fontId="158" fillId="5" borderId="34" xfId="0" applyFont="1" applyFill="1" applyBorder="1" applyAlignment="1">
      <alignment horizontal="center" vertical="center"/>
    </xf>
    <xf numFmtId="3" fontId="152" fillId="6" borderId="0" xfId="1" applyNumberFormat="1" applyFont="1" applyFill="1" applyAlignment="1">
      <alignment horizontal="center" vertical="center"/>
    </xf>
    <xf numFmtId="3" fontId="14" fillId="6" borderId="34" xfId="1" applyNumberFormat="1" applyFont="1" applyFill="1" applyBorder="1" applyAlignment="1">
      <alignment horizontal="center" vertical="center"/>
    </xf>
    <xf numFmtId="3" fontId="148" fillId="0" borderId="0" xfId="1" applyNumberFormat="1" applyFont="1" applyAlignment="1">
      <alignment horizontal="center" vertical="center" wrapText="1"/>
    </xf>
    <xf numFmtId="3" fontId="4" fillId="0" borderId="34" xfId="1" applyNumberFormat="1" applyFont="1" applyBorder="1" applyAlignment="1">
      <alignment horizontal="center" vertical="center" wrapText="1"/>
    </xf>
    <xf numFmtId="3" fontId="4" fillId="0" borderId="0" xfId="1" applyNumberFormat="1" applyFont="1" applyAlignment="1">
      <alignment horizontal="center" vertical="center" wrapText="1"/>
    </xf>
    <xf numFmtId="3" fontId="4" fillId="0" borderId="34" xfId="1" applyNumberFormat="1" applyFont="1" applyBorder="1" applyAlignment="1">
      <alignment horizontal="center"/>
    </xf>
    <xf numFmtId="3" fontId="4" fillId="0" borderId="34" xfId="1" applyNumberFormat="1" applyFont="1" applyFill="1" applyBorder="1" applyAlignment="1">
      <alignment horizontal="center" vertical="center" wrapText="1"/>
    </xf>
    <xf numFmtId="165" fontId="148" fillId="0" borderId="0" xfId="1" applyNumberFormat="1" applyFont="1" applyAlignment="1">
      <alignment horizontal="center"/>
    </xf>
    <xf numFmtId="167" fontId="4" fillId="0" borderId="34" xfId="1" applyNumberFormat="1" applyFont="1" applyBorder="1" applyAlignment="1">
      <alignment horizontal="center"/>
    </xf>
    <xf numFmtId="165" fontId="4" fillId="0" borderId="0" xfId="1" applyNumberFormat="1" applyFont="1" applyAlignment="1">
      <alignment horizontal="center"/>
    </xf>
    <xf numFmtId="167" fontId="4" fillId="0" borderId="34" xfId="1" applyNumberFormat="1" applyFont="1" applyFill="1" applyBorder="1" applyAlignment="1">
      <alignment horizontal="center"/>
    </xf>
    <xf numFmtId="3" fontId="4" fillId="0" borderId="13" xfId="1" applyNumberFormat="1" applyFont="1" applyBorder="1" applyAlignment="1">
      <alignment horizontal="center"/>
    </xf>
    <xf numFmtId="3" fontId="148" fillId="0" borderId="13" xfId="1" applyNumberFormat="1" applyFont="1" applyBorder="1" applyAlignment="1">
      <alignment horizontal="center"/>
    </xf>
    <xf numFmtId="165" fontId="4" fillId="0" borderId="54" xfId="1" applyNumberFormat="1" applyFont="1" applyBorder="1" applyAlignment="1">
      <alignment horizontal="center"/>
    </xf>
    <xf numFmtId="165" fontId="4" fillId="0" borderId="34" xfId="1" applyNumberFormat="1" applyFont="1" applyBorder="1" applyAlignment="1">
      <alignment horizontal="center"/>
    </xf>
    <xf numFmtId="3" fontId="19" fillId="0" borderId="0" xfId="1" applyNumberFormat="1" applyFont="1" applyAlignment="1">
      <alignment horizontal="right" vertical="top"/>
    </xf>
    <xf numFmtId="3" fontId="19" fillId="0" borderId="0" xfId="1" applyNumberFormat="1" applyFont="1" applyBorder="1" applyAlignment="1">
      <alignment horizontal="right" vertical="top"/>
    </xf>
    <xf numFmtId="172" fontId="29" fillId="0" borderId="0" xfId="2" applyNumberFormat="1" applyFont="1" applyBorder="1" applyAlignment="1">
      <alignment horizontal="center" vertical="top"/>
    </xf>
    <xf numFmtId="0" fontId="249" fillId="6" borderId="0" xfId="0" applyFont="1" applyFill="1" applyAlignment="1">
      <alignment horizontal="left" vertical="top"/>
    </xf>
    <xf numFmtId="9" fontId="4" fillId="0" borderId="0" xfId="2" applyFont="1" applyBorder="1" applyAlignment="1">
      <alignment horizontal="right"/>
    </xf>
    <xf numFmtId="0" fontId="4" fillId="9" borderId="31" xfId="0" applyFont="1" applyFill="1" applyBorder="1" applyAlignment="1">
      <alignment horizontal="left" vertical="center" wrapText="1"/>
    </xf>
    <xf numFmtId="0" fontId="22" fillId="0" borderId="0" xfId="0" quotePrefix="1" applyFont="1" applyAlignment="1">
      <alignment horizontal="left" vertical="top" wrapText="1"/>
    </xf>
    <xf numFmtId="0" fontId="9" fillId="13" borderId="8" xfId="0" applyFont="1" applyFill="1" applyBorder="1" applyAlignment="1">
      <alignment horizontal="center"/>
    </xf>
    <xf numFmtId="3" fontId="148" fillId="4" borderId="0" xfId="1" applyNumberFormat="1" applyFont="1" applyFill="1" applyAlignment="1">
      <alignment horizontal="center"/>
    </xf>
    <xf numFmtId="3" fontId="4" fillId="4" borderId="34" xfId="1" applyNumberFormat="1" applyFont="1" applyFill="1" applyBorder="1" applyAlignment="1">
      <alignment horizontal="center"/>
    </xf>
    <xf numFmtId="3" fontId="4" fillId="0" borderId="0" xfId="1" applyNumberFormat="1" applyFont="1" applyAlignment="1">
      <alignment horizontal="center"/>
    </xf>
    <xf numFmtId="3" fontId="148" fillId="0" borderId="0" xfId="1" applyNumberFormat="1" applyFont="1" applyBorder="1" applyAlignment="1">
      <alignment horizontal="center"/>
    </xf>
    <xf numFmtId="3" fontId="4" fillId="0" borderId="54" xfId="1" applyNumberFormat="1" applyFont="1" applyBorder="1" applyAlignment="1">
      <alignment horizontal="center"/>
    </xf>
    <xf numFmtId="165" fontId="148" fillId="6" borderId="0" xfId="1" applyNumberFormat="1" applyFont="1" applyFill="1" applyAlignment="1">
      <alignment horizontal="center"/>
    </xf>
    <xf numFmtId="165" fontId="151" fillId="6" borderId="0" xfId="1" applyNumberFormat="1" applyFont="1" applyFill="1" applyAlignment="1">
      <alignment horizontal="center" vertical="center"/>
    </xf>
    <xf numFmtId="165" fontId="151" fillId="0" borderId="0" xfId="1" applyNumberFormat="1" applyFont="1" applyAlignment="1">
      <alignment horizontal="center" vertical="center"/>
    </xf>
    <xf numFmtId="0" fontId="246" fillId="4" borderId="0" xfId="0" applyFont="1" applyFill="1" applyAlignment="1">
      <alignment horizontal="center"/>
    </xf>
    <xf numFmtId="3" fontId="241" fillId="0" borderId="0" xfId="0" applyNumberFormat="1" applyFont="1" applyAlignment="1">
      <alignment horizontal="center" vertical="center"/>
    </xf>
    <xf numFmtId="3" fontId="241" fillId="12" borderId="0" xfId="0" applyNumberFormat="1" applyFont="1" applyFill="1" applyAlignment="1">
      <alignment horizontal="center" vertical="center"/>
    </xf>
    <xf numFmtId="0" fontId="4" fillId="0" borderId="0" xfId="0" quotePrefix="1" applyFont="1" applyAlignment="1">
      <alignment horizontal="center" vertical="center"/>
    </xf>
    <xf numFmtId="0" fontId="16" fillId="0" borderId="0" xfId="0" applyFont="1" applyAlignment="1">
      <alignment horizontal="left" vertical="top"/>
    </xf>
    <xf numFmtId="0" fontId="16" fillId="0" borderId="0" xfId="1" applyNumberFormat="1" applyFont="1" applyFill="1" applyBorder="1" applyAlignment="1">
      <alignment horizontal="center" vertical="center"/>
    </xf>
    <xf numFmtId="0" fontId="16" fillId="14" borderId="0" xfId="1" applyNumberFormat="1" applyFont="1" applyFill="1" applyAlignment="1">
      <alignment horizontal="center" vertical="center"/>
    </xf>
    <xf numFmtId="0" fontId="16" fillId="28" borderId="0" xfId="0" applyFont="1" applyFill="1" applyAlignment="1">
      <alignment vertical="center"/>
    </xf>
    <xf numFmtId="0" fontId="229" fillId="0" borderId="0" xfId="0" applyFont="1" applyAlignment="1">
      <alignment vertical="top"/>
    </xf>
    <xf numFmtId="0" fontId="9" fillId="13" borderId="0" xfId="1" applyNumberFormat="1" applyFont="1" applyFill="1" applyBorder="1" applyAlignment="1">
      <alignment horizontal="center" vertical="center"/>
    </xf>
    <xf numFmtId="0" fontId="203" fillId="14" borderId="0" xfId="1" applyNumberFormat="1" applyFont="1" applyFill="1" applyBorder="1" applyAlignment="1">
      <alignment horizontal="center" vertical="center"/>
    </xf>
    <xf numFmtId="0" fontId="13" fillId="19" borderId="45" xfId="0" applyFont="1" applyFill="1" applyBorder="1" applyAlignment="1">
      <alignment horizontal="center" vertical="center"/>
    </xf>
    <xf numFmtId="172" fontId="4" fillId="0" borderId="45" xfId="0" quotePrefix="1" applyNumberFormat="1" applyFont="1" applyBorder="1" applyAlignment="1">
      <alignment horizontal="center" vertical="center"/>
    </xf>
    <xf numFmtId="0" fontId="16" fillId="0" borderId="13" xfId="0" applyFont="1" applyBorder="1" applyAlignment="1">
      <alignment vertical="center"/>
    </xf>
    <xf numFmtId="167" fontId="16" fillId="0" borderId="0" xfId="0" applyNumberFormat="1" applyFont="1" applyAlignment="1">
      <alignment horizontal="right" vertical="center"/>
    </xf>
    <xf numFmtId="172" fontId="16" fillId="0" borderId="48" xfId="2" quotePrefix="1" applyNumberFormat="1" applyFont="1" applyFill="1" applyBorder="1" applyAlignment="1">
      <alignment horizontal="center" vertical="center"/>
    </xf>
    <xf numFmtId="172" fontId="16" fillId="20" borderId="48" xfId="2" quotePrefix="1" applyNumberFormat="1" applyFont="1" applyFill="1" applyBorder="1" applyAlignment="1">
      <alignment horizontal="center" vertical="center"/>
    </xf>
    <xf numFmtId="172" fontId="16" fillId="20" borderId="50" xfId="2" quotePrefix="1" applyNumberFormat="1" applyFont="1" applyFill="1" applyBorder="1" applyAlignment="1">
      <alignment horizontal="center" vertical="center"/>
    </xf>
    <xf numFmtId="0" fontId="4" fillId="14" borderId="0" xfId="0" applyFont="1" applyFill="1" applyAlignment="1">
      <alignment horizontal="center" vertical="center" wrapText="1"/>
    </xf>
    <xf numFmtId="0" fontId="11" fillId="4" borderId="6" xfId="0" applyFont="1" applyFill="1" applyBorder="1" applyAlignment="1">
      <alignment horizontal="center" vertical="center"/>
    </xf>
    <xf numFmtId="0" fontId="11" fillId="4" borderId="6" xfId="0" applyFont="1" applyFill="1" applyBorder="1" applyAlignment="1">
      <alignment horizontal="center" vertical="center" wrapText="1"/>
    </xf>
    <xf numFmtId="0" fontId="11" fillId="4" borderId="9" xfId="0" applyFont="1" applyFill="1" applyBorder="1" applyAlignment="1">
      <alignment horizontal="center" vertical="center"/>
    </xf>
    <xf numFmtId="3" fontId="245" fillId="0" borderId="0" xfId="1" applyNumberFormat="1" applyFont="1" applyAlignment="1">
      <alignment horizontal="center" vertical="center" wrapText="1"/>
    </xf>
    <xf numFmtId="0" fontId="10" fillId="14" borderId="0" xfId="0" applyFont="1" applyFill="1" applyAlignment="1">
      <alignment horizontal="left" vertical="center"/>
    </xf>
    <xf numFmtId="0" fontId="10" fillId="30" borderId="0" xfId="0" applyFont="1" applyFill="1" applyAlignment="1">
      <alignment vertical="center"/>
    </xf>
    <xf numFmtId="3" fontId="16" fillId="30" borderId="0" xfId="1" applyNumberFormat="1" applyFont="1" applyFill="1" applyAlignment="1">
      <alignment horizontal="center" vertical="center" wrapText="1"/>
    </xf>
    <xf numFmtId="172" fontId="16" fillId="30" borderId="7" xfId="2" applyNumberFormat="1" applyFont="1" applyFill="1" applyBorder="1" applyAlignment="1">
      <alignment horizontal="center" vertical="center"/>
    </xf>
    <xf numFmtId="3" fontId="16" fillId="30" borderId="0" xfId="1" applyNumberFormat="1" applyFont="1" applyFill="1" applyAlignment="1">
      <alignment horizontal="center" vertical="center"/>
    </xf>
    <xf numFmtId="0" fontId="11" fillId="30" borderId="0" xfId="0" applyFont="1" applyFill="1" applyAlignment="1">
      <alignment horizontal="left" indent="1"/>
    </xf>
    <xf numFmtId="0" fontId="184" fillId="0" borderId="0" xfId="0" applyFont="1" applyAlignment="1">
      <alignment vertical="center" wrapText="1"/>
    </xf>
    <xf numFmtId="3" fontId="245" fillId="0" borderId="0" xfId="0" applyNumberFormat="1" applyFont="1" applyAlignment="1">
      <alignment horizontal="center" vertical="center"/>
    </xf>
    <xf numFmtId="0" fontId="4" fillId="0" borderId="6" xfId="0" quotePrefix="1" applyFont="1" applyBorder="1" applyAlignment="1">
      <alignment horizontal="center"/>
    </xf>
    <xf numFmtId="0" fontId="257" fillId="0" borderId="0" xfId="0" applyFont="1" applyAlignment="1">
      <alignment vertical="center"/>
    </xf>
    <xf numFmtId="0" fontId="236" fillId="13" borderId="0" xfId="0" applyFont="1" applyFill="1" applyAlignment="1">
      <alignment vertical="center"/>
    </xf>
    <xf numFmtId="0" fontId="236" fillId="13" borderId="0" xfId="1" applyNumberFormat="1" applyFont="1" applyFill="1" applyAlignment="1">
      <alignment horizontal="center" vertical="center"/>
    </xf>
    <xf numFmtId="0" fontId="244" fillId="13" borderId="0" xfId="1" applyNumberFormat="1" applyFont="1" applyFill="1" applyAlignment="1">
      <alignment horizontal="center" vertical="center"/>
    </xf>
    <xf numFmtId="0" fontId="245" fillId="0" borderId="0" xfId="0" applyFont="1" applyAlignment="1">
      <alignment vertical="center"/>
    </xf>
    <xf numFmtId="0" fontId="245" fillId="18" borderId="0" xfId="1" applyNumberFormat="1" applyFont="1" applyFill="1" applyAlignment="1">
      <alignment horizontal="center" vertical="center"/>
    </xf>
    <xf numFmtId="0" fontId="245" fillId="0" borderId="0" xfId="0" applyFont="1" applyAlignment="1">
      <alignment horizontal="left" vertical="top"/>
    </xf>
    <xf numFmtId="0" fontId="245" fillId="0" borderId="0" xfId="1" applyNumberFormat="1" applyFont="1" applyFill="1" applyAlignment="1">
      <alignment horizontal="center" vertical="center"/>
    </xf>
    <xf numFmtId="167" fontId="245" fillId="0" borderId="0" xfId="1" applyNumberFormat="1" applyFont="1" applyFill="1" applyAlignment="1">
      <alignment horizontal="center" vertical="center"/>
    </xf>
    <xf numFmtId="0" fontId="245" fillId="0" borderId="13" xfId="0" applyFont="1" applyBorder="1" applyAlignment="1">
      <alignment vertical="center"/>
    </xf>
    <xf numFmtId="164" fontId="245" fillId="0" borderId="13" xfId="1" applyNumberFormat="1" applyFont="1" applyFill="1" applyBorder="1" applyAlignment="1">
      <alignment horizontal="center" vertical="center"/>
    </xf>
    <xf numFmtId="0" fontId="258" fillId="0" borderId="0" xfId="0" applyFont="1" applyAlignment="1">
      <alignment horizontal="center" vertical="center"/>
    </xf>
    <xf numFmtId="164" fontId="0" fillId="0" borderId="0" xfId="0" applyNumberFormat="1"/>
    <xf numFmtId="0" fontId="123" fillId="0" borderId="0" xfId="0" applyFont="1" applyAlignment="1">
      <alignment horizontal="left" vertical="top"/>
    </xf>
    <xf numFmtId="0" fontId="14" fillId="6" borderId="0" xfId="0" applyFont="1" applyFill="1" applyAlignment="1">
      <alignment horizontal="left" vertical="top"/>
    </xf>
    <xf numFmtId="3" fontId="245" fillId="0" borderId="0" xfId="1" applyNumberFormat="1" applyFont="1" applyFill="1" applyAlignment="1">
      <alignment horizontal="center" vertical="center" wrapText="1"/>
    </xf>
    <xf numFmtId="3" fontId="241" fillId="12" borderId="7" xfId="0" applyNumberFormat="1" applyFont="1" applyFill="1" applyBorder="1" applyAlignment="1">
      <alignment horizontal="center" vertical="center"/>
    </xf>
    <xf numFmtId="165" fontId="148" fillId="0" borderId="0" xfId="1" applyNumberFormat="1" applyFont="1" applyFill="1" applyBorder="1" applyAlignment="1">
      <alignment horizontal="center"/>
    </xf>
    <xf numFmtId="165" fontId="4" fillId="0" borderId="0" xfId="1" applyNumberFormat="1" applyFont="1" applyFill="1" applyBorder="1" applyAlignment="1">
      <alignment horizontal="center"/>
    </xf>
    <xf numFmtId="0" fontId="22" fillId="0" borderId="0" xfId="0" applyFont="1" applyAlignment="1">
      <alignment horizontal="left" vertical="top"/>
    </xf>
    <xf numFmtId="0" fontId="153" fillId="0" borderId="0" xfId="0" applyFont="1" applyAlignment="1">
      <alignment horizontal="left" wrapText="1"/>
    </xf>
    <xf numFmtId="0" fontId="144" fillId="0" borderId="0" xfId="0" applyFont="1"/>
    <xf numFmtId="0" fontId="137" fillId="0" borderId="0" xfId="0" applyFont="1"/>
    <xf numFmtId="0" fontId="108" fillId="12" borderId="13" xfId="0" applyFont="1" applyFill="1" applyBorder="1" applyAlignment="1">
      <alignment vertical="center" wrapText="1"/>
    </xf>
    <xf numFmtId="9" fontId="4" fillId="0" borderId="9" xfId="2" applyFont="1" applyFill="1" applyBorder="1" applyAlignment="1">
      <alignment horizontal="center"/>
    </xf>
    <xf numFmtId="0" fontId="4" fillId="9" borderId="0" xfId="0" applyFont="1" applyFill="1" applyAlignment="1">
      <alignment horizontal="center" vertical="center"/>
    </xf>
    <xf numFmtId="0" fontId="245" fillId="24" borderId="0" xfId="0" applyFont="1" applyFill="1" applyAlignment="1">
      <alignment horizontal="center" vertical="center" wrapText="1"/>
    </xf>
    <xf numFmtId="1" fontId="245" fillId="0" borderId="6" xfId="0" applyNumberFormat="1" applyFont="1" applyBorder="1" applyAlignment="1">
      <alignment horizontal="center" vertical="center" wrapText="1"/>
    </xf>
    <xf numFmtId="1" fontId="245" fillId="24" borderId="9" xfId="0" applyNumberFormat="1" applyFont="1" applyFill="1" applyBorder="1" applyAlignment="1">
      <alignment horizontal="center"/>
    </xf>
    <xf numFmtId="1" fontId="241" fillId="0" borderId="7" xfId="1" applyNumberFormat="1" applyFont="1" applyBorder="1" applyAlignment="1">
      <alignment horizontal="center" vertical="center" wrapText="1"/>
    </xf>
    <xf numFmtId="1" fontId="4" fillId="12" borderId="7" xfId="1" applyNumberFormat="1" applyFont="1" applyFill="1" applyBorder="1" applyAlignment="1">
      <alignment horizontal="center"/>
    </xf>
    <xf numFmtId="1" fontId="4" fillId="0" borderId="9" xfId="1" applyNumberFormat="1" applyFont="1" applyBorder="1" applyAlignment="1">
      <alignment horizontal="center" vertical="center" wrapText="1"/>
    </xf>
    <xf numFmtId="0" fontId="16" fillId="33" borderId="6" xfId="0" applyFont="1" applyFill="1" applyBorder="1" applyAlignment="1">
      <alignment horizontal="center" vertical="center"/>
    </xf>
    <xf numFmtId="0" fontId="16" fillId="33" borderId="9" xfId="0" applyFont="1" applyFill="1" applyBorder="1" applyAlignment="1">
      <alignment horizontal="center" vertical="center"/>
    </xf>
    <xf numFmtId="0" fontId="241" fillId="6" borderId="20" xfId="0" applyFont="1" applyFill="1" applyBorder="1" applyAlignment="1">
      <alignment vertical="center"/>
    </xf>
    <xf numFmtId="0" fontId="11" fillId="12" borderId="8" xfId="0" applyFont="1" applyFill="1" applyBorder="1" applyAlignment="1">
      <alignment horizontal="center"/>
    </xf>
    <xf numFmtId="0" fontId="236" fillId="0" borderId="0" xfId="0" applyFont="1" applyAlignment="1">
      <alignment horizontal="center" wrapText="1"/>
    </xf>
    <xf numFmtId="0" fontId="234" fillId="6" borderId="19" xfId="0" applyFont="1" applyFill="1" applyBorder="1"/>
    <xf numFmtId="0" fontId="55" fillId="0" borderId="0" xfId="3" applyFont="1" applyBorder="1" applyAlignment="1">
      <alignment horizontal="center" vertical="center" wrapText="1"/>
    </xf>
    <xf numFmtId="3" fontId="241" fillId="0" borderId="7" xfId="0" applyNumberFormat="1" applyFont="1" applyBorder="1" applyAlignment="1">
      <alignment horizontal="center" vertical="center"/>
    </xf>
    <xf numFmtId="3" fontId="241" fillId="0" borderId="9" xfId="0" applyNumberFormat="1" applyFont="1" applyBorder="1" applyAlignment="1">
      <alignment horizontal="center" vertical="center"/>
    </xf>
    <xf numFmtId="3" fontId="241" fillId="14" borderId="0" xfId="0" applyNumberFormat="1" applyFont="1" applyFill="1" applyAlignment="1">
      <alignment horizontal="center" vertical="center" wrapText="1"/>
    </xf>
    <xf numFmtId="0" fontId="0" fillId="30" borderId="19" xfId="0" applyFill="1" applyBorder="1"/>
    <xf numFmtId="0" fontId="0" fillId="30" borderId="6" xfId="0" applyFill="1" applyBorder="1" applyAlignment="1">
      <alignment horizontal="left"/>
    </xf>
    <xf numFmtId="3" fontId="246" fillId="30" borderId="6" xfId="0" applyNumberFormat="1" applyFont="1" applyFill="1" applyBorder="1" applyAlignment="1">
      <alignment horizontal="center" vertical="center" wrapText="1"/>
    </xf>
    <xf numFmtId="0" fontId="4" fillId="9" borderId="37" xfId="0" applyFont="1" applyFill="1" applyBorder="1" applyAlignment="1">
      <alignment horizontal="center" vertical="center" wrapText="1"/>
    </xf>
    <xf numFmtId="0" fontId="4" fillId="9" borderId="37" xfId="0" applyFont="1" applyFill="1" applyBorder="1" applyAlignment="1">
      <alignment horizontal="left" vertical="center" wrapText="1"/>
    </xf>
    <xf numFmtId="0" fontId="4" fillId="9" borderId="37" xfId="0" applyFont="1" applyFill="1" applyBorder="1" applyAlignment="1">
      <alignment vertical="center" wrapText="1"/>
    </xf>
    <xf numFmtId="0" fontId="18" fillId="9" borderId="30" xfId="0" applyFont="1" applyFill="1" applyBorder="1" applyAlignment="1">
      <alignment horizontal="center" vertical="center"/>
    </xf>
    <xf numFmtId="0" fontId="4" fillId="0" borderId="0" xfId="0" applyFont="1" applyAlignment="1">
      <alignment horizontal="center" vertical="top" wrapText="1"/>
    </xf>
    <xf numFmtId="0" fontId="4" fillId="0" borderId="37" xfId="0" applyFont="1" applyBorder="1" applyAlignment="1">
      <alignment horizontal="left" vertical="center" wrapText="1" indent="1"/>
    </xf>
    <xf numFmtId="0" fontId="4" fillId="9" borderId="17" xfId="0" applyFont="1" applyFill="1" applyBorder="1" applyAlignment="1">
      <alignment horizontal="center" vertical="center"/>
    </xf>
    <xf numFmtId="0" fontId="4" fillId="0" borderId="13" xfId="0" quotePrefix="1" applyFont="1" applyBorder="1" applyAlignment="1">
      <alignment horizontal="center" vertical="center" wrapText="1"/>
    </xf>
    <xf numFmtId="0" fontId="11" fillId="0" borderId="31" xfId="1" applyNumberFormat="1" applyFont="1" applyFill="1" applyBorder="1" applyAlignment="1">
      <alignment horizontal="left" vertical="center" wrapText="1" indent="1"/>
    </xf>
    <xf numFmtId="49" fontId="64" fillId="0" borderId="31" xfId="0" applyNumberFormat="1" applyFont="1" applyBorder="1" applyAlignment="1">
      <alignment horizontal="right" vertical="center" wrapText="1"/>
    </xf>
    <xf numFmtId="0" fontId="73" fillId="0" borderId="0" xfId="0" applyFont="1" applyAlignment="1">
      <alignment vertical="top"/>
    </xf>
    <xf numFmtId="0" fontId="0" fillId="0" borderId="0" xfId="0" applyAlignment="1">
      <alignment horizontal="left" vertical="top"/>
    </xf>
    <xf numFmtId="0" fontId="54" fillId="5" borderId="0" xfId="0" applyFont="1" applyFill="1" applyAlignment="1">
      <alignment horizontal="left" vertical="center"/>
    </xf>
    <xf numFmtId="0" fontId="54" fillId="7" borderId="0" xfId="0" applyFont="1" applyFill="1" applyAlignment="1">
      <alignment horizontal="left" vertical="center"/>
    </xf>
    <xf numFmtId="0" fontId="54" fillId="7" borderId="15" xfId="0" applyFont="1" applyFill="1" applyBorder="1" applyAlignment="1">
      <alignment horizontal="left" vertical="center"/>
    </xf>
    <xf numFmtId="0" fontId="46" fillId="0" borderId="0" xfId="0" applyFont="1" applyAlignment="1">
      <alignment horizontal="left" vertical="top"/>
    </xf>
    <xf numFmtId="0" fontId="51" fillId="0" borderId="0" xfId="0" applyFont="1" applyAlignment="1">
      <alignment horizontal="left" vertical="top"/>
    </xf>
    <xf numFmtId="0" fontId="51" fillId="0" borderId="0" xfId="0" applyFont="1" applyAlignment="1">
      <alignment horizontal="left" vertical="top" wrapText="1"/>
    </xf>
    <xf numFmtId="0" fontId="116" fillId="0" borderId="0" xfId="0" applyFont="1" applyAlignment="1">
      <alignment horizontal="left" vertical="top"/>
    </xf>
    <xf numFmtId="0" fontId="68" fillId="0" borderId="0" xfId="0" applyFont="1" applyAlignment="1">
      <alignment horizontal="left" vertical="top"/>
    </xf>
    <xf numFmtId="0" fontId="117" fillId="0" borderId="0" xfId="0" applyFont="1" applyAlignment="1">
      <alignment horizontal="left" vertical="top"/>
    </xf>
    <xf numFmtId="0" fontId="0" fillId="8" borderId="19" xfId="0" applyFill="1" applyBorder="1" applyAlignment="1">
      <alignment horizontal="left" vertical="top"/>
    </xf>
    <xf numFmtId="0" fontId="0" fillId="6" borderId="19" xfId="0" applyFill="1" applyBorder="1" applyAlignment="1">
      <alignment horizontal="left" vertical="top"/>
    </xf>
    <xf numFmtId="0" fontId="101" fillId="0" borderId="0" xfId="3" applyFont="1" applyFill="1" applyBorder="1" applyAlignment="1">
      <alignment horizontal="left" vertical="top" wrapText="1"/>
    </xf>
    <xf numFmtId="0" fontId="99" fillId="0" borderId="0" xfId="3" applyFont="1" applyFill="1" applyBorder="1" applyAlignment="1">
      <alignment horizontal="left" vertical="top" wrapText="1"/>
    </xf>
    <xf numFmtId="0" fontId="100" fillId="0" borderId="0" xfId="3" applyFont="1" applyAlignment="1">
      <alignment horizontal="left" vertical="top" wrapText="1"/>
    </xf>
    <xf numFmtId="0" fontId="46" fillId="0" borderId="0" xfId="0" applyFont="1" applyAlignment="1">
      <alignment horizontal="left" vertical="top" wrapText="1"/>
    </xf>
    <xf numFmtId="0" fontId="100" fillId="0" borderId="0" xfId="3" applyFont="1" applyBorder="1" applyAlignment="1">
      <alignment horizontal="left" vertical="top" wrapText="1"/>
    </xf>
    <xf numFmtId="0" fontId="100" fillId="0" borderId="0" xfId="3" applyFont="1" applyFill="1" applyBorder="1" applyAlignment="1">
      <alignment horizontal="left" vertical="top" wrapText="1"/>
    </xf>
    <xf numFmtId="0" fontId="98" fillId="0" borderId="0" xfId="0" applyFont="1" applyAlignment="1">
      <alignment horizontal="left" vertical="top"/>
    </xf>
    <xf numFmtId="0" fontId="0" fillId="30" borderId="19" xfId="0" applyFill="1" applyBorder="1" applyAlignment="1">
      <alignment horizontal="left" vertical="top"/>
    </xf>
    <xf numFmtId="0" fontId="53" fillId="0" borderId="0" xfId="3" applyFont="1" applyBorder="1" applyAlignment="1">
      <alignment horizontal="left" vertical="top" wrapText="1"/>
    </xf>
    <xf numFmtId="0" fontId="53" fillId="0" borderId="0" xfId="3" applyFont="1" applyFill="1" applyBorder="1" applyAlignment="1">
      <alignment horizontal="left" vertical="top" wrapText="1"/>
    </xf>
    <xf numFmtId="0" fontId="117" fillId="0" borderId="0" xfId="0" applyFont="1" applyAlignment="1">
      <alignment horizontal="left" vertical="top" wrapText="1"/>
    </xf>
    <xf numFmtId="0" fontId="98" fillId="0" borderId="0" xfId="0" applyFont="1" applyAlignment="1">
      <alignment horizontal="left" vertical="top" wrapText="1"/>
    </xf>
    <xf numFmtId="0" fontId="8" fillId="0" borderId="0" xfId="3" quotePrefix="1" applyAlignment="1">
      <alignment horizontal="left" vertical="top" wrapText="1"/>
    </xf>
    <xf numFmtId="0" fontId="99" fillId="0" borderId="0" xfId="3" applyFont="1" applyBorder="1" applyAlignment="1">
      <alignment horizontal="left" vertical="top"/>
    </xf>
    <xf numFmtId="0" fontId="118" fillId="0" borderId="0" xfId="0" applyFont="1" applyAlignment="1">
      <alignment horizontal="left" vertical="top"/>
    </xf>
    <xf numFmtId="0" fontId="101" fillId="0" borderId="0" xfId="3" applyFont="1" applyBorder="1" applyAlignment="1">
      <alignment horizontal="left" vertical="top" wrapText="1"/>
    </xf>
    <xf numFmtId="0" fontId="101" fillId="0" borderId="0" xfId="3" applyFont="1" applyBorder="1" applyAlignment="1">
      <alignment horizontal="left" vertical="top"/>
    </xf>
    <xf numFmtId="0" fontId="0" fillId="0" borderId="0" xfId="0" applyAlignment="1" applyProtection="1">
      <alignment horizontal="left" vertical="top"/>
      <protection locked="0"/>
    </xf>
    <xf numFmtId="0" fontId="0" fillId="0" borderId="0" xfId="0" applyAlignment="1" applyProtection="1">
      <alignment horizontal="left" vertical="top"/>
      <protection locked="0" hidden="1"/>
    </xf>
    <xf numFmtId="0" fontId="51" fillId="0" borderId="0" xfId="0" applyFont="1" applyAlignment="1" applyProtection="1">
      <alignment horizontal="left" vertical="top" wrapText="1"/>
      <protection locked="0"/>
    </xf>
    <xf numFmtId="0" fontId="51" fillId="0" borderId="0" xfId="0" applyFont="1" applyAlignment="1" applyProtection="1">
      <alignment horizontal="left" vertical="top" wrapText="1"/>
      <protection locked="0" hidden="1"/>
    </xf>
    <xf numFmtId="3" fontId="16" fillId="12" borderId="0" xfId="1" applyNumberFormat="1" applyFont="1" applyFill="1" applyBorder="1" applyAlignment="1">
      <alignment horizontal="center" vertical="center" wrapText="1"/>
    </xf>
    <xf numFmtId="0" fontId="180" fillId="0" borderId="0" xfId="0" applyFont="1" applyAlignment="1">
      <alignment vertical="center"/>
    </xf>
    <xf numFmtId="0" fontId="13" fillId="0" borderId="0" xfId="0" applyFont="1" applyAlignment="1">
      <alignment horizontal="right" vertical="center"/>
    </xf>
    <xf numFmtId="0" fontId="8" fillId="9" borderId="0" xfId="3" applyNumberFormat="1" applyFill="1" applyBorder="1" applyAlignment="1">
      <alignment horizontal="left" vertical="center" wrapText="1"/>
    </xf>
    <xf numFmtId="0" fontId="11" fillId="14" borderId="31" xfId="0" applyFont="1" applyFill="1" applyBorder="1" applyAlignment="1">
      <alignment horizontal="left" vertical="center" wrapText="1" indent="1"/>
    </xf>
    <xf numFmtId="49" fontId="109" fillId="4" borderId="31" xfId="0" applyNumberFormat="1" applyFont="1" applyFill="1" applyBorder="1" applyAlignment="1">
      <alignment horizontal="right" vertical="center" wrapText="1"/>
    </xf>
    <xf numFmtId="0" fontId="11" fillId="4" borderId="31" xfId="0" applyFont="1" applyFill="1" applyBorder="1" applyAlignment="1">
      <alignment horizontal="left" vertical="center" wrapText="1" indent="1"/>
    </xf>
    <xf numFmtId="0" fontId="83" fillId="12" borderId="8" xfId="0" applyFont="1" applyFill="1" applyBorder="1" applyAlignment="1">
      <alignment horizontal="center" vertical="center"/>
    </xf>
    <xf numFmtId="49" fontId="11" fillId="0" borderId="13" xfId="1" applyNumberFormat="1" applyFont="1" applyFill="1" applyBorder="1" applyAlignment="1">
      <alignment vertical="center" wrapText="1"/>
    </xf>
    <xf numFmtId="43" fontId="29" fillId="0" borderId="0" xfId="1" applyFont="1" applyFill="1" applyBorder="1" applyAlignment="1">
      <alignment horizontal="right" vertical="top"/>
    </xf>
    <xf numFmtId="172" fontId="4" fillId="30" borderId="14" xfId="1" quotePrefix="1" applyNumberFormat="1" applyFont="1" applyFill="1" applyBorder="1" applyAlignment="1">
      <alignment horizontal="center" vertical="center" wrapText="1"/>
    </xf>
    <xf numFmtId="0" fontId="4" fillId="4" borderId="0" xfId="0" applyFont="1" applyFill="1" applyAlignment="1">
      <alignment vertical="top"/>
    </xf>
    <xf numFmtId="0" fontId="167" fillId="4" borderId="0" xfId="0" applyFont="1" applyFill="1" applyAlignment="1">
      <alignment horizontal="center" vertical="top"/>
    </xf>
    <xf numFmtId="1" fontId="167" fillId="4" borderId="0" xfId="0" applyNumberFormat="1" applyFont="1" applyFill="1" applyAlignment="1">
      <alignment horizontal="center" vertical="top"/>
    </xf>
    <xf numFmtId="172" fontId="152" fillId="4" borderId="0" xfId="2" applyNumberFormat="1" applyFont="1" applyFill="1" applyBorder="1" applyAlignment="1">
      <alignment horizontal="left" vertical="top"/>
    </xf>
    <xf numFmtId="0" fontId="241" fillId="0" borderId="0" xfId="0" applyFont="1" applyAlignment="1">
      <alignment vertical="top"/>
    </xf>
    <xf numFmtId="0" fontId="147" fillId="11" borderId="7" xfId="0" applyFont="1" applyFill="1" applyBorder="1" applyAlignment="1">
      <alignment horizontal="center" vertical="center"/>
    </xf>
    <xf numFmtId="3" fontId="167" fillId="12" borderId="7" xfId="5" applyNumberFormat="1" applyFont="1" applyFill="1" applyBorder="1" applyAlignment="1">
      <alignment horizontal="center" vertical="center"/>
    </xf>
    <xf numFmtId="9" fontId="167" fillId="12" borderId="7" xfId="2" applyFont="1" applyFill="1" applyBorder="1" applyAlignment="1">
      <alignment horizontal="center" vertical="center"/>
    </xf>
    <xf numFmtId="3" fontId="167" fillId="0" borderId="7" xfId="0" applyNumberFormat="1" applyFont="1" applyBorder="1" applyAlignment="1">
      <alignment horizontal="center" vertical="center"/>
    </xf>
    <xf numFmtId="1" fontId="151" fillId="0" borderId="18" xfId="0" applyNumberFormat="1" applyFont="1" applyBorder="1" applyAlignment="1">
      <alignment horizontal="center" vertical="center" wrapText="1"/>
    </xf>
    <xf numFmtId="165" fontId="148" fillId="12" borderId="7" xfId="1" applyNumberFormat="1" applyFont="1" applyFill="1" applyBorder="1" applyAlignment="1">
      <alignment horizontal="center"/>
    </xf>
    <xf numFmtId="0" fontId="160" fillId="12" borderId="6" xfId="5" applyFont="1" applyFill="1" applyBorder="1" applyAlignment="1">
      <alignment horizontal="left" vertical="center" wrapText="1"/>
    </xf>
    <xf numFmtId="165" fontId="160" fillId="12" borderId="6" xfId="1" applyNumberFormat="1" applyFont="1" applyFill="1" applyBorder="1" applyAlignment="1">
      <alignment horizontal="center"/>
    </xf>
    <xf numFmtId="165" fontId="160" fillId="12" borderId="9" xfId="1" applyNumberFormat="1" applyFont="1" applyFill="1" applyBorder="1" applyAlignment="1">
      <alignment horizontal="center"/>
    </xf>
    <xf numFmtId="3" fontId="151" fillId="4" borderId="7" xfId="0" applyNumberFormat="1" applyFont="1" applyFill="1" applyBorder="1" applyAlignment="1">
      <alignment horizontal="center" vertical="center" wrapText="1"/>
    </xf>
    <xf numFmtId="164" fontId="148" fillId="12" borderId="6" xfId="1" applyNumberFormat="1" applyFont="1" applyFill="1" applyBorder="1"/>
    <xf numFmtId="168" fontId="148" fillId="12" borderId="6" xfId="1" applyNumberFormat="1" applyFont="1" applyFill="1" applyBorder="1" applyAlignment="1">
      <alignment horizontal="center"/>
    </xf>
    <xf numFmtId="168" fontId="148" fillId="12" borderId="9" xfId="1" applyNumberFormat="1" applyFont="1" applyFill="1" applyBorder="1" applyAlignment="1">
      <alignment horizontal="center"/>
    </xf>
    <xf numFmtId="172" fontId="148" fillId="12" borderId="6" xfId="0" applyNumberFormat="1" applyFont="1" applyFill="1" applyBorder="1" applyAlignment="1">
      <alignment horizontal="center"/>
    </xf>
    <xf numFmtId="15" fontId="185" fillId="35" borderId="0" xfId="5" applyNumberFormat="1" applyFont="1" applyFill="1" applyAlignment="1">
      <alignment horizontal="center" vertical="center"/>
    </xf>
    <xf numFmtId="15" fontId="185" fillId="35" borderId="0" xfId="0" applyNumberFormat="1" applyFont="1" applyFill="1" applyAlignment="1">
      <alignment horizontal="center" vertical="center"/>
    </xf>
    <xf numFmtId="15" fontId="185" fillId="35" borderId="7" xfId="0" applyNumberFormat="1" applyFont="1" applyFill="1" applyBorder="1" applyAlignment="1">
      <alignment horizontal="center" vertical="center" wrapText="1"/>
    </xf>
    <xf numFmtId="0" fontId="11" fillId="0" borderId="6" xfId="5" applyFont="1" applyBorder="1" applyAlignment="1">
      <alignment horizontal="left" vertical="center" wrapText="1"/>
    </xf>
    <xf numFmtId="3" fontId="11" fillId="0" borderId="6" xfId="5" applyNumberFormat="1" applyFont="1" applyBorder="1" applyAlignment="1">
      <alignment horizontal="center" vertical="center"/>
    </xf>
    <xf numFmtId="3" fontId="11" fillId="0" borderId="6" xfId="11" applyNumberFormat="1" applyFont="1" applyBorder="1" applyAlignment="1">
      <alignment horizontal="center" vertical="center"/>
    </xf>
    <xf numFmtId="3" fontId="11" fillId="0" borderId="6" xfId="11" quotePrefix="1" applyNumberFormat="1" applyFont="1" applyBorder="1" applyAlignment="1">
      <alignment horizontal="center" vertical="center"/>
    </xf>
    <xf numFmtId="3" fontId="11" fillId="0" borderId="9" xfId="11" quotePrefix="1" applyNumberFormat="1" applyFont="1" applyBorder="1" applyAlignment="1">
      <alignment horizontal="center" vertical="center"/>
    </xf>
    <xf numFmtId="3" fontId="10" fillId="0" borderId="6" xfId="5" applyNumberFormat="1" applyFont="1" applyBorder="1" applyAlignment="1">
      <alignment horizontal="center" vertical="center"/>
    </xf>
    <xf numFmtId="3" fontId="147" fillId="11" borderId="7" xfId="0" applyNumberFormat="1" applyFont="1" applyFill="1" applyBorder="1" applyAlignment="1">
      <alignment horizontal="center" vertical="center"/>
    </xf>
    <xf numFmtId="3" fontId="166" fillId="0" borderId="7" xfId="1" applyNumberFormat="1" applyFont="1" applyBorder="1" applyAlignment="1">
      <alignment horizontal="center" vertical="center"/>
    </xf>
    <xf numFmtId="3" fontId="151" fillId="12" borderId="7" xfId="1" applyNumberFormat="1" applyFont="1" applyFill="1" applyBorder="1" applyAlignment="1">
      <alignment horizontal="center" vertical="center" wrapText="1"/>
    </xf>
    <xf numFmtId="164" fontId="148" fillId="0" borderId="6" xfId="1" applyNumberFormat="1" applyFont="1" applyBorder="1"/>
    <xf numFmtId="3" fontId="148" fillId="0" borderId="9" xfId="1" applyNumberFormat="1" applyFont="1" applyBorder="1" applyAlignment="1">
      <alignment horizontal="center"/>
    </xf>
    <xf numFmtId="164" fontId="83" fillId="11" borderId="7" xfId="1" applyNumberFormat="1" applyFont="1" applyFill="1" applyBorder="1" applyAlignment="1">
      <alignment horizontal="center" vertical="center"/>
    </xf>
    <xf numFmtId="173" fontId="0" fillId="0" borderId="7" xfId="1" applyNumberFormat="1" applyFont="1" applyBorder="1" applyAlignment="1">
      <alignment horizontal="center"/>
    </xf>
    <xf numFmtId="173" fontId="11" fillId="12" borderId="7" xfId="1" applyNumberFormat="1" applyFont="1" applyFill="1" applyBorder="1" applyAlignment="1">
      <alignment horizontal="center" vertical="center"/>
    </xf>
    <xf numFmtId="0" fontId="0" fillId="0" borderId="6" xfId="0" applyBorder="1"/>
    <xf numFmtId="9" fontId="44" fillId="0" borderId="6" xfId="2" applyFont="1" applyBorder="1" applyAlignment="1">
      <alignment horizontal="center"/>
    </xf>
    <xf numFmtId="172" fontId="11" fillId="0" borderId="34" xfId="2" applyNumberFormat="1" applyFont="1" applyFill="1" applyBorder="1" applyAlignment="1">
      <alignment horizontal="center" vertical="center"/>
    </xf>
    <xf numFmtId="172" fontId="11" fillId="14" borderId="34" xfId="2" applyNumberFormat="1" applyFont="1" applyFill="1" applyBorder="1" applyAlignment="1">
      <alignment horizontal="center" vertical="center"/>
    </xf>
    <xf numFmtId="172" fontId="11" fillId="30" borderId="34" xfId="2" applyNumberFormat="1" applyFont="1" applyFill="1" applyBorder="1" applyAlignment="1">
      <alignment horizontal="center" vertical="center"/>
    </xf>
    <xf numFmtId="172" fontId="11" fillId="14" borderId="54" xfId="2" applyNumberFormat="1" applyFont="1" applyFill="1" applyBorder="1" applyAlignment="1">
      <alignment horizontal="center" vertical="center"/>
    </xf>
    <xf numFmtId="3" fontId="236" fillId="13" borderId="0" xfId="0" applyNumberFormat="1" applyFont="1" applyFill="1" applyAlignment="1">
      <alignment horizontal="center" vertical="center"/>
    </xf>
    <xf numFmtId="3" fontId="236" fillId="13" borderId="34" xfId="0" applyNumberFormat="1" applyFont="1" applyFill="1" applyBorder="1" applyAlignment="1">
      <alignment horizontal="center" vertical="center"/>
    </xf>
    <xf numFmtId="3" fontId="10" fillId="4" borderId="34" xfId="0" applyNumberFormat="1" applyFont="1" applyFill="1" applyBorder="1" applyAlignment="1">
      <alignment horizontal="center" vertical="center"/>
    </xf>
    <xf numFmtId="3" fontId="10" fillId="14" borderId="34" xfId="1" applyNumberFormat="1" applyFont="1" applyFill="1" applyBorder="1" applyAlignment="1">
      <alignment horizontal="center" vertical="center"/>
    </xf>
    <xf numFmtId="3" fontId="10" fillId="4" borderId="54" xfId="0" applyNumberFormat="1" applyFont="1" applyFill="1" applyBorder="1" applyAlignment="1">
      <alignment horizontal="center" vertical="center"/>
    </xf>
    <xf numFmtId="3" fontId="11" fillId="2" borderId="34" xfId="1" applyNumberFormat="1" applyFont="1" applyFill="1" applyBorder="1" applyAlignment="1">
      <alignment horizontal="center" vertical="center"/>
    </xf>
    <xf numFmtId="3" fontId="10" fillId="13" borderId="34" xfId="0" applyNumberFormat="1" applyFont="1" applyFill="1" applyBorder="1" applyAlignment="1">
      <alignment horizontal="center" vertical="center"/>
    </xf>
    <xf numFmtId="3" fontId="10" fillId="14" borderId="54" xfId="0" applyNumberFormat="1" applyFont="1" applyFill="1" applyBorder="1" applyAlignment="1">
      <alignment horizontal="center" vertical="center"/>
    </xf>
    <xf numFmtId="3" fontId="10" fillId="13" borderId="54" xfId="0" applyNumberFormat="1" applyFont="1" applyFill="1" applyBorder="1" applyAlignment="1">
      <alignment horizontal="center" vertical="center"/>
    </xf>
    <xf numFmtId="3" fontId="9" fillId="13" borderId="45" xfId="0" applyNumberFormat="1" applyFont="1" applyFill="1" applyBorder="1" applyAlignment="1">
      <alignment horizontal="center" vertical="center"/>
    </xf>
    <xf numFmtId="3" fontId="10" fillId="4" borderId="45" xfId="0" applyNumberFormat="1" applyFont="1" applyFill="1" applyBorder="1" applyAlignment="1">
      <alignment horizontal="center" vertical="center"/>
    </xf>
    <xf numFmtId="3" fontId="11" fillId="14" borderId="45" xfId="1" applyNumberFormat="1" applyFont="1" applyFill="1" applyBorder="1" applyAlignment="1">
      <alignment horizontal="center" vertical="center"/>
    </xf>
    <xf numFmtId="3" fontId="11" fillId="4" borderId="45" xfId="1" applyNumberFormat="1" applyFont="1" applyFill="1" applyBorder="1" applyAlignment="1">
      <alignment horizontal="center" vertical="center"/>
    </xf>
    <xf numFmtId="3" fontId="10" fillId="14" borderId="45" xfId="1" applyNumberFormat="1" applyFont="1" applyFill="1" applyBorder="1" applyAlignment="1">
      <alignment horizontal="center" vertical="center"/>
    </xf>
    <xf numFmtId="3" fontId="10" fillId="4" borderId="57" xfId="0" applyNumberFormat="1" applyFont="1" applyFill="1" applyBorder="1" applyAlignment="1">
      <alignment horizontal="center" vertical="center"/>
    </xf>
    <xf numFmtId="3" fontId="11" fillId="2" borderId="73" xfId="1" applyNumberFormat="1" applyFont="1" applyFill="1" applyBorder="1" applyAlignment="1">
      <alignment horizontal="center" vertical="center"/>
    </xf>
    <xf numFmtId="3" fontId="10" fillId="13" borderId="45" xfId="0" applyNumberFormat="1" applyFont="1" applyFill="1" applyBorder="1" applyAlignment="1">
      <alignment horizontal="center" vertical="center"/>
    </xf>
    <xf numFmtId="3" fontId="10" fillId="14" borderId="57" xfId="0" applyNumberFormat="1" applyFont="1" applyFill="1" applyBorder="1" applyAlignment="1">
      <alignment horizontal="center" vertical="center"/>
    </xf>
    <xf numFmtId="3" fontId="11" fillId="4" borderId="45" xfId="0" applyNumberFormat="1" applyFont="1" applyFill="1" applyBorder="1" applyAlignment="1">
      <alignment horizontal="center"/>
    </xf>
    <xf numFmtId="3" fontId="10" fillId="13" borderId="57" xfId="0" applyNumberFormat="1" applyFont="1" applyFill="1" applyBorder="1" applyAlignment="1">
      <alignment horizontal="center" vertical="center"/>
    </xf>
    <xf numFmtId="3" fontId="11" fillId="0" borderId="74" xfId="0" applyNumberFormat="1" applyFont="1" applyBorder="1" applyAlignment="1">
      <alignment horizontal="center" vertical="center"/>
    </xf>
    <xf numFmtId="0" fontId="33" fillId="0" borderId="0" xfId="0" applyFont="1" applyAlignment="1">
      <alignment horizontal="center" vertical="center"/>
    </xf>
    <xf numFmtId="0" fontId="12" fillId="0" borderId="0" xfId="0" applyFont="1" applyAlignment="1">
      <alignment horizontal="center" vertical="center"/>
    </xf>
    <xf numFmtId="0" fontId="186" fillId="0" borderId="0" xfId="0" applyFont="1" applyAlignment="1">
      <alignment horizontal="center" vertical="center"/>
    </xf>
    <xf numFmtId="0" fontId="187" fillId="0" borderId="0" xfId="0" applyFont="1" applyAlignment="1">
      <alignment horizontal="center" vertical="center"/>
    </xf>
    <xf numFmtId="0" fontId="80" fillId="11" borderId="0" xfId="0" applyFont="1" applyFill="1" applyAlignment="1">
      <alignment horizontal="center" vertical="center"/>
    </xf>
    <xf numFmtId="0" fontId="80" fillId="11" borderId="22" xfId="0" applyFont="1" applyFill="1" applyBorder="1" applyAlignment="1">
      <alignment horizontal="center" vertical="center"/>
    </xf>
    <xf numFmtId="0" fontId="250" fillId="0" borderId="0" xfId="0" applyFont="1" applyAlignment="1">
      <alignment horizontal="center" vertical="center"/>
    </xf>
    <xf numFmtId="0" fontId="241" fillId="0" borderId="0" xfId="0" applyFont="1" applyAlignment="1">
      <alignment horizontal="center" vertical="center"/>
    </xf>
    <xf numFmtId="0" fontId="242" fillId="0" borderId="0" xfId="0" applyFont="1" applyAlignment="1">
      <alignment horizontal="center" vertical="center" wrapText="1"/>
    </xf>
    <xf numFmtId="9" fontId="18" fillId="0" borderId="0" xfId="2" applyFont="1" applyBorder="1" applyAlignment="1">
      <alignment horizontal="center" vertical="center"/>
    </xf>
    <xf numFmtId="0" fontId="4" fillId="30" borderId="0" xfId="0" applyFont="1" applyFill="1" applyAlignment="1">
      <alignment horizontal="center" vertical="center"/>
    </xf>
    <xf numFmtId="0" fontId="183" fillId="0" borderId="0" xfId="0" applyFont="1" applyAlignment="1">
      <alignment horizontal="center" vertical="center"/>
    </xf>
    <xf numFmtId="0" fontId="184" fillId="33" borderId="7" xfId="0" applyFont="1" applyFill="1" applyBorder="1" applyAlignment="1">
      <alignment horizontal="center" vertical="center"/>
    </xf>
    <xf numFmtId="0" fontId="4" fillId="4" borderId="0" xfId="0" applyFont="1" applyFill="1" applyAlignment="1">
      <alignment horizontal="center" vertical="center"/>
    </xf>
    <xf numFmtId="3" fontId="4" fillId="12" borderId="8" xfId="0" applyNumberFormat="1" applyFont="1" applyFill="1" applyBorder="1" applyAlignment="1">
      <alignment horizontal="center"/>
    </xf>
    <xf numFmtId="3" fontId="4" fillId="12" borderId="7" xfId="0" applyNumberFormat="1" applyFont="1" applyFill="1" applyBorder="1" applyAlignment="1">
      <alignment horizontal="center" vertical="center" wrapText="1"/>
    </xf>
    <xf numFmtId="165" fontId="11" fillId="14" borderId="13" xfId="1" applyNumberFormat="1" applyFont="1" applyFill="1" applyBorder="1" applyAlignment="1">
      <alignment horizontal="center" vertical="center"/>
    </xf>
    <xf numFmtId="165" fontId="11" fillId="14" borderId="54" xfId="1" applyNumberFormat="1" applyFont="1" applyFill="1" applyBorder="1" applyAlignment="1">
      <alignment horizontal="center" vertical="center"/>
    </xf>
    <xf numFmtId="0" fontId="260" fillId="0" borderId="0" xfId="0" applyFont="1"/>
    <xf numFmtId="3" fontId="4" fillId="0" borderId="0" xfId="0" quotePrefix="1" applyNumberFormat="1" applyFont="1" applyAlignment="1">
      <alignment horizontal="center" vertical="center"/>
    </xf>
    <xf numFmtId="0" fontId="16" fillId="14" borderId="0" xfId="0" applyFont="1" applyFill="1" applyAlignment="1">
      <alignment horizontal="left" vertical="center" indent="2"/>
    </xf>
    <xf numFmtId="0" fontId="16" fillId="4" borderId="0" xfId="0" applyFont="1" applyFill="1" applyAlignment="1">
      <alignment horizontal="left" vertical="center" indent="2"/>
    </xf>
    <xf numFmtId="0" fontId="11" fillId="0" borderId="7" xfId="0" applyFont="1" applyBorder="1" applyAlignment="1">
      <alignment horizontal="center" vertical="center"/>
    </xf>
    <xf numFmtId="43" fontId="9" fillId="13" borderId="34" xfId="1" applyFont="1" applyFill="1" applyBorder="1" applyAlignment="1">
      <alignment horizontal="center" vertical="center" wrapText="1"/>
    </xf>
    <xf numFmtId="3" fontId="4" fillId="0" borderId="34" xfId="0" applyNumberFormat="1" applyFont="1" applyBorder="1" applyAlignment="1">
      <alignment horizontal="center" vertical="center"/>
    </xf>
    <xf numFmtId="3" fontId="4" fillId="14" borderId="34" xfId="0" applyNumberFormat="1" applyFont="1" applyFill="1" applyBorder="1" applyAlignment="1">
      <alignment horizontal="center" vertical="center"/>
    </xf>
    <xf numFmtId="3" fontId="4" fillId="0" borderId="34" xfId="0" quotePrefix="1" applyNumberFormat="1" applyFont="1" applyBorder="1" applyAlignment="1">
      <alignment horizontal="center" vertical="center"/>
    </xf>
    <xf numFmtId="3" fontId="18" fillId="14" borderId="53" xfId="0" applyNumberFormat="1" applyFont="1" applyFill="1" applyBorder="1" applyAlignment="1">
      <alignment horizontal="center" vertical="center"/>
    </xf>
    <xf numFmtId="0" fontId="4" fillId="14" borderId="34" xfId="0" quotePrefix="1" applyFont="1" applyFill="1" applyBorder="1" applyAlignment="1">
      <alignment horizontal="center" vertical="center"/>
    </xf>
    <xf numFmtId="3" fontId="19" fillId="0" borderId="0" xfId="0" applyNumberFormat="1" applyFont="1"/>
    <xf numFmtId="0" fontId="262" fillId="0" borderId="0" xfId="1" applyNumberFormat="1" applyFont="1" applyFill="1" applyAlignment="1">
      <alignment horizontal="center" vertical="center"/>
    </xf>
    <xf numFmtId="3" fontId="262" fillId="0" borderId="13" xfId="1" applyNumberFormat="1" applyFont="1" applyFill="1" applyBorder="1" applyAlignment="1">
      <alignment horizontal="center" vertical="center"/>
    </xf>
    <xf numFmtId="0" fontId="16" fillId="14" borderId="0" xfId="1" applyNumberFormat="1" applyFont="1" applyFill="1" applyBorder="1" applyAlignment="1">
      <alignment horizontal="center" vertical="center"/>
    </xf>
    <xf numFmtId="0" fontId="262" fillId="14" borderId="0" xfId="1" applyNumberFormat="1" applyFont="1" applyFill="1" applyAlignment="1">
      <alignment horizontal="center" vertical="center"/>
    </xf>
    <xf numFmtId="3" fontId="11" fillId="14" borderId="0" xfId="0" quotePrefix="1" applyNumberFormat="1" applyFont="1" applyFill="1" applyAlignment="1">
      <alignment horizontal="center" vertical="center" wrapText="1"/>
    </xf>
    <xf numFmtId="3" fontId="11" fillId="30" borderId="6" xfId="0" quotePrefix="1" applyNumberFormat="1" applyFont="1" applyFill="1" applyBorder="1" applyAlignment="1">
      <alignment horizontal="center" vertical="center" wrapText="1"/>
    </xf>
    <xf numFmtId="165" fontId="18" fillId="12" borderId="6" xfId="1" quotePrefix="1" applyNumberFormat="1" applyFont="1" applyFill="1" applyBorder="1" applyAlignment="1">
      <alignment horizontal="center"/>
    </xf>
    <xf numFmtId="173" fontId="4" fillId="30" borderId="0" xfId="1" applyNumberFormat="1" applyFont="1" applyFill="1" applyAlignment="1">
      <alignment horizontal="center" vertical="center"/>
    </xf>
    <xf numFmtId="173" fontId="4" fillId="30" borderId="7" xfId="1" applyNumberFormat="1" applyFont="1" applyFill="1" applyBorder="1" applyAlignment="1">
      <alignment horizontal="center" vertical="center"/>
    </xf>
    <xf numFmtId="1" fontId="124" fillId="25" borderId="0" xfId="0" applyNumberFormat="1" applyFont="1" applyFill="1" applyAlignment="1">
      <alignment horizontal="left" vertical="center" wrapText="1"/>
    </xf>
    <xf numFmtId="1" fontId="16" fillId="26" borderId="0" xfId="0" applyNumberFormat="1" applyFont="1" applyFill="1" applyAlignment="1">
      <alignment horizontal="center" vertical="center" wrapText="1"/>
    </xf>
    <xf numFmtId="1" fontId="16" fillId="26" borderId="7" xfId="0" applyNumberFormat="1" applyFont="1" applyFill="1" applyBorder="1" applyAlignment="1">
      <alignment horizontal="center" vertical="center" wrapText="1"/>
    </xf>
    <xf numFmtId="1" fontId="123" fillId="25" borderId="0" xfId="0" applyNumberFormat="1" applyFont="1" applyFill="1" applyAlignment="1">
      <alignment horizontal="center" vertical="center" wrapText="1"/>
    </xf>
    <xf numFmtId="1" fontId="123" fillId="25" borderId="7" xfId="0" applyNumberFormat="1" applyFont="1" applyFill="1" applyBorder="1" applyAlignment="1">
      <alignment horizontal="center" vertical="center" wrapText="1"/>
    </xf>
    <xf numFmtId="1" fontId="123" fillId="14" borderId="0" xfId="0" applyNumberFormat="1" applyFont="1" applyFill="1" applyAlignment="1">
      <alignment horizontal="center" vertical="center" wrapText="1"/>
    </xf>
    <xf numFmtId="1" fontId="123" fillId="14" borderId="7" xfId="0" applyNumberFormat="1" applyFont="1" applyFill="1" applyBorder="1" applyAlignment="1">
      <alignment horizontal="center" vertical="center" wrapText="1"/>
    </xf>
    <xf numFmtId="1" fontId="4" fillId="0" borderId="0" xfId="0" applyNumberFormat="1" applyFont="1" applyAlignment="1">
      <alignment horizontal="center" vertical="center"/>
    </xf>
    <xf numFmtId="0" fontId="261" fillId="13" borderId="0" xfId="0" applyFont="1" applyFill="1"/>
    <xf numFmtId="0" fontId="174" fillId="13" borderId="0" xfId="0" applyFont="1" applyFill="1" applyAlignment="1">
      <alignment vertical="center"/>
    </xf>
    <xf numFmtId="0" fontId="4" fillId="13" borderId="0" xfId="0" applyFont="1" applyFill="1" applyAlignment="1">
      <alignment vertical="center"/>
    </xf>
    <xf numFmtId="0" fontId="4" fillId="13" borderId="34" xfId="0" applyFont="1" applyFill="1" applyBorder="1" applyAlignment="1">
      <alignment vertical="center"/>
    </xf>
    <xf numFmtId="9" fontId="11" fillId="30" borderId="0" xfId="2" applyFont="1" applyFill="1" applyBorder="1" applyAlignment="1">
      <alignment horizontal="center"/>
    </xf>
    <xf numFmtId="9" fontId="11" fillId="30" borderId="13" xfId="2" applyFont="1" applyFill="1" applyBorder="1" applyAlignment="1">
      <alignment horizontal="center"/>
    </xf>
    <xf numFmtId="0" fontId="55" fillId="0" borderId="0" xfId="3" applyFont="1" applyFill="1" applyBorder="1" applyAlignment="1">
      <alignment horizontal="center" vertical="center" wrapText="1"/>
    </xf>
    <xf numFmtId="0" fontId="55" fillId="0" borderId="6" xfId="3" applyFont="1" applyFill="1" applyBorder="1" applyAlignment="1">
      <alignment horizontal="center" vertical="center" wrapText="1"/>
    </xf>
    <xf numFmtId="0" fontId="123" fillId="30" borderId="0" xfId="0" applyFont="1" applyFill="1" applyAlignment="1">
      <alignment horizontal="center" vertical="center" wrapText="1"/>
    </xf>
    <xf numFmtId="1" fontId="123" fillId="30" borderId="0" xfId="0" applyNumberFormat="1" applyFont="1" applyFill="1" applyAlignment="1">
      <alignment horizontal="center" vertical="center" wrapText="1"/>
    </xf>
    <xf numFmtId="0" fontId="0" fillId="0" borderId="19" xfId="0" applyBorder="1" applyAlignment="1">
      <alignment horizontal="left" vertical="top"/>
    </xf>
    <xf numFmtId="0" fontId="264" fillId="10" borderId="21" xfId="0" applyFont="1" applyFill="1" applyBorder="1" applyAlignment="1">
      <alignment horizontal="left" vertical="center" wrapText="1"/>
    </xf>
    <xf numFmtId="0" fontId="265" fillId="0" borderId="35" xfId="0" applyFont="1" applyBorder="1" applyAlignment="1">
      <alignment horizontal="left" vertical="center" wrapText="1"/>
    </xf>
    <xf numFmtId="0" fontId="11" fillId="6" borderId="0" xfId="1" applyNumberFormat="1" applyFont="1" applyFill="1" applyBorder="1" applyAlignment="1">
      <alignment horizontal="left" vertical="center" wrapText="1" indent="1"/>
    </xf>
    <xf numFmtId="0" fontId="10" fillId="0" borderId="31" xfId="0" applyFont="1" applyBorder="1" applyAlignment="1">
      <alignment vertical="center" wrapText="1"/>
    </xf>
    <xf numFmtId="0" fontId="10" fillId="0" borderId="13" xfId="0" applyFont="1" applyBorder="1" applyAlignment="1">
      <alignment vertical="center" wrapText="1"/>
    </xf>
    <xf numFmtId="0" fontId="18" fillId="6" borderId="6" xfId="0" applyFont="1" applyFill="1" applyBorder="1" applyAlignment="1">
      <alignment vertical="center"/>
    </xf>
    <xf numFmtId="0" fontId="267" fillId="0" borderId="0" xfId="0" applyFont="1" applyAlignment="1">
      <alignment horizontal="left" vertical="center" indent="1"/>
    </xf>
    <xf numFmtId="0" fontId="83" fillId="12" borderId="0" xfId="0" applyFont="1" applyFill="1" applyAlignment="1">
      <alignment horizontal="center"/>
    </xf>
    <xf numFmtId="0" fontId="261" fillId="0" borderId="0" xfId="0" applyFont="1"/>
    <xf numFmtId="9" fontId="148" fillId="0" borderId="0" xfId="2" applyFont="1" applyFill="1"/>
    <xf numFmtId="9" fontId="261" fillId="0" borderId="0" xfId="2" applyFont="1" applyFill="1"/>
    <xf numFmtId="165" fontId="4" fillId="0" borderId="0" xfId="1" quotePrefix="1" applyNumberFormat="1" applyFont="1" applyFill="1" applyBorder="1" applyAlignment="1">
      <alignment horizontal="center"/>
    </xf>
    <xf numFmtId="165" fontId="148" fillId="0" borderId="7" xfId="1" applyNumberFormat="1" applyFont="1" applyFill="1" applyBorder="1" applyAlignment="1">
      <alignment horizontal="center"/>
    </xf>
    <xf numFmtId="0" fontId="148" fillId="0" borderId="0" xfId="5" applyFont="1" applyAlignment="1">
      <alignment horizontal="left" vertical="center" wrapText="1"/>
    </xf>
    <xf numFmtId="165" fontId="166" fillId="12" borderId="0" xfId="1" applyNumberFormat="1" applyFont="1" applyFill="1" applyBorder="1" applyAlignment="1">
      <alignment horizontal="center" wrapText="1"/>
    </xf>
    <xf numFmtId="165" fontId="166" fillId="12" borderId="7" xfId="1" applyNumberFormat="1" applyFont="1" applyFill="1" applyBorder="1" applyAlignment="1">
      <alignment horizontal="center" wrapText="1"/>
    </xf>
    <xf numFmtId="165" fontId="148" fillId="12" borderId="0" xfId="1" applyNumberFormat="1" applyFont="1" applyFill="1" applyBorder="1" applyAlignment="1">
      <alignment horizontal="center" wrapText="1"/>
    </xf>
    <xf numFmtId="165" fontId="148" fillId="12" borderId="7" xfId="1" applyNumberFormat="1" applyFont="1" applyFill="1" applyBorder="1" applyAlignment="1">
      <alignment horizontal="center" wrapText="1"/>
    </xf>
    <xf numFmtId="165" fontId="4" fillId="12" borderId="0" xfId="1" applyNumberFormat="1" applyFont="1" applyFill="1" applyBorder="1" applyAlignment="1">
      <alignment horizontal="center"/>
    </xf>
    <xf numFmtId="165" fontId="4" fillId="12" borderId="0" xfId="1" quotePrefix="1" applyNumberFormat="1" applyFont="1" applyFill="1" applyBorder="1" applyAlignment="1">
      <alignment horizontal="center"/>
    </xf>
    <xf numFmtId="3" fontId="177" fillId="0" borderId="6" xfId="1" applyNumberFormat="1" applyFont="1" applyFill="1" applyBorder="1" applyAlignment="1">
      <alignment horizontal="center"/>
    </xf>
    <xf numFmtId="9" fontId="44" fillId="0" borderId="9" xfId="2" applyFont="1" applyBorder="1" applyAlignment="1">
      <alignment horizontal="center"/>
    </xf>
    <xf numFmtId="0" fontId="0" fillId="30" borderId="0" xfId="0" applyFill="1" applyAlignment="1">
      <alignment horizontal="left"/>
    </xf>
    <xf numFmtId="3" fontId="246" fillId="30" borderId="0" xfId="0" applyNumberFormat="1" applyFont="1" applyFill="1" applyAlignment="1">
      <alignment horizontal="center" vertical="center" wrapText="1"/>
    </xf>
    <xf numFmtId="3" fontId="11" fillId="30" borderId="0" xfId="0" quotePrefix="1" applyNumberFormat="1" applyFont="1" applyFill="1" applyAlignment="1">
      <alignment horizontal="center" vertical="center" wrapText="1"/>
    </xf>
    <xf numFmtId="3" fontId="246" fillId="0" borderId="0" xfId="0" applyNumberFormat="1" applyFont="1" applyAlignment="1">
      <alignment horizontal="center" vertical="center" wrapText="1"/>
    </xf>
    <xf numFmtId="0" fontId="16" fillId="14" borderId="0" xfId="0" applyFont="1" applyFill="1" applyAlignment="1">
      <alignment horizontal="center" vertical="center" wrapText="1"/>
    </xf>
    <xf numFmtId="0" fontId="16" fillId="0" borderId="0" xfId="0" quotePrefix="1" applyFont="1" applyAlignment="1">
      <alignment horizontal="center" vertical="center" wrapText="1"/>
    </xf>
    <xf numFmtId="0" fontId="241" fillId="4" borderId="45" xfId="0" applyFont="1" applyFill="1" applyBorder="1" applyAlignment="1">
      <alignment horizontal="center" vertical="center" wrapText="1"/>
    </xf>
    <xf numFmtId="9" fontId="43" fillId="0" borderId="0" xfId="2" applyFont="1"/>
    <xf numFmtId="2" fontId="16" fillId="24" borderId="7" xfId="0" applyNumberFormat="1" applyFont="1" applyFill="1" applyBorder="1" applyAlignment="1">
      <alignment horizontal="center"/>
    </xf>
    <xf numFmtId="2" fontId="262" fillId="24" borderId="7" xfId="0" applyNumberFormat="1" applyFont="1" applyFill="1" applyBorder="1" applyAlignment="1">
      <alignment horizontal="center"/>
    </xf>
    <xf numFmtId="2" fontId="262" fillId="24" borderId="0" xfId="0" applyNumberFormat="1" applyFont="1" applyFill="1" applyAlignment="1">
      <alignment horizontal="center"/>
    </xf>
    <xf numFmtId="2" fontId="262" fillId="24" borderId="9" xfId="0" applyNumberFormat="1" applyFont="1" applyFill="1" applyBorder="1" applyAlignment="1">
      <alignment horizontal="center"/>
    </xf>
    <xf numFmtId="2" fontId="16" fillId="0" borderId="7" xfId="0" applyNumberFormat="1" applyFont="1" applyBorder="1" applyAlignment="1">
      <alignment horizontal="center" vertical="center"/>
    </xf>
    <xf numFmtId="0" fontId="9" fillId="29" borderId="0" xfId="0" applyFont="1" applyFill="1" applyAlignment="1">
      <alignment vertical="center" wrapText="1"/>
    </xf>
    <xf numFmtId="0" fontId="9" fillId="29" borderId="0" xfId="0" applyFont="1" applyFill="1" applyAlignment="1">
      <alignment vertical="center"/>
    </xf>
    <xf numFmtId="43" fontId="9" fillId="29" borderId="0" xfId="1" applyFont="1" applyFill="1" applyBorder="1" applyAlignment="1">
      <alignment horizontal="center" vertical="center" wrapText="1"/>
    </xf>
    <xf numFmtId="43" fontId="9" fillId="29" borderId="34" xfId="1" applyFont="1" applyFill="1" applyBorder="1" applyAlignment="1">
      <alignment horizontal="center" vertical="center" wrapText="1"/>
    </xf>
    <xf numFmtId="3" fontId="4" fillId="0" borderId="13" xfId="0" applyNumberFormat="1" applyFont="1" applyBorder="1" applyAlignment="1">
      <alignment horizontal="center" vertical="center"/>
    </xf>
    <xf numFmtId="3" fontId="4" fillId="0" borderId="54" xfId="0" applyNumberFormat="1" applyFont="1" applyBorder="1" applyAlignment="1">
      <alignment horizontal="center" vertical="center"/>
    </xf>
    <xf numFmtId="172" fontId="16" fillId="0" borderId="13" xfId="2" quotePrefix="1" applyNumberFormat="1" applyFont="1" applyFill="1" applyBorder="1" applyAlignment="1">
      <alignment horizontal="center" vertical="center"/>
    </xf>
    <xf numFmtId="0" fontId="16" fillId="30" borderId="13" xfId="0" applyFont="1" applyFill="1" applyBorder="1" applyAlignment="1">
      <alignment horizontal="left" vertical="center"/>
    </xf>
    <xf numFmtId="9" fontId="16" fillId="30" borderId="13" xfId="0" applyNumberFormat="1" applyFont="1" applyFill="1" applyBorder="1" applyAlignment="1">
      <alignment horizontal="center" vertical="center"/>
    </xf>
    <xf numFmtId="0" fontId="11" fillId="30" borderId="13" xfId="0" applyFont="1" applyFill="1" applyBorder="1" applyAlignment="1">
      <alignment horizontal="center"/>
    </xf>
    <xf numFmtId="3" fontId="4" fillId="30" borderId="13" xfId="1" applyNumberFormat="1" applyFont="1" applyFill="1" applyBorder="1" applyAlignment="1">
      <alignment horizontal="center" vertical="center"/>
    </xf>
    <xf numFmtId="3" fontId="11" fillId="0" borderId="0" xfId="1" applyNumberFormat="1" applyFont="1" applyFill="1" applyBorder="1" applyAlignment="1">
      <alignment horizontal="center" vertical="center"/>
    </xf>
    <xf numFmtId="0" fontId="14" fillId="0" borderId="13" xfId="0" applyFont="1" applyBorder="1" applyAlignment="1">
      <alignment horizontal="left" vertical="center"/>
    </xf>
    <xf numFmtId="0" fontId="11" fillId="0" borderId="13" xfId="0" applyFont="1" applyBorder="1" applyAlignment="1">
      <alignment horizontal="center"/>
    </xf>
    <xf numFmtId="3" fontId="11" fillId="0" borderId="13" xfId="1" applyNumberFormat="1" applyFont="1" applyFill="1" applyBorder="1" applyAlignment="1">
      <alignment horizontal="center" vertical="center"/>
    </xf>
    <xf numFmtId="9" fontId="11" fillId="0" borderId="13" xfId="2" applyFont="1" applyFill="1" applyBorder="1" applyAlignment="1">
      <alignment horizontal="center"/>
    </xf>
    <xf numFmtId="0" fontId="9" fillId="13" borderId="34" xfId="0" applyFont="1" applyFill="1" applyBorder="1" applyAlignment="1">
      <alignment horizontal="center" vertical="center" wrapText="1"/>
    </xf>
    <xf numFmtId="3" fontId="4" fillId="0" borderId="34" xfId="1" applyNumberFormat="1" applyFont="1" applyFill="1" applyBorder="1" applyAlignment="1">
      <alignment horizontal="center" vertical="center"/>
    </xf>
    <xf numFmtId="3" fontId="4" fillId="0" borderId="54" xfId="1" applyNumberFormat="1" applyFont="1" applyFill="1" applyBorder="1" applyAlignment="1">
      <alignment horizontal="center" vertical="center"/>
    </xf>
    <xf numFmtId="3" fontId="4" fillId="14" borderId="34" xfId="1" applyNumberFormat="1" applyFont="1" applyFill="1" applyBorder="1" applyAlignment="1">
      <alignment horizontal="center" vertical="center"/>
    </xf>
    <xf numFmtId="3" fontId="4" fillId="14" borderId="34" xfId="1" applyNumberFormat="1" applyFont="1" applyFill="1" applyBorder="1" applyAlignment="1">
      <alignment horizontal="center"/>
    </xf>
    <xf numFmtId="3" fontId="241" fillId="14" borderId="53" xfId="1" applyNumberFormat="1" applyFont="1" applyFill="1" applyBorder="1" applyAlignment="1">
      <alignment horizontal="center" vertical="center"/>
    </xf>
    <xf numFmtId="3" fontId="241" fillId="14" borderId="76" xfId="1" applyNumberFormat="1" applyFont="1" applyFill="1" applyBorder="1" applyAlignment="1">
      <alignment horizontal="center" vertical="center"/>
    </xf>
    <xf numFmtId="3" fontId="241" fillId="14" borderId="77" xfId="0" applyNumberFormat="1" applyFont="1" applyFill="1" applyBorder="1" applyAlignment="1">
      <alignment horizontal="center" vertical="center"/>
    </xf>
    <xf numFmtId="3" fontId="241" fillId="14" borderId="34" xfId="1" quotePrefix="1" applyNumberFormat="1" applyFont="1" applyFill="1" applyBorder="1" applyAlignment="1">
      <alignment horizontal="center" vertical="center"/>
    </xf>
    <xf numFmtId="3" fontId="241" fillId="14" borderId="53" xfId="1" quotePrefix="1" applyNumberFormat="1" applyFont="1" applyFill="1" applyBorder="1" applyAlignment="1">
      <alignment horizontal="center" vertical="center"/>
    </xf>
    <xf numFmtId="0" fontId="4" fillId="0" borderId="34" xfId="0" applyFont="1" applyBorder="1"/>
    <xf numFmtId="3" fontId="4" fillId="0" borderId="53" xfId="1" applyNumberFormat="1" applyFont="1" applyFill="1" applyBorder="1" applyAlignment="1">
      <alignment horizontal="center" vertical="center"/>
    </xf>
    <xf numFmtId="3" fontId="4" fillId="14" borderId="77" xfId="1" applyNumberFormat="1" applyFont="1" applyFill="1" applyBorder="1" applyAlignment="1">
      <alignment horizontal="center" vertical="center"/>
    </xf>
    <xf numFmtId="3" fontId="4" fillId="14" borderId="53" xfId="1" applyNumberFormat="1" applyFont="1" applyFill="1" applyBorder="1" applyAlignment="1">
      <alignment horizontal="center" vertical="center"/>
    </xf>
    <xf numFmtId="3" fontId="4" fillId="14" borderId="77" xfId="0" applyNumberFormat="1" applyFont="1" applyFill="1" applyBorder="1" applyAlignment="1">
      <alignment horizontal="center" vertical="center"/>
    </xf>
    <xf numFmtId="173" fontId="4" fillId="14" borderId="53" xfId="1" applyNumberFormat="1" applyFont="1" applyFill="1" applyBorder="1" applyAlignment="1">
      <alignment horizontal="center" vertical="center"/>
    </xf>
    <xf numFmtId="3" fontId="4" fillId="30" borderId="34" xfId="1" applyNumberFormat="1" applyFont="1" applyFill="1" applyBorder="1" applyAlignment="1">
      <alignment horizontal="center" vertical="center"/>
    </xf>
    <xf numFmtId="3" fontId="18" fillId="0" borderId="34" xfId="1" applyNumberFormat="1" applyFont="1" applyBorder="1" applyAlignment="1">
      <alignment horizontal="center" vertical="center"/>
    </xf>
    <xf numFmtId="3" fontId="18" fillId="14" borderId="34" xfId="1" applyNumberFormat="1" applyFont="1" applyFill="1" applyBorder="1" applyAlignment="1">
      <alignment horizontal="center" vertical="center"/>
    </xf>
    <xf numFmtId="3" fontId="18" fillId="14" borderId="54" xfId="1" applyNumberFormat="1" applyFont="1" applyFill="1" applyBorder="1" applyAlignment="1">
      <alignment horizontal="center" vertical="center"/>
    </xf>
    <xf numFmtId="0" fontId="14" fillId="14" borderId="0" xfId="0" applyFont="1" applyFill="1" applyAlignment="1">
      <alignment horizontal="right" vertical="center"/>
    </xf>
    <xf numFmtId="0" fontId="10" fillId="14" borderId="0" xfId="0" applyFont="1" applyFill="1" applyAlignment="1">
      <alignment horizontal="right"/>
    </xf>
    <xf numFmtId="3" fontId="18" fillId="14" borderId="0" xfId="1" applyNumberFormat="1" applyFont="1" applyFill="1" applyBorder="1" applyAlignment="1">
      <alignment horizontal="center" vertical="center"/>
    </xf>
    <xf numFmtId="9" fontId="10" fillId="14" borderId="0" xfId="2" applyFont="1" applyFill="1" applyBorder="1" applyAlignment="1">
      <alignment horizontal="center"/>
    </xf>
    <xf numFmtId="3" fontId="18" fillId="0" borderId="0" xfId="1" applyNumberFormat="1" applyFont="1" applyBorder="1" applyAlignment="1">
      <alignment horizontal="center" vertical="center"/>
    </xf>
    <xf numFmtId="9" fontId="10" fillId="0" borderId="0" xfId="2" applyFont="1" applyBorder="1" applyAlignment="1">
      <alignment horizontal="center"/>
    </xf>
    <xf numFmtId="0" fontId="14" fillId="14" borderId="13" xfId="0" applyFont="1" applyFill="1" applyBorder="1" applyAlignment="1">
      <alignment horizontal="left" vertical="center"/>
    </xf>
    <xf numFmtId="0" fontId="14" fillId="14" borderId="13" xfId="0" applyFont="1" applyFill="1" applyBorder="1" applyAlignment="1">
      <alignment horizontal="right" vertical="center"/>
    </xf>
    <xf numFmtId="9" fontId="14" fillId="14" borderId="13" xfId="0" applyNumberFormat="1" applyFont="1" applyFill="1" applyBorder="1" applyAlignment="1">
      <alignment horizontal="right" vertical="center"/>
    </xf>
    <xf numFmtId="0" fontId="193" fillId="14" borderId="13" xfId="0" quotePrefix="1" applyFont="1" applyFill="1" applyBorder="1" applyAlignment="1">
      <alignment horizontal="right"/>
    </xf>
    <xf numFmtId="0" fontId="10" fillId="14" borderId="13" xfId="0" quotePrefix="1" applyFont="1" applyFill="1" applyBorder="1" applyAlignment="1">
      <alignment horizontal="right"/>
    </xf>
    <xf numFmtId="9" fontId="10" fillId="14" borderId="13" xfId="2" quotePrefix="1" applyFont="1" applyFill="1" applyBorder="1" applyAlignment="1">
      <alignment horizontal="center"/>
    </xf>
    <xf numFmtId="3" fontId="4" fillId="30" borderId="54" xfId="1" applyNumberFormat="1" applyFont="1" applyFill="1" applyBorder="1" applyAlignment="1">
      <alignment horizontal="center" vertical="center"/>
    </xf>
    <xf numFmtId="0" fontId="19" fillId="0" borderId="0" xfId="0" applyFont="1" applyAlignment="1">
      <alignment horizontal="left" vertical="center" wrapText="1"/>
    </xf>
    <xf numFmtId="0" fontId="83" fillId="12" borderId="7" xfId="0" applyFont="1" applyFill="1" applyBorder="1" applyAlignment="1">
      <alignment horizontal="center" vertical="center"/>
    </xf>
    <xf numFmtId="0" fontId="18" fillId="0" borderId="6" xfId="0" applyFont="1" applyBorder="1" applyAlignment="1">
      <alignment horizontal="left" vertical="center" wrapText="1"/>
    </xf>
    <xf numFmtId="3" fontId="4" fillId="0" borderId="6" xfId="0" applyNumberFormat="1" applyFont="1" applyBorder="1" applyAlignment="1">
      <alignment horizontal="right" vertical="center" wrapText="1"/>
    </xf>
    <xf numFmtId="3" fontId="4" fillId="0" borderId="6" xfId="0" applyNumberFormat="1" applyFont="1" applyBorder="1" applyAlignment="1">
      <alignment horizontal="center" vertical="center" wrapText="1"/>
    </xf>
    <xf numFmtId="3" fontId="4" fillId="0" borderId="6" xfId="0" applyNumberFormat="1" applyFont="1" applyBorder="1" applyAlignment="1">
      <alignment horizontal="center"/>
    </xf>
    <xf numFmtId="3" fontId="18" fillId="0" borderId="9" xfId="0" applyNumberFormat="1" applyFont="1" applyBorder="1" applyAlignment="1">
      <alignment horizontal="center"/>
    </xf>
    <xf numFmtId="172" fontId="16" fillId="0" borderId="0" xfId="2" quotePrefix="1" applyNumberFormat="1" applyFont="1" applyBorder="1" applyAlignment="1">
      <alignment horizontal="center" vertical="center"/>
    </xf>
    <xf numFmtId="172" fontId="16" fillId="0" borderId="14" xfId="2" quotePrefix="1" applyNumberFormat="1" applyFont="1" applyBorder="1" applyAlignment="1">
      <alignment horizontal="center" vertical="center"/>
    </xf>
    <xf numFmtId="3" fontId="4" fillId="0" borderId="9" xfId="0" applyNumberFormat="1" applyFont="1" applyBorder="1" applyAlignment="1">
      <alignment horizontal="center"/>
    </xf>
    <xf numFmtId="0" fontId="11" fillId="0" borderId="34" xfId="0" applyFont="1" applyBorder="1" applyAlignment="1">
      <alignment horizontal="center"/>
    </xf>
    <xf numFmtId="0" fontId="261" fillId="0" borderId="0" xfId="0" applyFont="1" applyAlignment="1">
      <alignment horizontal="left" vertical="center" wrapText="1"/>
    </xf>
    <xf numFmtId="1" fontId="11" fillId="0" borderId="34" xfId="0" applyNumberFormat="1" applyFont="1" applyBorder="1" applyAlignment="1">
      <alignment horizontal="center"/>
    </xf>
    <xf numFmtId="1" fontId="11" fillId="0" borderId="7" xfId="0" applyNumberFormat="1" applyFont="1" applyBorder="1" applyAlignment="1">
      <alignment horizontal="center" vertical="center"/>
    </xf>
    <xf numFmtId="1" fontId="11" fillId="0" borderId="0" xfId="0" applyNumberFormat="1" applyFont="1" applyAlignment="1">
      <alignment horizontal="center"/>
    </xf>
    <xf numFmtId="0" fontId="11" fillId="0" borderId="7" xfId="0" applyFont="1" applyBorder="1" applyAlignment="1">
      <alignment horizontal="center"/>
    </xf>
    <xf numFmtId="0" fontId="268" fillId="0" borderId="6" xfId="0" applyFont="1" applyBorder="1" applyAlignment="1">
      <alignment horizontal="left" vertical="center" wrapText="1"/>
    </xf>
    <xf numFmtId="0" fontId="268" fillId="0" borderId="6" xfId="0" applyFont="1" applyBorder="1" applyAlignment="1">
      <alignment horizontal="center"/>
    </xf>
    <xf numFmtId="0" fontId="268" fillId="0" borderId="53" xfId="0" applyFont="1" applyBorder="1" applyAlignment="1">
      <alignment horizontal="center"/>
    </xf>
    <xf numFmtId="0" fontId="268" fillId="0" borderId="9" xfId="0" applyFont="1" applyBorder="1" applyAlignment="1">
      <alignment horizontal="center"/>
    </xf>
    <xf numFmtId="1" fontId="16" fillId="0" borderId="7" xfId="0" applyNumberFormat="1" applyFont="1" applyBorder="1" applyAlignment="1">
      <alignment horizontal="center"/>
    </xf>
    <xf numFmtId="1" fontId="16" fillId="0" borderId="7" xfId="0" applyNumberFormat="1" applyFont="1" applyBorder="1" applyAlignment="1">
      <alignment horizontal="center" vertical="center"/>
    </xf>
    <xf numFmtId="0" fontId="4" fillId="0" borderId="0" xfId="2" applyNumberFormat="1" applyFont="1" applyFill="1" applyAlignment="1">
      <alignment horizontal="center"/>
    </xf>
    <xf numFmtId="0" fontId="14" fillId="0" borderId="6" xfId="0" applyFont="1" applyBorder="1" applyAlignment="1">
      <alignment horizontal="center"/>
    </xf>
    <xf numFmtId="9" fontId="14" fillId="0" borderId="9" xfId="1" applyNumberFormat="1" applyFont="1" applyFill="1" applyBorder="1" applyAlignment="1">
      <alignment horizontal="center"/>
    </xf>
    <xf numFmtId="9" fontId="14" fillId="0" borderId="9" xfId="1" applyNumberFormat="1" applyFont="1" applyFill="1" applyBorder="1" applyAlignment="1">
      <alignment horizontal="center" vertical="center"/>
    </xf>
    <xf numFmtId="0" fontId="18" fillId="0" borderId="6" xfId="2" applyNumberFormat="1" applyFont="1" applyFill="1" applyBorder="1" applyAlignment="1">
      <alignment horizontal="center"/>
    </xf>
    <xf numFmtId="0" fontId="4" fillId="6" borderId="0" xfId="0" applyFont="1" applyFill="1" applyAlignment="1">
      <alignment horizontal="left" vertical="top"/>
    </xf>
    <xf numFmtId="0" fontId="148" fillId="6" borderId="0" xfId="0" applyFont="1" applyFill="1" applyAlignment="1">
      <alignment horizontal="left" vertical="top"/>
    </xf>
    <xf numFmtId="0" fontId="148" fillId="6" borderId="6" xfId="0" applyFont="1" applyFill="1" applyBorder="1" applyAlignment="1">
      <alignment horizontal="left" vertical="center"/>
    </xf>
    <xf numFmtId="0" fontId="4" fillId="6" borderId="6" xfId="0" quotePrefix="1" applyFont="1" applyFill="1" applyBorder="1" applyAlignment="1">
      <alignment horizontal="center" vertical="center" wrapText="1"/>
    </xf>
    <xf numFmtId="172" fontId="148" fillId="0" borderId="0" xfId="2" applyNumberFormat="1" applyFont="1" applyFill="1" applyAlignment="1">
      <alignment horizontal="center"/>
    </xf>
    <xf numFmtId="0" fontId="148" fillId="4" borderId="34" xfId="0" applyFont="1" applyFill="1" applyBorder="1" applyAlignment="1">
      <alignment horizontal="center" vertical="center" wrapText="1"/>
    </xf>
    <xf numFmtId="0" fontId="4" fillId="6" borderId="0" xfId="0" applyFont="1" applyFill="1" applyAlignment="1">
      <alignment horizontal="center" vertical="center" wrapText="1"/>
    </xf>
    <xf numFmtId="0" fontId="148" fillId="6" borderId="34" xfId="0" applyFont="1" applyFill="1" applyBorder="1" applyAlignment="1">
      <alignment horizontal="center"/>
    </xf>
    <xf numFmtId="0" fontId="148" fillId="0" borderId="34" xfId="0" applyFont="1" applyBorder="1" applyAlignment="1">
      <alignment horizontal="center"/>
    </xf>
    <xf numFmtId="0" fontId="148" fillId="6" borderId="34" xfId="0" applyFont="1" applyFill="1" applyBorder="1" applyAlignment="1">
      <alignment horizontal="center" vertical="center" wrapText="1"/>
    </xf>
    <xf numFmtId="0" fontId="4" fillId="0" borderId="34" xfId="0" applyFont="1" applyBorder="1" applyAlignment="1">
      <alignment horizontal="center"/>
    </xf>
    <xf numFmtId="0" fontId="148" fillId="6" borderId="0" xfId="0" applyFont="1" applyFill="1" applyAlignment="1">
      <alignment horizontal="center"/>
    </xf>
    <xf numFmtId="0" fontId="148" fillId="4" borderId="0" xfId="0" applyFont="1" applyFill="1" applyAlignment="1">
      <alignment horizontal="center" vertical="center" wrapText="1"/>
    </xf>
    <xf numFmtId="0" fontId="148" fillId="0" borderId="0" xfId="0" applyFont="1" applyAlignment="1">
      <alignment horizontal="center"/>
    </xf>
    <xf numFmtId="0" fontId="148" fillId="6" borderId="0" xfId="0" applyFont="1" applyFill="1" applyAlignment="1">
      <alignment horizontal="center" vertical="center" wrapText="1"/>
    </xf>
    <xf numFmtId="0" fontId="241" fillId="6" borderId="34" xfId="0" applyFont="1" applyFill="1" applyBorder="1" applyAlignment="1">
      <alignment horizontal="center" vertical="center" wrapText="1"/>
    </xf>
    <xf numFmtId="0" fontId="4" fillId="6" borderId="34" xfId="0" applyFont="1" applyFill="1" applyBorder="1" applyAlignment="1">
      <alignment horizontal="center"/>
    </xf>
    <xf numFmtId="0" fontId="148" fillId="0" borderId="0" xfId="0" applyFont="1" applyAlignment="1">
      <alignment horizontal="center" vertical="center" wrapText="1"/>
    </xf>
    <xf numFmtId="0" fontId="148" fillId="6" borderId="6" xfId="0" applyFont="1" applyFill="1" applyBorder="1" applyAlignment="1">
      <alignment horizontal="center" vertical="center" wrapText="1"/>
    </xf>
    <xf numFmtId="0" fontId="4" fillId="6" borderId="53" xfId="0" applyFont="1" applyFill="1" applyBorder="1" applyAlignment="1">
      <alignment horizontal="center" vertical="center" wrapText="1"/>
    </xf>
    <xf numFmtId="0" fontId="148" fillId="6" borderId="6" xfId="0" applyFont="1" applyFill="1" applyBorder="1" applyAlignment="1">
      <alignment horizontal="center" vertical="center"/>
    </xf>
    <xf numFmtId="0" fontId="148" fillId="4" borderId="0" xfId="0" applyFont="1" applyFill="1" applyAlignment="1">
      <alignment horizontal="center" vertical="center"/>
    </xf>
    <xf numFmtId="0" fontId="152" fillId="6" borderId="0" xfId="0" applyFont="1" applyFill="1" applyAlignment="1">
      <alignment horizontal="center" vertical="center"/>
    </xf>
    <xf numFmtId="0" fontId="148" fillId="0" borderId="13" xfId="0" applyFont="1" applyBorder="1" applyAlignment="1">
      <alignment horizontal="center"/>
    </xf>
    <xf numFmtId="0" fontId="151" fillId="2" borderId="0" xfId="0" applyFont="1" applyFill="1" applyAlignment="1">
      <alignment horizontal="center" vertical="center" wrapText="1"/>
    </xf>
    <xf numFmtId="0" fontId="4" fillId="0" borderId="13" xfId="0" applyFont="1" applyBorder="1" applyAlignment="1">
      <alignment horizontal="center"/>
    </xf>
    <xf numFmtId="0" fontId="4" fillId="4" borderId="45" xfId="0" quotePrefix="1" applyFont="1" applyFill="1" applyBorder="1" applyAlignment="1">
      <alignment horizontal="center" vertical="center" wrapText="1"/>
    </xf>
    <xf numFmtId="0" fontId="241" fillId="6" borderId="45" xfId="0" applyFont="1" applyFill="1" applyBorder="1" applyAlignment="1">
      <alignment horizontal="center" vertical="center" wrapText="1"/>
    </xf>
    <xf numFmtId="0" fontId="4" fillId="4" borderId="45" xfId="0" applyFont="1" applyFill="1" applyBorder="1" applyAlignment="1">
      <alignment horizontal="center" vertical="center" wrapText="1"/>
    </xf>
    <xf numFmtId="0" fontId="4" fillId="6" borderId="45" xfId="0" applyFont="1" applyFill="1" applyBorder="1" applyAlignment="1">
      <alignment horizontal="center" vertical="center" wrapText="1"/>
    </xf>
    <xf numFmtId="0" fontId="9" fillId="13" borderId="34" xfId="0" applyFont="1" applyFill="1" applyBorder="1" applyAlignment="1">
      <alignment horizontal="center" vertical="center"/>
    </xf>
    <xf numFmtId="1" fontId="11" fillId="0" borderId="0" xfId="5" applyNumberFormat="1" applyFont="1" applyAlignment="1">
      <alignment horizontal="right"/>
    </xf>
    <xf numFmtId="1" fontId="11" fillId="0" borderId="0" xfId="5" applyNumberFormat="1" applyFont="1" applyAlignment="1">
      <alignment horizontal="right" vertical="top"/>
    </xf>
    <xf numFmtId="0" fontId="270" fillId="12" borderId="0" xfId="5" applyFont="1" applyFill="1" applyAlignment="1">
      <alignment horizontal="center" vertical="top"/>
    </xf>
    <xf numFmtId="0" fontId="148" fillId="0" borderId="0" xfId="0" applyFont="1" applyAlignment="1">
      <alignment horizontal="center" wrapText="1"/>
    </xf>
    <xf numFmtId="0" fontId="151" fillId="2" borderId="0" xfId="0" applyFont="1" applyFill="1" applyAlignment="1">
      <alignment horizontal="center" wrapText="1"/>
    </xf>
    <xf numFmtId="0" fontId="152" fillId="6" borderId="0" xfId="0" applyFont="1" applyFill="1" applyAlignment="1">
      <alignment horizontal="center"/>
    </xf>
    <xf numFmtId="1" fontId="4" fillId="0" borderId="0" xfId="1" applyNumberFormat="1" applyFont="1" applyAlignment="1">
      <alignment horizontal="center"/>
    </xf>
    <xf numFmtId="1" fontId="4" fillId="0" borderId="34" xfId="1" applyNumberFormat="1" applyFont="1" applyBorder="1" applyAlignment="1">
      <alignment horizontal="center"/>
    </xf>
    <xf numFmtId="168" fontId="148" fillId="0" borderId="0" xfId="1" applyNumberFormat="1" applyFont="1" applyAlignment="1">
      <alignment horizontal="center"/>
    </xf>
    <xf numFmtId="3" fontId="4" fillId="6" borderId="7" xfId="1" applyNumberFormat="1" applyFont="1" applyFill="1" applyBorder="1" applyAlignment="1">
      <alignment horizontal="center" vertical="center" wrapText="1"/>
    </xf>
    <xf numFmtId="3" fontId="18" fillId="6" borderId="9" xfId="1" applyNumberFormat="1" applyFont="1" applyFill="1" applyBorder="1" applyAlignment="1">
      <alignment horizontal="center" vertical="center"/>
    </xf>
    <xf numFmtId="3" fontId="4" fillId="4" borderId="7" xfId="1" quotePrefix="1" applyNumberFormat="1" applyFont="1" applyFill="1" applyBorder="1" applyAlignment="1">
      <alignment horizontal="center" vertical="center" wrapText="1"/>
    </xf>
    <xf numFmtId="3" fontId="4" fillId="4" borderId="7" xfId="1" quotePrefix="1" applyNumberFormat="1" applyFont="1" applyFill="1" applyBorder="1" applyAlignment="1">
      <alignment horizontal="center" vertical="center"/>
    </xf>
    <xf numFmtId="172" fontId="11" fillId="4" borderId="0" xfId="11" quotePrefix="1" applyNumberFormat="1" applyFont="1" applyFill="1" applyAlignment="1">
      <alignment horizontal="center" vertical="center"/>
    </xf>
    <xf numFmtId="1" fontId="4" fillId="12" borderId="0" xfId="11" applyNumberFormat="1" applyFont="1" applyFill="1" applyAlignment="1">
      <alignment horizontal="center" vertical="center"/>
    </xf>
    <xf numFmtId="1" fontId="4" fillId="12" borderId="0" xfId="5" applyNumberFormat="1" applyFont="1" applyFill="1" applyAlignment="1">
      <alignment horizontal="center" vertical="center"/>
    </xf>
    <xf numFmtId="3" fontId="49" fillId="0" borderId="0" xfId="0" applyNumberFormat="1" applyFont="1" applyAlignment="1">
      <alignment horizontal="left" wrapText="1"/>
    </xf>
    <xf numFmtId="43" fontId="4" fillId="0" borderId="0" xfId="0" applyNumberFormat="1" applyFont="1"/>
    <xf numFmtId="43" fontId="261" fillId="0" borderId="0" xfId="0" applyNumberFormat="1" applyFont="1"/>
    <xf numFmtId="173" fontId="127" fillId="0" borderId="0" xfId="1" applyNumberFormat="1" applyFont="1" applyAlignment="1">
      <alignment horizontal="center" vertical="center" wrapText="1"/>
    </xf>
    <xf numFmtId="173" fontId="127" fillId="0" borderId="0" xfId="1" applyNumberFormat="1" applyFont="1" applyBorder="1" applyAlignment="1">
      <alignment horizontal="center" vertical="center" wrapText="1"/>
    </xf>
    <xf numFmtId="173" fontId="127" fillId="0" borderId="7" xfId="1" applyNumberFormat="1" applyFont="1" applyFill="1" applyBorder="1" applyAlignment="1">
      <alignment horizontal="center" vertical="center" wrapText="1"/>
    </xf>
    <xf numFmtId="173" fontId="272" fillId="6" borderId="0" xfId="1" applyNumberFormat="1" applyFont="1" applyFill="1" applyAlignment="1">
      <alignment horizontal="center" vertical="center"/>
    </xf>
    <xf numFmtId="173" fontId="126" fillId="6" borderId="0" xfId="1" applyNumberFormat="1" applyFont="1" applyFill="1" applyBorder="1" applyAlignment="1">
      <alignment horizontal="center" vertical="center"/>
    </xf>
    <xf numFmtId="173" fontId="126" fillId="6" borderId="7" xfId="1" applyNumberFormat="1" applyFont="1" applyFill="1" applyBorder="1" applyAlignment="1">
      <alignment horizontal="center" vertical="center"/>
    </xf>
    <xf numFmtId="173" fontId="127" fillId="0" borderId="7" xfId="1" applyNumberFormat="1" applyFont="1" applyFill="1" applyBorder="1" applyAlignment="1">
      <alignment horizontal="center" vertical="center"/>
    </xf>
    <xf numFmtId="173" fontId="126" fillId="6" borderId="0" xfId="1" applyNumberFormat="1" applyFont="1" applyFill="1" applyBorder="1" applyAlignment="1">
      <alignment horizontal="center" vertical="center" wrapText="1"/>
    </xf>
    <xf numFmtId="173" fontId="201" fillId="4" borderId="0" xfId="1" applyNumberFormat="1" applyFont="1" applyFill="1" applyAlignment="1">
      <alignment horizontal="center" vertical="center" wrapText="1"/>
    </xf>
    <xf numFmtId="173" fontId="127" fillId="6" borderId="7" xfId="1" applyNumberFormat="1" applyFont="1" applyFill="1" applyBorder="1" applyAlignment="1">
      <alignment horizontal="center" vertical="center" wrapText="1"/>
    </xf>
    <xf numFmtId="173" fontId="127" fillId="6" borderId="9" xfId="1" applyNumberFormat="1" applyFont="1" applyFill="1" applyBorder="1" applyAlignment="1">
      <alignment horizontal="center" vertical="center"/>
    </xf>
    <xf numFmtId="173" fontId="201" fillId="0" borderId="0" xfId="1" applyNumberFormat="1" applyFont="1" applyAlignment="1">
      <alignment horizontal="center" vertical="center"/>
    </xf>
    <xf numFmtId="173" fontId="201" fillId="6" borderId="6" xfId="1" applyNumberFormat="1" applyFont="1" applyFill="1" applyBorder="1" applyAlignment="1">
      <alignment horizontal="center" vertical="center"/>
    </xf>
    <xf numFmtId="173" fontId="272" fillId="6" borderId="0" xfId="1" applyNumberFormat="1" applyFont="1" applyFill="1" applyBorder="1" applyAlignment="1">
      <alignment horizontal="center" vertical="center"/>
    </xf>
    <xf numFmtId="172" fontId="11" fillId="0" borderId="0" xfId="2" applyNumberFormat="1" applyFont="1" applyFill="1" applyBorder="1" applyAlignment="1">
      <alignment horizontal="center" vertical="center"/>
    </xf>
    <xf numFmtId="3" fontId="49" fillId="0" borderId="0" xfId="0" applyNumberFormat="1" applyFont="1" applyAlignment="1">
      <alignment wrapText="1"/>
    </xf>
    <xf numFmtId="0" fontId="195" fillId="0" borderId="0" xfId="0" applyFont="1"/>
    <xf numFmtId="0" fontId="34" fillId="0" borderId="0" xfId="0" applyFont="1" applyAlignment="1">
      <alignment vertical="top" wrapText="1"/>
    </xf>
    <xf numFmtId="173" fontId="127" fillId="0" borderId="0" xfId="1" applyNumberFormat="1" applyFont="1" applyFill="1" applyBorder="1" applyAlignment="1">
      <alignment horizontal="center" vertical="center" wrapText="1"/>
    </xf>
    <xf numFmtId="167" fontId="127" fillId="0" borderId="0" xfId="1" applyNumberFormat="1" applyFont="1" applyFill="1" applyBorder="1" applyAlignment="1">
      <alignment horizontal="center" vertical="center" wrapText="1"/>
    </xf>
    <xf numFmtId="173" fontId="126" fillId="0" borderId="0" xfId="1" applyNumberFormat="1" applyFont="1" applyFill="1" applyBorder="1" applyAlignment="1">
      <alignment horizontal="center" vertical="center"/>
    </xf>
    <xf numFmtId="167" fontId="126" fillId="0" borderId="0" xfId="1" applyNumberFormat="1" applyFont="1" applyFill="1" applyBorder="1" applyAlignment="1">
      <alignment horizontal="center" vertical="center"/>
    </xf>
    <xf numFmtId="173" fontId="127" fillId="0" borderId="0" xfId="1" applyNumberFormat="1" applyFont="1" applyFill="1" applyBorder="1" applyAlignment="1">
      <alignment horizontal="center" vertical="center"/>
    </xf>
    <xf numFmtId="167" fontId="127" fillId="0" borderId="0" xfId="1" applyNumberFormat="1" applyFont="1" applyFill="1" applyBorder="1" applyAlignment="1">
      <alignment horizontal="center" vertical="center"/>
    </xf>
    <xf numFmtId="0" fontId="11" fillId="0" borderId="0" xfId="0" applyFont="1" applyAlignment="1">
      <alignment vertical="center"/>
    </xf>
    <xf numFmtId="173" fontId="126" fillId="0" borderId="0" xfId="1" applyNumberFormat="1" applyFont="1" applyFill="1" applyBorder="1" applyAlignment="1">
      <alignment horizontal="center" vertical="center" wrapText="1"/>
    </xf>
    <xf numFmtId="167" fontId="126" fillId="0" borderId="0" xfId="1" applyNumberFormat="1" applyFont="1" applyFill="1" applyBorder="1" applyAlignment="1">
      <alignment horizontal="center" vertical="center" wrapText="1"/>
    </xf>
    <xf numFmtId="3" fontId="148" fillId="0" borderId="34" xfId="1" applyNumberFormat="1" applyFont="1" applyBorder="1" applyAlignment="1">
      <alignment horizontal="center"/>
    </xf>
    <xf numFmtId="173" fontId="4" fillId="0" borderId="0" xfId="0" applyNumberFormat="1" applyFont="1" applyAlignment="1">
      <alignment vertical="top"/>
    </xf>
    <xf numFmtId="173" fontId="4" fillId="0" borderId="0" xfId="1" applyNumberFormat="1" applyFont="1" applyAlignment="1">
      <alignment horizontal="center" vertical="center"/>
    </xf>
    <xf numFmtId="9" fontId="4" fillId="0" borderId="0" xfId="2" applyFont="1" applyAlignment="1">
      <alignment horizontal="center" vertical="center"/>
    </xf>
    <xf numFmtId="173" fontId="4" fillId="0" borderId="0" xfId="0" applyNumberFormat="1" applyFont="1"/>
    <xf numFmtId="3" fontId="9" fillId="13" borderId="34" xfId="0" applyNumberFormat="1" applyFont="1" applyFill="1" applyBorder="1" applyAlignment="1">
      <alignment horizontal="center" vertical="center"/>
    </xf>
    <xf numFmtId="0" fontId="10" fillId="4" borderId="0" xfId="0" applyFont="1" applyFill="1" applyAlignment="1">
      <alignment horizontal="left" vertical="center"/>
    </xf>
    <xf numFmtId="0" fontId="10" fillId="4" borderId="0" xfId="0" applyFont="1" applyFill="1" applyAlignment="1">
      <alignment horizontal="center" vertical="center"/>
    </xf>
    <xf numFmtId="0" fontId="10" fillId="4" borderId="69" xfId="0" applyFont="1" applyFill="1" applyBorder="1" applyAlignment="1">
      <alignment horizontal="center" vertical="center" wrapText="1"/>
    </xf>
    <xf numFmtId="166" fontId="11" fillId="14" borderId="69" xfId="1" applyNumberFormat="1" applyFont="1" applyFill="1" applyBorder="1" applyAlignment="1">
      <alignment horizontal="center" vertical="center"/>
    </xf>
    <xf numFmtId="166" fontId="11" fillId="4" borderId="69" xfId="1" applyNumberFormat="1" applyFont="1" applyFill="1" applyBorder="1" applyAlignment="1">
      <alignment horizontal="center" vertical="center"/>
    </xf>
    <xf numFmtId="0" fontId="16" fillId="4" borderId="0" xfId="0" applyFont="1" applyFill="1" applyAlignment="1">
      <alignment horizontal="left" vertical="center"/>
    </xf>
    <xf numFmtId="0" fontId="16" fillId="23" borderId="0" xfId="0" applyFont="1" applyFill="1" applyAlignment="1">
      <alignment horizontal="left" vertical="center" indent="2"/>
    </xf>
    <xf numFmtId="0" fontId="14" fillId="14" borderId="0" xfId="0" applyFont="1" applyFill="1" applyAlignment="1">
      <alignment horizontal="left" vertical="center" indent="2"/>
    </xf>
    <xf numFmtId="0" fontId="18" fillId="4" borderId="13" xfId="0" applyFont="1" applyFill="1" applyBorder="1" applyAlignment="1">
      <alignment horizontal="left" vertical="center"/>
    </xf>
    <xf numFmtId="0" fontId="18" fillId="4" borderId="13" xfId="0" applyFont="1" applyFill="1" applyBorder="1" applyAlignment="1">
      <alignment horizontal="center" vertical="center"/>
    </xf>
    <xf numFmtId="166" fontId="10" fillId="4" borderId="68" xfId="0" applyNumberFormat="1" applyFont="1" applyFill="1" applyBorder="1" applyAlignment="1">
      <alignment horizontal="center" vertical="center" wrapText="1"/>
    </xf>
    <xf numFmtId="9" fontId="11" fillId="2" borderId="70" xfId="1" applyNumberFormat="1" applyFont="1" applyFill="1" applyBorder="1" applyAlignment="1">
      <alignment horizontal="center" vertical="center"/>
    </xf>
    <xf numFmtId="0" fontId="10" fillId="13" borderId="69" xfId="0" applyFont="1" applyFill="1" applyBorder="1" applyAlignment="1">
      <alignment horizontal="center" vertical="center" wrapText="1"/>
    </xf>
    <xf numFmtId="166" fontId="10" fillId="14" borderId="68" xfId="0" applyNumberFormat="1" applyFont="1" applyFill="1" applyBorder="1" applyAlignment="1">
      <alignment horizontal="center" vertical="center" wrapText="1"/>
    </xf>
    <xf numFmtId="0" fontId="11" fillId="4" borderId="69" xfId="0" applyFont="1" applyFill="1" applyBorder="1" applyAlignment="1">
      <alignment horizontal="center"/>
    </xf>
    <xf numFmtId="0" fontId="9" fillId="13" borderId="13" xfId="0" applyFont="1" applyFill="1" applyBorder="1" applyAlignment="1">
      <alignment horizontal="left" vertical="center"/>
    </xf>
    <xf numFmtId="0" fontId="9" fillId="13" borderId="13" xfId="0" applyFont="1" applyFill="1" applyBorder="1" applyAlignment="1">
      <alignment horizontal="center" vertical="center"/>
    </xf>
    <xf numFmtId="166" fontId="10" fillId="13" borderId="68" xfId="0" applyNumberFormat="1" applyFont="1" applyFill="1" applyBorder="1" applyAlignment="1">
      <alignment horizontal="center" vertical="center" wrapText="1"/>
    </xf>
    <xf numFmtId="0" fontId="10" fillId="0" borderId="30" xfId="0" applyFont="1" applyBorder="1" applyAlignment="1">
      <alignment horizontal="left" vertical="center"/>
    </xf>
    <xf numFmtId="3" fontId="16" fillId="4" borderId="0" xfId="1" applyNumberFormat="1" applyFont="1" applyFill="1" applyAlignment="1">
      <alignment horizontal="center" vertical="center"/>
    </xf>
    <xf numFmtId="0" fontId="14" fillId="4" borderId="13" xfId="0" applyFont="1" applyFill="1" applyBorder="1" applyAlignment="1">
      <alignment horizontal="left" vertical="center"/>
    </xf>
    <xf numFmtId="3" fontId="14" fillId="4" borderId="13" xfId="1" applyNumberFormat="1" applyFont="1" applyFill="1" applyBorder="1" applyAlignment="1">
      <alignment horizontal="center" vertical="center"/>
    </xf>
    <xf numFmtId="3" fontId="13" fillId="13" borderId="34" xfId="0" applyNumberFormat="1" applyFont="1" applyFill="1" applyBorder="1" applyAlignment="1">
      <alignment horizontal="center" vertical="center"/>
    </xf>
    <xf numFmtId="0" fontId="4" fillId="4" borderId="13" xfId="0" applyFont="1" applyFill="1" applyBorder="1"/>
    <xf numFmtId="3" fontId="4" fillId="4" borderId="13" xfId="0" applyNumberFormat="1" applyFont="1" applyFill="1" applyBorder="1" applyAlignment="1">
      <alignment horizontal="center"/>
    </xf>
    <xf numFmtId="0" fontId="13" fillId="19" borderId="0" xfId="0" applyFont="1" applyFill="1" applyAlignment="1">
      <alignment vertical="center" wrapText="1"/>
    </xf>
    <xf numFmtId="0" fontId="13" fillId="13" borderId="34" xfId="0" applyFont="1" applyFill="1" applyBorder="1" applyAlignment="1">
      <alignment horizontal="center" vertical="center"/>
    </xf>
    <xf numFmtId="0" fontId="13" fillId="13" borderId="7" xfId="0" applyFont="1" applyFill="1" applyBorder="1" applyAlignment="1">
      <alignment horizontal="center" vertical="center"/>
    </xf>
    <xf numFmtId="0" fontId="14" fillId="0" borderId="0" xfId="0" applyFont="1" applyAlignment="1">
      <alignment vertical="top" wrapText="1"/>
    </xf>
    <xf numFmtId="0" fontId="14" fillId="14" borderId="0" xfId="0" applyFont="1" applyFill="1" applyAlignment="1">
      <alignment vertical="top" wrapText="1"/>
    </xf>
    <xf numFmtId="3" fontId="4" fillId="14" borderId="0" xfId="0" applyNumberFormat="1" applyFont="1" applyFill="1" applyAlignment="1">
      <alignment horizontal="center" vertical="center" wrapText="1"/>
    </xf>
    <xf numFmtId="0" fontId="14" fillId="23" borderId="0" xfId="0" applyFont="1" applyFill="1" applyAlignment="1">
      <alignment vertical="top" wrapText="1"/>
    </xf>
    <xf numFmtId="0" fontId="14" fillId="33" borderId="0" xfId="0" applyFont="1" applyFill="1" applyAlignment="1">
      <alignment vertical="top" wrapText="1"/>
    </xf>
    <xf numFmtId="0" fontId="16" fillId="33" borderId="0" xfId="0" applyFont="1" applyFill="1" applyAlignment="1">
      <alignment vertical="center"/>
    </xf>
    <xf numFmtId="0" fontId="18" fillId="14" borderId="0" xfId="0" applyFont="1" applyFill="1" applyAlignment="1">
      <alignment horizontal="left" vertical="top" wrapText="1"/>
    </xf>
    <xf numFmtId="0" fontId="4" fillId="14" borderId="13" xfId="0" applyFont="1" applyFill="1" applyBorder="1" applyAlignment="1">
      <alignment horizontal="left" vertical="top" wrapText="1"/>
    </xf>
    <xf numFmtId="0" fontId="16" fillId="14" borderId="13" xfId="0" applyFont="1" applyFill="1" applyBorder="1" applyAlignment="1">
      <alignment vertical="center"/>
    </xf>
    <xf numFmtId="3" fontId="4" fillId="14" borderId="13" xfId="0" applyNumberFormat="1" applyFont="1" applyFill="1" applyBorder="1" applyAlignment="1">
      <alignment horizontal="center" vertical="center" wrapText="1"/>
    </xf>
    <xf numFmtId="0" fontId="13" fillId="13" borderId="0" xfId="0" applyFont="1" applyFill="1" applyAlignment="1">
      <alignment horizontal="center" vertical="center" wrapText="1"/>
    </xf>
    <xf numFmtId="3" fontId="13" fillId="13" borderId="45" xfId="0" applyNumberFormat="1" applyFont="1" applyFill="1" applyBorder="1" applyAlignment="1">
      <alignment horizontal="center" vertical="center"/>
    </xf>
    <xf numFmtId="3" fontId="11" fillId="4" borderId="34" xfId="0" applyNumberFormat="1" applyFont="1" applyFill="1" applyBorder="1" applyAlignment="1">
      <alignment horizontal="center" vertical="center" wrapText="1"/>
    </xf>
    <xf numFmtId="0" fontId="0" fillId="30" borderId="0" xfId="0" applyFill="1"/>
    <xf numFmtId="3" fontId="11" fillId="30" borderId="0" xfId="1" applyNumberFormat="1" applyFont="1" applyFill="1" applyBorder="1" applyAlignment="1">
      <alignment horizontal="center" vertical="center" wrapText="1"/>
    </xf>
    <xf numFmtId="3" fontId="11" fillId="30" borderId="45" xfId="1" applyNumberFormat="1" applyFont="1" applyFill="1" applyBorder="1" applyAlignment="1">
      <alignment horizontal="center" vertical="center" wrapText="1"/>
    </xf>
    <xf numFmtId="3" fontId="11" fillId="30" borderId="0" xfId="1" applyNumberFormat="1" applyFont="1" applyFill="1" applyAlignment="1">
      <alignment horizontal="center" vertical="center" wrapText="1"/>
    </xf>
    <xf numFmtId="0" fontId="269" fillId="0" borderId="0" xfId="0" applyFont="1" applyAlignment="1">
      <alignment vertical="top"/>
    </xf>
    <xf numFmtId="0" fontId="16" fillId="24" borderId="0" xfId="0" applyFont="1" applyFill="1" applyAlignment="1">
      <alignment horizontal="left" vertical="center"/>
    </xf>
    <xf numFmtId="164" fontId="16" fillId="24" borderId="0" xfId="1" applyNumberFormat="1" applyFont="1" applyFill="1" applyBorder="1" applyAlignment="1">
      <alignment horizontal="right" vertical="center"/>
    </xf>
    <xf numFmtId="172" fontId="16" fillId="24" borderId="0" xfId="2" applyNumberFormat="1" applyFont="1" applyFill="1" applyBorder="1" applyAlignment="1">
      <alignment horizontal="center" vertical="center"/>
    </xf>
    <xf numFmtId="0" fontId="16" fillId="4" borderId="0" xfId="0" applyFont="1" applyFill="1"/>
    <xf numFmtId="0" fontId="262" fillId="0" borderId="0" xfId="0" applyFont="1"/>
    <xf numFmtId="0" fontId="273" fillId="0" borderId="0" xfId="0" applyFont="1" applyAlignment="1">
      <alignment horizontal="right"/>
    </xf>
    <xf numFmtId="0" fontId="273" fillId="0" borderId="0" xfId="0" applyFont="1"/>
    <xf numFmtId="164" fontId="17" fillId="24" borderId="0" xfId="1" applyNumberFormat="1" applyFont="1" applyFill="1" applyBorder="1" applyAlignment="1">
      <alignment horizontal="right" vertical="center"/>
    </xf>
    <xf numFmtId="173" fontId="11" fillId="0" borderId="0" xfId="0" applyNumberFormat="1" applyFont="1" applyAlignment="1">
      <alignment horizontal="left" vertical="top" wrapText="1"/>
    </xf>
    <xf numFmtId="172" fontId="16" fillId="14" borderId="7" xfId="2" quotePrefix="1" applyNumberFormat="1" applyFont="1" applyFill="1" applyBorder="1" applyAlignment="1">
      <alignment horizontal="center" vertical="center"/>
    </xf>
    <xf numFmtId="172" fontId="16" fillId="30" borderId="7" xfId="2" quotePrefix="1" applyNumberFormat="1" applyFont="1" applyFill="1" applyBorder="1" applyAlignment="1">
      <alignment horizontal="center" vertical="center"/>
    </xf>
    <xf numFmtId="2" fontId="11" fillId="0" borderId="7" xfId="0" applyNumberFormat="1" applyFont="1" applyBorder="1" applyAlignment="1">
      <alignment horizontal="center" vertical="center"/>
    </xf>
    <xf numFmtId="43" fontId="261" fillId="0" borderId="0" xfId="0" applyNumberFormat="1" applyFont="1" applyAlignment="1">
      <alignment wrapText="1"/>
    </xf>
    <xf numFmtId="0" fontId="261" fillId="0" borderId="0" xfId="0" applyFont="1" applyAlignment="1">
      <alignment wrapText="1"/>
    </xf>
    <xf numFmtId="0" fontId="266" fillId="0" borderId="0" xfId="0" applyFont="1" applyAlignment="1">
      <alignment horizontal="center" vertical="top" wrapText="1"/>
    </xf>
    <xf numFmtId="0" fontId="266" fillId="0" borderId="0" xfId="0" applyFont="1" applyAlignment="1">
      <alignment vertical="top" wrapText="1"/>
    </xf>
    <xf numFmtId="0" fontId="274" fillId="0" borderId="0" xfId="0" applyFont="1" applyAlignment="1">
      <alignment vertical="center"/>
    </xf>
    <xf numFmtId="174" fontId="127" fillId="0" borderId="0" xfId="1" applyNumberFormat="1" applyFont="1" applyBorder="1" applyAlignment="1">
      <alignment horizontal="center" vertical="center"/>
    </xf>
    <xf numFmtId="174" fontId="126" fillId="6" borderId="0" xfId="1" applyNumberFormat="1" applyFont="1" applyFill="1" applyAlignment="1">
      <alignment horizontal="center" vertical="center" wrapText="1"/>
    </xf>
    <xf numFmtId="174" fontId="126" fillId="6" borderId="0" xfId="1" applyNumberFormat="1" applyFont="1" applyFill="1" applyBorder="1" applyAlignment="1">
      <alignment horizontal="center" vertical="center" wrapText="1"/>
    </xf>
    <xf numFmtId="0" fontId="270" fillId="12" borderId="0" xfId="0" applyFont="1" applyFill="1" applyAlignment="1">
      <alignment vertical="top"/>
    </xf>
    <xf numFmtId="0" fontId="270" fillId="12" borderId="0" xfId="5" applyFont="1" applyFill="1" applyAlignment="1">
      <alignment horizontal="left" vertical="center" wrapText="1"/>
    </xf>
    <xf numFmtId="0" fontId="261" fillId="0" borderId="0" xfId="5" applyFont="1" applyAlignment="1">
      <alignment horizontal="left" vertical="center" wrapText="1"/>
    </xf>
    <xf numFmtId="0" fontId="261" fillId="12" borderId="0" xfId="0" applyFont="1" applyFill="1"/>
    <xf numFmtId="0" fontId="262" fillId="0" borderId="0" xfId="0" applyFont="1" applyAlignment="1">
      <alignment vertical="center"/>
    </xf>
    <xf numFmtId="2" fontId="262" fillId="0" borderId="0" xfId="1" applyNumberFormat="1" applyFont="1" applyFill="1" applyAlignment="1">
      <alignment horizontal="center" vertical="center"/>
    </xf>
    <xf numFmtId="173" fontId="195" fillId="0" borderId="0" xfId="0" applyNumberFormat="1" applyFont="1" applyAlignment="1">
      <alignment horizontal="right" vertical="center" wrapText="1"/>
    </xf>
    <xf numFmtId="173" fontId="276" fillId="6" borderId="0" xfId="1" applyNumberFormat="1" applyFont="1" applyFill="1" applyBorder="1" applyAlignment="1">
      <alignment horizontal="center" vertical="center" wrapText="1"/>
    </xf>
    <xf numFmtId="173" fontId="201" fillId="0" borderId="0" xfId="1" applyNumberFormat="1" applyFont="1" applyFill="1" applyBorder="1" applyAlignment="1">
      <alignment horizontal="center" vertical="center" wrapText="1"/>
    </xf>
    <xf numFmtId="174" fontId="127" fillId="0" borderId="0" xfId="1" applyNumberFormat="1" applyFont="1" applyFill="1" applyBorder="1" applyAlignment="1">
      <alignment horizontal="center" vertical="center"/>
    </xf>
    <xf numFmtId="174" fontId="127" fillId="0" borderId="7" xfId="1" applyNumberFormat="1" applyFont="1" applyFill="1" applyBorder="1" applyAlignment="1">
      <alignment horizontal="center" vertical="center" wrapText="1"/>
    </xf>
    <xf numFmtId="173" fontId="201" fillId="0" borderId="0" xfId="1" applyNumberFormat="1" applyFont="1" applyFill="1" applyBorder="1" applyAlignment="1">
      <alignment horizontal="center" vertical="center"/>
    </xf>
    <xf numFmtId="9" fontId="250" fillId="0" borderId="0" xfId="2" applyFont="1" applyAlignment="1">
      <alignment horizontal="left" vertical="top" wrapText="1"/>
    </xf>
    <xf numFmtId="2" fontId="11" fillId="0" borderId="0" xfId="2" applyNumberFormat="1" applyFont="1" applyAlignment="1">
      <alignment horizontal="right" vertical="top"/>
    </xf>
    <xf numFmtId="43" fontId="261" fillId="0" borderId="0" xfId="1" applyFont="1" applyAlignment="1">
      <alignment horizontal="center"/>
    </xf>
    <xf numFmtId="172" fontId="11" fillId="4" borderId="0" xfId="1" quotePrefix="1" applyNumberFormat="1" applyFont="1" applyFill="1" applyAlignment="1">
      <alignment horizontal="center" vertical="center"/>
    </xf>
    <xf numFmtId="172" fontId="11" fillId="14" borderId="0" xfId="1" quotePrefix="1" applyNumberFormat="1" applyFont="1" applyFill="1" applyAlignment="1">
      <alignment horizontal="center" vertical="center"/>
    </xf>
    <xf numFmtId="172" fontId="11" fillId="4" borderId="34" xfId="2" applyNumberFormat="1" applyFont="1" applyFill="1" applyBorder="1" applyAlignment="1">
      <alignment horizontal="center" vertical="center"/>
    </xf>
    <xf numFmtId="3" fontId="10" fillId="0" borderId="30" xfId="0" applyNumberFormat="1" applyFont="1" applyBorder="1" applyAlignment="1">
      <alignment horizontal="center" vertical="center"/>
    </xf>
    <xf numFmtId="3" fontId="10" fillId="0" borderId="67" xfId="0" applyNumberFormat="1" applyFont="1" applyBorder="1" applyAlignment="1">
      <alignment horizontal="center" vertical="center"/>
    </xf>
    <xf numFmtId="3" fontId="10" fillId="0" borderId="74" xfId="0" applyNumberFormat="1" applyFont="1" applyBorder="1" applyAlignment="1">
      <alignment horizontal="center" vertical="center"/>
    </xf>
    <xf numFmtId="3" fontId="10" fillId="4" borderId="30" xfId="0" applyNumberFormat="1" applyFont="1" applyFill="1" applyBorder="1" applyAlignment="1">
      <alignment horizontal="center" vertical="center"/>
    </xf>
    <xf numFmtId="3" fontId="10" fillId="4" borderId="67" xfId="0" applyNumberFormat="1" applyFont="1" applyFill="1" applyBorder="1" applyAlignment="1">
      <alignment horizontal="center" vertical="center"/>
    </xf>
    <xf numFmtId="166" fontId="10" fillId="0" borderId="71" xfId="0" applyNumberFormat="1" applyFont="1" applyBorder="1" applyAlignment="1">
      <alignment horizontal="center" vertical="center" wrapText="1"/>
    </xf>
    <xf numFmtId="172" fontId="16" fillId="0" borderId="0" xfId="2" applyNumberFormat="1" applyFont="1" applyFill="1" applyBorder="1" applyAlignment="1">
      <alignment horizontal="left" vertical="center" indent="6"/>
    </xf>
    <xf numFmtId="3" fontId="270" fillId="0" borderId="0" xfId="5" applyNumberFormat="1" applyFont="1" applyAlignment="1">
      <alignment horizontal="center" vertical="center"/>
    </xf>
    <xf numFmtId="9" fontId="167" fillId="0" borderId="7" xfId="2" applyFont="1" applyFill="1" applyBorder="1" applyAlignment="1">
      <alignment horizontal="center" vertical="center"/>
    </xf>
    <xf numFmtId="0" fontId="277" fillId="0" borderId="0" xfId="0" applyFont="1" applyAlignment="1">
      <alignment horizontal="left" vertical="top" wrapText="1"/>
    </xf>
    <xf numFmtId="9" fontId="277" fillId="0" borderId="0" xfId="2" applyFont="1" applyAlignment="1">
      <alignment horizontal="left" vertical="top" wrapText="1"/>
    </xf>
    <xf numFmtId="166" fontId="151" fillId="0" borderId="63" xfId="2" applyNumberFormat="1" applyFont="1" applyBorder="1" applyAlignment="1">
      <alignment horizontal="center" vertical="center"/>
    </xf>
    <xf numFmtId="166" fontId="151" fillId="6" borderId="63" xfId="2" applyNumberFormat="1" applyFont="1" applyFill="1" applyBorder="1" applyAlignment="1">
      <alignment horizontal="center" vertical="center"/>
    </xf>
    <xf numFmtId="166" fontId="151" fillId="0" borderId="0" xfId="2" applyNumberFormat="1" applyFont="1" applyAlignment="1">
      <alignment horizontal="center" vertical="center"/>
    </xf>
    <xf numFmtId="166" fontId="262" fillId="0" borderId="0" xfId="2" applyNumberFormat="1" applyFont="1" applyAlignment="1">
      <alignment horizontal="center" vertical="center"/>
    </xf>
    <xf numFmtId="166" fontId="166" fillId="0" borderId="0" xfId="2" applyNumberFormat="1" applyFont="1" applyAlignment="1">
      <alignment vertical="top" wrapText="1"/>
    </xf>
    <xf numFmtId="0" fontId="4" fillId="9" borderId="13" xfId="0" applyFont="1" applyFill="1" applyBorder="1" applyAlignment="1">
      <alignment horizontal="center" vertical="center" wrapText="1"/>
    </xf>
    <xf numFmtId="0" fontId="4" fillId="9" borderId="17" xfId="0" applyFont="1" applyFill="1" applyBorder="1" applyAlignment="1">
      <alignment horizontal="center" vertical="center" wrapText="1"/>
    </xf>
    <xf numFmtId="0" fontId="4" fillId="9" borderId="6" xfId="0" applyFont="1" applyFill="1" applyBorder="1" applyAlignment="1">
      <alignment vertical="center" wrapText="1"/>
    </xf>
    <xf numFmtId="0" fontId="4" fillId="9" borderId="17" xfId="0" applyFont="1" applyFill="1" applyBorder="1" applyAlignment="1">
      <alignment horizontal="left" vertical="center" wrapText="1"/>
    </xf>
    <xf numFmtId="0" fontId="4" fillId="9" borderId="17" xfId="0" applyFont="1" applyFill="1" applyBorder="1" applyAlignment="1">
      <alignment vertical="center" wrapText="1"/>
    </xf>
    <xf numFmtId="0" fontId="148" fillId="0" borderId="0" xfId="0" applyFont="1" applyAlignment="1">
      <alignment horizontal="left" vertical="top" wrapText="1"/>
    </xf>
    <xf numFmtId="0" fontId="278" fillId="0" borderId="0" xfId="0" applyFont="1" applyAlignment="1">
      <alignment wrapText="1"/>
    </xf>
    <xf numFmtId="0" fontId="11" fillId="0" borderId="35" xfId="0" applyFont="1" applyBorder="1" applyAlignment="1">
      <alignment horizontal="left" vertical="center" wrapText="1" indent="1"/>
    </xf>
    <xf numFmtId="0" fontId="11" fillId="0" borderId="35" xfId="0" applyFont="1" applyBorder="1" applyAlignment="1">
      <alignment horizontal="left" vertical="center" wrapText="1"/>
    </xf>
    <xf numFmtId="0" fontId="208" fillId="0" borderId="0" xfId="0" applyFont="1" applyAlignment="1">
      <alignment horizontal="left" vertical="center" wrapText="1" indent="1"/>
    </xf>
    <xf numFmtId="0" fontId="206" fillId="7" borderId="38" xfId="0" applyFont="1" applyFill="1" applyBorder="1" applyAlignment="1">
      <alignment vertical="center"/>
    </xf>
    <xf numFmtId="0" fontId="8" fillId="0" borderId="0" xfId="3" applyFill="1" applyAlignment="1">
      <alignment vertical="center"/>
    </xf>
    <xf numFmtId="0" fontId="112" fillId="6" borderId="11" xfId="0" applyFont="1" applyFill="1" applyBorder="1" applyAlignment="1">
      <alignment vertical="center"/>
    </xf>
    <xf numFmtId="0" fontId="112" fillId="6" borderId="0" xfId="0" applyFont="1" applyFill="1" applyAlignment="1">
      <alignment vertical="center"/>
    </xf>
    <xf numFmtId="0" fontId="280" fillId="9" borderId="13" xfId="1" applyNumberFormat="1" applyFont="1" applyFill="1" applyBorder="1" applyAlignment="1">
      <alignment horizontal="left" vertical="center" wrapText="1"/>
    </xf>
    <xf numFmtId="0" fontId="280" fillId="0" borderId="13" xfId="1" applyNumberFormat="1" applyFont="1" applyFill="1" applyBorder="1" applyAlignment="1">
      <alignment horizontal="left" vertical="center" wrapText="1"/>
    </xf>
    <xf numFmtId="0" fontId="8" fillId="0" borderId="0" xfId="3" applyFill="1"/>
    <xf numFmtId="0" fontId="65" fillId="12" borderId="13" xfId="3" applyFont="1" applyFill="1" applyBorder="1" applyAlignment="1">
      <alignment horizontal="left" vertical="center" wrapText="1"/>
    </xf>
    <xf numFmtId="0" fontId="8" fillId="9" borderId="0" xfId="3" applyFill="1" applyAlignment="1">
      <alignment vertical="center"/>
    </xf>
    <xf numFmtId="0" fontId="8" fillId="0" borderId="6" xfId="3" applyBorder="1" applyAlignment="1">
      <alignment horizontal="left" vertical="center"/>
    </xf>
    <xf numFmtId="0" fontId="8" fillId="0" borderId="0" xfId="3" applyAlignment="1">
      <alignment vertical="center"/>
    </xf>
    <xf numFmtId="0" fontId="8" fillId="9" borderId="6" xfId="3" applyFill="1" applyBorder="1" applyAlignment="1">
      <alignment vertical="center"/>
    </xf>
    <xf numFmtId="0" fontId="8" fillId="0" borderId="0" xfId="3" applyAlignment="1">
      <alignment horizontal="left" vertical="center"/>
    </xf>
    <xf numFmtId="0" fontId="8" fillId="0" borderId="6" xfId="3" applyBorder="1" applyAlignment="1">
      <alignment horizontal="left" vertical="center" wrapText="1"/>
    </xf>
    <xf numFmtId="0" fontId="8" fillId="9" borderId="0" xfId="3" applyFill="1" applyAlignment="1">
      <alignment horizontal="left" vertical="center"/>
    </xf>
    <xf numFmtId="0" fontId="8" fillId="9" borderId="0" xfId="3" applyFill="1" applyAlignment="1">
      <alignment horizontal="left" vertical="center" wrapText="1"/>
    </xf>
    <xf numFmtId="0" fontId="8" fillId="9" borderId="13" xfId="3" applyFill="1" applyBorder="1" applyAlignment="1">
      <alignment horizontal="left" vertical="center" wrapText="1"/>
    </xf>
    <xf numFmtId="0" fontId="8" fillId="0" borderId="13" xfId="3" applyBorder="1" applyAlignment="1">
      <alignment horizontal="left" vertical="center" wrapText="1"/>
    </xf>
    <xf numFmtId="0" fontId="65" fillId="9" borderId="0" xfId="3" applyFont="1" applyFill="1" applyAlignment="1">
      <alignment horizontal="left" vertical="center" wrapText="1"/>
    </xf>
    <xf numFmtId="0" fontId="8" fillId="0" borderId="37" xfId="3" applyBorder="1" applyAlignment="1">
      <alignment horizontal="center" vertical="center"/>
    </xf>
    <xf numFmtId="0" fontId="8" fillId="0" borderId="13" xfId="3" applyBorder="1" applyAlignment="1">
      <alignment horizontal="center" vertical="center"/>
    </xf>
    <xf numFmtId="0" fontId="8" fillId="0" borderId="0" xfId="3" applyAlignment="1">
      <alignment horizontal="center" vertical="center" wrapText="1"/>
    </xf>
    <xf numFmtId="0" fontId="8" fillId="0" borderId="13" xfId="3" applyBorder="1" applyAlignment="1">
      <alignment horizontal="center" vertical="center" wrapText="1"/>
    </xf>
    <xf numFmtId="0" fontId="8" fillId="9" borderId="13" xfId="3" applyFill="1" applyBorder="1" applyAlignment="1">
      <alignment horizontal="center" vertical="center" wrapText="1"/>
    </xf>
    <xf numFmtId="0" fontId="8" fillId="9" borderId="37" xfId="3" applyFill="1" applyBorder="1" applyAlignment="1">
      <alignment horizontal="center" vertical="center" wrapText="1"/>
    </xf>
    <xf numFmtId="0" fontId="8" fillId="9" borderId="0" xfId="3" applyFill="1" applyAlignment="1">
      <alignment horizontal="center" vertical="center" wrapText="1"/>
    </xf>
    <xf numFmtId="0" fontId="8" fillId="0" borderId="6" xfId="3" applyBorder="1" applyAlignment="1">
      <alignment horizontal="center" vertical="center"/>
    </xf>
    <xf numFmtId="0" fontId="8" fillId="9" borderId="13" xfId="3" applyFill="1" applyBorder="1" applyAlignment="1">
      <alignment horizontal="center" vertical="center"/>
    </xf>
    <xf numFmtId="0" fontId="8" fillId="0" borderId="37" xfId="3" applyBorder="1" applyAlignment="1">
      <alignment horizontal="center" vertical="center" wrapText="1"/>
    </xf>
    <xf numFmtId="0" fontId="4" fillId="9" borderId="0" xfId="0" quotePrefix="1" applyFont="1" applyFill="1" applyAlignment="1">
      <alignment horizontal="center" vertical="center" wrapText="1"/>
    </xf>
    <xf numFmtId="0" fontId="8" fillId="9" borderId="17" xfId="3" applyFill="1" applyBorder="1" applyAlignment="1">
      <alignment horizontal="center" vertical="center" wrapText="1"/>
    </xf>
    <xf numFmtId="0" fontId="8" fillId="9" borderId="0" xfId="3" applyFill="1" applyBorder="1" applyAlignment="1">
      <alignment horizontal="center" vertical="center" wrapText="1"/>
    </xf>
    <xf numFmtId="0" fontId="8" fillId="0" borderId="0" xfId="3" applyBorder="1" applyAlignment="1">
      <alignment horizontal="center" vertical="center" wrapText="1"/>
    </xf>
    <xf numFmtId="0" fontId="8" fillId="9" borderId="6" xfId="3" applyFill="1" applyBorder="1" applyAlignment="1">
      <alignment horizontal="center" vertical="center" wrapText="1"/>
    </xf>
    <xf numFmtId="0" fontId="8" fillId="0" borderId="0" xfId="3" applyNumberFormat="1" applyFill="1" applyBorder="1" applyAlignment="1">
      <alignment vertical="center" wrapText="1"/>
    </xf>
    <xf numFmtId="0" fontId="8" fillId="0" borderId="13" xfId="3" applyNumberFormat="1" applyFill="1" applyBorder="1" applyAlignment="1">
      <alignment vertical="center" wrapText="1"/>
    </xf>
    <xf numFmtId="0" fontId="8" fillId="9" borderId="31" xfId="3" applyNumberFormat="1" applyFill="1" applyBorder="1" applyAlignment="1">
      <alignment horizontal="left" vertical="center" wrapText="1"/>
    </xf>
    <xf numFmtId="0" fontId="8" fillId="0" borderId="37" xfId="3" applyNumberFormat="1" applyFill="1" applyBorder="1" applyAlignment="1">
      <alignment horizontal="left" vertical="center" wrapText="1"/>
    </xf>
    <xf numFmtId="0" fontId="8" fillId="0" borderId="35" xfId="3" applyNumberFormat="1" applyFill="1" applyBorder="1" applyAlignment="1">
      <alignment horizontal="left" vertical="center" wrapText="1"/>
    </xf>
    <xf numFmtId="0" fontId="8" fillId="12" borderId="30" xfId="3" applyFill="1" applyBorder="1" applyAlignment="1">
      <alignment horizontal="left" vertical="center" wrapText="1"/>
    </xf>
    <xf numFmtId="0" fontId="8" fillId="12" borderId="31" xfId="3" applyFill="1" applyBorder="1" applyAlignment="1">
      <alignment horizontal="left" vertical="center" wrapText="1"/>
    </xf>
    <xf numFmtId="0" fontId="8" fillId="0" borderId="0" xfId="3" applyBorder="1" applyAlignment="1">
      <alignment horizontal="left" vertical="center" wrapText="1"/>
    </xf>
    <xf numFmtId="0" fontId="8" fillId="0" borderId="31" xfId="3" applyBorder="1" applyAlignment="1">
      <alignment vertical="center"/>
    </xf>
    <xf numFmtId="0" fontId="8" fillId="0" borderId="30" xfId="3" applyBorder="1" applyAlignment="1">
      <alignment horizontal="left" vertical="center" wrapText="1"/>
    </xf>
    <xf numFmtId="0" fontId="8" fillId="4" borderId="31" xfId="3" applyFill="1" applyBorder="1" applyAlignment="1">
      <alignment horizontal="left" vertical="center" wrapText="1"/>
    </xf>
    <xf numFmtId="0" fontId="8" fillId="4" borderId="13" xfId="3" applyFill="1" applyBorder="1" applyAlignment="1">
      <alignment horizontal="left" vertical="center" wrapText="1"/>
    </xf>
    <xf numFmtId="0" fontId="8" fillId="0" borderId="39" xfId="3" applyNumberFormat="1" applyFill="1" applyBorder="1" applyAlignment="1">
      <alignment horizontal="left" vertical="center" wrapText="1"/>
    </xf>
    <xf numFmtId="0" fontId="8" fillId="12" borderId="0" xfId="3" applyNumberFormat="1" applyFill="1" applyBorder="1" applyAlignment="1">
      <alignment horizontal="left" vertical="center" wrapText="1"/>
    </xf>
    <xf numFmtId="0" fontId="8" fillId="0" borderId="40" xfId="3" applyBorder="1" applyAlignment="1">
      <alignment horizontal="left" vertical="center" wrapText="1"/>
    </xf>
    <xf numFmtId="0" fontId="8" fillId="14" borderId="31" xfId="3" applyFill="1" applyBorder="1" applyAlignment="1">
      <alignment horizontal="left" vertical="center" wrapText="1"/>
    </xf>
    <xf numFmtId="0" fontId="8" fillId="4" borderId="30" xfId="3" applyFill="1" applyBorder="1" applyAlignment="1">
      <alignment horizontal="left" vertical="center" wrapText="1"/>
    </xf>
    <xf numFmtId="0" fontId="8" fillId="14" borderId="30" xfId="3" applyFill="1" applyBorder="1" applyAlignment="1">
      <alignment horizontal="left" vertical="center" wrapText="1"/>
    </xf>
    <xf numFmtId="0" fontId="8" fillId="0" borderId="40" xfId="3" applyNumberFormat="1" applyFill="1" applyBorder="1" applyAlignment="1">
      <alignment horizontal="left" vertical="center" wrapText="1"/>
    </xf>
    <xf numFmtId="0" fontId="8" fillId="14" borderId="30" xfId="3" applyNumberFormat="1" applyFill="1" applyBorder="1" applyAlignment="1">
      <alignment horizontal="left" vertical="center" wrapText="1"/>
    </xf>
    <xf numFmtId="0" fontId="8" fillId="14" borderId="31" xfId="3" applyNumberFormat="1" applyFill="1" applyBorder="1" applyAlignment="1">
      <alignment horizontal="left" vertical="center" wrapText="1"/>
    </xf>
    <xf numFmtId="0" fontId="8" fillId="4" borderId="0" xfId="3" applyFill="1" applyAlignment="1">
      <alignment horizontal="left" vertical="center"/>
    </xf>
    <xf numFmtId="0" fontId="8" fillId="9" borderId="6" xfId="3" applyFill="1" applyBorder="1" applyAlignment="1">
      <alignment horizontal="left" vertical="center" wrapText="1"/>
    </xf>
    <xf numFmtId="0" fontId="8" fillId="4" borderId="6" xfId="3" applyFill="1" applyBorder="1" applyAlignment="1">
      <alignment horizontal="left" vertical="center"/>
    </xf>
    <xf numFmtId="0" fontId="65" fillId="4" borderId="0" xfId="3" applyFont="1" applyFill="1" applyAlignment="1">
      <alignment horizontal="left" vertical="center" wrapText="1"/>
    </xf>
    <xf numFmtId="0" fontId="8" fillId="0" borderId="6" xfId="3" applyBorder="1" applyAlignment="1">
      <alignment horizontal="center" vertical="center" wrapText="1"/>
    </xf>
    <xf numFmtId="0" fontId="8" fillId="6" borderId="30" xfId="3" applyNumberFormat="1" applyFill="1" applyBorder="1" applyAlignment="1">
      <alignment horizontal="left" vertical="center" wrapText="1"/>
    </xf>
    <xf numFmtId="0" fontId="8" fillId="0" borderId="35" xfId="3" applyBorder="1" applyAlignment="1">
      <alignment horizontal="left" vertical="center" wrapText="1"/>
    </xf>
    <xf numFmtId="0" fontId="8" fillId="6" borderId="31" xfId="3" applyNumberFormat="1" applyFill="1" applyBorder="1" applyAlignment="1">
      <alignment vertical="center" wrapText="1"/>
    </xf>
    <xf numFmtId="0" fontId="8" fillId="12" borderId="0" xfId="3" applyFill="1" applyAlignment="1">
      <alignment horizontal="left" vertical="center" wrapText="1"/>
    </xf>
    <xf numFmtId="0" fontId="8" fillId="12" borderId="13" xfId="3" applyNumberFormat="1" applyFill="1" applyBorder="1" applyAlignment="1">
      <alignment horizontal="left" vertical="center" wrapText="1"/>
    </xf>
    <xf numFmtId="0" fontId="8" fillId="14" borderId="13" xfId="3" applyFill="1" applyBorder="1" applyAlignment="1">
      <alignment horizontal="left" vertical="center" wrapText="1"/>
    </xf>
    <xf numFmtId="0" fontId="8" fillId="14" borderId="13" xfId="3" applyNumberFormat="1" applyFill="1" applyBorder="1" applyAlignment="1">
      <alignment horizontal="left" vertical="center" wrapText="1"/>
    </xf>
    <xf numFmtId="0" fontId="0" fillId="0" borderId="0" xfId="0" applyAlignment="1">
      <alignment horizontal="left" vertical="center" indent="3"/>
    </xf>
    <xf numFmtId="0" fontId="49" fillId="4" borderId="0" xfId="0" applyFont="1" applyFill="1" applyAlignment="1">
      <alignment vertical="top" wrapText="1"/>
    </xf>
    <xf numFmtId="0" fontId="65" fillId="0" borderId="0" xfId="3" applyFont="1" applyAlignment="1">
      <alignment horizontal="left" vertical="center"/>
    </xf>
    <xf numFmtId="0" fontId="46" fillId="0" borderId="0" xfId="0" applyFont="1" applyAlignment="1">
      <alignment horizontal="left" vertical="center"/>
    </xf>
    <xf numFmtId="0" fontId="73" fillId="0" borderId="0" xfId="0" applyFont="1" applyAlignment="1">
      <alignment horizontal="left" vertical="top" indent="7"/>
    </xf>
    <xf numFmtId="0" fontId="282" fillId="0" borderId="23" xfId="0" applyFont="1" applyBorder="1" applyAlignment="1">
      <alignment horizontal="center" vertical="center" wrapText="1"/>
    </xf>
    <xf numFmtId="0" fontId="49" fillId="0" borderId="0" xfId="0" applyFont="1" applyAlignment="1">
      <alignment horizontal="center" vertical="center"/>
    </xf>
    <xf numFmtId="0" fontId="282" fillId="0" borderId="32" xfId="0" applyFont="1" applyBorder="1" applyAlignment="1">
      <alignment horizontal="center" vertical="center" wrapText="1"/>
    </xf>
    <xf numFmtId="0" fontId="113" fillId="15" borderId="42" xfId="0" applyFont="1" applyFill="1" applyBorder="1" applyAlignment="1">
      <alignment vertical="center" wrapText="1"/>
    </xf>
    <xf numFmtId="0" fontId="286" fillId="0" borderId="0" xfId="0" applyFont="1"/>
    <xf numFmtId="0" fontId="11" fillId="4" borderId="0" xfId="0" applyFont="1" applyFill="1" applyAlignment="1">
      <alignment vertical="center"/>
    </xf>
    <xf numFmtId="0" fontId="261" fillId="4" borderId="0" xfId="0" applyFont="1" applyFill="1" applyAlignment="1">
      <alignment horizontal="center" vertical="center"/>
    </xf>
    <xf numFmtId="0" fontId="4" fillId="6" borderId="0" xfId="0" applyFont="1" applyFill="1" applyAlignment="1">
      <alignment vertical="center"/>
    </xf>
    <xf numFmtId="0" fontId="4" fillId="6" borderId="0" xfId="0" applyFont="1" applyFill="1" applyAlignment="1">
      <alignment horizontal="center" vertical="center"/>
    </xf>
    <xf numFmtId="0" fontId="11" fillId="6" borderId="7" xfId="0" applyFont="1" applyFill="1" applyBorder="1" applyAlignment="1">
      <alignment horizontal="center" vertical="center"/>
    </xf>
    <xf numFmtId="0" fontId="4" fillId="4" borderId="6" xfId="0" applyFont="1" applyFill="1" applyBorder="1" applyAlignment="1">
      <alignment vertical="center"/>
    </xf>
    <xf numFmtId="9" fontId="4" fillId="4" borderId="6" xfId="0" applyNumberFormat="1" applyFont="1" applyFill="1" applyBorder="1" applyAlignment="1">
      <alignment horizontal="center" vertical="center"/>
    </xf>
    <xf numFmtId="9" fontId="11" fillId="4" borderId="9" xfId="0" applyNumberFormat="1" applyFont="1" applyFill="1" applyBorder="1" applyAlignment="1">
      <alignment horizontal="center" vertical="center"/>
    </xf>
    <xf numFmtId="0" fontId="4" fillId="4" borderId="0" xfId="0" applyFont="1" applyFill="1" applyAlignment="1">
      <alignment horizontal="left" vertical="center"/>
    </xf>
    <xf numFmtId="3" fontId="25" fillId="4" borderId="0" xfId="0" applyNumberFormat="1" applyFont="1" applyFill="1" applyAlignment="1">
      <alignment horizontal="center" vertical="center"/>
    </xf>
    <xf numFmtId="3" fontId="25" fillId="6" borderId="0" xfId="0" applyNumberFormat="1" applyFont="1" applyFill="1" applyAlignment="1">
      <alignment horizontal="center" vertical="center"/>
    </xf>
    <xf numFmtId="3" fontId="25" fillId="6" borderId="0" xfId="0" quotePrefix="1" applyNumberFormat="1" applyFont="1" applyFill="1" applyAlignment="1">
      <alignment horizontal="center" vertical="center"/>
    </xf>
    <xf numFmtId="3" fontId="25" fillId="0" borderId="0" xfId="0" applyNumberFormat="1" applyFont="1" applyAlignment="1">
      <alignment horizontal="center" vertical="center"/>
    </xf>
    <xf numFmtId="3" fontId="271" fillId="6" borderId="6" xfId="0" applyNumberFormat="1" applyFont="1" applyFill="1" applyBorder="1" applyAlignment="1">
      <alignment horizontal="center" vertical="center"/>
    </xf>
    <xf numFmtId="9" fontId="4" fillId="0" borderId="7" xfId="2" applyFont="1" applyBorder="1" applyAlignment="1">
      <alignment horizontal="center" vertical="center"/>
    </xf>
    <xf numFmtId="0" fontId="261" fillId="0" borderId="0" xfId="0" applyFont="1" applyAlignment="1">
      <alignment horizontal="center" vertical="center"/>
    </xf>
    <xf numFmtId="9" fontId="4" fillId="6" borderId="7" xfId="2" applyFont="1" applyFill="1" applyBorder="1" applyAlignment="1">
      <alignment horizontal="center" vertical="center"/>
    </xf>
    <xf numFmtId="0" fontId="261" fillId="6" borderId="0" xfId="0" applyFont="1" applyFill="1" applyAlignment="1">
      <alignment horizontal="center" vertical="center"/>
    </xf>
    <xf numFmtId="9" fontId="4" fillId="0" borderId="7" xfId="2" applyFont="1" applyFill="1" applyBorder="1" applyAlignment="1">
      <alignment horizontal="center" vertical="center"/>
    </xf>
    <xf numFmtId="0" fontId="18" fillId="6" borderId="6" xfId="0" applyFont="1" applyFill="1" applyBorder="1" applyAlignment="1">
      <alignment horizontal="center" vertical="center"/>
    </xf>
    <xf numFmtId="9" fontId="18" fillId="6" borderId="9" xfId="2" applyFont="1" applyFill="1" applyBorder="1" applyAlignment="1">
      <alignment horizontal="center" vertical="center"/>
    </xf>
    <xf numFmtId="0" fontId="268" fillId="6" borderId="6" xfId="0" applyFont="1" applyFill="1" applyBorder="1" applyAlignment="1">
      <alignment horizontal="center" vertical="center"/>
    </xf>
    <xf numFmtId="9" fontId="268" fillId="6" borderId="9" xfId="2" applyFont="1" applyFill="1" applyBorder="1" applyAlignment="1">
      <alignment horizontal="center" vertical="center"/>
    </xf>
    <xf numFmtId="0" fontId="28" fillId="0" borderId="0" xfId="0" applyFont="1" applyAlignment="1">
      <alignment vertical="center"/>
    </xf>
    <xf numFmtId="3" fontId="4" fillId="0" borderId="0" xfId="1" applyNumberFormat="1" applyFont="1" applyBorder="1" applyAlignment="1">
      <alignment horizontal="center"/>
    </xf>
    <xf numFmtId="172" fontId="151" fillId="0" borderId="0" xfId="0" applyNumberFormat="1" applyFont="1" applyAlignment="1">
      <alignment horizontal="left" vertical="center" indent="4"/>
    </xf>
    <xf numFmtId="172" fontId="151" fillId="6" borderId="0" xfId="0" applyNumberFormat="1" applyFont="1" applyFill="1" applyAlignment="1">
      <alignment horizontal="left" vertical="center" indent="4"/>
    </xf>
    <xf numFmtId="172" fontId="152" fillId="4" borderId="6" xfId="0" applyNumberFormat="1" applyFont="1" applyFill="1" applyBorder="1" applyAlignment="1">
      <alignment horizontal="left" vertical="center" indent="4"/>
    </xf>
    <xf numFmtId="172" fontId="11" fillId="6" borderId="0" xfId="2" applyNumberFormat="1" applyFont="1" applyFill="1" applyBorder="1" applyAlignment="1">
      <alignment horizontal="left" vertical="center" indent="3"/>
    </xf>
    <xf numFmtId="172" fontId="11" fillId="6" borderId="6" xfId="2" applyNumberFormat="1" applyFont="1" applyFill="1" applyBorder="1" applyAlignment="1">
      <alignment horizontal="left" vertical="center" indent="3"/>
    </xf>
    <xf numFmtId="172" fontId="4" fillId="4" borderId="0" xfId="2" quotePrefix="1" applyNumberFormat="1" applyFont="1" applyFill="1" applyBorder="1" applyAlignment="1">
      <alignment horizontal="left" vertical="center" indent="4"/>
    </xf>
    <xf numFmtId="172" fontId="4" fillId="6" borderId="0" xfId="2" applyNumberFormat="1" applyFont="1" applyFill="1" applyBorder="1" applyAlignment="1">
      <alignment horizontal="left" vertical="center" indent="4"/>
    </xf>
    <xf numFmtId="172" fontId="18" fillId="6" borderId="6" xfId="2" applyNumberFormat="1" applyFont="1" applyFill="1" applyBorder="1" applyAlignment="1">
      <alignment horizontal="left" vertical="center" indent="4"/>
    </xf>
    <xf numFmtId="172" fontId="11" fillId="4" borderId="8" xfId="0" applyNumberFormat="1" applyFont="1" applyFill="1" applyBorder="1" applyAlignment="1">
      <alignment horizontal="left" vertical="center" indent="4"/>
    </xf>
    <xf numFmtId="172" fontId="16" fillId="6" borderId="0" xfId="2" applyNumberFormat="1" applyFont="1" applyFill="1" applyBorder="1" applyAlignment="1">
      <alignment horizontal="left" vertical="center" indent="4"/>
    </xf>
    <xf numFmtId="172" fontId="16" fillId="0" borderId="56" xfId="2" applyNumberFormat="1" applyFont="1" applyFill="1" applyBorder="1" applyAlignment="1">
      <alignment horizontal="left" vertical="center" indent="4"/>
    </xf>
    <xf numFmtId="172" fontId="11" fillId="0" borderId="0" xfId="2" applyNumberFormat="1" applyFont="1" applyBorder="1" applyAlignment="1">
      <alignment horizontal="left" vertical="center" indent="4"/>
    </xf>
    <xf numFmtId="172" fontId="16" fillId="0" borderId="8" xfId="2" applyNumberFormat="1" applyFont="1" applyFill="1" applyBorder="1" applyAlignment="1">
      <alignment horizontal="left" vertical="center" indent="4"/>
    </xf>
    <xf numFmtId="172" fontId="16" fillId="6" borderId="14" xfId="2" applyNumberFormat="1" applyFont="1" applyFill="1" applyBorder="1" applyAlignment="1">
      <alignment horizontal="left" vertical="center" indent="4"/>
    </xf>
    <xf numFmtId="172" fontId="16" fillId="12" borderId="0" xfId="2" applyNumberFormat="1" applyFont="1" applyFill="1" applyAlignment="1">
      <alignment horizontal="left" vertical="center" indent="5"/>
    </xf>
    <xf numFmtId="172" fontId="16" fillId="0" borderId="0" xfId="2" applyNumberFormat="1" applyFont="1" applyAlignment="1">
      <alignment horizontal="left" vertical="center" indent="6"/>
    </xf>
    <xf numFmtId="172" fontId="262" fillId="0" borderId="8" xfId="2" applyNumberFormat="1" applyFont="1" applyFill="1" applyBorder="1" applyAlignment="1">
      <alignment horizontal="left" vertical="center" indent="4"/>
    </xf>
    <xf numFmtId="172" fontId="262" fillId="0" borderId="0" xfId="2" applyNumberFormat="1" applyFont="1" applyFill="1" applyBorder="1" applyAlignment="1">
      <alignment horizontal="left" vertical="center" indent="4"/>
    </xf>
    <xf numFmtId="172" fontId="262" fillId="0" borderId="14" xfId="2" applyNumberFormat="1" applyFont="1" applyFill="1" applyBorder="1" applyAlignment="1">
      <alignment horizontal="left" vertical="center" indent="4"/>
    </xf>
    <xf numFmtId="172" fontId="262" fillId="0" borderId="6" xfId="2" applyNumberFormat="1" applyFont="1" applyFill="1" applyBorder="1" applyAlignment="1">
      <alignment horizontal="left" vertical="center" indent="4"/>
    </xf>
    <xf numFmtId="0" fontId="4" fillId="30" borderId="0" xfId="0" applyFont="1" applyFill="1" applyAlignment="1">
      <alignment horizontal="left" vertical="center" indent="6"/>
    </xf>
    <xf numFmtId="172" fontId="4" fillId="0" borderId="0" xfId="2" applyNumberFormat="1" applyFont="1" applyFill="1" applyAlignment="1">
      <alignment horizontal="left" indent="4"/>
    </xf>
    <xf numFmtId="172" fontId="18" fillId="0" borderId="6" xfId="2" applyNumberFormat="1" applyFont="1" applyFill="1" applyBorder="1" applyAlignment="1">
      <alignment horizontal="left" indent="4"/>
    </xf>
    <xf numFmtId="3" fontId="148" fillId="0" borderId="0" xfId="1" applyNumberFormat="1" applyFont="1" applyFill="1" applyAlignment="1">
      <alignment horizontal="center"/>
    </xf>
    <xf numFmtId="165" fontId="290" fillId="0" borderId="34" xfId="1" applyNumberFormat="1" applyFont="1" applyBorder="1" applyAlignment="1">
      <alignment horizontal="center"/>
    </xf>
    <xf numFmtId="164" fontId="148" fillId="6" borderId="0" xfId="1" applyNumberFormat="1" applyFont="1" applyFill="1" applyAlignment="1">
      <alignment horizontal="center"/>
    </xf>
    <xf numFmtId="0" fontId="4" fillId="30" borderId="0" xfId="0" applyFont="1" applyFill="1" applyAlignment="1">
      <alignment horizontal="left" vertical="center" indent="1"/>
    </xf>
    <xf numFmtId="0" fontId="261" fillId="4" borderId="34" xfId="0" applyFont="1" applyFill="1" applyBorder="1" applyAlignment="1">
      <alignment horizontal="center" vertical="center"/>
    </xf>
    <xf numFmtId="10" fontId="261" fillId="0" borderId="7" xfId="2" applyNumberFormat="1" applyFont="1" applyBorder="1" applyAlignment="1">
      <alignment horizontal="center" vertical="center"/>
    </xf>
    <xf numFmtId="10" fontId="261" fillId="6" borderId="7" xfId="2" applyNumberFormat="1" applyFont="1" applyFill="1" applyBorder="1" applyAlignment="1">
      <alignment horizontal="center" vertical="center"/>
    </xf>
    <xf numFmtId="164" fontId="152" fillId="6" borderId="0" xfId="1" applyNumberFormat="1" applyFont="1" applyFill="1" applyAlignment="1">
      <alignment horizontal="center" vertical="center"/>
    </xf>
    <xf numFmtId="172" fontId="16" fillId="0" borderId="13" xfId="2" quotePrefix="1" applyNumberFormat="1" applyFont="1" applyBorder="1" applyAlignment="1">
      <alignment horizontal="center" vertical="center"/>
    </xf>
    <xf numFmtId="0" fontId="16" fillId="30" borderId="0" xfId="0" applyFont="1" applyFill="1" applyAlignment="1">
      <alignment horizontal="center" vertical="center"/>
    </xf>
    <xf numFmtId="173" fontId="275" fillId="6" borderId="7" xfId="1" applyNumberFormat="1" applyFont="1" applyFill="1" applyBorder="1" applyAlignment="1">
      <alignment horizontal="center" vertical="center"/>
    </xf>
    <xf numFmtId="173" fontId="275" fillId="0" borderId="7" xfId="1" applyNumberFormat="1" applyFont="1" applyFill="1" applyBorder="1" applyAlignment="1">
      <alignment horizontal="center" vertical="center"/>
    </xf>
    <xf numFmtId="173" fontId="126" fillId="6" borderId="7" xfId="1" applyNumberFormat="1" applyFont="1" applyFill="1" applyBorder="1" applyAlignment="1">
      <alignment horizontal="center" vertical="center" wrapText="1"/>
    </xf>
    <xf numFmtId="0" fontId="293" fillId="4" borderId="43" xfId="0" applyFont="1" applyFill="1" applyBorder="1" applyAlignment="1">
      <alignment horizontal="center" vertical="center" wrapText="1"/>
    </xf>
    <xf numFmtId="0" fontId="16" fillId="0" borderId="7" xfId="0" applyFont="1" applyBorder="1" applyAlignment="1">
      <alignment horizontal="left" vertical="center" indent="7"/>
    </xf>
    <xf numFmtId="172" fontId="16" fillId="0" borderId="7" xfId="2" applyNumberFormat="1" applyFont="1" applyFill="1" applyBorder="1" applyAlignment="1">
      <alignment horizontal="left" vertical="center" indent="7"/>
    </xf>
    <xf numFmtId="164" fontId="16" fillId="14" borderId="7" xfId="1" applyNumberFormat="1" applyFont="1" applyFill="1" applyBorder="1" applyAlignment="1">
      <alignment horizontal="left" vertical="center" indent="7"/>
    </xf>
    <xf numFmtId="172" fontId="16" fillId="14" borderId="7" xfId="2" applyNumberFormat="1" applyFont="1" applyFill="1" applyBorder="1" applyAlignment="1">
      <alignment horizontal="left" vertical="center" indent="7"/>
    </xf>
    <xf numFmtId="172" fontId="14" fillId="14" borderId="9" xfId="2" applyNumberFormat="1" applyFont="1" applyFill="1" applyBorder="1" applyAlignment="1">
      <alignment horizontal="left" vertical="center" indent="7"/>
    </xf>
    <xf numFmtId="172" fontId="16" fillId="0" borderId="0" xfId="2" applyNumberFormat="1" applyFont="1" applyFill="1" applyAlignment="1">
      <alignment horizontal="left" vertical="center" indent="7"/>
    </xf>
    <xf numFmtId="172" fontId="16" fillId="14" borderId="0" xfId="2" applyNumberFormat="1" applyFont="1" applyFill="1" applyAlignment="1">
      <alignment horizontal="left" vertical="center" indent="7"/>
    </xf>
    <xf numFmtId="172" fontId="16" fillId="14" borderId="6" xfId="2" applyNumberFormat="1" applyFont="1" applyFill="1" applyBorder="1" applyAlignment="1">
      <alignment horizontal="left" vertical="center" indent="7"/>
    </xf>
    <xf numFmtId="0" fontId="16" fillId="0" borderId="0" xfId="0" applyFont="1" applyAlignment="1">
      <alignment horizontal="left" vertical="center" indent="8"/>
    </xf>
    <xf numFmtId="172" fontId="16" fillId="0" borderId="0" xfId="2" applyNumberFormat="1" applyFont="1" applyFill="1" applyAlignment="1">
      <alignment horizontal="left" vertical="center" indent="8"/>
    </xf>
    <xf numFmtId="164" fontId="16" fillId="14" borderId="0" xfId="1" applyNumberFormat="1" applyFont="1" applyFill="1" applyAlignment="1">
      <alignment horizontal="left" vertical="center" indent="8"/>
    </xf>
    <xf numFmtId="172" fontId="16" fillId="14" borderId="0" xfId="2" applyNumberFormat="1" applyFont="1" applyFill="1" applyAlignment="1">
      <alignment horizontal="left" vertical="center" indent="8"/>
    </xf>
    <xf numFmtId="164" fontId="16" fillId="0" borderId="0" xfId="1" applyNumberFormat="1" applyFont="1" applyFill="1" applyAlignment="1">
      <alignment horizontal="left" vertical="center" indent="8"/>
    </xf>
    <xf numFmtId="172" fontId="16" fillId="14" borderId="0" xfId="2" quotePrefix="1" applyNumberFormat="1" applyFont="1" applyFill="1" applyAlignment="1">
      <alignment horizontal="left" vertical="center" indent="8"/>
    </xf>
    <xf numFmtId="172" fontId="16" fillId="0" borderId="0" xfId="2" quotePrefix="1" applyNumberFormat="1" applyFont="1" applyFill="1" applyAlignment="1">
      <alignment horizontal="left" vertical="center" indent="8"/>
    </xf>
    <xf numFmtId="172" fontId="16" fillId="30" borderId="0" xfId="2" applyNumberFormat="1" applyFont="1" applyFill="1" applyAlignment="1">
      <alignment horizontal="left" vertical="center" indent="8"/>
    </xf>
    <xf numFmtId="172" fontId="4" fillId="14" borderId="45" xfId="2" applyNumberFormat="1" applyFont="1" applyFill="1" applyBorder="1" applyAlignment="1">
      <alignment horizontal="left" vertical="center" indent="6"/>
    </xf>
    <xf numFmtId="172" fontId="261" fillId="0" borderId="45" xfId="2" applyNumberFormat="1" applyFont="1" applyFill="1" applyBorder="1" applyAlignment="1">
      <alignment horizontal="left" vertical="center" indent="6"/>
    </xf>
    <xf numFmtId="172" fontId="4" fillId="0" borderId="57" xfId="0" applyNumberFormat="1" applyFont="1" applyBorder="1" applyAlignment="1">
      <alignment horizontal="left" vertical="center" indent="6"/>
    </xf>
    <xf numFmtId="172" fontId="16" fillId="0" borderId="48" xfId="2" applyNumberFormat="1" applyFont="1" applyFill="1" applyBorder="1" applyAlignment="1">
      <alignment horizontal="left" vertical="center" indent="7"/>
    </xf>
    <xf numFmtId="172" fontId="16" fillId="20" borderId="48" xfId="2" applyNumberFormat="1" applyFont="1" applyFill="1" applyBorder="1" applyAlignment="1">
      <alignment horizontal="left" vertical="center" indent="7"/>
    </xf>
    <xf numFmtId="172" fontId="16" fillId="20" borderId="50" xfId="2" applyNumberFormat="1" applyFont="1" applyFill="1" applyBorder="1" applyAlignment="1">
      <alignment horizontal="left" vertical="center" indent="7"/>
    </xf>
    <xf numFmtId="172" fontId="11" fillId="14" borderId="12" xfId="2" quotePrefix="1" applyNumberFormat="1" applyFont="1" applyFill="1" applyBorder="1" applyAlignment="1">
      <alignment horizontal="left" vertical="center" indent="1"/>
    </xf>
    <xf numFmtId="0" fontId="10" fillId="4" borderId="0" xfId="0" applyFont="1" applyFill="1" applyAlignment="1">
      <alignment horizontal="left" vertical="center" wrapText="1" indent="9"/>
    </xf>
    <xf numFmtId="172" fontId="11" fillId="14" borderId="0" xfId="2" applyNumberFormat="1" applyFont="1" applyFill="1" applyAlignment="1">
      <alignment horizontal="left" vertical="center" indent="7"/>
    </xf>
    <xf numFmtId="172" fontId="29" fillId="0" borderId="0" xfId="2" applyNumberFormat="1" applyFont="1" applyAlignment="1">
      <alignment horizontal="left" vertical="top"/>
    </xf>
    <xf numFmtId="43" fontId="29" fillId="0" borderId="0" xfId="1" applyFont="1" applyAlignment="1">
      <alignment horizontal="right" vertical="top"/>
    </xf>
    <xf numFmtId="0" fontId="29" fillId="21" borderId="0" xfId="0" applyFont="1" applyFill="1" applyAlignment="1">
      <alignment vertical="top"/>
    </xf>
    <xf numFmtId="0" fontId="29" fillId="0" borderId="0" xfId="0" applyFont="1"/>
    <xf numFmtId="0" fontId="214" fillId="0" borderId="0" xfId="0" applyFont="1"/>
    <xf numFmtId="0" fontId="28" fillId="0" borderId="0" xfId="3" applyFont="1" applyFill="1" applyAlignment="1">
      <alignment horizontal="left" vertical="center"/>
    </xf>
    <xf numFmtId="172" fontId="16" fillId="0" borderId="6" xfId="2" applyNumberFormat="1" applyFont="1" applyFill="1" applyBorder="1" applyAlignment="1">
      <alignment horizontal="left" vertical="center" indent="4"/>
    </xf>
    <xf numFmtId="172" fontId="16" fillId="12" borderId="0" xfId="2" applyNumberFormat="1" applyFont="1" applyFill="1" applyBorder="1" applyAlignment="1">
      <alignment horizontal="left" vertical="center" indent="6"/>
    </xf>
    <xf numFmtId="172" fontId="148" fillId="0" borderId="0" xfId="0" applyNumberFormat="1" applyFont="1" applyAlignment="1">
      <alignment horizontal="left" indent="6"/>
    </xf>
    <xf numFmtId="172" fontId="151" fillId="12" borderId="0" xfId="0" applyNumberFormat="1" applyFont="1" applyFill="1" applyAlignment="1">
      <alignment horizontal="left" vertical="center" wrapText="1" indent="6"/>
    </xf>
    <xf numFmtId="172" fontId="148" fillId="0" borderId="6" xfId="0" applyNumberFormat="1" applyFont="1" applyBorder="1" applyAlignment="1">
      <alignment horizontal="left" indent="6"/>
    </xf>
    <xf numFmtId="172" fontId="151" fillId="0" borderId="0" xfId="2" applyNumberFormat="1" applyFont="1" applyAlignment="1">
      <alignment horizontal="left" vertical="center" indent="3"/>
    </xf>
    <xf numFmtId="172" fontId="151" fillId="12" borderId="0" xfId="2" applyNumberFormat="1" applyFont="1" applyFill="1" applyAlignment="1">
      <alignment horizontal="left" vertical="center" indent="3"/>
    </xf>
    <xf numFmtId="172" fontId="151" fillId="4" borderId="0" xfId="2" applyNumberFormat="1" applyFont="1" applyFill="1" applyAlignment="1">
      <alignment horizontal="left" vertical="center" indent="3"/>
    </xf>
    <xf numFmtId="172" fontId="152" fillId="12" borderId="6" xfId="2" applyNumberFormat="1" applyFont="1" applyFill="1" applyBorder="1" applyAlignment="1">
      <alignment horizontal="left" vertical="center" indent="3"/>
    </xf>
    <xf numFmtId="172" fontId="151" fillId="0" borderId="0" xfId="2" applyNumberFormat="1" applyFont="1" applyAlignment="1">
      <alignment horizontal="left" vertical="center" indent="6"/>
    </xf>
    <xf numFmtId="172" fontId="151" fillId="12" borderId="0" xfId="2" applyNumberFormat="1" applyFont="1" applyFill="1" applyAlignment="1">
      <alignment horizontal="left" vertical="center" indent="6"/>
    </xf>
    <xf numFmtId="172" fontId="152" fillId="0" borderId="6" xfId="2" applyNumberFormat="1" applyFont="1" applyBorder="1" applyAlignment="1">
      <alignment horizontal="left" vertical="center" indent="6"/>
    </xf>
    <xf numFmtId="172" fontId="16" fillId="0" borderId="0" xfId="2" applyNumberFormat="1" applyFont="1" applyAlignment="1">
      <alignment horizontal="left" vertical="center" indent="3"/>
    </xf>
    <xf numFmtId="172" fontId="16" fillId="0" borderId="0" xfId="2" applyNumberFormat="1" applyFont="1" applyAlignment="1">
      <alignment horizontal="left" vertical="center" indent="4"/>
    </xf>
    <xf numFmtId="172" fontId="16" fillId="0" borderId="0" xfId="2" applyNumberFormat="1" applyFont="1" applyAlignment="1">
      <alignment horizontal="left" vertical="center" indent="5"/>
    </xf>
    <xf numFmtId="175" fontId="16" fillId="12" borderId="0" xfId="2" applyNumberFormat="1" applyFont="1" applyFill="1" applyAlignment="1">
      <alignment horizontal="left" vertical="center" indent="6"/>
    </xf>
    <xf numFmtId="175" fontId="16" fillId="4" borderId="6" xfId="2" applyNumberFormat="1" applyFont="1" applyFill="1" applyBorder="1" applyAlignment="1">
      <alignment horizontal="left" vertical="center" indent="6"/>
    </xf>
    <xf numFmtId="172" fontId="16" fillId="12" borderId="0" xfId="2" applyNumberFormat="1" applyFont="1" applyFill="1" applyAlignment="1">
      <alignment horizontal="left" vertical="center" indent="3"/>
    </xf>
    <xf numFmtId="172" fontId="14" fillId="12" borderId="6" xfId="2" applyNumberFormat="1" applyFont="1" applyFill="1" applyBorder="1" applyAlignment="1">
      <alignment horizontal="left" vertical="center" indent="3"/>
    </xf>
    <xf numFmtId="172" fontId="16" fillId="12" borderId="0" xfId="2" applyNumberFormat="1" applyFont="1" applyFill="1" applyAlignment="1">
      <alignment horizontal="left" vertical="center" indent="4"/>
    </xf>
    <xf numFmtId="172" fontId="14" fillId="12" borderId="14" xfId="2" applyNumberFormat="1" applyFont="1" applyFill="1" applyBorder="1" applyAlignment="1">
      <alignment horizontal="left" vertical="center" indent="4"/>
    </xf>
    <xf numFmtId="172" fontId="14" fillId="12" borderId="6" xfId="2" applyNumberFormat="1" applyFont="1" applyFill="1" applyBorder="1" applyAlignment="1">
      <alignment horizontal="left" vertical="center" indent="4"/>
    </xf>
    <xf numFmtId="172" fontId="14" fillId="12" borderId="14" xfId="2" applyNumberFormat="1" applyFont="1" applyFill="1" applyBorder="1" applyAlignment="1">
      <alignment horizontal="left" vertical="center" indent="5"/>
    </xf>
    <xf numFmtId="172" fontId="14" fillId="12" borderId="6" xfId="2" applyNumberFormat="1" applyFont="1" applyFill="1" applyBorder="1" applyAlignment="1">
      <alignment horizontal="left" vertical="center" indent="5"/>
    </xf>
    <xf numFmtId="172" fontId="16" fillId="12" borderId="8" xfId="2" applyNumberFormat="1" applyFont="1" applyFill="1" applyBorder="1" applyAlignment="1">
      <alignment horizontal="left" vertical="center" indent="3"/>
    </xf>
    <xf numFmtId="172" fontId="16" fillId="0" borderId="8" xfId="2" applyNumberFormat="1" applyFont="1" applyBorder="1" applyAlignment="1">
      <alignment horizontal="left" vertical="center" indent="4"/>
    </xf>
    <xf numFmtId="172" fontId="16" fillId="12" borderId="8" xfId="2" applyNumberFormat="1" applyFont="1" applyFill="1" applyBorder="1" applyAlignment="1">
      <alignment horizontal="left" vertical="center" indent="4"/>
    </xf>
    <xf numFmtId="172" fontId="16" fillId="4" borderId="8" xfId="2" applyNumberFormat="1" applyFont="1" applyFill="1" applyBorder="1" applyAlignment="1">
      <alignment horizontal="left" vertical="center" indent="3"/>
    </xf>
    <xf numFmtId="172" fontId="16" fillId="4" borderId="56" xfId="2" applyNumberFormat="1" applyFont="1" applyFill="1" applyBorder="1" applyAlignment="1">
      <alignment horizontal="left" vertical="center" indent="3"/>
    </xf>
    <xf numFmtId="172" fontId="151" fillId="0" borderId="0" xfId="2" applyNumberFormat="1" applyFont="1" applyAlignment="1">
      <alignment horizontal="left" vertical="center" indent="8"/>
    </xf>
    <xf numFmtId="172" fontId="281" fillId="0" borderId="0" xfId="2" applyNumberFormat="1" applyFont="1" applyAlignment="1">
      <alignment horizontal="left" vertical="center" indent="8"/>
    </xf>
    <xf numFmtId="172" fontId="151" fillId="0" borderId="0" xfId="2" applyNumberFormat="1" applyFont="1" applyBorder="1" applyAlignment="1">
      <alignment horizontal="left" vertical="center" indent="8"/>
    </xf>
    <xf numFmtId="172" fontId="151" fillId="0" borderId="13" xfId="2" applyNumberFormat="1" applyFont="1" applyBorder="1" applyAlignment="1">
      <alignment horizontal="left" vertical="center" indent="8"/>
    </xf>
    <xf numFmtId="164" fontId="148" fillId="6" borderId="0" xfId="1" applyNumberFormat="1" applyFont="1" applyFill="1" applyAlignment="1">
      <alignment horizontal="left" indent="3"/>
    </xf>
    <xf numFmtId="172" fontId="4" fillId="4" borderId="0" xfId="2" quotePrefix="1" applyNumberFormat="1" applyFont="1" applyFill="1" applyBorder="1" applyAlignment="1">
      <alignment horizontal="center" vertical="center"/>
    </xf>
    <xf numFmtId="0" fontId="11" fillId="12" borderId="30" xfId="1" applyNumberFormat="1" applyFont="1" applyFill="1" applyBorder="1" applyAlignment="1">
      <alignment horizontal="left" vertical="center" wrapText="1" indent="1"/>
    </xf>
    <xf numFmtId="0" fontId="11" fillId="12" borderId="30" xfId="0" applyFont="1" applyFill="1" applyBorder="1" applyAlignment="1">
      <alignment vertical="center" wrapText="1"/>
    </xf>
    <xf numFmtId="0" fontId="13" fillId="19" borderId="0" xfId="0" applyFont="1" applyFill="1" applyAlignment="1">
      <alignment horizontal="center" vertical="center"/>
    </xf>
    <xf numFmtId="3" fontId="256" fillId="0" borderId="0" xfId="0" applyNumberFormat="1" applyFont="1" applyAlignment="1">
      <alignment horizontal="center" vertical="center"/>
    </xf>
    <xf numFmtId="3" fontId="16" fillId="0" borderId="0" xfId="1" applyNumberFormat="1" applyFont="1" applyFill="1" applyBorder="1" applyAlignment="1">
      <alignment horizontal="center" vertical="center"/>
    </xf>
    <xf numFmtId="3" fontId="16" fillId="20" borderId="0" xfId="1" applyNumberFormat="1" applyFont="1" applyFill="1" applyBorder="1" applyAlignment="1">
      <alignment horizontal="center" vertical="center"/>
    </xf>
    <xf numFmtId="3" fontId="16" fillId="20" borderId="47" xfId="1" applyNumberFormat="1" applyFont="1" applyFill="1" applyBorder="1" applyAlignment="1">
      <alignment horizontal="center" vertical="center"/>
    </xf>
    <xf numFmtId="3" fontId="16" fillId="0" borderId="0" xfId="1" applyNumberFormat="1" applyFont="1" applyAlignment="1">
      <alignment horizontal="center" vertical="center"/>
    </xf>
    <xf numFmtId="3" fontId="17" fillId="20" borderId="0" xfId="1" applyNumberFormat="1" applyFont="1" applyFill="1" applyAlignment="1">
      <alignment horizontal="center" vertical="center"/>
    </xf>
    <xf numFmtId="3" fontId="16" fillId="20" borderId="0" xfId="1" applyNumberFormat="1" applyFont="1" applyFill="1" applyAlignment="1">
      <alignment horizontal="center" vertical="center"/>
    </xf>
    <xf numFmtId="3" fontId="17" fillId="0" borderId="0" xfId="1" applyNumberFormat="1" applyFont="1" applyAlignment="1">
      <alignment horizontal="center" vertical="center"/>
    </xf>
    <xf numFmtId="3" fontId="17" fillId="20" borderId="47" xfId="1" applyNumberFormat="1" applyFont="1" applyFill="1" applyBorder="1" applyAlignment="1">
      <alignment horizontal="center" vertical="center"/>
    </xf>
    <xf numFmtId="172" fontId="4" fillId="0" borderId="0" xfId="2" quotePrefix="1" applyNumberFormat="1" applyFont="1" applyFill="1" applyAlignment="1">
      <alignment horizontal="center"/>
    </xf>
    <xf numFmtId="173" fontId="16" fillId="0" borderId="0" xfId="1" applyNumberFormat="1" applyFont="1" applyFill="1" applyBorder="1" applyAlignment="1">
      <alignment horizontal="center" vertical="center"/>
    </xf>
    <xf numFmtId="173" fontId="17" fillId="20" borderId="0" xfId="1" applyNumberFormat="1" applyFont="1" applyFill="1" applyBorder="1" applyAlignment="1">
      <alignment horizontal="center" vertical="center"/>
    </xf>
    <xf numFmtId="173" fontId="16" fillId="20" borderId="0" xfId="1" applyNumberFormat="1" applyFont="1" applyFill="1" applyBorder="1" applyAlignment="1">
      <alignment horizontal="center" vertical="center"/>
    </xf>
    <xf numFmtId="173" fontId="16" fillId="20" borderId="47" xfId="1" applyNumberFormat="1" applyFont="1" applyFill="1" applyBorder="1" applyAlignment="1">
      <alignment horizontal="center" vertical="center"/>
    </xf>
    <xf numFmtId="173" fontId="17" fillId="0" borderId="0" xfId="1" applyNumberFormat="1" applyFont="1" applyFill="1" applyBorder="1" applyAlignment="1">
      <alignment horizontal="center" vertical="center"/>
    </xf>
    <xf numFmtId="172" fontId="262" fillId="0" borderId="8" xfId="2" quotePrefix="1" applyNumberFormat="1" applyFont="1" applyFill="1" applyBorder="1" applyAlignment="1">
      <alignment horizontal="center" vertical="center"/>
    </xf>
    <xf numFmtId="3" fontId="13" fillId="19" borderId="0" xfId="0" applyNumberFormat="1" applyFont="1" applyFill="1" applyAlignment="1">
      <alignment horizontal="center" vertical="center"/>
    </xf>
    <xf numFmtId="3" fontId="16" fillId="20" borderId="0" xfId="1" quotePrefix="1" applyNumberFormat="1" applyFont="1" applyFill="1" applyBorder="1" applyAlignment="1">
      <alignment horizontal="center" vertical="center"/>
    </xf>
    <xf numFmtId="3" fontId="16" fillId="20" borderId="47" xfId="1" quotePrefix="1" applyNumberFormat="1" applyFont="1" applyFill="1" applyBorder="1" applyAlignment="1">
      <alignment horizontal="center" vertical="center"/>
    </xf>
    <xf numFmtId="3" fontId="17" fillId="0" borderId="0" xfId="1" applyNumberFormat="1" applyFont="1" applyFill="1" applyBorder="1" applyAlignment="1">
      <alignment horizontal="center" vertical="center"/>
    </xf>
    <xf numFmtId="3" fontId="17" fillId="20" borderId="0" xfId="1" applyNumberFormat="1" applyFont="1" applyFill="1" applyBorder="1" applyAlignment="1">
      <alignment horizontal="center" vertical="center"/>
    </xf>
    <xf numFmtId="3" fontId="13" fillId="34" borderId="0" xfId="0" applyNumberFormat="1" applyFont="1" applyFill="1" applyAlignment="1">
      <alignment horizontal="center" vertical="center"/>
    </xf>
    <xf numFmtId="3" fontId="16" fillId="33" borderId="0" xfId="1" applyNumberFormat="1" applyFont="1" applyFill="1" applyBorder="1" applyAlignment="1">
      <alignment horizontal="center" vertical="center"/>
    </xf>
    <xf numFmtId="3" fontId="16" fillId="33" borderId="47" xfId="1" quotePrefix="1" applyNumberFormat="1" applyFont="1" applyFill="1" applyBorder="1" applyAlignment="1">
      <alignment horizontal="center" vertical="center"/>
    </xf>
    <xf numFmtId="3" fontId="16" fillId="33" borderId="47" xfId="1" applyNumberFormat="1" applyFont="1" applyFill="1" applyBorder="1" applyAlignment="1">
      <alignment horizontal="center" vertical="center"/>
    </xf>
    <xf numFmtId="3" fontId="137" fillId="34" borderId="0" xfId="0" applyNumberFormat="1" applyFont="1" applyFill="1" applyAlignment="1">
      <alignment horizontal="center" vertical="center"/>
    </xf>
    <xf numFmtId="172" fontId="16" fillId="0" borderId="0" xfId="2" applyNumberFormat="1" applyFont="1" applyAlignment="1">
      <alignment horizontal="left" vertical="center" indent="10"/>
    </xf>
    <xf numFmtId="172" fontId="16" fillId="14" borderId="0" xfId="2" applyNumberFormat="1" applyFont="1" applyFill="1" applyAlignment="1">
      <alignment horizontal="left" vertical="center" indent="10"/>
    </xf>
    <xf numFmtId="172" fontId="16" fillId="0" borderId="6" xfId="2" applyNumberFormat="1" applyFont="1" applyBorder="1" applyAlignment="1">
      <alignment horizontal="left" vertical="center" indent="10"/>
    </xf>
    <xf numFmtId="0" fontId="232" fillId="0" borderId="0" xfId="3" applyFont="1" applyAlignment="1">
      <alignment horizontal="left" vertical="center"/>
    </xf>
    <xf numFmtId="0" fontId="1" fillId="0" borderId="0" xfId="0" applyFont="1" applyAlignment="1">
      <alignment horizontal="left" vertical="top"/>
    </xf>
    <xf numFmtId="172" fontId="151" fillId="0" borderId="0" xfId="2" applyNumberFormat="1" applyFont="1" applyAlignment="1">
      <alignment horizontal="left" vertical="center" indent="11"/>
    </xf>
    <xf numFmtId="175" fontId="151" fillId="0" borderId="0" xfId="2" applyNumberFormat="1" applyFont="1" applyAlignment="1">
      <alignment horizontal="left" vertical="center" indent="11"/>
    </xf>
    <xf numFmtId="172" fontId="151" fillId="0" borderId="0" xfId="2" applyNumberFormat="1" applyFont="1" applyBorder="1" applyAlignment="1">
      <alignment horizontal="left" vertical="center" indent="11"/>
    </xf>
    <xf numFmtId="172" fontId="16" fillId="12" borderId="0" xfId="2" applyNumberFormat="1" applyFont="1" applyFill="1" applyAlignment="1">
      <alignment horizontal="left" vertical="center" indent="7"/>
    </xf>
    <xf numFmtId="172" fontId="16" fillId="0" borderId="6" xfId="2" applyNumberFormat="1" applyFont="1" applyFill="1" applyBorder="1" applyAlignment="1">
      <alignment horizontal="left" vertical="center" indent="7"/>
    </xf>
    <xf numFmtId="172" fontId="16" fillId="0" borderId="0" xfId="2" applyNumberFormat="1" applyFont="1" applyAlignment="1">
      <alignment horizontal="left" vertical="center" indent="7"/>
    </xf>
    <xf numFmtId="0" fontId="4" fillId="12" borderId="0" xfId="0" applyFont="1" applyFill="1" applyAlignment="1">
      <alignment horizontal="left" vertical="center" indent="7"/>
    </xf>
    <xf numFmtId="172" fontId="16" fillId="0" borderId="8" xfId="2" applyNumberFormat="1" applyFont="1" applyBorder="1" applyAlignment="1">
      <alignment horizontal="left" vertical="center" indent="7"/>
    </xf>
    <xf numFmtId="172" fontId="16" fillId="0" borderId="14" xfId="2" applyNumberFormat="1" applyFont="1" applyBorder="1" applyAlignment="1">
      <alignment horizontal="left" vertical="center" indent="7"/>
    </xf>
    <xf numFmtId="172" fontId="16" fillId="0" borderId="0" xfId="2" applyNumberFormat="1" applyFont="1" applyBorder="1" applyAlignment="1">
      <alignment horizontal="left" vertical="center" indent="7"/>
    </xf>
    <xf numFmtId="0" fontId="0" fillId="0" borderId="0" xfId="0" applyAlignment="1">
      <alignment horizontal="left" vertical="center" indent="1"/>
    </xf>
    <xf numFmtId="0" fontId="4" fillId="12" borderId="0" xfId="0" applyFont="1" applyFill="1" applyAlignment="1">
      <alignment horizontal="left" vertical="center" indent="1"/>
    </xf>
    <xf numFmtId="0" fontId="60" fillId="0" borderId="0" xfId="0" applyFont="1" applyAlignment="1">
      <alignment horizontal="left" vertical="center" indent="1"/>
    </xf>
    <xf numFmtId="172" fontId="16" fillId="0" borderId="0" xfId="0" quotePrefix="1" applyNumberFormat="1" applyFont="1" applyAlignment="1">
      <alignment horizontal="left" vertical="center" indent="7"/>
    </xf>
    <xf numFmtId="172" fontId="4" fillId="0" borderId="0" xfId="1" applyNumberFormat="1" applyFont="1" applyAlignment="1">
      <alignment horizontal="left" vertical="center" indent="7"/>
    </xf>
    <xf numFmtId="172" fontId="4" fillId="30" borderId="0" xfId="1" applyNumberFormat="1" applyFont="1" applyFill="1" applyAlignment="1">
      <alignment horizontal="left" vertical="center" indent="7"/>
    </xf>
    <xf numFmtId="172" fontId="4" fillId="0" borderId="6" xfId="1" applyNumberFormat="1" applyFont="1" applyBorder="1" applyAlignment="1">
      <alignment horizontal="left" vertical="center" indent="7"/>
    </xf>
    <xf numFmtId="172" fontId="16" fillId="4" borderId="0" xfId="2" quotePrefix="1" applyNumberFormat="1" applyFont="1" applyFill="1" applyBorder="1" applyAlignment="1">
      <alignment horizontal="left" vertical="center" indent="7"/>
    </xf>
    <xf numFmtId="172" fontId="16" fillId="4" borderId="14" xfId="2" quotePrefix="1" applyNumberFormat="1" applyFont="1" applyFill="1" applyBorder="1" applyAlignment="1">
      <alignment horizontal="left" vertical="center" indent="7"/>
    </xf>
    <xf numFmtId="172" fontId="16" fillId="4" borderId="6" xfId="2" quotePrefix="1" applyNumberFormat="1" applyFont="1" applyFill="1" applyBorder="1" applyAlignment="1">
      <alignment horizontal="left" vertical="center" indent="7"/>
    </xf>
    <xf numFmtId="172" fontId="11" fillId="12" borderId="0" xfId="11" applyNumberFormat="1" applyFont="1" applyFill="1" applyAlignment="1">
      <alignment horizontal="left" vertical="center" indent="7"/>
    </xf>
    <xf numFmtId="172" fontId="11" fillId="4" borderId="0" xfId="11" applyNumberFormat="1" applyFont="1" applyFill="1" applyAlignment="1">
      <alignment horizontal="left" vertical="center" indent="7"/>
    </xf>
    <xf numFmtId="172" fontId="11" fillId="12" borderId="13" xfId="11" applyNumberFormat="1" applyFont="1" applyFill="1" applyBorder="1" applyAlignment="1">
      <alignment horizontal="left" vertical="center" indent="7"/>
    </xf>
    <xf numFmtId="172" fontId="245" fillId="12" borderId="0" xfId="2" applyNumberFormat="1" applyFont="1" applyFill="1" applyAlignment="1">
      <alignment horizontal="left" vertical="center" indent="7"/>
    </xf>
    <xf numFmtId="172" fontId="245" fillId="0" borderId="14" xfId="2" applyNumberFormat="1" applyFont="1" applyBorder="1" applyAlignment="1">
      <alignment horizontal="left" vertical="center" indent="7"/>
    </xf>
    <xf numFmtId="178" fontId="245" fillId="0" borderId="0" xfId="2" applyNumberFormat="1" applyFont="1" applyAlignment="1">
      <alignment horizontal="left" vertical="center" indent="7"/>
    </xf>
    <xf numFmtId="175" fontId="16" fillId="0" borderId="7" xfId="2" applyNumberFormat="1" applyFont="1" applyFill="1" applyBorder="1" applyAlignment="1">
      <alignment horizontal="left" vertical="center" indent="7"/>
    </xf>
    <xf numFmtId="172" fontId="16" fillId="0" borderId="45" xfId="2" applyNumberFormat="1" applyFont="1" applyFill="1" applyBorder="1" applyAlignment="1">
      <alignment horizontal="left" vertical="center" indent="7"/>
    </xf>
    <xf numFmtId="172" fontId="16" fillId="14" borderId="57" xfId="2" applyNumberFormat="1" applyFont="1" applyFill="1" applyBorder="1" applyAlignment="1">
      <alignment horizontal="left" vertical="center" indent="7"/>
    </xf>
    <xf numFmtId="172" fontId="16" fillId="33" borderId="48" xfId="2" applyNumberFormat="1" applyFont="1" applyFill="1" applyBorder="1" applyAlignment="1">
      <alignment horizontal="left" vertical="center" indent="7"/>
    </xf>
    <xf numFmtId="172" fontId="16" fillId="33" borderId="50" xfId="2" applyNumberFormat="1" applyFont="1" applyFill="1" applyBorder="1" applyAlignment="1">
      <alignment horizontal="left" vertical="center" indent="7"/>
    </xf>
    <xf numFmtId="172" fontId="16" fillId="0" borderId="0" xfId="2" applyNumberFormat="1" applyFont="1" applyFill="1" applyAlignment="1">
      <alignment horizontal="left" vertical="center" indent="10"/>
    </xf>
    <xf numFmtId="172" fontId="16" fillId="14" borderId="6" xfId="2" applyNumberFormat="1" applyFont="1" applyFill="1" applyBorder="1" applyAlignment="1">
      <alignment horizontal="left" vertical="center" indent="10"/>
    </xf>
    <xf numFmtId="172" fontId="16" fillId="14" borderId="14" xfId="2" applyNumberFormat="1" applyFont="1" applyFill="1" applyBorder="1" applyAlignment="1">
      <alignment horizontal="left" vertical="center" indent="10"/>
    </xf>
    <xf numFmtId="43" fontId="9" fillId="13" borderId="0" xfId="1" applyFont="1" applyFill="1" applyAlignment="1">
      <alignment horizontal="left" vertical="center" wrapText="1" indent="10"/>
    </xf>
    <xf numFmtId="172" fontId="16" fillId="0" borderId="13" xfId="2" applyNumberFormat="1" applyFont="1" applyFill="1" applyBorder="1" applyAlignment="1">
      <alignment horizontal="left" vertical="center" indent="7"/>
    </xf>
    <xf numFmtId="172" fontId="246" fillId="14" borderId="6" xfId="2" applyNumberFormat="1" applyFont="1" applyFill="1" applyBorder="1" applyAlignment="1">
      <alignment horizontal="left" vertical="center" indent="7"/>
    </xf>
    <xf numFmtId="172" fontId="16" fillId="14" borderId="17" xfId="2" applyNumberFormat="1" applyFont="1" applyFill="1" applyBorder="1" applyAlignment="1">
      <alignment horizontal="left" vertical="center" indent="7"/>
    </xf>
    <xf numFmtId="172" fontId="16" fillId="14" borderId="0" xfId="2" applyNumberFormat="1" applyFont="1" applyFill="1" applyBorder="1" applyAlignment="1">
      <alignment horizontal="left" vertical="center" indent="7"/>
    </xf>
    <xf numFmtId="172" fontId="16" fillId="30" borderId="0" xfId="2" applyNumberFormat="1" applyFont="1" applyFill="1" applyBorder="1" applyAlignment="1">
      <alignment horizontal="left" vertical="center" indent="7"/>
    </xf>
    <xf numFmtId="172" fontId="16" fillId="30" borderId="13" xfId="2" applyNumberFormat="1" applyFont="1" applyFill="1" applyBorder="1" applyAlignment="1">
      <alignment horizontal="left" vertical="center" indent="7"/>
    </xf>
    <xf numFmtId="172" fontId="14" fillId="0" borderId="0" xfId="2" applyNumberFormat="1" applyFont="1" applyAlignment="1">
      <alignment horizontal="left" vertical="center" indent="7"/>
    </xf>
    <xf numFmtId="172" fontId="14" fillId="14" borderId="0" xfId="2" applyNumberFormat="1" applyFont="1" applyFill="1" applyBorder="1" applyAlignment="1">
      <alignment horizontal="left" vertical="center" indent="7"/>
    </xf>
    <xf numFmtId="172" fontId="14" fillId="0" borderId="0" xfId="2" applyNumberFormat="1" applyFont="1" applyBorder="1" applyAlignment="1">
      <alignment horizontal="left" vertical="center" indent="7"/>
    </xf>
    <xf numFmtId="172" fontId="14" fillId="14" borderId="13" xfId="2" applyNumberFormat="1" applyFont="1" applyFill="1" applyBorder="1" applyAlignment="1">
      <alignment horizontal="left" vertical="center" indent="7"/>
    </xf>
    <xf numFmtId="172" fontId="11" fillId="14" borderId="0" xfId="1" applyNumberFormat="1" applyFont="1" applyFill="1" applyAlignment="1">
      <alignment horizontal="left" vertical="center" indent="12"/>
    </xf>
    <xf numFmtId="172" fontId="10" fillId="4" borderId="13" xfId="0" applyNumberFormat="1" applyFont="1" applyFill="1" applyBorder="1" applyAlignment="1">
      <alignment horizontal="left" vertical="center" wrapText="1" indent="12"/>
    </xf>
    <xf numFmtId="172" fontId="11" fillId="2" borderId="31" xfId="1" applyNumberFormat="1" applyFont="1" applyFill="1" applyBorder="1" applyAlignment="1">
      <alignment horizontal="left" vertical="center" indent="12"/>
    </xf>
    <xf numFmtId="0" fontId="10" fillId="13" borderId="0" xfId="0" applyFont="1" applyFill="1" applyAlignment="1">
      <alignment horizontal="left" vertical="center" wrapText="1" indent="12"/>
    </xf>
    <xf numFmtId="172" fontId="11" fillId="4" borderId="0" xfId="1" applyNumberFormat="1" applyFont="1" applyFill="1" applyAlignment="1">
      <alignment horizontal="left" vertical="center" indent="12"/>
    </xf>
    <xf numFmtId="172" fontId="10" fillId="14" borderId="13" xfId="0" applyNumberFormat="1" applyFont="1" applyFill="1" applyBorder="1" applyAlignment="1">
      <alignment horizontal="left" vertical="center" wrapText="1" indent="12"/>
    </xf>
    <xf numFmtId="0" fontId="11" fillId="4" borderId="0" xfId="0" applyFont="1" applyFill="1" applyAlignment="1">
      <alignment horizontal="left" indent="12"/>
    </xf>
    <xf numFmtId="172" fontId="10" fillId="13" borderId="13" xfId="0" applyNumberFormat="1" applyFont="1" applyFill="1" applyBorder="1" applyAlignment="1">
      <alignment horizontal="left" vertical="center" wrapText="1" indent="12"/>
    </xf>
    <xf numFmtId="172" fontId="10" fillId="0" borderId="30" xfId="0" applyNumberFormat="1" applyFont="1" applyBorder="1" applyAlignment="1">
      <alignment horizontal="left" vertical="center" wrapText="1" indent="12"/>
    </xf>
    <xf numFmtId="172" fontId="11" fillId="4" borderId="0" xfId="2" applyNumberFormat="1" applyFont="1" applyFill="1" applyAlignment="1">
      <alignment horizontal="left" vertical="center" indent="11"/>
    </xf>
    <xf numFmtId="172" fontId="11" fillId="14" borderId="0" xfId="2" applyNumberFormat="1" applyFont="1" applyFill="1" applyAlignment="1">
      <alignment horizontal="left" vertical="center" indent="11"/>
    </xf>
    <xf numFmtId="172" fontId="11" fillId="4" borderId="0" xfId="2" applyNumberFormat="1" applyFont="1" applyFill="1" applyAlignment="1">
      <alignment horizontal="left" vertical="center" indent="12"/>
    </xf>
    <xf numFmtId="172" fontId="11" fillId="14" borderId="0" xfId="2" applyNumberFormat="1" applyFont="1" applyFill="1" applyAlignment="1">
      <alignment horizontal="left" vertical="center" indent="12"/>
    </xf>
    <xf numFmtId="172" fontId="10" fillId="4" borderId="13" xfId="2" applyNumberFormat="1" applyFont="1" applyFill="1" applyBorder="1" applyAlignment="1">
      <alignment horizontal="left" vertical="center" indent="12"/>
    </xf>
    <xf numFmtId="172" fontId="11" fillId="14" borderId="34" xfId="2" applyNumberFormat="1" applyFont="1" applyFill="1" applyBorder="1" applyAlignment="1">
      <alignment horizontal="left" vertical="center" indent="11"/>
    </xf>
    <xf numFmtId="172" fontId="11" fillId="14" borderId="54" xfId="2" applyNumberFormat="1" applyFont="1" applyFill="1" applyBorder="1" applyAlignment="1">
      <alignment horizontal="left" vertical="center" indent="11"/>
    </xf>
    <xf numFmtId="172" fontId="11" fillId="30" borderId="34" xfId="2" applyNumberFormat="1" applyFont="1" applyFill="1" applyBorder="1" applyAlignment="1">
      <alignment horizontal="left" vertical="center" indent="11"/>
    </xf>
    <xf numFmtId="172" fontId="11" fillId="0" borderId="34" xfId="2" applyNumberFormat="1" applyFont="1" applyFill="1" applyBorder="1" applyAlignment="1">
      <alignment horizontal="left" vertical="center" indent="11"/>
    </xf>
    <xf numFmtId="172" fontId="11" fillId="30" borderId="0" xfId="2" applyNumberFormat="1" applyFont="1" applyFill="1" applyAlignment="1">
      <alignment horizontal="left" vertical="center" indent="11"/>
    </xf>
    <xf numFmtId="172" fontId="11" fillId="14" borderId="13" xfId="2" applyNumberFormat="1" applyFont="1" applyFill="1" applyBorder="1" applyAlignment="1">
      <alignment horizontal="left" vertical="center" indent="11"/>
    </xf>
    <xf numFmtId="172" fontId="11" fillId="4" borderId="0" xfId="2" applyNumberFormat="1" applyFont="1" applyFill="1" applyBorder="1" applyAlignment="1">
      <alignment horizontal="left" vertical="center" indent="11"/>
    </xf>
    <xf numFmtId="172" fontId="11" fillId="14" borderId="0" xfId="2" applyNumberFormat="1" applyFont="1" applyFill="1" applyBorder="1" applyAlignment="1">
      <alignment horizontal="left" vertical="center" indent="11"/>
    </xf>
    <xf numFmtId="172" fontId="11" fillId="30" borderId="0" xfId="2" applyNumberFormat="1" applyFont="1" applyFill="1" applyBorder="1" applyAlignment="1">
      <alignment horizontal="left" vertical="center" indent="11"/>
    </xf>
    <xf numFmtId="172" fontId="10" fillId="4" borderId="6" xfId="2" applyNumberFormat="1" applyFont="1" applyFill="1" applyBorder="1" applyAlignment="1">
      <alignment horizontal="left" vertical="center" indent="11"/>
    </xf>
    <xf numFmtId="172" fontId="11" fillId="4" borderId="34" xfId="2" applyNumberFormat="1" applyFont="1" applyFill="1" applyBorder="1" applyAlignment="1">
      <alignment horizontal="left" vertical="center" indent="11"/>
    </xf>
    <xf numFmtId="172" fontId="10" fillId="4" borderId="53" xfId="2" applyNumberFormat="1" applyFont="1" applyFill="1" applyBorder="1" applyAlignment="1">
      <alignment horizontal="left" vertical="center" indent="11"/>
    </xf>
    <xf numFmtId="172" fontId="11" fillId="0" borderId="0" xfId="2" applyNumberFormat="1" applyFont="1" applyFill="1" applyAlignment="1">
      <alignment horizontal="left" vertical="center" indent="11"/>
    </xf>
    <xf numFmtId="0" fontId="134" fillId="0" borderId="0" xfId="0" applyFont="1" applyAlignment="1">
      <alignment horizontal="left" wrapText="1" indent="15"/>
    </xf>
    <xf numFmtId="0" fontId="0" fillId="8" borderId="72" xfId="0" applyFill="1" applyBorder="1" applyAlignment="1">
      <alignment horizontal="left" vertical="top"/>
    </xf>
    <xf numFmtId="0" fontId="0" fillId="8" borderId="20" xfId="0" applyFill="1" applyBorder="1" applyAlignment="1">
      <alignment horizontal="left" vertical="top"/>
    </xf>
    <xf numFmtId="0" fontId="8" fillId="0" borderId="0" xfId="3" applyAlignment="1">
      <alignment horizontal="left" vertical="center" wrapText="1"/>
    </xf>
    <xf numFmtId="0" fontId="0" fillId="0" borderId="0" xfId="0" applyAlignment="1">
      <alignment horizontal="left" vertical="top"/>
    </xf>
    <xf numFmtId="0" fontId="54" fillId="13" borderId="0" xfId="0" applyFont="1" applyFill="1" applyAlignment="1">
      <alignment horizontal="left" vertical="center"/>
    </xf>
    <xf numFmtId="0" fontId="54" fillId="7" borderId="0" xfId="0" applyFont="1" applyFill="1" applyAlignment="1">
      <alignment horizontal="left" vertical="center"/>
    </xf>
    <xf numFmtId="0" fontId="0" fillId="30" borderId="72" xfId="0" applyFill="1" applyBorder="1" applyAlignment="1">
      <alignment horizontal="left" vertical="top"/>
    </xf>
    <xf numFmtId="0" fontId="0" fillId="30" borderId="20" xfId="0" applyFill="1" applyBorder="1" applyAlignment="1">
      <alignment horizontal="left" vertical="top"/>
    </xf>
    <xf numFmtId="0" fontId="54" fillId="5" borderId="0" xfId="0" applyFont="1" applyFill="1" applyAlignment="1">
      <alignment horizontal="left" vertical="center"/>
    </xf>
    <xf numFmtId="0" fontId="8" fillId="0" borderId="0" xfId="3" applyFill="1" applyAlignment="1">
      <alignment vertical="center" wrapText="1"/>
    </xf>
    <xf numFmtId="0" fontId="8" fillId="0" borderId="0" xfId="3" applyAlignment="1">
      <alignment horizontal="left" vertical="center"/>
    </xf>
    <xf numFmtId="0" fontId="51" fillId="0" borderId="0" xfId="0" applyFont="1" applyAlignment="1">
      <alignment horizontal="left" wrapText="1"/>
    </xf>
    <xf numFmtId="0" fontId="8" fillId="0" borderId="0" xfId="3" applyFill="1" applyBorder="1" applyAlignment="1">
      <alignment horizontal="left" vertical="center" wrapText="1"/>
    </xf>
    <xf numFmtId="0" fontId="51" fillId="0" borderId="0" xfId="0" applyFont="1" applyAlignment="1">
      <alignment horizontal="left" vertical="top" wrapText="1"/>
    </xf>
    <xf numFmtId="0" fontId="8" fillId="0" borderId="0" xfId="3" quotePrefix="1" applyAlignment="1">
      <alignment horizontal="left" vertical="center" wrapText="1"/>
    </xf>
    <xf numFmtId="0" fontId="8" fillId="0" borderId="0" xfId="3" applyFill="1" applyAlignment="1">
      <alignment vertical="center"/>
    </xf>
    <xf numFmtId="0" fontId="11" fillId="12" borderId="31" xfId="0" applyFont="1" applyFill="1" applyBorder="1" applyAlignment="1">
      <alignment horizontal="left" vertical="center" wrapText="1" indent="1"/>
    </xf>
    <xf numFmtId="0" fontId="264" fillId="10" borderId="21" xfId="0" applyFont="1" applyFill="1" applyBorder="1" applyAlignment="1">
      <alignment horizontal="left" vertical="center" wrapText="1"/>
    </xf>
    <xf numFmtId="49" fontId="109" fillId="14" borderId="31" xfId="0" applyNumberFormat="1" applyFont="1" applyFill="1" applyBorder="1" applyAlignment="1">
      <alignment horizontal="right" vertical="center" wrapText="1"/>
    </xf>
    <xf numFmtId="49" fontId="109" fillId="14" borderId="13" xfId="0" applyNumberFormat="1" applyFont="1" applyFill="1" applyBorder="1" applyAlignment="1">
      <alignment horizontal="right" vertical="center" wrapText="1"/>
    </xf>
    <xf numFmtId="0" fontId="11" fillId="14" borderId="31" xfId="0" applyFont="1" applyFill="1" applyBorder="1" applyAlignment="1">
      <alignment horizontal="center" vertical="center" wrapText="1"/>
    </xf>
    <xf numFmtId="0" fontId="11" fillId="14" borderId="13" xfId="0" applyFont="1" applyFill="1" applyBorder="1" applyAlignment="1">
      <alignment horizontal="center" vertical="center" wrapText="1"/>
    </xf>
    <xf numFmtId="0" fontId="11" fillId="12" borderId="0" xfId="0" applyFont="1" applyFill="1" applyAlignment="1">
      <alignment horizontal="left" vertical="center" wrapText="1"/>
    </xf>
    <xf numFmtId="0" fontId="11" fillId="12" borderId="13" xfId="0" applyFont="1" applyFill="1" applyBorder="1" applyAlignment="1">
      <alignment horizontal="left" vertical="center" wrapText="1"/>
    </xf>
    <xf numFmtId="0" fontId="207" fillId="0" borderId="31" xfId="0" applyFont="1" applyBorder="1" applyAlignment="1">
      <alignment horizontal="left" vertical="center" wrapText="1"/>
    </xf>
    <xf numFmtId="49" fontId="207" fillId="0" borderId="31" xfId="0" applyNumberFormat="1" applyFont="1" applyBorder="1" applyAlignment="1">
      <alignment horizontal="right" vertical="center" wrapText="1"/>
    </xf>
    <xf numFmtId="0" fontId="166" fillId="0" borderId="31" xfId="1" applyNumberFormat="1" applyFont="1" applyBorder="1" applyAlignment="1">
      <alignment horizontal="left" vertical="center" wrapText="1"/>
    </xf>
    <xf numFmtId="0" fontId="166" fillId="0" borderId="13" xfId="1" applyNumberFormat="1" applyFont="1" applyBorder="1" applyAlignment="1">
      <alignment horizontal="left" vertical="center" wrapText="1"/>
    </xf>
    <xf numFmtId="0" fontId="11" fillId="14" borderId="31" xfId="0" applyFont="1" applyFill="1" applyBorder="1" applyAlignment="1">
      <alignment horizontal="left" vertical="center" wrapText="1" indent="1"/>
    </xf>
    <xf numFmtId="0" fontId="11" fillId="14" borderId="13" xfId="0" applyFont="1" applyFill="1" applyBorder="1" applyAlignment="1">
      <alignment horizontal="left" vertical="center" wrapText="1" indent="1"/>
    </xf>
    <xf numFmtId="0" fontId="108" fillId="12" borderId="31" xfId="0" applyFont="1" applyFill="1" applyBorder="1" applyAlignment="1">
      <alignment horizontal="left" vertical="center" wrapText="1"/>
    </xf>
    <xf numFmtId="0" fontId="108" fillId="12" borderId="0" xfId="0" applyFont="1" applyFill="1" applyAlignment="1">
      <alignment horizontal="left" vertical="center" wrapText="1"/>
    </xf>
    <xf numFmtId="0" fontId="108" fillId="12" borderId="13" xfId="0" applyFont="1" applyFill="1" applyBorder="1" applyAlignment="1">
      <alignment horizontal="left" vertical="center" wrapText="1"/>
    </xf>
    <xf numFmtId="0" fontId="109" fillId="14" borderId="31" xfId="0" applyFont="1" applyFill="1" applyBorder="1" applyAlignment="1">
      <alignment horizontal="left" vertical="center" wrapText="1"/>
    </xf>
    <xf numFmtId="0" fontId="109" fillId="14" borderId="0" xfId="0" applyFont="1" applyFill="1" applyAlignment="1">
      <alignment horizontal="left" vertical="center" wrapText="1"/>
    </xf>
    <xf numFmtId="0" fontId="109" fillId="14" borderId="13" xfId="0" applyFont="1" applyFill="1" applyBorder="1" applyAlignment="1">
      <alignment horizontal="left" vertical="center" wrapText="1"/>
    </xf>
    <xf numFmtId="49" fontId="109" fillId="4" borderId="31" xfId="0" applyNumberFormat="1" applyFont="1" applyFill="1" applyBorder="1" applyAlignment="1">
      <alignment horizontal="right" vertical="center" wrapText="1"/>
    </xf>
    <xf numFmtId="49" fontId="109" fillId="4" borderId="13" xfId="0" applyNumberFormat="1" applyFont="1" applyFill="1" applyBorder="1" applyAlignment="1">
      <alignment horizontal="right" vertical="center" wrapText="1"/>
    </xf>
    <xf numFmtId="0" fontId="11" fillId="4" borderId="31" xfId="0" applyFont="1" applyFill="1" applyBorder="1" applyAlignment="1">
      <alignment horizontal="left" vertical="center" wrapText="1" indent="1"/>
    </xf>
    <xf numFmtId="0" fontId="11" fillId="4" borderId="13" xfId="0" applyFont="1" applyFill="1" applyBorder="1" applyAlignment="1">
      <alignment horizontal="left" vertical="center" wrapText="1" indent="1"/>
    </xf>
    <xf numFmtId="0" fontId="109" fillId="4" borderId="31" xfId="0" applyFont="1" applyFill="1" applyBorder="1" applyAlignment="1">
      <alignment horizontal="left" vertical="center" wrapText="1"/>
    </xf>
    <xf numFmtId="0" fontId="109" fillId="4" borderId="0" xfId="0" applyFont="1" applyFill="1" applyAlignment="1">
      <alignment horizontal="left" vertical="center" wrapText="1"/>
    </xf>
    <xf numFmtId="0" fontId="109" fillId="4" borderId="13" xfId="0" applyFont="1" applyFill="1" applyBorder="1" applyAlignment="1">
      <alignment horizontal="left" vertical="center" wrapText="1"/>
    </xf>
    <xf numFmtId="0" fontId="44" fillId="9" borderId="31" xfId="0" applyFont="1" applyFill="1" applyBorder="1" applyAlignment="1">
      <alignment horizontal="left" vertical="center"/>
    </xf>
    <xf numFmtId="0" fontId="44" fillId="9" borderId="0" xfId="0" applyFont="1" applyFill="1" applyAlignment="1">
      <alignment horizontal="left" vertical="center"/>
    </xf>
    <xf numFmtId="0" fontId="44" fillId="9" borderId="6" xfId="0" applyFont="1" applyFill="1" applyBorder="1" applyAlignment="1">
      <alignment horizontal="left" vertical="center"/>
    </xf>
    <xf numFmtId="0" fontId="207" fillId="12" borderId="31" xfId="0" applyFont="1" applyFill="1" applyBorder="1" applyAlignment="1">
      <alignment horizontal="left" vertical="center" wrapText="1"/>
    </xf>
    <xf numFmtId="0" fontId="207" fillId="12" borderId="13" xfId="0" applyFont="1" applyFill="1" applyBorder="1" applyAlignment="1">
      <alignment horizontal="left" vertical="center" wrapText="1"/>
    </xf>
    <xf numFmtId="0" fontId="207" fillId="0" borderId="0" xfId="0" applyFont="1" applyAlignment="1">
      <alignment horizontal="left" vertical="center" wrapText="1"/>
    </xf>
    <xf numFmtId="0" fontId="207" fillId="0" borderId="13" xfId="0" applyFont="1" applyBorder="1" applyAlignment="1">
      <alignment horizontal="left" vertical="center" wrapText="1"/>
    </xf>
    <xf numFmtId="49" fontId="207" fillId="0" borderId="13" xfId="0" applyNumberFormat="1" applyFont="1" applyBorder="1" applyAlignment="1">
      <alignment horizontal="right" vertical="center" wrapText="1"/>
    </xf>
    <xf numFmtId="0" fontId="208" fillId="0" borderId="31" xfId="0" applyFont="1" applyBorder="1" applyAlignment="1">
      <alignment horizontal="left" vertical="center" wrapText="1" indent="1"/>
    </xf>
    <xf numFmtId="0" fontId="208" fillId="0" borderId="13" xfId="0" applyFont="1" applyBorder="1" applyAlignment="1">
      <alignment horizontal="left" vertical="center" wrapText="1" indent="1"/>
    </xf>
    <xf numFmtId="0" fontId="207" fillId="12" borderId="0" xfId="0" applyFont="1" applyFill="1" applyAlignment="1">
      <alignment horizontal="left" vertical="center" wrapText="1"/>
    </xf>
    <xf numFmtId="49" fontId="207" fillId="12" borderId="31" xfId="0" applyNumberFormat="1" applyFont="1" applyFill="1" applyBorder="1" applyAlignment="1">
      <alignment horizontal="right" vertical="center" wrapText="1"/>
    </xf>
    <xf numFmtId="49" fontId="207" fillId="12" borderId="13" xfId="0" applyNumberFormat="1" applyFont="1" applyFill="1" applyBorder="1" applyAlignment="1">
      <alignment horizontal="right" vertical="center" wrapText="1"/>
    </xf>
    <xf numFmtId="0" fontId="208" fillId="12" borderId="31" xfId="0" applyFont="1" applyFill="1" applyBorder="1" applyAlignment="1">
      <alignment horizontal="left" vertical="center" wrapText="1" indent="1"/>
    </xf>
    <xf numFmtId="0" fontId="208" fillId="12" borderId="13" xfId="0" applyFont="1" applyFill="1" applyBorder="1" applyAlignment="1">
      <alignment horizontal="left" vertical="center" wrapText="1" indent="1"/>
    </xf>
    <xf numFmtId="49" fontId="171" fillId="0" borderId="31" xfId="0" applyNumberFormat="1" applyFont="1" applyBorder="1" applyAlignment="1">
      <alignment horizontal="right" vertical="center" wrapText="1"/>
    </xf>
    <xf numFmtId="49" fontId="171" fillId="0" borderId="13" xfId="0" applyNumberFormat="1" applyFont="1" applyBorder="1" applyAlignment="1">
      <alignment horizontal="right" vertical="center" wrapText="1"/>
    </xf>
    <xf numFmtId="0" fontId="166" fillId="0" borderId="31" xfId="1" applyNumberFormat="1" applyFont="1" applyBorder="1" applyAlignment="1">
      <alignment horizontal="left" vertical="center" wrapText="1" indent="1"/>
    </xf>
    <xf numFmtId="0" fontId="166" fillId="0" borderId="13" xfId="1" applyNumberFormat="1" applyFont="1" applyBorder="1" applyAlignment="1">
      <alignment horizontal="left" vertical="center" wrapText="1" indent="1"/>
    </xf>
    <xf numFmtId="49" fontId="108" fillId="12" borderId="31" xfId="0" applyNumberFormat="1" applyFont="1" applyFill="1" applyBorder="1" applyAlignment="1">
      <alignment horizontal="right" vertical="center" wrapText="1"/>
    </xf>
    <xf numFmtId="0" fontId="11" fillId="12" borderId="30" xfId="0" applyFont="1" applyFill="1" applyBorder="1" applyAlignment="1">
      <alignment horizontal="left" vertical="center" wrapText="1" indent="1"/>
    </xf>
    <xf numFmtId="0" fontId="108" fillId="0" borderId="31" xfId="0" applyFont="1" applyBorder="1" applyAlignment="1">
      <alignment horizontal="left" vertical="center" wrapText="1"/>
    </xf>
    <xf numFmtId="0" fontId="108" fillId="0" borderId="13" xfId="0" applyFont="1" applyBorder="1" applyAlignment="1">
      <alignment horizontal="left" vertical="center" wrapText="1"/>
    </xf>
    <xf numFmtId="49" fontId="108" fillId="0" borderId="31" xfId="0" applyNumberFormat="1" applyFont="1" applyBorder="1" applyAlignment="1">
      <alignment horizontal="right" vertical="center" wrapText="1"/>
    </xf>
    <xf numFmtId="49" fontId="108" fillId="0" borderId="13" xfId="0" applyNumberFormat="1" applyFont="1" applyBorder="1" applyAlignment="1">
      <alignment horizontal="right" vertical="center" wrapText="1"/>
    </xf>
    <xf numFmtId="0" fontId="11" fillId="0" borderId="31" xfId="1" applyNumberFormat="1" applyFont="1" applyFill="1" applyBorder="1" applyAlignment="1">
      <alignment horizontal="left" vertical="center" wrapText="1" indent="1"/>
    </xf>
    <xf numFmtId="0" fontId="11" fillId="0" borderId="13" xfId="1" applyNumberFormat="1" applyFont="1" applyFill="1" applyBorder="1" applyAlignment="1">
      <alignment horizontal="left" vertical="center" wrapText="1" indent="1"/>
    </xf>
    <xf numFmtId="49" fontId="108" fillId="12" borderId="0" xfId="0" applyNumberFormat="1" applyFont="1" applyFill="1" applyAlignment="1">
      <alignment horizontal="right" vertical="center" wrapText="1"/>
    </xf>
    <xf numFmtId="49" fontId="108" fillId="12" borderId="13" xfId="0" applyNumberFormat="1" applyFont="1" applyFill="1" applyBorder="1" applyAlignment="1">
      <alignment horizontal="right" vertical="center" wrapText="1"/>
    </xf>
    <xf numFmtId="0" fontId="11" fillId="12" borderId="0" xfId="1" applyNumberFormat="1" applyFont="1" applyFill="1" applyBorder="1" applyAlignment="1">
      <alignment horizontal="left" vertical="center" wrapText="1" indent="1"/>
    </xf>
    <xf numFmtId="0" fontId="11" fillId="12" borderId="13" xfId="1" applyNumberFormat="1" applyFont="1" applyFill="1" applyBorder="1" applyAlignment="1">
      <alignment horizontal="left" vertical="center" wrapText="1" indent="1"/>
    </xf>
    <xf numFmtId="0" fontId="208" fillId="0" borderId="78" xfId="0" applyFont="1" applyBorder="1" applyAlignment="1">
      <alignment horizontal="left" vertical="center" wrapText="1" indent="1"/>
    </xf>
    <xf numFmtId="49" fontId="207" fillId="0" borderId="78" xfId="0" applyNumberFormat="1" applyFont="1" applyBorder="1" applyAlignment="1">
      <alignment horizontal="right" vertical="center" wrapText="1"/>
    </xf>
    <xf numFmtId="0" fontId="207" fillId="0" borderId="78" xfId="0" applyFont="1" applyBorder="1" applyAlignment="1">
      <alignment horizontal="left" vertical="center" wrapText="1"/>
    </xf>
    <xf numFmtId="0" fontId="11" fillId="4" borderId="31" xfId="0" applyFont="1" applyFill="1" applyBorder="1" applyAlignment="1">
      <alignment horizontal="left" vertical="center" wrapText="1"/>
    </xf>
    <xf numFmtId="0" fontId="208" fillId="4" borderId="13" xfId="0" applyFont="1" applyFill="1" applyBorder="1" applyAlignment="1">
      <alignment horizontal="left" vertical="center" wrapText="1"/>
    </xf>
    <xf numFmtId="0" fontId="8" fillId="4" borderId="31" xfId="3" applyFill="1" applyBorder="1" applyAlignment="1">
      <alignment horizontal="left" vertical="center" wrapText="1"/>
    </xf>
    <xf numFmtId="0" fontId="8" fillId="4" borderId="13" xfId="3" applyFill="1" applyBorder="1" applyAlignment="1">
      <alignment horizontal="left" vertical="center" wrapText="1"/>
    </xf>
    <xf numFmtId="0" fontId="119" fillId="9" borderId="31" xfId="0" applyFont="1" applyFill="1" applyBorder="1" applyAlignment="1">
      <alignment horizontal="left" vertical="center" wrapText="1"/>
    </xf>
    <xf numFmtId="0" fontId="119" fillId="9" borderId="0" xfId="0" applyFont="1" applyFill="1" applyAlignment="1">
      <alignment horizontal="left" vertical="center" wrapText="1"/>
    </xf>
    <xf numFmtId="0" fontId="119" fillId="9" borderId="13" xfId="0" applyFont="1" applyFill="1" applyBorder="1" applyAlignment="1">
      <alignment horizontal="left" vertical="center" wrapText="1"/>
    </xf>
    <xf numFmtId="49" fontId="119" fillId="9" borderId="31" xfId="0" applyNumberFormat="1" applyFont="1" applyFill="1" applyBorder="1" applyAlignment="1">
      <alignment horizontal="right" vertical="center" wrapText="1"/>
    </xf>
    <xf numFmtId="49" fontId="119" fillId="9" borderId="30" xfId="0" applyNumberFormat="1" applyFont="1" applyFill="1" applyBorder="1" applyAlignment="1">
      <alignment horizontal="right" vertical="center" wrapText="1"/>
    </xf>
    <xf numFmtId="0" fontId="11" fillId="9" borderId="31" xfId="1" applyNumberFormat="1" applyFont="1" applyFill="1" applyBorder="1" applyAlignment="1">
      <alignment horizontal="left" vertical="center" wrapText="1" indent="1"/>
    </xf>
    <xf numFmtId="0" fontId="11" fillId="9" borderId="30" xfId="1" applyNumberFormat="1" applyFont="1" applyFill="1" applyBorder="1" applyAlignment="1">
      <alignment horizontal="left" vertical="center" wrapText="1" indent="1"/>
    </xf>
    <xf numFmtId="0" fontId="64" fillId="6" borderId="31" xfId="0" applyFont="1" applyFill="1" applyBorder="1" applyAlignment="1">
      <alignment horizontal="left" vertical="center" wrapText="1"/>
    </xf>
    <xf numFmtId="0" fontId="11" fillId="0" borderId="0" xfId="1" applyNumberFormat="1" applyFont="1" applyFill="1" applyBorder="1" applyAlignment="1">
      <alignment horizontal="left" vertical="center" wrapText="1" indent="1"/>
    </xf>
    <xf numFmtId="0" fontId="64" fillId="6" borderId="30" xfId="0" applyFont="1" applyFill="1" applyBorder="1" applyAlignment="1">
      <alignment horizontal="left" vertical="center" wrapText="1"/>
    </xf>
    <xf numFmtId="49" fontId="64" fillId="6" borderId="31" xfId="0" applyNumberFormat="1" applyFont="1" applyFill="1" applyBorder="1" applyAlignment="1">
      <alignment horizontal="right" vertical="center" wrapText="1"/>
    </xf>
    <xf numFmtId="49" fontId="64" fillId="6" borderId="30" xfId="0" applyNumberFormat="1" applyFont="1" applyFill="1" applyBorder="1" applyAlignment="1">
      <alignment horizontal="right" vertical="center" wrapText="1"/>
    </xf>
    <xf numFmtId="0" fontId="11" fillId="6" borderId="31" xfId="1" applyNumberFormat="1" applyFont="1" applyFill="1" applyBorder="1" applyAlignment="1">
      <alignment horizontal="left" vertical="center" wrapText="1" indent="1"/>
    </xf>
    <xf numFmtId="0" fontId="11" fillId="6" borderId="30" xfId="1" applyNumberFormat="1" applyFont="1" applyFill="1" applyBorder="1" applyAlignment="1">
      <alignment horizontal="left" vertical="center" wrapText="1" indent="1"/>
    </xf>
    <xf numFmtId="49" fontId="64" fillId="0" borderId="31" xfId="0" applyNumberFormat="1" applyFont="1" applyBorder="1" applyAlignment="1">
      <alignment horizontal="right" vertical="center" wrapText="1"/>
    </xf>
    <xf numFmtId="49" fontId="64" fillId="0" borderId="30" xfId="0" applyNumberFormat="1" applyFont="1" applyBorder="1" applyAlignment="1">
      <alignment horizontal="right" vertical="center" wrapText="1"/>
    </xf>
    <xf numFmtId="0" fontId="11" fillId="0" borderId="30" xfId="1" applyNumberFormat="1" applyFont="1" applyFill="1" applyBorder="1" applyAlignment="1">
      <alignment horizontal="left" vertical="center" wrapText="1" indent="1"/>
    </xf>
    <xf numFmtId="49" fontId="64" fillId="0" borderId="0" xfId="0" applyNumberFormat="1" applyFont="1" applyAlignment="1">
      <alignment horizontal="right" vertical="center" wrapText="1"/>
    </xf>
    <xf numFmtId="0" fontId="119" fillId="0" borderId="31" xfId="0" applyFont="1" applyBorder="1" applyAlignment="1">
      <alignment horizontal="left" vertical="center" wrapText="1"/>
    </xf>
    <xf numFmtId="0" fontId="119" fillId="0" borderId="30" xfId="0" applyFont="1" applyBorder="1" applyAlignment="1">
      <alignment horizontal="left" vertical="center" wrapText="1"/>
    </xf>
    <xf numFmtId="49" fontId="119" fillId="0" borderId="31" xfId="0" applyNumberFormat="1" applyFont="1" applyBorder="1" applyAlignment="1">
      <alignment horizontal="right" vertical="center" wrapText="1"/>
    </xf>
    <xf numFmtId="0" fontId="119" fillId="0" borderId="0" xfId="0" applyFont="1" applyAlignment="1">
      <alignment horizontal="left" vertical="center" wrapText="1"/>
    </xf>
    <xf numFmtId="49" fontId="119" fillId="9" borderId="0" xfId="0" applyNumberFormat="1" applyFont="1" applyFill="1" applyAlignment="1">
      <alignment horizontal="right" vertical="center" wrapText="1"/>
    </xf>
    <xf numFmtId="49" fontId="119" fillId="9" borderId="31" xfId="1" applyNumberFormat="1" applyFont="1" applyFill="1" applyBorder="1" applyAlignment="1">
      <alignment horizontal="right" vertical="center" wrapText="1"/>
    </xf>
    <xf numFmtId="0" fontId="119" fillId="0" borderId="13" xfId="0" applyFont="1" applyBorder="1" applyAlignment="1">
      <alignment horizontal="left" vertical="center" wrapText="1"/>
    </xf>
    <xf numFmtId="0" fontId="37" fillId="0" borderId="31" xfId="1" applyNumberFormat="1" applyFont="1" applyFill="1" applyBorder="1" applyAlignment="1">
      <alignment horizontal="center" vertical="center" wrapText="1"/>
    </xf>
    <xf numFmtId="0" fontId="37" fillId="0" borderId="30" xfId="1" applyNumberFormat="1" applyFont="1" applyFill="1" applyBorder="1" applyAlignment="1">
      <alignment horizontal="center" vertical="center" wrapText="1"/>
    </xf>
    <xf numFmtId="0" fontId="37" fillId="0" borderId="31" xfId="1" applyNumberFormat="1" applyFont="1" applyFill="1" applyBorder="1" applyAlignment="1">
      <alignment horizontal="center" vertical="center"/>
    </xf>
    <xf numFmtId="0" fontId="37" fillId="0" borderId="30" xfId="1" applyNumberFormat="1" applyFont="1" applyFill="1" applyBorder="1" applyAlignment="1">
      <alignment horizontal="center" vertical="center"/>
    </xf>
    <xf numFmtId="0" fontId="11" fillId="6" borderId="31" xfId="1" applyNumberFormat="1" applyFont="1" applyFill="1" applyBorder="1" applyAlignment="1">
      <alignment horizontal="left" vertical="center" wrapText="1"/>
    </xf>
    <xf numFmtId="49" fontId="119" fillId="9" borderId="30" xfId="1" applyNumberFormat="1" applyFont="1" applyFill="1" applyBorder="1" applyAlignment="1">
      <alignment horizontal="right" vertical="center" wrapText="1"/>
    </xf>
    <xf numFmtId="0" fontId="11" fillId="9" borderId="0" xfId="1" applyNumberFormat="1" applyFont="1" applyFill="1" applyBorder="1" applyAlignment="1">
      <alignment horizontal="left" vertical="center" wrapText="1" indent="1"/>
    </xf>
    <xf numFmtId="0" fontId="11" fillId="9" borderId="31" xfId="1" applyNumberFormat="1" applyFont="1" applyFill="1" applyBorder="1" applyAlignment="1">
      <alignment horizontal="left" vertical="center" wrapText="1"/>
    </xf>
    <xf numFmtId="0" fontId="11" fillId="9" borderId="13" xfId="1" applyNumberFormat="1" applyFont="1" applyFill="1" applyBorder="1" applyAlignment="1">
      <alignment horizontal="left" vertical="center" wrapText="1"/>
    </xf>
    <xf numFmtId="0" fontId="109" fillId="14" borderId="6" xfId="0" applyFont="1" applyFill="1" applyBorder="1" applyAlignment="1">
      <alignment horizontal="left" vertical="center" wrapText="1"/>
    </xf>
    <xf numFmtId="0" fontId="78" fillId="9" borderId="0" xfId="0" applyFont="1" applyFill="1" applyAlignment="1">
      <alignment horizontal="left"/>
    </xf>
    <xf numFmtId="0" fontId="11" fillId="14" borderId="31" xfId="1" applyNumberFormat="1" applyFont="1" applyFill="1" applyBorder="1" applyAlignment="1">
      <alignment horizontal="left" vertical="center" wrapText="1" indent="1"/>
    </xf>
    <xf numFmtId="0" fontId="11" fillId="14" borderId="13" xfId="1" applyNumberFormat="1" applyFont="1" applyFill="1" applyBorder="1" applyAlignment="1">
      <alignment horizontal="left" vertical="center" wrapText="1" indent="1"/>
    </xf>
    <xf numFmtId="0" fontId="109" fillId="0" borderId="31" xfId="0" applyFont="1" applyBorder="1" applyAlignment="1">
      <alignment horizontal="left" vertical="center" wrapText="1"/>
    </xf>
    <xf numFmtId="0" fontId="109" fillId="0" borderId="0" xfId="0" applyFont="1" applyAlignment="1">
      <alignment horizontal="left" vertical="center" wrapText="1"/>
    </xf>
    <xf numFmtId="0" fontId="109" fillId="0" borderId="13" xfId="0" applyFont="1" applyBorder="1" applyAlignment="1">
      <alignment horizontal="left" vertical="center" wrapText="1"/>
    </xf>
    <xf numFmtId="49" fontId="109" fillId="0" borderId="31" xfId="0" applyNumberFormat="1" applyFont="1" applyBorder="1" applyAlignment="1">
      <alignment horizontal="right" vertical="center" wrapText="1"/>
    </xf>
    <xf numFmtId="49" fontId="109" fillId="0" borderId="13" xfId="0" applyNumberFormat="1" applyFont="1" applyBorder="1" applyAlignment="1">
      <alignment horizontal="right" vertical="center" wrapText="1"/>
    </xf>
    <xf numFmtId="49" fontId="108" fillId="12" borderId="30" xfId="0" applyNumberFormat="1" applyFont="1" applyFill="1" applyBorder="1" applyAlignment="1">
      <alignment horizontal="right" vertical="center" wrapText="1"/>
    </xf>
    <xf numFmtId="0" fontId="64" fillId="0" borderId="0" xfId="0" applyFont="1" applyAlignment="1">
      <alignment horizontal="left" vertical="center" wrapText="1"/>
    </xf>
    <xf numFmtId="0" fontId="64" fillId="0" borderId="13" xfId="0" applyFont="1" applyBorder="1" applyAlignment="1">
      <alignment horizontal="left" vertical="center" wrapText="1"/>
    </xf>
    <xf numFmtId="49" fontId="64" fillId="0" borderId="13" xfId="0" applyNumberFormat="1" applyFont="1" applyBorder="1" applyAlignment="1">
      <alignment horizontal="right" vertical="center" wrapText="1"/>
    </xf>
    <xf numFmtId="0" fontId="11" fillId="0" borderId="31" xfId="0" applyFont="1" applyBorder="1" applyAlignment="1">
      <alignment horizontal="left" vertical="center" wrapText="1" indent="1"/>
    </xf>
    <xf numFmtId="0" fontId="11" fillId="0" borderId="13" xfId="0" applyFont="1" applyBorder="1" applyAlignment="1">
      <alignment horizontal="left" vertical="center" wrapText="1" indent="1"/>
    </xf>
    <xf numFmtId="0" fontId="11" fillId="0" borderId="31" xfId="0" applyFont="1" applyBorder="1" applyAlignment="1">
      <alignment horizontal="left" vertical="center" wrapText="1"/>
    </xf>
    <xf numFmtId="0" fontId="11" fillId="0" borderId="13" xfId="0" applyFont="1" applyBorder="1" applyAlignment="1">
      <alignment horizontal="left" vertical="center" wrapText="1"/>
    </xf>
    <xf numFmtId="0" fontId="64" fillId="0" borderId="31" xfId="0" applyFont="1" applyBorder="1" applyAlignment="1">
      <alignment horizontal="left" vertical="center" wrapText="1"/>
    </xf>
    <xf numFmtId="0" fontId="64" fillId="0" borderId="31" xfId="1" applyNumberFormat="1" applyFont="1" applyFill="1" applyBorder="1" applyAlignment="1">
      <alignment horizontal="left" vertical="center" wrapText="1"/>
    </xf>
    <xf numFmtId="49" fontId="64" fillId="0" borderId="31" xfId="1" applyNumberFormat="1" applyFont="1" applyFill="1" applyBorder="1" applyAlignment="1">
      <alignment horizontal="right" vertical="center" wrapText="1"/>
    </xf>
    <xf numFmtId="49" fontId="119" fillId="0" borderId="6" xfId="1" applyNumberFormat="1" applyFont="1" applyFill="1" applyBorder="1" applyAlignment="1">
      <alignment horizontal="left" vertical="center"/>
    </xf>
    <xf numFmtId="49" fontId="119" fillId="9" borderId="0" xfId="1" applyNumberFormat="1" applyFont="1" applyFill="1" applyBorder="1" applyAlignment="1">
      <alignment horizontal="left" vertical="center"/>
    </xf>
    <xf numFmtId="49" fontId="11" fillId="9" borderId="0" xfId="1" applyNumberFormat="1" applyFont="1" applyFill="1" applyBorder="1" applyAlignment="1">
      <alignment horizontal="left" vertical="center" wrapText="1" indent="1"/>
    </xf>
    <xf numFmtId="49" fontId="11" fillId="9" borderId="0" xfId="1" applyNumberFormat="1" applyFont="1" applyFill="1" applyAlignment="1">
      <alignment horizontal="left" vertical="center" wrapText="1"/>
    </xf>
    <xf numFmtId="49" fontId="119" fillId="0" borderId="0" xfId="1" applyNumberFormat="1" applyFont="1" applyFill="1" applyBorder="1" applyAlignment="1">
      <alignment horizontal="left" vertical="center"/>
    </xf>
    <xf numFmtId="49" fontId="11" fillId="0" borderId="0" xfId="1" applyNumberFormat="1" applyFont="1" applyFill="1" applyBorder="1" applyAlignment="1">
      <alignment horizontal="left" vertical="center" wrapText="1" indent="1"/>
    </xf>
    <xf numFmtId="49" fontId="11" fillId="0" borderId="6" xfId="1" applyNumberFormat="1" applyFont="1" applyFill="1" applyBorder="1" applyAlignment="1">
      <alignment horizontal="left" vertical="center" wrapText="1" indent="1"/>
    </xf>
    <xf numFmtId="49" fontId="11" fillId="0" borderId="0" xfId="1" applyNumberFormat="1" applyFont="1" applyAlignment="1">
      <alignment horizontal="left" vertical="center" wrapText="1"/>
    </xf>
    <xf numFmtId="49" fontId="11" fillId="0" borderId="6" xfId="1" applyNumberFormat="1" applyFont="1" applyBorder="1" applyAlignment="1">
      <alignment horizontal="left" vertical="center" wrapText="1"/>
    </xf>
    <xf numFmtId="49" fontId="11" fillId="0" borderId="13" xfId="1" applyNumberFormat="1" applyFont="1" applyFill="1" applyBorder="1" applyAlignment="1">
      <alignment horizontal="left" vertical="center" wrapText="1" indent="1"/>
    </xf>
    <xf numFmtId="49" fontId="11" fillId="0" borderId="13" xfId="1" applyNumberFormat="1" applyFont="1" applyBorder="1" applyAlignment="1">
      <alignment horizontal="left" vertical="center" wrapText="1"/>
    </xf>
    <xf numFmtId="49" fontId="119" fillId="9" borderId="6" xfId="1" applyNumberFormat="1" applyFont="1" applyFill="1" applyBorder="1" applyAlignment="1">
      <alignment horizontal="left" vertical="center"/>
    </xf>
    <xf numFmtId="49" fontId="119" fillId="0" borderId="13" xfId="1" applyNumberFormat="1" applyFont="1" applyFill="1" applyBorder="1" applyAlignment="1">
      <alignment horizontal="left" vertical="center"/>
    </xf>
    <xf numFmtId="49" fontId="11" fillId="9" borderId="13" xfId="1" applyNumberFormat="1" applyFont="1" applyFill="1" applyBorder="1" applyAlignment="1">
      <alignment horizontal="left" vertical="center" wrapText="1"/>
    </xf>
    <xf numFmtId="49" fontId="217" fillId="9" borderId="0" xfId="1" applyNumberFormat="1" applyFont="1" applyFill="1" applyAlignment="1">
      <alignment horizontal="left" vertical="center"/>
    </xf>
    <xf numFmtId="49" fontId="217" fillId="9" borderId="13" xfId="1" applyNumberFormat="1" applyFont="1" applyFill="1" applyBorder="1" applyAlignment="1">
      <alignment horizontal="left" vertical="center"/>
    </xf>
    <xf numFmtId="49" fontId="216" fillId="9" borderId="0" xfId="1" applyNumberFormat="1" applyFont="1" applyFill="1" applyAlignment="1">
      <alignment horizontal="left" vertical="center" wrapText="1" indent="1"/>
    </xf>
    <xf numFmtId="49" fontId="216" fillId="9" borderId="13" xfId="1" applyNumberFormat="1" applyFont="1" applyFill="1" applyBorder="1" applyAlignment="1">
      <alignment horizontal="left" vertical="center" wrapText="1" indent="1"/>
    </xf>
    <xf numFmtId="49" fontId="11" fillId="9" borderId="0" xfId="1" applyNumberFormat="1" applyFont="1" applyFill="1" applyAlignment="1">
      <alignment horizontal="left" vertical="center" wrapText="1" indent="1"/>
    </xf>
    <xf numFmtId="0" fontId="8" fillId="0" borderId="6" xfId="3" applyBorder="1" applyAlignment="1">
      <alignment horizontal="left" vertical="center"/>
    </xf>
    <xf numFmtId="0" fontId="8" fillId="9" borderId="0" xfId="3" applyFill="1" applyAlignment="1">
      <alignment horizontal="left" vertical="center"/>
    </xf>
    <xf numFmtId="0" fontId="8" fillId="0" borderId="0" xfId="3" applyAlignment="1">
      <alignment vertical="center"/>
    </xf>
    <xf numFmtId="0" fontId="8" fillId="0" borderId="6" xfId="3" applyBorder="1" applyAlignment="1">
      <alignment vertical="center"/>
    </xf>
    <xf numFmtId="0" fontId="106" fillId="10" borderId="0" xfId="0" applyFont="1" applyFill="1" applyAlignment="1">
      <alignment horizontal="left" vertical="center"/>
    </xf>
    <xf numFmtId="49" fontId="11" fillId="9" borderId="0" xfId="1" applyNumberFormat="1" applyFont="1" applyFill="1" applyBorder="1" applyAlignment="1">
      <alignment horizontal="left" vertical="center" wrapText="1"/>
    </xf>
    <xf numFmtId="0" fontId="69" fillId="10" borderId="21" xfId="0" applyFont="1" applyFill="1" applyBorder="1" applyAlignment="1">
      <alignment horizontal="left" vertical="center" wrapText="1"/>
    </xf>
    <xf numFmtId="49" fontId="119" fillId="9" borderId="13" xfId="1" applyNumberFormat="1" applyFont="1" applyFill="1" applyBorder="1" applyAlignment="1">
      <alignment horizontal="left" vertical="center"/>
    </xf>
    <xf numFmtId="49" fontId="11" fillId="9" borderId="13" xfId="1" applyNumberFormat="1" applyFont="1" applyFill="1" applyBorder="1" applyAlignment="1">
      <alignment horizontal="left" vertical="center" wrapText="1" indent="1"/>
    </xf>
    <xf numFmtId="0" fontId="11" fillId="9" borderId="0" xfId="0" applyFont="1" applyFill="1" applyAlignment="1">
      <alignment horizontal="left" vertical="center" wrapText="1"/>
    </xf>
    <xf numFmtId="0" fontId="11" fillId="9" borderId="13" xfId="0" applyFont="1" applyFill="1" applyBorder="1" applyAlignment="1">
      <alignment horizontal="left" vertical="center" wrapText="1"/>
    </xf>
    <xf numFmtId="0" fontId="11" fillId="0" borderId="0" xfId="0" applyFont="1" applyAlignment="1">
      <alignment horizontal="left" vertical="center" wrapText="1"/>
    </xf>
    <xf numFmtId="0" fontId="11" fillId="0" borderId="0" xfId="3" applyFont="1" applyFill="1" applyBorder="1" applyAlignment="1">
      <alignment horizontal="left" vertical="center" wrapText="1"/>
    </xf>
    <xf numFmtId="0" fontId="11" fillId="0" borderId="13" xfId="3" applyFont="1" applyFill="1" applyBorder="1" applyAlignment="1">
      <alignment horizontal="left" vertical="center" wrapText="1"/>
    </xf>
    <xf numFmtId="0" fontId="4" fillId="9" borderId="0" xfId="0" applyFont="1" applyFill="1" applyAlignment="1">
      <alignment horizontal="left" vertical="center" wrapText="1"/>
    </xf>
    <xf numFmtId="0" fontId="4" fillId="9" borderId="0" xfId="0" applyFont="1" applyFill="1" applyAlignment="1">
      <alignment vertical="center" wrapText="1"/>
    </xf>
    <xf numFmtId="0" fontId="4" fillId="9" borderId="6" xfId="0" applyFont="1" applyFill="1" applyBorder="1" applyAlignment="1">
      <alignment horizontal="left" vertical="center" wrapText="1"/>
    </xf>
    <xf numFmtId="0" fontId="19" fillId="4" borderId="17" xfId="0" applyFont="1" applyFill="1" applyBorder="1" applyAlignment="1">
      <alignment horizontal="left"/>
    </xf>
    <xf numFmtId="0" fontId="4" fillId="4" borderId="6" xfId="0" applyFont="1" applyFill="1" applyBorder="1" applyAlignment="1">
      <alignment horizontal="left" vertical="center" wrapText="1"/>
    </xf>
    <xf numFmtId="0" fontId="4" fillId="4" borderId="0" xfId="0" applyFont="1" applyFill="1" applyAlignment="1">
      <alignment horizontal="left" vertical="center" wrapText="1"/>
    </xf>
    <xf numFmtId="0" fontId="4" fillId="4" borderId="0" xfId="0" applyFont="1" applyFill="1" applyAlignment="1">
      <alignment horizontal="left" wrapText="1"/>
    </xf>
    <xf numFmtId="0" fontId="4" fillId="9" borderId="13" xfId="0" applyFont="1" applyFill="1" applyBorder="1" applyAlignment="1">
      <alignment horizontal="left" vertical="center" wrapText="1"/>
    </xf>
    <xf numFmtId="0" fontId="11" fillId="4" borderId="0" xfId="0" applyFont="1" applyFill="1" applyAlignment="1">
      <alignment horizontal="left" wrapText="1"/>
    </xf>
    <xf numFmtId="0" fontId="4" fillId="4" borderId="13" xfId="0" applyFont="1" applyFill="1" applyBorder="1" applyAlignment="1">
      <alignment horizontal="left" vertical="center" wrapText="1"/>
    </xf>
    <xf numFmtId="0" fontId="8" fillId="9" borderId="0" xfId="3" applyFill="1" applyAlignment="1">
      <alignment horizontal="left" vertical="center" wrapText="1"/>
    </xf>
    <xf numFmtId="0" fontId="8" fillId="9" borderId="6" xfId="3" applyFill="1" applyBorder="1" applyAlignment="1">
      <alignment horizontal="left" vertical="center" wrapText="1"/>
    </xf>
    <xf numFmtId="0" fontId="8" fillId="9" borderId="17" xfId="3" applyFill="1" applyBorder="1" applyAlignment="1">
      <alignment horizontal="center" vertical="center" wrapText="1"/>
    </xf>
    <xf numFmtId="0" fontId="8" fillId="9" borderId="0" xfId="3" applyFill="1" applyAlignment="1">
      <alignment horizontal="center" vertical="center" wrapText="1"/>
    </xf>
    <xf numFmtId="0" fontId="4" fillId="0" borderId="0" xfId="0" applyFont="1" applyAlignment="1">
      <alignment horizontal="left" vertical="center" wrapText="1"/>
    </xf>
    <xf numFmtId="0" fontId="4" fillId="0" borderId="13" xfId="0" applyFont="1" applyBorder="1" applyAlignment="1">
      <alignment horizontal="left" vertical="center" wrapText="1"/>
    </xf>
    <xf numFmtId="0" fontId="8" fillId="9" borderId="13" xfId="3" applyFill="1" applyBorder="1" applyAlignment="1">
      <alignment horizontal="center" vertical="center" wrapText="1"/>
    </xf>
    <xf numFmtId="0" fontId="4" fillId="0" borderId="6" xfId="0" applyFont="1" applyBorder="1" applyAlignment="1">
      <alignment horizontal="left" vertical="center" wrapText="1"/>
    </xf>
    <xf numFmtId="0" fontId="4" fillId="0" borderId="0" xfId="0" applyFont="1" applyAlignment="1">
      <alignment horizontal="center" vertical="center"/>
    </xf>
    <xf numFmtId="0" fontId="4" fillId="0" borderId="6" xfId="0" applyFont="1" applyBorder="1" applyAlignment="1">
      <alignment horizontal="center" vertical="center"/>
    </xf>
    <xf numFmtId="0" fontId="8" fillId="0" borderId="17" xfId="3" applyBorder="1" applyAlignment="1">
      <alignment horizontal="center" vertical="center"/>
    </xf>
    <xf numFmtId="0" fontId="8" fillId="0" borderId="13" xfId="3" applyBorder="1" applyAlignment="1">
      <alignment horizontal="center" vertical="center"/>
    </xf>
    <xf numFmtId="0" fontId="8" fillId="0" borderId="0" xfId="3" applyAlignment="1">
      <alignment horizontal="center" vertical="center"/>
    </xf>
    <xf numFmtId="0" fontId="4" fillId="0" borderId="0" xfId="0" applyFont="1" applyAlignment="1">
      <alignment horizontal="center" vertical="center" wrapText="1"/>
    </xf>
    <xf numFmtId="0" fontId="4" fillId="0" borderId="13" xfId="0" applyFont="1" applyBorder="1" applyAlignment="1">
      <alignment horizontal="center" vertical="center" wrapText="1"/>
    </xf>
    <xf numFmtId="0" fontId="8" fillId="0" borderId="0" xfId="3" applyAlignment="1">
      <alignment horizontal="center" vertical="center" wrapText="1"/>
    </xf>
    <xf numFmtId="0" fontId="8" fillId="0" borderId="13" xfId="3" applyBorder="1" applyAlignment="1">
      <alignment horizontal="center" vertical="center" wrapText="1"/>
    </xf>
    <xf numFmtId="0" fontId="4" fillId="9" borderId="17" xfId="0" applyFont="1" applyFill="1" applyBorder="1" applyAlignment="1">
      <alignment horizontal="left" vertical="center" wrapText="1"/>
    </xf>
    <xf numFmtId="0" fontId="18" fillId="9" borderId="0" xfId="0" applyFont="1" applyFill="1" applyAlignment="1">
      <alignment horizontal="center" vertical="center"/>
    </xf>
    <xf numFmtId="0" fontId="18" fillId="9" borderId="6" xfId="0" applyFont="1" applyFill="1" applyBorder="1" applyAlignment="1">
      <alignment horizontal="center" vertical="center"/>
    </xf>
    <xf numFmtId="0" fontId="4" fillId="9" borderId="6" xfId="0" applyFont="1" applyFill="1" applyBorder="1" applyAlignment="1">
      <alignment vertical="center" wrapText="1"/>
    </xf>
    <xf numFmtId="0" fontId="4" fillId="9" borderId="0" xfId="0" applyFont="1" applyFill="1" applyAlignment="1">
      <alignment horizontal="center" vertical="center" wrapText="1"/>
    </xf>
    <xf numFmtId="0" fontId="4" fillId="9" borderId="6" xfId="0" applyFont="1" applyFill="1" applyBorder="1" applyAlignment="1">
      <alignment horizontal="center" vertical="center" wrapText="1"/>
    </xf>
    <xf numFmtId="0" fontId="4" fillId="9" borderId="0" xfId="0" applyFont="1" applyFill="1" applyAlignment="1">
      <alignment horizontal="center" vertical="center"/>
    </xf>
    <xf numFmtId="0" fontId="4" fillId="9" borderId="13" xfId="0" applyFont="1" applyFill="1" applyBorder="1" applyAlignment="1">
      <alignment horizontal="center" vertical="center"/>
    </xf>
    <xf numFmtId="0" fontId="18" fillId="0" borderId="0" xfId="0" applyFont="1" applyAlignment="1">
      <alignment horizontal="center" vertical="center"/>
    </xf>
    <xf numFmtId="0" fontId="18" fillId="0" borderId="13" xfId="0" applyFont="1" applyBorder="1" applyAlignment="1">
      <alignment horizontal="center" vertical="center"/>
    </xf>
    <xf numFmtId="0" fontId="4" fillId="0" borderId="0" xfId="0" applyFont="1" applyAlignment="1">
      <alignment vertical="center" wrapText="1"/>
    </xf>
    <xf numFmtId="0" fontId="4" fillId="0" borderId="13" xfId="0" applyFont="1" applyBorder="1" applyAlignment="1">
      <alignment vertical="center" wrapText="1"/>
    </xf>
    <xf numFmtId="0" fontId="4" fillId="9" borderId="13" xfId="0" applyFont="1" applyFill="1" applyBorder="1" applyAlignment="1">
      <alignment horizontal="center" vertical="center" wrapText="1"/>
    </xf>
    <xf numFmtId="0" fontId="4" fillId="0" borderId="13" xfId="0" applyFont="1" applyBorder="1" applyAlignment="1">
      <alignment horizontal="center" vertical="center"/>
    </xf>
    <xf numFmtId="0" fontId="4" fillId="9" borderId="31" xfId="0" applyFont="1" applyFill="1" applyBorder="1" applyAlignment="1">
      <alignment horizontal="center" vertical="center" wrapText="1"/>
    </xf>
    <xf numFmtId="0" fontId="69" fillId="10" borderId="21" xfId="0" applyFont="1" applyFill="1" applyBorder="1" applyAlignment="1">
      <alignment horizontal="center" vertical="center" wrapText="1"/>
    </xf>
    <xf numFmtId="0" fontId="4" fillId="0" borderId="17" xfId="0" applyFont="1" applyBorder="1" applyAlignment="1">
      <alignment vertical="center" wrapText="1"/>
    </xf>
    <xf numFmtId="0" fontId="4" fillId="0" borderId="17" xfId="0" applyFont="1" applyBorder="1" applyAlignment="1">
      <alignment horizontal="left" vertical="center" wrapText="1"/>
    </xf>
    <xf numFmtId="0" fontId="4" fillId="0" borderId="17" xfId="0" applyFont="1" applyBorder="1" applyAlignment="1">
      <alignment horizontal="center" vertical="center"/>
    </xf>
    <xf numFmtId="0" fontId="4" fillId="9" borderId="17" xfId="0" applyFont="1" applyFill="1" applyBorder="1" applyAlignment="1">
      <alignment vertical="center" wrapText="1"/>
    </xf>
    <xf numFmtId="0" fontId="4" fillId="9" borderId="13" xfId="0" applyFont="1" applyFill="1" applyBorder="1" applyAlignment="1">
      <alignment vertical="center" wrapText="1"/>
    </xf>
    <xf numFmtId="0" fontId="4" fillId="9" borderId="17" xfId="0" applyFont="1" applyFill="1" applyBorder="1" applyAlignment="1">
      <alignment horizontal="center" vertical="center" wrapText="1"/>
    </xf>
    <xf numFmtId="0" fontId="4" fillId="9" borderId="31" xfId="0" applyFont="1" applyFill="1" applyBorder="1" applyAlignment="1">
      <alignment horizontal="left" vertical="center" wrapText="1"/>
    </xf>
    <xf numFmtId="0" fontId="18" fillId="0" borderId="17" xfId="0" applyFont="1" applyBorder="1" applyAlignment="1">
      <alignment horizontal="center" vertical="center"/>
    </xf>
    <xf numFmtId="0" fontId="73" fillId="0" borderId="0" xfId="0" applyFont="1" applyAlignment="1">
      <alignment horizontal="left" vertical="center" wrapText="1"/>
    </xf>
    <xf numFmtId="0" fontId="110" fillId="6" borderId="0" xfId="0" applyFont="1" applyFill="1" applyAlignment="1">
      <alignment horizontal="left"/>
    </xf>
    <xf numFmtId="0" fontId="4" fillId="0" borderId="0" xfId="0" applyFont="1" applyAlignment="1">
      <alignment horizontal="left" vertical="top" wrapText="1"/>
    </xf>
    <xf numFmtId="0" fontId="55" fillId="0" borderId="0" xfId="3" applyFont="1" applyAlignment="1">
      <alignment horizontal="left" vertical="top"/>
    </xf>
    <xf numFmtId="0" fontId="4" fillId="0" borderId="0" xfId="0" applyFont="1" applyAlignment="1">
      <alignment horizontal="left" wrapText="1"/>
    </xf>
    <xf numFmtId="0" fontId="0" fillId="0" borderId="0" xfId="0" applyAlignment="1">
      <alignment horizontal="left" vertical="top" wrapText="1"/>
    </xf>
    <xf numFmtId="0" fontId="113" fillId="15" borderId="42" xfId="0" applyFont="1" applyFill="1" applyBorder="1" applyAlignment="1">
      <alignment horizontal="center" vertical="center" wrapText="1"/>
    </xf>
    <xf numFmtId="0" fontId="113" fillId="4" borderId="65" xfId="0" applyFont="1" applyFill="1" applyBorder="1" applyAlignment="1">
      <alignment horizontal="center" vertical="center" wrapText="1"/>
    </xf>
    <xf numFmtId="0" fontId="113" fillId="6" borderId="0" xfId="0" applyFont="1" applyFill="1" applyAlignment="1">
      <alignment horizontal="center" vertical="center" wrapText="1"/>
    </xf>
    <xf numFmtId="0" fontId="113" fillId="4" borderId="0" xfId="0" applyFont="1" applyFill="1" applyAlignment="1">
      <alignment horizontal="center" vertical="center" wrapText="1"/>
    </xf>
    <xf numFmtId="0" fontId="241" fillId="0" borderId="0" xfId="0" applyFont="1" applyAlignment="1">
      <alignment horizontal="left" vertical="top" wrapText="1"/>
    </xf>
    <xf numFmtId="0" fontId="9" fillId="5" borderId="0" xfId="0" applyFont="1" applyFill="1" applyAlignment="1">
      <alignment horizontal="center" vertical="center" wrapText="1"/>
    </xf>
    <xf numFmtId="0" fontId="9" fillId="5" borderId="0" xfId="0" applyFont="1" applyFill="1" applyAlignment="1">
      <alignment horizontal="center"/>
    </xf>
    <xf numFmtId="0" fontId="9" fillId="5" borderId="8" xfId="0" applyFont="1" applyFill="1" applyBorder="1" applyAlignment="1">
      <alignment horizontal="center"/>
    </xf>
    <xf numFmtId="0" fontId="9" fillId="5" borderId="59" xfId="0" applyFont="1" applyFill="1" applyBorder="1" applyAlignment="1">
      <alignment horizontal="center"/>
    </xf>
    <xf numFmtId="0" fontId="9" fillId="5" borderId="7" xfId="0" applyFont="1" applyFill="1" applyBorder="1" applyAlignment="1">
      <alignment horizontal="center" vertical="center" wrapText="1"/>
    </xf>
    <xf numFmtId="0" fontId="9" fillId="5" borderId="8" xfId="0" applyFont="1" applyFill="1" applyBorder="1" applyAlignment="1">
      <alignment horizontal="center" vertical="center" wrapText="1"/>
    </xf>
    <xf numFmtId="0" fontId="55" fillId="0" borderId="0" xfId="3" applyFont="1" applyAlignment="1">
      <alignment horizontal="left"/>
    </xf>
    <xf numFmtId="0" fontId="9" fillId="0" borderId="0" xfId="0" applyFont="1" applyAlignment="1">
      <alignment horizontal="center" vertical="center" wrapText="1"/>
    </xf>
    <xf numFmtId="0" fontId="49" fillId="4" borderId="0" xfId="0" applyFont="1" applyFill="1" applyAlignment="1">
      <alignment horizontal="left" vertical="top" wrapText="1"/>
    </xf>
    <xf numFmtId="0" fontId="4" fillId="4" borderId="0" xfId="0" applyFont="1" applyFill="1" applyAlignment="1">
      <alignment horizontal="left" vertical="top" wrapText="1"/>
    </xf>
    <xf numFmtId="0" fontId="19" fillId="0" borderId="0" xfId="0" applyFont="1" applyAlignment="1">
      <alignment horizontal="left" vertical="center" wrapText="1"/>
    </xf>
    <xf numFmtId="0" fontId="11" fillId="0" borderId="0" xfId="0" applyFont="1" applyAlignment="1">
      <alignment horizontal="left" vertical="top" wrapText="1"/>
    </xf>
    <xf numFmtId="0" fontId="81" fillId="11" borderId="0" xfId="0" applyFont="1" applyFill="1" applyAlignment="1">
      <alignment horizontal="left"/>
    </xf>
    <xf numFmtId="0" fontId="72" fillId="0" borderId="0" xfId="0" applyFont="1" applyAlignment="1">
      <alignment horizontal="left" vertical="center" wrapText="1"/>
    </xf>
    <xf numFmtId="0" fontId="19" fillId="0" borderId="0" xfId="0" applyFont="1" applyAlignment="1">
      <alignment horizontal="left" vertical="top" wrapText="1"/>
    </xf>
    <xf numFmtId="0" fontId="242" fillId="0" borderId="0" xfId="0" applyFont="1" applyAlignment="1">
      <alignment horizontal="left" vertical="top" wrapText="1"/>
    </xf>
    <xf numFmtId="0" fontId="10" fillId="32" borderId="0" xfId="0" applyFont="1" applyFill="1" applyAlignment="1">
      <alignment horizontal="left"/>
    </xf>
    <xf numFmtId="0" fontId="184" fillId="32" borderId="0" xfId="0" applyFont="1" applyFill="1" applyAlignment="1">
      <alignment horizontal="center"/>
    </xf>
    <xf numFmtId="0" fontId="184" fillId="32" borderId="7" xfId="0" applyFont="1" applyFill="1" applyBorder="1" applyAlignment="1">
      <alignment horizontal="center"/>
    </xf>
    <xf numFmtId="0" fontId="19" fillId="0" borderId="0" xfId="0" applyFont="1" applyAlignment="1">
      <alignment horizontal="left" vertical="top"/>
    </xf>
    <xf numFmtId="0" fontId="19" fillId="0" borderId="17" xfId="0" applyFont="1" applyBorder="1" applyAlignment="1">
      <alignment horizontal="left" vertical="top"/>
    </xf>
    <xf numFmtId="0" fontId="184" fillId="31" borderId="0" xfId="0" applyFont="1" applyFill="1" applyAlignment="1">
      <alignment horizontal="center"/>
    </xf>
    <xf numFmtId="0" fontId="83" fillId="11" borderId="0" xfId="0" applyFont="1" applyFill="1" applyAlignment="1">
      <alignment horizontal="center"/>
    </xf>
    <xf numFmtId="0" fontId="83" fillId="11" borderId="7" xfId="0" applyFont="1" applyFill="1" applyBorder="1" applyAlignment="1">
      <alignment horizontal="center"/>
    </xf>
    <xf numFmtId="0" fontId="83" fillId="11" borderId="8" xfId="0" applyFont="1" applyFill="1" applyBorder="1" applyAlignment="1">
      <alignment horizontal="center"/>
    </xf>
    <xf numFmtId="0" fontId="19" fillId="0" borderId="17" xfId="0" applyFont="1" applyBorder="1" applyAlignment="1">
      <alignment horizontal="left" vertical="top" wrapText="1"/>
    </xf>
    <xf numFmtId="0" fontId="18" fillId="11" borderId="0" xfId="0" applyFont="1" applyFill="1" applyAlignment="1">
      <alignment horizontal="left" vertical="center"/>
    </xf>
    <xf numFmtId="0" fontId="242" fillId="0" borderId="17" xfId="0" applyFont="1" applyBorder="1" applyAlignment="1">
      <alignment horizontal="left" vertical="top" wrapText="1"/>
    </xf>
    <xf numFmtId="0" fontId="4" fillId="0" borderId="0" xfId="0" applyFont="1" applyAlignment="1">
      <alignment horizontal="left" vertical="top"/>
    </xf>
    <xf numFmtId="0" fontId="83" fillId="4" borderId="0" xfId="0" applyFont="1" applyFill="1" applyAlignment="1">
      <alignment horizontal="left" vertical="center"/>
    </xf>
    <xf numFmtId="0" fontId="83" fillId="4" borderId="0" xfId="0" applyFont="1" applyFill="1" applyAlignment="1">
      <alignment horizontal="center"/>
    </xf>
    <xf numFmtId="15" fontId="83" fillId="11" borderId="8" xfId="0" applyNumberFormat="1" applyFont="1" applyFill="1" applyBorder="1" applyAlignment="1">
      <alignment horizontal="center" vertical="center"/>
    </xf>
    <xf numFmtId="15" fontId="83" fillId="11" borderId="0" xfId="0" applyNumberFormat="1" applyFont="1" applyFill="1" applyAlignment="1">
      <alignment horizontal="center" vertical="center"/>
    </xf>
    <xf numFmtId="15" fontId="83" fillId="11" borderId="2" xfId="0" applyNumberFormat="1" applyFont="1" applyFill="1" applyBorder="1" applyAlignment="1">
      <alignment horizontal="center" vertical="center"/>
    </xf>
    <xf numFmtId="15" fontId="83" fillId="11" borderId="7" xfId="0" applyNumberFormat="1" applyFont="1" applyFill="1" applyBorder="1" applyAlignment="1">
      <alignment horizontal="center" vertical="center"/>
    </xf>
    <xf numFmtId="15" fontId="83" fillId="11" borderId="3" xfId="0" applyNumberFormat="1" applyFont="1" applyFill="1" applyBorder="1" applyAlignment="1">
      <alignment horizontal="center" vertical="center"/>
    </xf>
    <xf numFmtId="168" fontId="83" fillId="0" borderId="0" xfId="0" applyNumberFormat="1" applyFont="1" applyAlignment="1">
      <alignment horizontal="right" wrapText="1"/>
    </xf>
    <xf numFmtId="0" fontId="83" fillId="11" borderId="0" xfId="0" applyFont="1" applyFill="1" applyAlignment="1">
      <alignment horizontal="left" vertical="center"/>
    </xf>
    <xf numFmtId="0" fontId="83" fillId="11" borderId="3" xfId="0" applyFont="1" applyFill="1" applyBorder="1" applyAlignment="1">
      <alignment horizontal="left" vertical="center"/>
    </xf>
    <xf numFmtId="0" fontId="83" fillId="11" borderId="7" xfId="0" applyFont="1" applyFill="1" applyBorder="1" applyAlignment="1">
      <alignment horizontal="left" vertical="center"/>
    </xf>
    <xf numFmtId="0" fontId="4" fillId="12" borderId="13" xfId="5" applyFont="1" applyFill="1" applyBorder="1" applyAlignment="1">
      <alignment horizontal="left" vertical="center" wrapText="1"/>
    </xf>
    <xf numFmtId="10" fontId="83" fillId="11" borderId="0" xfId="2" applyNumberFormat="1" applyFont="1" applyFill="1" applyBorder="1" applyAlignment="1">
      <alignment horizontal="center"/>
    </xf>
    <xf numFmtId="10" fontId="83" fillId="11" borderId="7" xfId="2" applyNumberFormat="1" applyFont="1" applyFill="1" applyBorder="1" applyAlignment="1">
      <alignment horizontal="center"/>
    </xf>
    <xf numFmtId="0" fontId="11" fillId="0" borderId="0" xfId="0" applyFont="1" applyAlignment="1">
      <alignment horizontal="left" vertical="center"/>
    </xf>
    <xf numFmtId="0" fontId="246" fillId="12" borderId="0" xfId="0" applyFont="1" applyFill="1" applyAlignment="1">
      <alignment horizontal="left" vertical="center"/>
    </xf>
    <xf numFmtId="0" fontId="295" fillId="12" borderId="0" xfId="0" applyFont="1" applyFill="1" applyAlignment="1">
      <alignment horizontal="left" vertical="center" wrapText="1"/>
    </xf>
    <xf numFmtId="0" fontId="11" fillId="0" borderId="6" xfId="0" applyFont="1" applyBorder="1" applyAlignment="1">
      <alignment horizontal="left" vertical="center"/>
    </xf>
    <xf numFmtId="0" fontId="261" fillId="0" borderId="0" xfId="0" applyFont="1" applyAlignment="1">
      <alignment horizontal="left" vertical="top" wrapText="1"/>
    </xf>
    <xf numFmtId="0" fontId="83" fillId="11" borderId="7" xfId="0" applyFont="1" applyFill="1" applyBorder="1" applyAlignment="1">
      <alignment horizontal="left" vertical="center" wrapText="1"/>
    </xf>
    <xf numFmtId="15" fontId="83" fillId="11" borderId="16" xfId="0" applyNumberFormat="1" applyFont="1" applyFill="1" applyBorder="1" applyAlignment="1">
      <alignment horizontal="center" vertical="center"/>
    </xf>
    <xf numFmtId="15" fontId="83" fillId="11" borderId="75" xfId="0" applyNumberFormat="1" applyFont="1" applyFill="1" applyBorder="1" applyAlignment="1">
      <alignment horizontal="center" vertical="center"/>
    </xf>
    <xf numFmtId="0" fontId="83" fillId="11" borderId="8" xfId="0" applyFont="1" applyFill="1" applyBorder="1" applyAlignment="1">
      <alignment horizontal="center" vertical="center" wrapText="1"/>
    </xf>
    <xf numFmtId="10" fontId="83" fillId="11" borderId="8" xfId="2" applyNumberFormat="1" applyFont="1" applyFill="1" applyBorder="1" applyAlignment="1">
      <alignment horizontal="center"/>
    </xf>
    <xf numFmtId="0" fontId="147" fillId="11" borderId="0" xfId="0" applyFont="1" applyFill="1" applyAlignment="1">
      <alignment horizontal="center" vertical="center" wrapText="1"/>
    </xf>
    <xf numFmtId="0" fontId="147" fillId="11" borderId="8" xfId="0" applyFont="1" applyFill="1" applyBorder="1" applyAlignment="1">
      <alignment horizontal="center" vertical="center" wrapText="1"/>
    </xf>
    <xf numFmtId="0" fontId="147" fillId="11" borderId="59" xfId="0" applyFont="1" applyFill="1" applyBorder="1" applyAlignment="1">
      <alignment horizontal="center" vertical="center" wrapText="1"/>
    </xf>
    <xf numFmtId="0" fontId="83" fillId="11" borderId="0" xfId="5" applyFont="1" applyFill="1" applyAlignment="1">
      <alignment horizontal="center"/>
    </xf>
    <xf numFmtId="0" fontId="83" fillId="11" borderId="59" xfId="0" applyFont="1" applyFill="1" applyBorder="1" applyAlignment="1">
      <alignment horizontal="center"/>
    </xf>
    <xf numFmtId="0" fontId="147" fillId="11" borderId="0" xfId="5" applyFont="1" applyFill="1" applyAlignment="1">
      <alignment horizontal="center" vertical="center" wrapText="1"/>
    </xf>
    <xf numFmtId="0" fontId="147" fillId="11" borderId="8" xfId="5" applyFont="1" applyFill="1" applyBorder="1" applyAlignment="1">
      <alignment horizontal="center" vertical="center" wrapText="1"/>
    </xf>
    <xf numFmtId="0" fontId="83" fillId="11" borderId="0" xfId="0" applyFont="1" applyFill="1" applyAlignment="1">
      <alignment horizontal="center" vertical="center"/>
    </xf>
    <xf numFmtId="0" fontId="83" fillId="11" borderId="7" xfId="0" applyFont="1" applyFill="1" applyBorder="1" applyAlignment="1">
      <alignment horizontal="center" vertical="center"/>
    </xf>
    <xf numFmtId="0" fontId="198" fillId="35" borderId="0" xfId="5" applyFont="1" applyFill="1" applyAlignment="1">
      <alignment horizontal="center"/>
    </xf>
    <xf numFmtId="0" fontId="198" fillId="35" borderId="7" xfId="5" applyFont="1" applyFill="1" applyBorder="1" applyAlignment="1">
      <alignment horizontal="center"/>
    </xf>
    <xf numFmtId="0" fontId="49" fillId="0" borderId="0" xfId="0" applyFont="1" applyAlignment="1">
      <alignment horizontal="left" wrapText="1"/>
    </xf>
    <xf numFmtId="0" fontId="147" fillId="11" borderId="8" xfId="0" applyFont="1" applyFill="1" applyBorder="1" applyAlignment="1">
      <alignment horizontal="center"/>
    </xf>
    <xf numFmtId="0" fontId="4" fillId="0" borderId="6" xfId="0" applyFont="1" applyBorder="1" applyAlignment="1">
      <alignment horizontal="left"/>
    </xf>
    <xf numFmtId="0" fontId="4" fillId="30" borderId="6" xfId="0" applyFont="1" applyFill="1" applyBorder="1" applyAlignment="1">
      <alignment horizontal="left" vertical="center" wrapText="1"/>
    </xf>
    <xf numFmtId="15" fontId="184" fillId="31" borderId="0" xfId="0" applyNumberFormat="1" applyFont="1" applyFill="1" applyAlignment="1">
      <alignment horizontal="left" vertical="center"/>
    </xf>
    <xf numFmtId="0" fontId="4" fillId="12" borderId="6" xfId="0" applyFont="1" applyFill="1" applyBorder="1" applyAlignment="1">
      <alignment horizontal="left" vertical="center" wrapText="1"/>
    </xf>
    <xf numFmtId="15" fontId="83" fillId="11" borderId="0" xfId="0" applyNumberFormat="1" applyFont="1" applyFill="1" applyAlignment="1">
      <alignment horizontal="left" vertical="center"/>
    </xf>
    <xf numFmtId="15" fontId="86" fillId="4" borderId="0" xfId="0" applyNumberFormat="1" applyFont="1" applyFill="1" applyAlignment="1">
      <alignment horizontal="left" vertical="center"/>
    </xf>
    <xf numFmtId="0" fontId="4" fillId="0" borderId="0" xfId="0" applyFont="1" applyAlignment="1">
      <alignment horizontal="left"/>
    </xf>
    <xf numFmtId="0" fontId="69" fillId="16" borderId="0" xfId="0" applyFont="1" applyFill="1" applyAlignment="1">
      <alignment horizontal="left"/>
    </xf>
    <xf numFmtId="0" fontId="72" fillId="0" borderId="0" xfId="0" applyFont="1" applyAlignment="1">
      <alignment horizontal="left" vertical="top" wrapText="1"/>
    </xf>
    <xf numFmtId="0" fontId="13" fillId="13" borderId="0" xfId="0" applyFont="1" applyFill="1" applyAlignment="1">
      <alignment horizontal="center" vertical="center"/>
    </xf>
    <xf numFmtId="0" fontId="9" fillId="13" borderId="0" xfId="0" applyFont="1" applyFill="1" applyAlignment="1">
      <alignment horizontal="center" vertical="center"/>
    </xf>
    <xf numFmtId="0" fontId="9" fillId="13" borderId="7" xfId="0" applyFont="1" applyFill="1" applyBorder="1" applyAlignment="1">
      <alignment horizontal="center" vertical="center"/>
    </xf>
    <xf numFmtId="0" fontId="9" fillId="13" borderId="0" xfId="0" applyFont="1" applyFill="1" applyAlignment="1">
      <alignment horizontal="center" vertical="center" wrapText="1"/>
    </xf>
    <xf numFmtId="0" fontId="9" fillId="13" borderId="7" xfId="0" applyFont="1" applyFill="1" applyBorder="1" applyAlignment="1">
      <alignment horizontal="center" vertical="center" wrapText="1"/>
    </xf>
    <xf numFmtId="0" fontId="9" fillId="29" borderId="0" xfId="0" applyFont="1" applyFill="1" applyAlignment="1">
      <alignment horizontal="center" vertical="center" wrapText="1"/>
    </xf>
    <xf numFmtId="0" fontId="9" fillId="13" borderId="6" xfId="0" applyFont="1" applyFill="1" applyBorder="1" applyAlignment="1">
      <alignment horizontal="center" vertical="center" wrapText="1"/>
    </xf>
    <xf numFmtId="0" fontId="9" fillId="13" borderId="17" xfId="0" applyFont="1" applyFill="1" applyBorder="1" applyAlignment="1">
      <alignment horizontal="center" vertical="center" wrapText="1"/>
    </xf>
    <xf numFmtId="0" fontId="90" fillId="0" borderId="0" xfId="0" applyFont="1" applyAlignment="1">
      <alignment horizontal="left" wrapText="1"/>
    </xf>
    <xf numFmtId="0" fontId="9" fillId="13" borderId="31" xfId="0" applyFont="1" applyFill="1" applyBorder="1" applyAlignment="1">
      <alignment horizontal="center" vertical="center" wrapText="1"/>
    </xf>
    <xf numFmtId="0" fontId="9" fillId="13" borderId="58" xfId="0" applyFont="1" applyFill="1" applyBorder="1" applyAlignment="1">
      <alignment horizontal="center" vertical="center" wrapText="1"/>
    </xf>
    <xf numFmtId="0" fontId="14" fillId="14" borderId="6" xfId="0" applyFont="1" applyFill="1" applyBorder="1" applyAlignment="1">
      <alignment horizontal="left" vertical="center" wrapText="1"/>
    </xf>
    <xf numFmtId="0" fontId="14" fillId="0" borderId="0" xfId="0" applyFont="1" applyAlignment="1">
      <alignment horizontal="left" vertical="center" wrapText="1"/>
    </xf>
    <xf numFmtId="0" fontId="14" fillId="14" borderId="0" xfId="0" applyFont="1" applyFill="1" applyAlignment="1">
      <alignment horizontal="left" vertical="center" wrapText="1"/>
    </xf>
    <xf numFmtId="3" fontId="14" fillId="0" borderId="0" xfId="0" applyNumberFormat="1" applyFont="1" applyAlignment="1">
      <alignment horizontal="left" vertical="center" wrapText="1"/>
    </xf>
    <xf numFmtId="3" fontId="14" fillId="14" borderId="0" xfId="0" applyNumberFormat="1" applyFont="1" applyFill="1" applyAlignment="1">
      <alignment horizontal="left" vertical="center" wrapText="1"/>
    </xf>
    <xf numFmtId="0" fontId="11" fillId="0" borderId="0" xfId="0" applyFont="1" applyAlignment="1">
      <alignment horizontal="center" vertical="center" wrapText="1"/>
    </xf>
    <xf numFmtId="0" fontId="11" fillId="0" borderId="7" xfId="0" applyFont="1" applyBorder="1" applyAlignment="1">
      <alignment horizontal="center" vertical="center" wrapText="1"/>
    </xf>
    <xf numFmtId="0" fontId="29" fillId="21" borderId="0" xfId="0" applyFont="1" applyFill="1" applyAlignment="1">
      <alignment horizontal="left" vertical="top" wrapText="1"/>
    </xf>
    <xf numFmtId="0" fontId="29" fillId="21" borderId="0" xfId="0" applyFont="1" applyFill="1" applyAlignment="1">
      <alignment horizontal="left" vertical="top"/>
    </xf>
    <xf numFmtId="0" fontId="29" fillId="0" borderId="0" xfId="0" applyFont="1" applyAlignment="1">
      <alignment horizontal="left" vertical="top" wrapText="1"/>
    </xf>
    <xf numFmtId="0" fontId="14" fillId="0" borderId="13" xfId="0" applyFont="1" applyBorder="1" applyAlignment="1">
      <alignment horizontal="left" vertical="center" wrapText="1"/>
    </xf>
    <xf numFmtId="0" fontId="184" fillId="0" borderId="0" xfId="0" applyFont="1" applyAlignment="1">
      <alignment horizontal="left" wrapText="1"/>
    </xf>
    <xf numFmtId="0" fontId="9" fillId="13" borderId="0" xfId="0" applyFont="1" applyFill="1" applyAlignment="1">
      <alignment horizontal="left" vertical="center" wrapText="1"/>
    </xf>
    <xf numFmtId="0" fontId="44" fillId="30" borderId="0" xfId="0" applyFont="1" applyFill="1" applyAlignment="1">
      <alignment horizontal="left" vertical="center"/>
    </xf>
    <xf numFmtId="0" fontId="44" fillId="30" borderId="6" xfId="0" applyFont="1" applyFill="1" applyBorder="1" applyAlignment="1">
      <alignment horizontal="left" vertical="center"/>
    </xf>
    <xf numFmtId="0" fontId="9" fillId="13" borderId="0" xfId="0" applyFont="1" applyFill="1" applyAlignment="1">
      <alignment horizontal="left" wrapText="1"/>
    </xf>
    <xf numFmtId="0" fontId="14" fillId="14" borderId="0" xfId="0" applyFont="1" applyFill="1" applyAlignment="1">
      <alignment vertical="center" wrapText="1"/>
    </xf>
    <xf numFmtId="0" fontId="90" fillId="0" borderId="0" xfId="0" applyFont="1" applyAlignment="1">
      <alignment horizontal="left" vertical="center" wrapText="1"/>
    </xf>
    <xf numFmtId="0" fontId="16" fillId="14" borderId="0" xfId="0" applyFont="1" applyFill="1" applyAlignment="1">
      <alignment horizontal="left" vertical="center" wrapText="1"/>
    </xf>
    <xf numFmtId="0" fontId="14" fillId="14" borderId="1" xfId="0" applyFont="1" applyFill="1" applyBorder="1" applyAlignment="1">
      <alignment horizontal="left" vertical="center" wrapText="1"/>
    </xf>
    <xf numFmtId="0" fontId="148" fillId="0" borderId="0" xfId="0" applyFont="1" applyAlignment="1">
      <alignment horizontal="left" vertical="top" wrapText="1"/>
    </xf>
    <xf numFmtId="0" fontId="9" fillId="29" borderId="45" xfId="0" applyFont="1" applyFill="1" applyBorder="1" applyAlignment="1">
      <alignment horizontal="center" vertical="center"/>
    </xf>
    <xf numFmtId="0" fontId="9" fillId="29" borderId="0" xfId="0" applyFont="1" applyFill="1" applyAlignment="1">
      <alignment horizontal="center" vertical="center"/>
    </xf>
    <xf numFmtId="0" fontId="9" fillId="29" borderId="7" xfId="0" applyFont="1" applyFill="1" applyBorder="1" applyAlignment="1">
      <alignment horizontal="center" vertical="center"/>
    </xf>
    <xf numFmtId="0" fontId="9" fillId="13" borderId="8" xfId="0" applyFont="1" applyFill="1" applyBorder="1" applyAlignment="1">
      <alignment horizontal="center" vertical="center"/>
    </xf>
    <xf numFmtId="0" fontId="4" fillId="14" borderId="34" xfId="0" applyFont="1" applyFill="1" applyBorder="1" applyAlignment="1">
      <alignment horizontal="left"/>
    </xf>
    <xf numFmtId="0" fontId="4" fillId="4" borderId="34" xfId="0" applyFont="1" applyFill="1" applyBorder="1" applyAlignment="1">
      <alignment horizontal="left"/>
    </xf>
    <xf numFmtId="0" fontId="4" fillId="4" borderId="0" xfId="0" applyFont="1" applyFill="1" applyAlignment="1">
      <alignment horizontal="left"/>
    </xf>
    <xf numFmtId="0" fontId="9" fillId="13" borderId="8" xfId="0" applyFont="1" applyFill="1" applyBorder="1" applyAlignment="1">
      <alignment horizontal="center"/>
    </xf>
    <xf numFmtId="0" fontId="9" fillId="13" borderId="0" xfId="0" applyFont="1" applyFill="1" applyAlignment="1">
      <alignment horizontal="center"/>
    </xf>
    <xf numFmtId="0" fontId="9" fillId="13" borderId="34" xfId="0" applyFont="1" applyFill="1" applyBorder="1" applyAlignment="1">
      <alignment horizontal="center"/>
    </xf>
    <xf numFmtId="0" fontId="9" fillId="13" borderId="34" xfId="0" applyFont="1" applyFill="1" applyBorder="1" applyAlignment="1">
      <alignment horizontal="center" vertical="center"/>
    </xf>
    <xf numFmtId="0" fontId="9" fillId="13" borderId="45" xfId="0" applyFont="1" applyFill="1" applyBorder="1" applyAlignment="1">
      <alignment horizontal="center" vertical="center"/>
    </xf>
    <xf numFmtId="0" fontId="4" fillId="13" borderId="0" xfId="0" applyFont="1" applyFill="1" applyAlignment="1">
      <alignment horizontal="center" vertical="center"/>
    </xf>
    <xf numFmtId="0" fontId="4" fillId="13" borderId="34" xfId="0" applyFont="1" applyFill="1" applyBorder="1" applyAlignment="1">
      <alignment horizontal="center" vertical="center"/>
    </xf>
    <xf numFmtId="0" fontId="9" fillId="13" borderId="0" xfId="0" quotePrefix="1" applyFont="1" applyFill="1" applyAlignment="1">
      <alignment horizontal="center" vertical="center"/>
    </xf>
    <xf numFmtId="0" fontId="263" fillId="13" borderId="8" xfId="0" applyFont="1" applyFill="1" applyBorder="1" applyAlignment="1">
      <alignment horizontal="center" vertical="center"/>
    </xf>
    <xf numFmtId="0" fontId="263" fillId="13" borderId="0" xfId="0" quotePrefix="1" applyFont="1" applyFill="1" applyAlignment="1">
      <alignment horizontal="center" vertical="center"/>
    </xf>
    <xf numFmtId="0" fontId="263" fillId="13" borderId="0" xfId="0" applyFont="1" applyFill="1" applyAlignment="1">
      <alignment horizontal="center" vertical="center"/>
    </xf>
    <xf numFmtId="0" fontId="263" fillId="13" borderId="7" xfId="0" applyFont="1" applyFill="1" applyBorder="1" applyAlignment="1">
      <alignment horizontal="center" vertical="center"/>
    </xf>
    <xf numFmtId="0" fontId="4" fillId="14" borderId="0" xfId="0" applyFont="1" applyFill="1" applyAlignment="1">
      <alignment horizontal="left"/>
    </xf>
    <xf numFmtId="167" fontId="237" fillId="14" borderId="6" xfId="0" applyNumberFormat="1" applyFont="1" applyFill="1" applyBorder="1" applyAlignment="1">
      <alignment horizontal="left"/>
    </xf>
    <xf numFmtId="0" fontId="9" fillId="13" borderId="34" xfId="0" applyFont="1" applyFill="1" applyBorder="1" applyAlignment="1">
      <alignment horizontal="left" vertical="center"/>
    </xf>
    <xf numFmtId="0" fontId="9" fillId="13" borderId="59" xfId="0" applyFont="1" applyFill="1" applyBorder="1" applyAlignment="1">
      <alignment horizontal="center"/>
    </xf>
    <xf numFmtId="0" fontId="9" fillId="29" borderId="0" xfId="0" applyFont="1" applyFill="1" applyAlignment="1">
      <alignment horizontal="center"/>
    </xf>
    <xf numFmtId="0" fontId="9" fillId="29" borderId="7" xfId="0" applyFont="1" applyFill="1" applyBorder="1" applyAlignment="1">
      <alignment horizontal="center"/>
    </xf>
    <xf numFmtId="0" fontId="22" fillId="0" borderId="0" xfId="0" quotePrefix="1" applyFont="1" applyAlignment="1">
      <alignment horizontal="center" vertical="top" wrapText="1"/>
    </xf>
    <xf numFmtId="0" fontId="22" fillId="0" borderId="0" xfId="0" applyFont="1" applyAlignment="1">
      <alignment horizontal="center" vertical="top" wrapText="1"/>
    </xf>
    <xf numFmtId="0" fontId="19" fillId="0" borderId="0" xfId="0" applyFont="1" applyAlignment="1">
      <alignment horizontal="right" vertical="top"/>
    </xf>
    <xf numFmtId="0" fontId="4" fillId="30" borderId="0" xfId="0" applyFont="1" applyFill="1" applyAlignment="1">
      <alignment horizontal="left" vertical="center" indent="1"/>
    </xf>
    <xf numFmtId="0" fontId="4" fillId="30" borderId="13" xfId="0" applyFont="1" applyFill="1" applyBorder="1" applyAlignment="1">
      <alignment horizontal="left" vertical="center" indent="1"/>
    </xf>
    <xf numFmtId="0" fontId="16" fillId="14" borderId="17" xfId="0" applyFont="1" applyFill="1" applyBorder="1" applyAlignment="1">
      <alignment horizontal="left" vertical="center" indent="1"/>
    </xf>
    <xf numFmtId="0" fontId="16" fillId="14" borderId="0" xfId="0" applyFont="1" applyFill="1" applyAlignment="1">
      <alignment horizontal="left" vertical="center" indent="1"/>
    </xf>
    <xf numFmtId="0" fontId="16" fillId="14" borderId="6" xfId="0" applyFont="1" applyFill="1" applyBorder="1" applyAlignment="1">
      <alignment horizontal="left" vertical="center" indent="1"/>
    </xf>
    <xf numFmtId="0" fontId="16" fillId="14" borderId="17" xfId="0" applyFont="1" applyFill="1" applyBorder="1" applyAlignment="1">
      <alignment horizontal="center" vertical="center"/>
    </xf>
    <xf numFmtId="0" fontId="16" fillId="14" borderId="0" xfId="0" applyFont="1" applyFill="1" applyAlignment="1">
      <alignment horizontal="center" vertical="center"/>
    </xf>
    <xf numFmtId="0" fontId="16" fillId="14" borderId="6" xfId="0" applyFont="1" applyFill="1" applyBorder="1" applyAlignment="1">
      <alignment horizontal="center" vertical="center"/>
    </xf>
    <xf numFmtId="9" fontId="16" fillId="14" borderId="17" xfId="0" applyNumberFormat="1" applyFont="1" applyFill="1" applyBorder="1" applyAlignment="1">
      <alignment horizontal="center" vertical="center"/>
    </xf>
    <xf numFmtId="9" fontId="16" fillId="14" borderId="0" xfId="0" applyNumberFormat="1" applyFont="1" applyFill="1" applyAlignment="1">
      <alignment horizontal="center" vertical="center"/>
    </xf>
    <xf numFmtId="9" fontId="16" fillId="14" borderId="6" xfId="0" applyNumberFormat="1" applyFont="1" applyFill="1" applyBorder="1" applyAlignment="1">
      <alignment horizontal="center" vertical="center"/>
    </xf>
    <xf numFmtId="0" fontId="16" fillId="0" borderId="0" xfId="0" applyFont="1" applyAlignment="1">
      <alignment horizontal="left" vertical="center" indent="1"/>
    </xf>
    <xf numFmtId="0" fontId="16" fillId="0" borderId="6" xfId="0" applyFont="1" applyBorder="1" applyAlignment="1">
      <alignment horizontal="left" vertical="center" indent="1"/>
    </xf>
    <xf numFmtId="0" fontId="16" fillId="0" borderId="0" xfId="0" applyFont="1" applyAlignment="1">
      <alignment horizontal="center" vertical="center"/>
    </xf>
    <xf numFmtId="0" fontId="16" fillId="0" borderId="6" xfId="0" applyFont="1" applyBorder="1" applyAlignment="1">
      <alignment horizontal="center" vertical="center"/>
    </xf>
    <xf numFmtId="9" fontId="16" fillId="0" borderId="0" xfId="0" applyNumberFormat="1" applyFont="1" applyAlignment="1">
      <alignment horizontal="center" vertical="center"/>
    </xf>
    <xf numFmtId="9" fontId="16" fillId="0" borderId="6" xfId="0" applyNumberFormat="1" applyFont="1" applyBorder="1" applyAlignment="1">
      <alignment horizontal="center" vertical="center"/>
    </xf>
    <xf numFmtId="0" fontId="245" fillId="14" borderId="6" xfId="0" applyFont="1" applyFill="1" applyBorder="1" applyAlignment="1">
      <alignment horizontal="left" vertical="center" indent="1"/>
    </xf>
    <xf numFmtId="0" fontId="245" fillId="14" borderId="6" xfId="0" applyFont="1" applyFill="1" applyBorder="1" applyAlignment="1">
      <alignment horizontal="center" vertical="center"/>
    </xf>
    <xf numFmtId="9" fontId="245" fillId="14" borderId="6" xfId="0" applyNumberFormat="1" applyFont="1" applyFill="1" applyBorder="1" applyAlignment="1">
      <alignment horizontal="center" vertical="center"/>
    </xf>
    <xf numFmtId="0" fontId="245" fillId="14" borderId="17" xfId="0" applyFont="1" applyFill="1" applyBorder="1" applyAlignment="1">
      <alignment horizontal="left" vertical="center" indent="1"/>
    </xf>
    <xf numFmtId="0" fontId="245" fillId="14" borderId="17" xfId="0" applyFont="1" applyFill="1" applyBorder="1" applyAlignment="1">
      <alignment horizontal="center" vertical="center"/>
    </xf>
    <xf numFmtId="9" fontId="245" fillId="14" borderId="17" xfId="0" applyNumberFormat="1" applyFont="1" applyFill="1" applyBorder="1" applyAlignment="1">
      <alignment horizontal="center" vertical="center"/>
    </xf>
    <xf numFmtId="0" fontId="123" fillId="30" borderId="0" xfId="0" applyFont="1" applyFill="1" applyAlignment="1">
      <alignment horizontal="center" vertical="center" wrapText="1"/>
    </xf>
    <xf numFmtId="0" fontId="124" fillId="25" borderId="0" xfId="0" applyFont="1" applyFill="1" applyAlignment="1">
      <alignment horizontal="left" vertical="center" wrapText="1"/>
    </xf>
    <xf numFmtId="0" fontId="123" fillId="25" borderId="0" xfId="0" applyFont="1" applyFill="1" applyAlignment="1">
      <alignment horizontal="center" vertical="center" wrapText="1"/>
    </xf>
    <xf numFmtId="0" fontId="123" fillId="25" borderId="7" xfId="0" applyFont="1" applyFill="1" applyBorder="1" applyAlignment="1">
      <alignment horizontal="center" vertical="center" wrapText="1"/>
    </xf>
    <xf numFmtId="0" fontId="16" fillId="0" borderId="13" xfId="0" applyFont="1" applyBorder="1" applyAlignment="1">
      <alignment horizontal="center" vertical="center"/>
    </xf>
    <xf numFmtId="9" fontId="16" fillId="0" borderId="13" xfId="0" applyNumberFormat="1" applyFont="1" applyBorder="1" applyAlignment="1">
      <alignment horizontal="center" vertical="center"/>
    </xf>
    <xf numFmtId="0" fontId="45" fillId="16" borderId="0" xfId="0" applyFont="1" applyFill="1" applyAlignment="1">
      <alignment horizontal="center" vertical="center" wrapText="1"/>
    </xf>
    <xf numFmtId="0" fontId="45" fillId="16" borderId="7" xfId="0" applyFont="1" applyFill="1" applyBorder="1" applyAlignment="1">
      <alignment horizontal="center" vertical="center" wrapText="1"/>
    </xf>
    <xf numFmtId="0" fontId="9" fillId="0" borderId="0" xfId="0" applyFont="1" applyAlignment="1">
      <alignment horizontal="left" vertical="center"/>
    </xf>
    <xf numFmtId="0" fontId="9" fillId="0" borderId="0" xfId="0" applyFont="1" applyAlignment="1">
      <alignment horizontal="center" vertical="center"/>
    </xf>
    <xf numFmtId="0" fontId="158" fillId="13" borderId="34" xfId="0" applyFont="1" applyFill="1" applyBorder="1" applyAlignment="1">
      <alignment horizontal="center" vertical="center" wrapText="1"/>
    </xf>
    <xf numFmtId="0" fontId="158" fillId="13" borderId="0" xfId="0" applyFont="1" applyFill="1" applyAlignment="1">
      <alignment horizontal="center" vertical="center" wrapText="1"/>
    </xf>
    <xf numFmtId="0" fontId="158" fillId="13" borderId="0" xfId="0" applyFont="1" applyFill="1" applyAlignment="1">
      <alignment horizontal="left" vertical="center"/>
    </xf>
    <xf numFmtId="0" fontId="158" fillId="13" borderId="0" xfId="0" applyFont="1" applyFill="1" applyAlignment="1">
      <alignment horizontal="center" vertical="center"/>
    </xf>
    <xf numFmtId="0" fontId="158" fillId="13" borderId="0" xfId="0" applyFont="1" applyFill="1" applyAlignment="1">
      <alignment horizontal="center"/>
    </xf>
    <xf numFmtId="0" fontId="158" fillId="13" borderId="34" xfId="0" applyFont="1" applyFill="1" applyBorder="1" applyAlignment="1">
      <alignment horizontal="center"/>
    </xf>
    <xf numFmtId="0" fontId="158" fillId="13" borderId="45" xfId="0" applyFont="1" applyFill="1" applyBorder="1" applyAlignment="1">
      <alignment horizontal="center"/>
    </xf>
    <xf numFmtId="0" fontId="269" fillId="0" borderId="0" xfId="0" applyFont="1" applyAlignment="1">
      <alignment horizontal="left" vertical="top" wrapText="1"/>
    </xf>
    <xf numFmtId="0" fontId="266" fillId="0" borderId="0" xfId="0" applyFont="1" applyAlignment="1">
      <alignment horizontal="left" vertical="top" wrapText="1"/>
    </xf>
    <xf numFmtId="0" fontId="13" fillId="13" borderId="0" xfId="0" applyFont="1" applyFill="1" applyAlignment="1">
      <alignment horizontal="center" vertical="center" wrapText="1"/>
    </xf>
    <xf numFmtId="0" fontId="13" fillId="13" borderId="45" xfId="0" applyFont="1" applyFill="1" applyBorder="1" applyAlignment="1">
      <alignment horizontal="center" vertical="center" wrapText="1"/>
    </xf>
    <xf numFmtId="0" fontId="13" fillId="13" borderId="34" xfId="0" applyFont="1" applyFill="1" applyBorder="1" applyAlignment="1">
      <alignment horizontal="center" vertical="center" wrapText="1"/>
    </xf>
    <xf numFmtId="0" fontId="9" fillId="13" borderId="69" xfId="0" applyFont="1" applyFill="1" applyBorder="1" applyAlignment="1">
      <alignment horizontal="center" vertical="center" wrapText="1"/>
    </xf>
    <xf numFmtId="0" fontId="22" fillId="4" borderId="31" xfId="0" applyFont="1" applyFill="1" applyBorder="1" applyAlignment="1">
      <alignment horizontal="left" vertical="top" wrapText="1"/>
    </xf>
    <xf numFmtId="0" fontId="240" fillId="4" borderId="31" xfId="0" applyFont="1" applyFill="1" applyBorder="1" applyAlignment="1">
      <alignment horizontal="left" vertical="top" wrapText="1"/>
    </xf>
    <xf numFmtId="0" fontId="240" fillId="4" borderId="0" xfId="0" applyFont="1" applyFill="1" applyAlignment="1">
      <alignment horizontal="left" vertical="top" wrapText="1"/>
    </xf>
    <xf numFmtId="3" fontId="13" fillId="13" borderId="0" xfId="0" applyNumberFormat="1" applyFont="1" applyFill="1" applyAlignment="1">
      <alignment horizontal="center" vertical="center" wrapText="1"/>
    </xf>
    <xf numFmtId="3" fontId="13" fillId="13" borderId="34" xfId="0" applyNumberFormat="1" applyFont="1" applyFill="1" applyBorder="1" applyAlignment="1">
      <alignment horizontal="center" vertical="center" wrapText="1"/>
    </xf>
    <xf numFmtId="3" fontId="13" fillId="13" borderId="45" xfId="0" applyNumberFormat="1" applyFont="1" applyFill="1" applyBorder="1" applyAlignment="1">
      <alignment horizontal="center" vertical="center" wrapText="1"/>
    </xf>
    <xf numFmtId="0" fontId="13" fillId="19" borderId="0" xfId="0" applyFont="1" applyFill="1" applyAlignment="1">
      <alignment horizontal="left" vertical="center"/>
    </xf>
    <xf numFmtId="0" fontId="14" fillId="14" borderId="0" xfId="0" applyFont="1" applyFill="1" applyAlignment="1">
      <alignment vertical="top" wrapText="1"/>
    </xf>
    <xf numFmtId="0" fontId="9" fillId="13" borderId="0" xfId="0" applyFont="1" applyFill="1" applyAlignment="1">
      <alignment horizontal="left" vertical="center"/>
    </xf>
    <xf numFmtId="3" fontId="9" fillId="13" borderId="0" xfId="0" applyNumberFormat="1" applyFont="1" applyFill="1" applyAlignment="1">
      <alignment horizontal="center"/>
    </xf>
    <xf numFmtId="3" fontId="9" fillId="13" borderId="34" xfId="0" applyNumberFormat="1" applyFont="1" applyFill="1" applyBorder="1" applyAlignment="1">
      <alignment horizontal="center"/>
    </xf>
    <xf numFmtId="3" fontId="9" fillId="13" borderId="45" xfId="0" applyNumberFormat="1" applyFont="1" applyFill="1" applyBorder="1" applyAlignment="1">
      <alignment horizontal="center"/>
    </xf>
    <xf numFmtId="0" fontId="244" fillId="13" borderId="0" xfId="0" applyFont="1" applyFill="1" applyAlignment="1">
      <alignment horizontal="center" vertical="center" wrapText="1"/>
    </xf>
    <xf numFmtId="0" fontId="163" fillId="13" borderId="0" xfId="0" applyFont="1" applyFill="1" applyAlignment="1">
      <alignment horizontal="center" vertical="center" wrapText="1"/>
    </xf>
    <xf numFmtId="0" fontId="244" fillId="13" borderId="45" xfId="0" applyFont="1" applyFill="1" applyBorder="1" applyAlignment="1">
      <alignment horizontal="center" vertical="center" wrapText="1"/>
    </xf>
    <xf numFmtId="0" fontId="163" fillId="13" borderId="34" xfId="0" applyFont="1" applyFill="1" applyBorder="1" applyAlignment="1">
      <alignment horizontal="center" vertical="center" wrapText="1"/>
    </xf>
    <xf numFmtId="3" fontId="158" fillId="13" borderId="0" xfId="0" applyNumberFormat="1" applyFont="1" applyFill="1" applyAlignment="1">
      <alignment horizontal="center"/>
    </xf>
    <xf numFmtId="3" fontId="158" fillId="13" borderId="34" xfId="0" applyNumberFormat="1" applyFont="1" applyFill="1" applyBorder="1" applyAlignment="1">
      <alignment horizontal="center"/>
    </xf>
    <xf numFmtId="3" fontId="158" fillId="13" borderId="45" xfId="0" applyNumberFormat="1" applyFont="1" applyFill="1" applyBorder="1" applyAlignment="1">
      <alignment horizontal="center"/>
    </xf>
    <xf numFmtId="3" fontId="236" fillId="13" borderId="45" xfId="0" applyNumberFormat="1" applyFont="1" applyFill="1" applyBorder="1" applyAlignment="1">
      <alignment horizontal="center"/>
    </xf>
    <xf numFmtId="3" fontId="236" fillId="13" borderId="34" xfId="0" applyNumberFormat="1" applyFont="1" applyFill="1" applyBorder="1" applyAlignment="1">
      <alignment horizontal="center"/>
    </xf>
    <xf numFmtId="0" fontId="236" fillId="13" borderId="69" xfId="0" applyFont="1" applyFill="1" applyBorder="1" applyAlignment="1">
      <alignment horizontal="center" vertical="center" wrapText="1"/>
    </xf>
    <xf numFmtId="0" fontId="236" fillId="13" borderId="45" xfId="0" applyFont="1" applyFill="1" applyBorder="1" applyAlignment="1">
      <alignment horizontal="center" vertical="center" wrapText="1"/>
    </xf>
    <xf numFmtId="0" fontId="244" fillId="19" borderId="0" xfId="0" applyFont="1" applyFill="1" applyAlignment="1">
      <alignment horizontal="left" vertical="center"/>
    </xf>
    <xf numFmtId="3" fontId="244" fillId="13" borderId="0" xfId="0" applyNumberFormat="1" applyFont="1" applyFill="1" applyAlignment="1">
      <alignment horizontal="center" vertical="center" wrapText="1"/>
    </xf>
    <xf numFmtId="3" fontId="244" fillId="13" borderId="34" xfId="0" applyNumberFormat="1" applyFont="1" applyFill="1" applyBorder="1" applyAlignment="1">
      <alignment horizontal="center" vertical="center" wrapText="1"/>
    </xf>
    <xf numFmtId="3" fontId="244" fillId="13" borderId="45" xfId="0" applyNumberFormat="1" applyFont="1" applyFill="1" applyBorder="1" applyAlignment="1">
      <alignment horizontal="center" vertical="center" wrapText="1"/>
    </xf>
    <xf numFmtId="0" fontId="152" fillId="14" borderId="0" xfId="0" applyFont="1" applyFill="1" applyAlignment="1">
      <alignment vertical="top" wrapText="1"/>
    </xf>
  </cellXfs>
  <cellStyles count="21">
    <cellStyle name="Comma" xfId="1" builtinId="3"/>
    <cellStyle name="Comma 2" xfId="12" xr:uid="{C554BB5D-DF83-4ECF-A99C-E20CDFEFA227}"/>
    <cellStyle name="Comma 2 2" xfId="19" xr:uid="{DB794305-26A6-405F-86C6-CC68FB0E85C8}"/>
    <cellStyle name="Comma 3" xfId="14" xr:uid="{D6B7949D-D986-4AD7-9095-22AD80BC9C62}"/>
    <cellStyle name="Comma 4" xfId="16" xr:uid="{09F02370-AA07-4E7F-AB44-C70ED95CADAC}"/>
    <cellStyle name="Comma 5" xfId="17" xr:uid="{450F6DE1-E5D4-4DB9-AA93-4D0E48581FE6}"/>
    <cellStyle name="Currency 2" xfId="13" xr:uid="{7B996989-D2E0-437B-8C06-124685273337}"/>
    <cellStyle name="Currency 3" xfId="15" xr:uid="{AA75FD02-40FC-4E2D-8FB8-BA9DEA62C882}"/>
    <cellStyle name="Currency 4" xfId="18" xr:uid="{61EDE013-6F92-4959-B1DB-5E039B9E6D7E}"/>
    <cellStyle name="Hyperlink" xfId="3" builtinId="8"/>
    <cellStyle name="Normal" xfId="0" builtinId="0"/>
    <cellStyle name="Normal 179 2" xfId="4" xr:uid="{40477BA0-017E-44E5-80AD-C2FF14F7F906}"/>
    <cellStyle name="Normal 2" xfId="5" xr:uid="{6A054F00-CFA1-4C37-ACC0-8271299CB6F3}"/>
    <cellStyle name="Normal 2 2" xfId="11" xr:uid="{9B136913-023B-4948-B197-1A72225040F6}"/>
    <cellStyle name="Percent" xfId="2" builtinId="5"/>
    <cellStyle name="Percent 2" xfId="6" xr:uid="{E25D9F79-9DCD-4DB8-A55C-AC1107F79780}"/>
    <cellStyle name="Sheet_Header1" xfId="20" xr:uid="{4BC9A0EA-83C6-4C82-B7A8-178F7886FA4E}"/>
    <cellStyle name="Subhead level 1" xfId="7" xr:uid="{79FCF2BE-88F7-4A6D-B616-A7CC580E7A86}"/>
    <cellStyle name="T Head Righ Align" xfId="9" xr:uid="{932043AC-D303-4046-B33A-E6D0D84FFD46}"/>
    <cellStyle name="T-Figures Underline" xfId="10" xr:uid="{471EEDF0-B013-4CF9-A70E-458F9937307A}"/>
    <cellStyle name="T-Head Left align" xfId="8" xr:uid="{96066FA9-9C71-4D41-A42A-6B87AE5F2B52}"/>
  </cellStyles>
  <dxfs count="6">
    <dxf>
      <fill>
        <patternFill>
          <bgColor rgb="FF3F3530"/>
        </patternFill>
      </fill>
    </dxf>
    <dxf>
      <fill>
        <patternFill>
          <bgColor rgb="FFD9ECEE"/>
        </patternFill>
      </fill>
    </dxf>
    <dxf>
      <fill>
        <patternFill>
          <bgColor theme="2" tint="-0.24994659260841701"/>
        </patternFill>
      </fill>
    </dxf>
    <dxf>
      <fill>
        <patternFill>
          <bgColor theme="9" tint="0.79998168889431442"/>
        </patternFill>
      </fill>
    </dxf>
    <dxf>
      <fill>
        <patternFill>
          <bgColor theme="2" tint="-0.24994659260841701"/>
        </patternFill>
      </fill>
    </dxf>
    <dxf>
      <fill>
        <patternFill>
          <bgColor theme="9" tint="0.79998168889431442"/>
        </patternFill>
      </fill>
    </dxf>
  </dxfs>
  <tableStyles count="0" defaultTableStyle="TableStyleMedium2" defaultPivotStyle="PivotStyleLight16"/>
  <colors>
    <mruColors>
      <color rgb="FF77FF33"/>
      <color rgb="FFCE372F"/>
      <color rgb="FF998500"/>
      <color rgb="FF336600"/>
      <color rgb="FFE4EDD8"/>
      <color rgb="FFFF6600"/>
      <color rgb="FFFAC898"/>
      <color rgb="FFFF964F"/>
      <color rgb="FFFF9933"/>
      <color rgb="FFA9FF5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theme" Target="theme/theme1.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microsoft.com/office/2017/10/relationships/person" Target="persons/perso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haredStrings" Target="sharedStrings.xml"/><Relationship Id="rId8" Type="http://schemas.openxmlformats.org/officeDocument/2006/relationships/worksheet" Target="worksheets/sheet8.xml"/><Relationship Id="rId3" Type="http://schemas.openxmlformats.org/officeDocument/2006/relationships/worksheet" Target="worksheets/sheet3.xml"/></Relationships>
</file>

<file path=xl/documenttasks/documenttask1.xml><?xml version="1.0" encoding="utf-8"?>
<Tasks xmlns="http://schemas.microsoft.com/office/tasks/2019/documenttasks">
  <Task id="{735903EF-6582-47E7-A69A-6F77C5F2EC11}">
    <Anchor>
      <Comment id="{97710E8A-D064-4759-9322-ED96EC18CD7D}"/>
    </Anchor>
    <History>
      <Event time="2024-07-01T01:57:59.96" id="{A97B4393-DDA5-4ABE-815C-B342A8629B4A}">
        <Attribution userId="S::chelsea.pringle@mrl.com.au::503bf895-7816-42fe-ac49-a5957e3b87f7" userName="Chelsea Pringle" userProvider="AD"/>
        <Anchor>
          <Comment id="{97710E8A-D064-4759-9322-ED96EC18CD7D}"/>
        </Anchor>
        <Create/>
      </Event>
      <Event time="2024-07-01T01:57:59.96" id="{58036BC8-5368-456D-887D-DCCA432EBB29}">
        <Attribution userId="S::chelsea.pringle@mrl.com.au::503bf895-7816-42fe-ac49-a5957e3b87f7" userName="Chelsea Pringle" userProvider="AD"/>
        <Anchor>
          <Comment id="{97710E8A-D064-4759-9322-ED96EC18CD7D}"/>
        </Anchor>
        <Assign userId="S::isabelle.lan@mrl.com.au::faccbb2b-1d5b-4e59-8046-a33776718f8a" userName="Isabelle Lan" userProvider="AD"/>
      </Event>
      <Event time="2024-07-01T01:57:59.96" id="{D18AF991-C012-4C33-9A06-95F41E278CEB}">
        <Attribution userId="S::chelsea.pringle@mrl.com.au::503bf895-7816-42fe-ac49-a5957e3b87f7" userName="Chelsea Pringle" userProvider="AD"/>
        <Anchor>
          <Comment id="{97710E8A-D064-4759-9322-ED96EC18CD7D}"/>
        </Anchor>
        <SetTitle title="@Isabelle Lan see the FY24 Sustainability Performance Data Tables - Health &amp; Safety.xlsx for reference of the additional metrics the H&amp;S team will provide"/>
      </Event>
      <Event time="2024-08-12T06:35:38.31" id="{F787EA47-D0A6-4E6B-A494-3FF2FF620888}">
        <Attribution userId="S::isabelle.lan@mrl.com.au::faccbb2b-1d5b-4e59-8046-a33776718f8a" userName="Isabelle Lan" userProvider="AD"/>
        <Progress percentComplete="100"/>
      </Event>
    </History>
  </Task>
</Task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hyperlink" Target="#'GRI Content Index'!A1"/><Relationship Id="rId13" Type="http://schemas.openxmlformats.org/officeDocument/2006/relationships/hyperlink" Target="#'GOVERNANCE &gt;&gt;'!A1"/><Relationship Id="rId18" Type="http://schemas.openxmlformats.org/officeDocument/2006/relationships/hyperlink" Target="#'Responsible Production'!A1"/><Relationship Id="rId26" Type="http://schemas.openxmlformats.org/officeDocument/2006/relationships/hyperlink" Target="#'Waste &amp; Tailings'!A1"/><Relationship Id="rId3" Type="http://schemas.openxmlformats.org/officeDocument/2006/relationships/hyperlink" Target="mailto:esg.reporting@mrl.com.au?subject=Sustainability%20Disclosure%20Query%20" TargetMode="External"/><Relationship Id="rId21" Type="http://schemas.openxmlformats.org/officeDocument/2006/relationships/hyperlink" Target="#'Our People &amp; Diversity'!A1"/><Relationship Id="rId7" Type="http://schemas.openxmlformats.org/officeDocument/2006/relationships/hyperlink" Target="#Contents!A1"/><Relationship Id="rId12" Type="http://schemas.openxmlformats.org/officeDocument/2006/relationships/hyperlink" Target="#'SDG Index'!A1"/><Relationship Id="rId17" Type="http://schemas.openxmlformats.org/officeDocument/2006/relationships/hyperlink" Target="#'Ethics &amp; Integrity'!A1"/><Relationship Id="rId25" Type="http://schemas.openxmlformats.org/officeDocument/2006/relationships/hyperlink" Target="#'Air Quality'!A1"/><Relationship Id="rId2" Type="http://schemas.openxmlformats.org/officeDocument/2006/relationships/image" Target="../media/image2.png"/><Relationship Id="rId16" Type="http://schemas.openxmlformats.org/officeDocument/2006/relationships/hyperlink" Target="#'Our Stakeholders'!A1"/><Relationship Id="rId20" Type="http://schemas.openxmlformats.org/officeDocument/2006/relationships/hyperlink" Target="#'SOCIAL &gt;&gt;'!A1"/><Relationship Id="rId29" Type="http://schemas.openxmlformats.org/officeDocument/2006/relationships/hyperlink" Target="#'Climate Change'!A1"/><Relationship Id="rId1" Type="http://schemas.openxmlformats.org/officeDocument/2006/relationships/hyperlink" Target="https://www.mineralresources.com.au/" TargetMode="External"/><Relationship Id="rId6" Type="http://schemas.openxmlformats.org/officeDocument/2006/relationships/hyperlink" Target="#About!A1"/><Relationship Id="rId11" Type="http://schemas.openxmlformats.org/officeDocument/2006/relationships/hyperlink" Target="#'TCFD Index'!A1"/><Relationship Id="rId24" Type="http://schemas.openxmlformats.org/officeDocument/2006/relationships/hyperlink" Target="#'ENVIRONMENT &gt;&gt;'!A1"/><Relationship Id="rId32" Type="http://schemas.openxmlformats.org/officeDocument/2006/relationships/hyperlink" Target="#'Environmental Stewardship'!A1"/><Relationship Id="rId5" Type="http://schemas.openxmlformats.org/officeDocument/2006/relationships/hyperlink" Target="#Cover!A1"/><Relationship Id="rId15" Type="http://schemas.openxmlformats.org/officeDocument/2006/relationships/hyperlink" Target="#'Oversight &amp; Responsibility'!A1"/><Relationship Id="rId23" Type="http://schemas.openxmlformats.org/officeDocument/2006/relationships/hyperlink" Target="#'Land Access &amp; Cultural Heritage'!A1"/><Relationship Id="rId28" Type="http://schemas.openxmlformats.org/officeDocument/2006/relationships/hyperlink" Target="#Water!A1"/><Relationship Id="rId10" Type="http://schemas.openxmlformats.org/officeDocument/2006/relationships/hyperlink" Target="#'UNGC Index'!A1"/><Relationship Id="rId19" Type="http://schemas.openxmlformats.org/officeDocument/2006/relationships/hyperlink" Target="#'Value &amp; Performance'!A1"/><Relationship Id="rId31" Type="http://schemas.openxmlformats.org/officeDocument/2006/relationships/hyperlink" Target="#'Safety, Health &amp; Wellbeing'!A1"/><Relationship Id="rId4" Type="http://schemas.openxmlformats.org/officeDocument/2006/relationships/hyperlink" Target="https://www.mineralresources.com.au/investor-centre/annual-reporting-suite/" TargetMode="External"/><Relationship Id="rId9" Type="http://schemas.openxmlformats.org/officeDocument/2006/relationships/hyperlink" Target="#'SASB Index'!A1"/><Relationship Id="rId14" Type="http://schemas.openxmlformats.org/officeDocument/2006/relationships/hyperlink" Target="#'Corporate Governance'!A1"/><Relationship Id="rId22" Type="http://schemas.openxmlformats.org/officeDocument/2006/relationships/hyperlink" Target="#'Attracting &amp; Retaining Talent'!A1"/><Relationship Id="rId27" Type="http://schemas.openxmlformats.org/officeDocument/2006/relationships/hyperlink" Target="#'Tailings Facility Register'!A1"/><Relationship Id="rId30" Type="http://schemas.openxmlformats.org/officeDocument/2006/relationships/hyperlink" Target="#'Responsible Supply Chain'!A1"/></Relationships>
</file>

<file path=xl/drawings/_rels/drawing3.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4.xml.rels><?xml version="1.0" encoding="UTF-8" standalone="yes"?>
<Relationships xmlns="http://schemas.openxmlformats.org/package/2006/relationships"><Relationship Id="rId8" Type="http://schemas.openxmlformats.org/officeDocument/2006/relationships/hyperlink" Target="#'GRI Content Index'!A1"/><Relationship Id="rId13" Type="http://schemas.openxmlformats.org/officeDocument/2006/relationships/hyperlink" Target="#'GOVERNANCE &gt;&gt;'!A1"/><Relationship Id="rId18" Type="http://schemas.openxmlformats.org/officeDocument/2006/relationships/hyperlink" Target="#'Responsible Production'!A1"/><Relationship Id="rId26" Type="http://schemas.openxmlformats.org/officeDocument/2006/relationships/hyperlink" Target="#'Waste &amp; Tailings'!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Our People &amp; Diversity'!A1"/><Relationship Id="rId7" Type="http://schemas.openxmlformats.org/officeDocument/2006/relationships/hyperlink" Target="#Contents!A1"/><Relationship Id="rId12" Type="http://schemas.openxmlformats.org/officeDocument/2006/relationships/hyperlink" Target="#'SDG Index'!A1"/><Relationship Id="rId17" Type="http://schemas.openxmlformats.org/officeDocument/2006/relationships/hyperlink" Target="#'Ethics &amp; Integrity'!A1"/><Relationship Id="rId25" Type="http://schemas.openxmlformats.org/officeDocument/2006/relationships/hyperlink" Target="#'Air Quality'!A1"/><Relationship Id="rId2" Type="http://schemas.openxmlformats.org/officeDocument/2006/relationships/image" Target="../media/image2.png"/><Relationship Id="rId16" Type="http://schemas.openxmlformats.org/officeDocument/2006/relationships/hyperlink" Target="#'Our Stakeholders'!A1"/><Relationship Id="rId20" Type="http://schemas.openxmlformats.org/officeDocument/2006/relationships/hyperlink" Target="#'SOCIAL &gt;&gt;'!A1"/><Relationship Id="rId29" Type="http://schemas.openxmlformats.org/officeDocument/2006/relationships/hyperlink" Target="#'Climate Change'!A1"/><Relationship Id="rId1" Type="http://schemas.openxmlformats.org/officeDocument/2006/relationships/hyperlink" Target="https://www.mineralresources.com.au/" TargetMode="External"/><Relationship Id="rId6" Type="http://schemas.openxmlformats.org/officeDocument/2006/relationships/hyperlink" Target="#About!A1"/><Relationship Id="rId11" Type="http://schemas.openxmlformats.org/officeDocument/2006/relationships/hyperlink" Target="#'TCFD Index'!A1"/><Relationship Id="rId24" Type="http://schemas.openxmlformats.org/officeDocument/2006/relationships/hyperlink" Target="#'ENVIRONMENT &gt;&gt;'!A1"/><Relationship Id="rId32" Type="http://schemas.openxmlformats.org/officeDocument/2006/relationships/hyperlink" Target="#'Environmental Stewardship'!A1"/><Relationship Id="rId5" Type="http://schemas.openxmlformats.org/officeDocument/2006/relationships/hyperlink" Target="#Cover!A1"/><Relationship Id="rId15" Type="http://schemas.openxmlformats.org/officeDocument/2006/relationships/hyperlink" Target="#'Oversight &amp; Responsibility'!A1"/><Relationship Id="rId23" Type="http://schemas.openxmlformats.org/officeDocument/2006/relationships/hyperlink" Target="#'Land Access &amp; Cultural Heritage'!A1"/><Relationship Id="rId28" Type="http://schemas.openxmlformats.org/officeDocument/2006/relationships/hyperlink" Target="#Water!A1"/><Relationship Id="rId10" Type="http://schemas.openxmlformats.org/officeDocument/2006/relationships/hyperlink" Target="#'UNGC Index'!A1"/><Relationship Id="rId19" Type="http://schemas.openxmlformats.org/officeDocument/2006/relationships/hyperlink" Target="#'Value &amp; Performance'!A1"/><Relationship Id="rId31" Type="http://schemas.openxmlformats.org/officeDocument/2006/relationships/hyperlink" Target="#'Safety, Health &amp; Wellbeing'!A1"/><Relationship Id="rId4" Type="http://schemas.openxmlformats.org/officeDocument/2006/relationships/hyperlink" Target="#'Climate Risks &amp; Opportunities'!G48"/><Relationship Id="rId9" Type="http://schemas.openxmlformats.org/officeDocument/2006/relationships/hyperlink" Target="#'SASB Index'!A1"/><Relationship Id="rId14" Type="http://schemas.openxmlformats.org/officeDocument/2006/relationships/hyperlink" Target="#'Corporate Governance'!A1"/><Relationship Id="rId22" Type="http://schemas.openxmlformats.org/officeDocument/2006/relationships/hyperlink" Target="#'Attracting &amp; Retaining Talent'!A1"/><Relationship Id="rId27" Type="http://schemas.openxmlformats.org/officeDocument/2006/relationships/hyperlink" Target="#'Tailings Facility Register'!A1"/><Relationship Id="rId30" Type="http://schemas.openxmlformats.org/officeDocument/2006/relationships/hyperlink" Target="#'Responsible Supply Chain'!A1"/></Relationships>
</file>

<file path=xl/drawings/_rels/drawing5.xml.rels><?xml version="1.0" encoding="UTF-8" standalone="yes"?>
<Relationships xmlns="http://schemas.openxmlformats.org/package/2006/relationships"><Relationship Id="rId8" Type="http://schemas.openxmlformats.org/officeDocument/2006/relationships/hyperlink" Target="#'GRI Content Index'!A1"/><Relationship Id="rId13" Type="http://schemas.openxmlformats.org/officeDocument/2006/relationships/hyperlink" Target="#'GOVERNANCE &gt;&gt;'!A1"/><Relationship Id="rId18" Type="http://schemas.openxmlformats.org/officeDocument/2006/relationships/hyperlink" Target="#'Responsible Production'!A1"/><Relationship Id="rId26" Type="http://schemas.openxmlformats.org/officeDocument/2006/relationships/hyperlink" Target="#'Waste &amp; Tailings'!A1"/><Relationship Id="rId3" Type="http://schemas.openxmlformats.org/officeDocument/2006/relationships/hyperlink" Target="https://www.mineralresources.com.au/2022SustainabilityReport" TargetMode="External"/><Relationship Id="rId21" Type="http://schemas.openxmlformats.org/officeDocument/2006/relationships/hyperlink" Target="#'Our People &amp; Diversity'!A1"/><Relationship Id="rId7" Type="http://schemas.openxmlformats.org/officeDocument/2006/relationships/hyperlink" Target="#Contents!A1"/><Relationship Id="rId12" Type="http://schemas.openxmlformats.org/officeDocument/2006/relationships/hyperlink" Target="#'SDG Index'!A1"/><Relationship Id="rId17" Type="http://schemas.openxmlformats.org/officeDocument/2006/relationships/hyperlink" Target="#'Ethics &amp; Integrity'!A1"/><Relationship Id="rId25" Type="http://schemas.openxmlformats.org/officeDocument/2006/relationships/hyperlink" Target="#'Air Quality'!A1"/><Relationship Id="rId2" Type="http://schemas.openxmlformats.org/officeDocument/2006/relationships/image" Target="../media/image2.png"/><Relationship Id="rId16" Type="http://schemas.openxmlformats.org/officeDocument/2006/relationships/hyperlink" Target="#'Our Stakeholders'!A1"/><Relationship Id="rId20" Type="http://schemas.openxmlformats.org/officeDocument/2006/relationships/hyperlink" Target="#'SOCIAL &gt;&gt;'!A1"/><Relationship Id="rId29" Type="http://schemas.openxmlformats.org/officeDocument/2006/relationships/hyperlink" Target="#'Climate Change'!A1"/><Relationship Id="rId1" Type="http://schemas.openxmlformats.org/officeDocument/2006/relationships/hyperlink" Target="https://www.mineralresources.com.au/" TargetMode="External"/><Relationship Id="rId6" Type="http://schemas.openxmlformats.org/officeDocument/2006/relationships/hyperlink" Target="#About!A1"/><Relationship Id="rId11" Type="http://schemas.openxmlformats.org/officeDocument/2006/relationships/hyperlink" Target="#'TCFD Index'!A1"/><Relationship Id="rId24" Type="http://schemas.openxmlformats.org/officeDocument/2006/relationships/hyperlink" Target="#'ENVIRONMENT &gt;&gt;'!A1"/><Relationship Id="rId32" Type="http://schemas.openxmlformats.org/officeDocument/2006/relationships/hyperlink" Target="#'Environmental Stewardship'!A1"/><Relationship Id="rId5" Type="http://schemas.openxmlformats.org/officeDocument/2006/relationships/hyperlink" Target="#Cover!A1"/><Relationship Id="rId15" Type="http://schemas.openxmlformats.org/officeDocument/2006/relationships/hyperlink" Target="#'Oversight &amp; Responsibility'!A1"/><Relationship Id="rId23" Type="http://schemas.openxmlformats.org/officeDocument/2006/relationships/hyperlink" Target="#'Land Access &amp; Cultural Heritage'!A1"/><Relationship Id="rId28" Type="http://schemas.openxmlformats.org/officeDocument/2006/relationships/hyperlink" Target="#Water!A1"/><Relationship Id="rId10" Type="http://schemas.openxmlformats.org/officeDocument/2006/relationships/hyperlink" Target="#'UNGC Index'!A1"/><Relationship Id="rId19" Type="http://schemas.openxmlformats.org/officeDocument/2006/relationships/hyperlink" Target="#'Value &amp; Performance'!A1"/><Relationship Id="rId31" Type="http://schemas.openxmlformats.org/officeDocument/2006/relationships/hyperlink" Target="#'Safety, Health &amp; Wellbeing'!A1"/><Relationship Id="rId4" Type="http://schemas.openxmlformats.org/officeDocument/2006/relationships/hyperlink" Target="https://www.mineralresources.com.au/investor-centre/annual-reporting-suite/" TargetMode="External"/><Relationship Id="rId9" Type="http://schemas.openxmlformats.org/officeDocument/2006/relationships/hyperlink" Target="#'SASB Index'!A1"/><Relationship Id="rId14" Type="http://schemas.openxmlformats.org/officeDocument/2006/relationships/hyperlink" Target="#'Corporate Governance'!A1"/><Relationship Id="rId22" Type="http://schemas.openxmlformats.org/officeDocument/2006/relationships/hyperlink" Target="#'Attracting &amp; Retaining Talent'!A1"/><Relationship Id="rId27" Type="http://schemas.openxmlformats.org/officeDocument/2006/relationships/hyperlink" Target="#'Tailings Facility Register'!A1"/><Relationship Id="rId30" Type="http://schemas.openxmlformats.org/officeDocument/2006/relationships/hyperlink" Target="#'Responsible Supply Chain'!A1"/></Relationships>
</file>

<file path=xl/drawings/_rels/drawing6.xml.rels><?xml version="1.0" encoding="UTF-8" standalone="yes"?>
<Relationships xmlns="http://schemas.openxmlformats.org/package/2006/relationships"><Relationship Id="rId13" Type="http://schemas.openxmlformats.org/officeDocument/2006/relationships/hyperlink" Target="#'SASB Index'!A1"/><Relationship Id="rId18" Type="http://schemas.openxmlformats.org/officeDocument/2006/relationships/hyperlink" Target="#'Corporate Governance'!A1"/><Relationship Id="rId26" Type="http://schemas.openxmlformats.org/officeDocument/2006/relationships/hyperlink" Target="#'Attracting &amp; Retaining Talent'!A1"/><Relationship Id="rId3" Type="http://schemas.openxmlformats.org/officeDocument/2006/relationships/image" Target="../media/image5.png"/><Relationship Id="rId21" Type="http://schemas.openxmlformats.org/officeDocument/2006/relationships/hyperlink" Target="#'Ethics &amp; Integrity'!A1"/><Relationship Id="rId34" Type="http://schemas.openxmlformats.org/officeDocument/2006/relationships/hyperlink" Target="#'Responsible Supply Chain'!A1"/><Relationship Id="rId7" Type="http://schemas.openxmlformats.org/officeDocument/2006/relationships/hyperlink" Target="https://www.mineralresources.com.au/investor-centre/annual-reporting-suite/" TargetMode="External"/><Relationship Id="rId12" Type="http://schemas.openxmlformats.org/officeDocument/2006/relationships/hyperlink" Target="#'GRI Content Index'!A1"/><Relationship Id="rId17" Type="http://schemas.openxmlformats.org/officeDocument/2006/relationships/hyperlink" Target="#'GOVERNANCE &gt;&gt;'!A1"/><Relationship Id="rId25" Type="http://schemas.openxmlformats.org/officeDocument/2006/relationships/hyperlink" Target="#'Our People &amp; Diversity'!A1"/><Relationship Id="rId33" Type="http://schemas.openxmlformats.org/officeDocument/2006/relationships/hyperlink" Target="#'Climate Change'!A1"/><Relationship Id="rId2" Type="http://schemas.openxmlformats.org/officeDocument/2006/relationships/image" Target="../media/image4.png"/><Relationship Id="rId16" Type="http://schemas.openxmlformats.org/officeDocument/2006/relationships/hyperlink" Target="#'SDG Index'!A1"/><Relationship Id="rId20" Type="http://schemas.openxmlformats.org/officeDocument/2006/relationships/hyperlink" Target="#'Our Stakeholders'!A1"/><Relationship Id="rId29" Type="http://schemas.openxmlformats.org/officeDocument/2006/relationships/hyperlink" Target="#'Air Quality'!A1"/><Relationship Id="rId1" Type="http://schemas.openxmlformats.org/officeDocument/2006/relationships/image" Target="../media/image3.png"/><Relationship Id="rId6" Type="http://schemas.openxmlformats.org/officeDocument/2006/relationships/hyperlink" Target="https://www.mineralresources.com.au/2022SustainabilityReport" TargetMode="External"/><Relationship Id="rId11" Type="http://schemas.openxmlformats.org/officeDocument/2006/relationships/hyperlink" Target="#Contents!A1"/><Relationship Id="rId24" Type="http://schemas.openxmlformats.org/officeDocument/2006/relationships/hyperlink" Target="#'SOCIAL &gt;&gt;'!A1"/><Relationship Id="rId32" Type="http://schemas.openxmlformats.org/officeDocument/2006/relationships/hyperlink" Target="#Water!A1"/><Relationship Id="rId5" Type="http://schemas.openxmlformats.org/officeDocument/2006/relationships/image" Target="../media/image2.png"/><Relationship Id="rId15" Type="http://schemas.openxmlformats.org/officeDocument/2006/relationships/hyperlink" Target="#'TCFD Index'!A1"/><Relationship Id="rId23" Type="http://schemas.openxmlformats.org/officeDocument/2006/relationships/hyperlink" Target="#'Value &amp; Performance'!A1"/><Relationship Id="rId28" Type="http://schemas.openxmlformats.org/officeDocument/2006/relationships/hyperlink" Target="#'ENVIRONMENT &gt;&gt;'!A1"/><Relationship Id="rId36" Type="http://schemas.openxmlformats.org/officeDocument/2006/relationships/hyperlink" Target="#'Environmental Stewardship'!A1"/><Relationship Id="rId10" Type="http://schemas.openxmlformats.org/officeDocument/2006/relationships/hyperlink" Target="#About!A1"/><Relationship Id="rId19" Type="http://schemas.openxmlformats.org/officeDocument/2006/relationships/hyperlink" Target="#'Oversight &amp; Responsibility'!A1"/><Relationship Id="rId31" Type="http://schemas.openxmlformats.org/officeDocument/2006/relationships/hyperlink" Target="#'Tailings Facility Register'!A1"/><Relationship Id="rId4" Type="http://schemas.openxmlformats.org/officeDocument/2006/relationships/hyperlink" Target="https://www.mineralresources.com.au/" TargetMode="External"/><Relationship Id="rId9" Type="http://schemas.openxmlformats.org/officeDocument/2006/relationships/hyperlink" Target="#Cover!A1"/><Relationship Id="rId14" Type="http://schemas.openxmlformats.org/officeDocument/2006/relationships/hyperlink" Target="#'UNGC Index'!A1"/><Relationship Id="rId22" Type="http://schemas.openxmlformats.org/officeDocument/2006/relationships/hyperlink" Target="#'Responsible Production'!A1"/><Relationship Id="rId27" Type="http://schemas.openxmlformats.org/officeDocument/2006/relationships/hyperlink" Target="#'Land Access &amp; Cultural Heritage'!A1"/><Relationship Id="rId30" Type="http://schemas.openxmlformats.org/officeDocument/2006/relationships/hyperlink" Target="#'Waste &amp; Tailings'!A1"/><Relationship Id="rId35" Type="http://schemas.openxmlformats.org/officeDocument/2006/relationships/hyperlink" Target="#'Safety, Health &amp; Wellbeing'!A1"/><Relationship Id="rId8" Type="http://schemas.openxmlformats.org/officeDocument/2006/relationships/image" Target="../media/image6.png"/></Relationships>
</file>

<file path=xl/drawings/_rels/drawing7.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8.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hyperlink" Target="#About!A1"/><Relationship Id="rId26" Type="http://schemas.openxmlformats.org/officeDocument/2006/relationships/hyperlink" Target="#'Corporate Governance'!A1"/><Relationship Id="rId39" Type="http://schemas.openxmlformats.org/officeDocument/2006/relationships/hyperlink" Target="#'Tailings Facility Register'!A1"/><Relationship Id="rId21" Type="http://schemas.openxmlformats.org/officeDocument/2006/relationships/hyperlink" Target="#'SASB Index'!A1"/><Relationship Id="rId34" Type="http://schemas.openxmlformats.org/officeDocument/2006/relationships/hyperlink" Target="#'Attracting &amp; Retaining Talent'!A1"/><Relationship Id="rId42" Type="http://schemas.openxmlformats.org/officeDocument/2006/relationships/hyperlink" Target="#'Responsible Supply Chain'!A1"/><Relationship Id="rId7" Type="http://schemas.openxmlformats.org/officeDocument/2006/relationships/image" Target="../media/image13.png"/><Relationship Id="rId2" Type="http://schemas.openxmlformats.org/officeDocument/2006/relationships/image" Target="../media/image8.png"/><Relationship Id="rId16" Type="http://schemas.openxmlformats.org/officeDocument/2006/relationships/image" Target="../media/image18.png"/><Relationship Id="rId20" Type="http://schemas.openxmlformats.org/officeDocument/2006/relationships/hyperlink" Target="#'GRI Content Index'!A1"/><Relationship Id="rId29" Type="http://schemas.openxmlformats.org/officeDocument/2006/relationships/hyperlink" Target="#'Ethics &amp; Integrity'!A1"/><Relationship Id="rId41" Type="http://schemas.openxmlformats.org/officeDocument/2006/relationships/hyperlink" Target="#'Climate Change'!A1"/><Relationship Id="rId1" Type="http://schemas.openxmlformats.org/officeDocument/2006/relationships/image" Target="../media/image7.png"/><Relationship Id="rId6" Type="http://schemas.openxmlformats.org/officeDocument/2006/relationships/image" Target="../media/image12.png"/><Relationship Id="rId11" Type="http://schemas.openxmlformats.org/officeDocument/2006/relationships/image" Target="../media/image2.png"/><Relationship Id="rId24" Type="http://schemas.openxmlformats.org/officeDocument/2006/relationships/hyperlink" Target="#'SDG Index'!A1"/><Relationship Id="rId32" Type="http://schemas.openxmlformats.org/officeDocument/2006/relationships/hyperlink" Target="#'SOCIAL &gt;&gt;'!A1"/><Relationship Id="rId37" Type="http://schemas.openxmlformats.org/officeDocument/2006/relationships/hyperlink" Target="#'Air Quality'!A1"/><Relationship Id="rId40" Type="http://schemas.openxmlformats.org/officeDocument/2006/relationships/hyperlink" Target="#Water!A1"/><Relationship Id="rId5" Type="http://schemas.openxmlformats.org/officeDocument/2006/relationships/image" Target="../media/image11.png"/><Relationship Id="rId15" Type="http://schemas.openxmlformats.org/officeDocument/2006/relationships/image" Target="../media/image17.png"/><Relationship Id="rId23" Type="http://schemas.openxmlformats.org/officeDocument/2006/relationships/hyperlink" Target="#'TCFD Index'!A1"/><Relationship Id="rId28" Type="http://schemas.openxmlformats.org/officeDocument/2006/relationships/hyperlink" Target="#'Our Stakeholders'!A1"/><Relationship Id="rId36" Type="http://schemas.openxmlformats.org/officeDocument/2006/relationships/hyperlink" Target="#'ENVIRONMENT &gt;&gt;'!A1"/><Relationship Id="rId10" Type="http://schemas.openxmlformats.org/officeDocument/2006/relationships/hyperlink" Target="https://www.mineralresources.com.au/" TargetMode="External"/><Relationship Id="rId19" Type="http://schemas.openxmlformats.org/officeDocument/2006/relationships/hyperlink" Target="#Contents!A1"/><Relationship Id="rId31" Type="http://schemas.openxmlformats.org/officeDocument/2006/relationships/hyperlink" Target="#'Value &amp; Performance'!A1"/><Relationship Id="rId44" Type="http://schemas.openxmlformats.org/officeDocument/2006/relationships/hyperlink" Target="#'Environmental Stewardship'!A1"/><Relationship Id="rId4" Type="http://schemas.openxmlformats.org/officeDocument/2006/relationships/image" Target="../media/image10.png"/><Relationship Id="rId9" Type="http://schemas.openxmlformats.org/officeDocument/2006/relationships/image" Target="../media/image15.png"/><Relationship Id="rId14" Type="http://schemas.microsoft.com/office/2007/relationships/hdphoto" Target="../media/hdphoto1.wdp"/><Relationship Id="rId22" Type="http://schemas.openxmlformats.org/officeDocument/2006/relationships/hyperlink" Target="#'UNGC Index'!A1"/><Relationship Id="rId27" Type="http://schemas.openxmlformats.org/officeDocument/2006/relationships/hyperlink" Target="#'Oversight &amp; Responsibility'!A1"/><Relationship Id="rId30" Type="http://schemas.openxmlformats.org/officeDocument/2006/relationships/hyperlink" Target="#'Responsible Production'!A1"/><Relationship Id="rId35" Type="http://schemas.openxmlformats.org/officeDocument/2006/relationships/hyperlink" Target="#'Land Access &amp; Cultural Heritage'!A1"/><Relationship Id="rId43" Type="http://schemas.openxmlformats.org/officeDocument/2006/relationships/hyperlink" Target="#'Safety, Health &amp; Wellbeing'!A1"/><Relationship Id="rId8" Type="http://schemas.openxmlformats.org/officeDocument/2006/relationships/image" Target="../media/image14.png"/><Relationship Id="rId3" Type="http://schemas.openxmlformats.org/officeDocument/2006/relationships/image" Target="../media/image9.png"/><Relationship Id="rId12" Type="http://schemas.openxmlformats.org/officeDocument/2006/relationships/hyperlink" Target="https://www.mineralresources.com.au/investor-centre/annual-reporting-suite/" TargetMode="External"/><Relationship Id="rId17" Type="http://schemas.openxmlformats.org/officeDocument/2006/relationships/hyperlink" Target="#Cover!A1"/><Relationship Id="rId25" Type="http://schemas.openxmlformats.org/officeDocument/2006/relationships/hyperlink" Target="#'GOVERNANCE &gt;&gt;'!A1"/><Relationship Id="rId33" Type="http://schemas.openxmlformats.org/officeDocument/2006/relationships/hyperlink" Target="#'Our People &amp; Diversity'!A1"/><Relationship Id="rId38" Type="http://schemas.openxmlformats.org/officeDocument/2006/relationships/hyperlink" Target="#'Waste &amp; Tailings'!A1"/></Relationships>
</file>

<file path=xl/drawings/_rels/drawing9.xml.rels><?xml version="1.0" encoding="UTF-8" standalone="yes"?>
<Relationships xmlns="http://schemas.openxmlformats.org/package/2006/relationships"><Relationship Id="rId13" Type="http://schemas.openxmlformats.org/officeDocument/2006/relationships/hyperlink" Target="#Contents!A1"/><Relationship Id="rId18" Type="http://schemas.openxmlformats.org/officeDocument/2006/relationships/hyperlink" Target="#'SDG Index'!A1"/><Relationship Id="rId26" Type="http://schemas.openxmlformats.org/officeDocument/2006/relationships/hyperlink" Target="#'SOCIAL &gt;&gt;'!A1"/><Relationship Id="rId21" Type="http://schemas.openxmlformats.org/officeDocument/2006/relationships/hyperlink" Target="#'Oversight &amp; Responsibility'!A1"/><Relationship Id="rId34" Type="http://schemas.openxmlformats.org/officeDocument/2006/relationships/hyperlink" Target="#Water!A1"/><Relationship Id="rId7" Type="http://schemas.openxmlformats.org/officeDocument/2006/relationships/image" Target="../media/image22.png"/><Relationship Id="rId12" Type="http://schemas.openxmlformats.org/officeDocument/2006/relationships/hyperlink" Target="#About!A1"/><Relationship Id="rId17" Type="http://schemas.openxmlformats.org/officeDocument/2006/relationships/hyperlink" Target="#'TCFD Index'!A1"/><Relationship Id="rId25" Type="http://schemas.openxmlformats.org/officeDocument/2006/relationships/hyperlink" Target="#'Value &amp; Performance'!A1"/><Relationship Id="rId33" Type="http://schemas.openxmlformats.org/officeDocument/2006/relationships/hyperlink" Target="#'Tailings Facility Register'!A1"/><Relationship Id="rId38" Type="http://schemas.openxmlformats.org/officeDocument/2006/relationships/hyperlink" Target="#'Environmental Stewardship'!A1"/><Relationship Id="rId2" Type="http://schemas.openxmlformats.org/officeDocument/2006/relationships/image" Target="../media/image2.png"/><Relationship Id="rId16" Type="http://schemas.openxmlformats.org/officeDocument/2006/relationships/hyperlink" Target="#'UNGC Index'!A1"/><Relationship Id="rId20" Type="http://schemas.openxmlformats.org/officeDocument/2006/relationships/hyperlink" Target="#'Corporate Governance'!A1"/><Relationship Id="rId29" Type="http://schemas.openxmlformats.org/officeDocument/2006/relationships/hyperlink" Target="#'Land Access &amp; Cultural Heritage'!A1"/><Relationship Id="rId1" Type="http://schemas.openxmlformats.org/officeDocument/2006/relationships/hyperlink" Target="https://www.mineralresources.com.au/" TargetMode="External"/><Relationship Id="rId6" Type="http://schemas.openxmlformats.org/officeDocument/2006/relationships/image" Target="../media/image21.png"/><Relationship Id="rId11" Type="http://schemas.openxmlformats.org/officeDocument/2006/relationships/hyperlink" Target="#Cover!A1"/><Relationship Id="rId24" Type="http://schemas.openxmlformats.org/officeDocument/2006/relationships/hyperlink" Target="#'Responsible Production'!A1"/><Relationship Id="rId32" Type="http://schemas.openxmlformats.org/officeDocument/2006/relationships/hyperlink" Target="#'Waste &amp; Tailings'!A1"/><Relationship Id="rId37" Type="http://schemas.openxmlformats.org/officeDocument/2006/relationships/hyperlink" Target="#'Safety, Health &amp; Wellbeing'!A1"/><Relationship Id="rId5" Type="http://schemas.openxmlformats.org/officeDocument/2006/relationships/hyperlink" Target="https://www.mineralresources.com.au/investor-centre/annual-reporting-suite/" TargetMode="External"/><Relationship Id="rId15" Type="http://schemas.openxmlformats.org/officeDocument/2006/relationships/hyperlink" Target="#'SASB Index'!A1"/><Relationship Id="rId23" Type="http://schemas.openxmlformats.org/officeDocument/2006/relationships/hyperlink" Target="#'Ethics &amp; Integrity'!A1"/><Relationship Id="rId28" Type="http://schemas.openxmlformats.org/officeDocument/2006/relationships/hyperlink" Target="#'Attracting &amp; Retaining Talent'!A1"/><Relationship Id="rId36" Type="http://schemas.openxmlformats.org/officeDocument/2006/relationships/hyperlink" Target="#'Responsible Supply Chain'!A1"/><Relationship Id="rId10" Type="http://schemas.openxmlformats.org/officeDocument/2006/relationships/image" Target="../media/image24.svg"/><Relationship Id="rId19" Type="http://schemas.openxmlformats.org/officeDocument/2006/relationships/hyperlink" Target="#'GOVERNANCE &gt;&gt;'!A1"/><Relationship Id="rId31" Type="http://schemas.openxmlformats.org/officeDocument/2006/relationships/hyperlink" Target="#'Air Quality'!A1"/><Relationship Id="rId4" Type="http://schemas.openxmlformats.org/officeDocument/2006/relationships/image" Target="../media/image20.svg"/><Relationship Id="rId9" Type="http://schemas.openxmlformats.org/officeDocument/2006/relationships/image" Target="../media/image23.png"/><Relationship Id="rId14" Type="http://schemas.openxmlformats.org/officeDocument/2006/relationships/hyperlink" Target="#'GRI Content Index'!A1"/><Relationship Id="rId22" Type="http://schemas.openxmlformats.org/officeDocument/2006/relationships/hyperlink" Target="#'Our Stakeholders'!A1"/><Relationship Id="rId27" Type="http://schemas.openxmlformats.org/officeDocument/2006/relationships/hyperlink" Target="#'Our People &amp; Diversity'!A1"/><Relationship Id="rId30" Type="http://schemas.openxmlformats.org/officeDocument/2006/relationships/hyperlink" Target="#'ENVIRONMENT &gt;&gt;'!A1"/><Relationship Id="rId35" Type="http://schemas.openxmlformats.org/officeDocument/2006/relationships/hyperlink" Target="#'Climate Change'!A1"/><Relationship Id="rId8" Type="http://schemas.microsoft.com/office/2007/relationships/hdphoto" Target="../media/hdphoto2.wdp"/><Relationship Id="rId3" Type="http://schemas.openxmlformats.org/officeDocument/2006/relationships/image" Target="../media/image19.png"/></Relationships>
</file>

<file path=xl/drawings/_rels/drawing10.xml.rels><?xml version="1.0" encoding="UTF-8" standalone="yes"?>
<Relationships xmlns="http://schemas.openxmlformats.org/package/2006/relationships"><Relationship Id="rId8" Type="http://schemas.openxmlformats.org/officeDocument/2006/relationships/hyperlink" Target="#'GRI Content Index'!A1"/><Relationship Id="rId13" Type="http://schemas.openxmlformats.org/officeDocument/2006/relationships/hyperlink" Target="#'GOVERNANCE &gt;&gt;'!A1"/><Relationship Id="rId18" Type="http://schemas.openxmlformats.org/officeDocument/2006/relationships/hyperlink" Target="#'Responsible Production'!A1"/><Relationship Id="rId26" Type="http://schemas.openxmlformats.org/officeDocument/2006/relationships/hyperlink" Target="#'Waste &amp; Tailings'!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Our People &amp; Diversity'!A1"/><Relationship Id="rId7" Type="http://schemas.openxmlformats.org/officeDocument/2006/relationships/hyperlink" Target="#Contents!A1"/><Relationship Id="rId12" Type="http://schemas.openxmlformats.org/officeDocument/2006/relationships/hyperlink" Target="#'SDG Index'!A1"/><Relationship Id="rId17" Type="http://schemas.openxmlformats.org/officeDocument/2006/relationships/hyperlink" Target="#'Ethics &amp; Integrity'!A1"/><Relationship Id="rId25" Type="http://schemas.openxmlformats.org/officeDocument/2006/relationships/hyperlink" Target="#'Air Quality'!A1"/><Relationship Id="rId2" Type="http://schemas.openxmlformats.org/officeDocument/2006/relationships/image" Target="../media/image2.png"/><Relationship Id="rId16" Type="http://schemas.openxmlformats.org/officeDocument/2006/relationships/hyperlink" Target="#'Our Stakeholders'!A1"/><Relationship Id="rId20" Type="http://schemas.openxmlformats.org/officeDocument/2006/relationships/hyperlink" Target="#'SOCIAL &gt;&gt;'!A1"/><Relationship Id="rId29" Type="http://schemas.openxmlformats.org/officeDocument/2006/relationships/hyperlink" Target="#'Climate Change'!A1"/><Relationship Id="rId1" Type="http://schemas.openxmlformats.org/officeDocument/2006/relationships/hyperlink" Target="https://www.mineralresources.com.au/" TargetMode="External"/><Relationship Id="rId6" Type="http://schemas.openxmlformats.org/officeDocument/2006/relationships/hyperlink" Target="#About!A1"/><Relationship Id="rId11" Type="http://schemas.openxmlformats.org/officeDocument/2006/relationships/hyperlink" Target="#'TCFD Index'!A1"/><Relationship Id="rId24" Type="http://schemas.openxmlformats.org/officeDocument/2006/relationships/hyperlink" Target="#'ENVIRONMENT &gt;&gt;'!A1"/><Relationship Id="rId32" Type="http://schemas.openxmlformats.org/officeDocument/2006/relationships/hyperlink" Target="#'Environmental Stewardship'!A1"/><Relationship Id="rId5" Type="http://schemas.openxmlformats.org/officeDocument/2006/relationships/hyperlink" Target="#Cover!A1"/><Relationship Id="rId15" Type="http://schemas.openxmlformats.org/officeDocument/2006/relationships/hyperlink" Target="#'Oversight &amp; Responsibility'!A1"/><Relationship Id="rId23" Type="http://schemas.openxmlformats.org/officeDocument/2006/relationships/hyperlink" Target="#'Land Access &amp; Cultural Heritage'!A1"/><Relationship Id="rId28" Type="http://schemas.openxmlformats.org/officeDocument/2006/relationships/hyperlink" Target="#Water!A1"/><Relationship Id="rId10" Type="http://schemas.openxmlformats.org/officeDocument/2006/relationships/hyperlink" Target="#'UNGC Index'!A1"/><Relationship Id="rId19" Type="http://schemas.openxmlformats.org/officeDocument/2006/relationships/hyperlink" Target="#'Value &amp; Performance'!A1"/><Relationship Id="rId31" Type="http://schemas.openxmlformats.org/officeDocument/2006/relationships/hyperlink" Target="#'Safety, Health &amp; Wellbeing'!A1"/><Relationship Id="rId4" Type="http://schemas.openxmlformats.org/officeDocument/2006/relationships/image" Target="../media/image25.png"/><Relationship Id="rId9" Type="http://schemas.openxmlformats.org/officeDocument/2006/relationships/hyperlink" Target="#'SASB Index'!A1"/><Relationship Id="rId14" Type="http://schemas.openxmlformats.org/officeDocument/2006/relationships/hyperlink" Target="#'Corporate Governance'!A1"/><Relationship Id="rId22" Type="http://schemas.openxmlformats.org/officeDocument/2006/relationships/hyperlink" Target="#'Attracting &amp; Retaining Talent'!A1"/><Relationship Id="rId27" Type="http://schemas.openxmlformats.org/officeDocument/2006/relationships/hyperlink" Target="#'Tailings Facility Register'!A1"/><Relationship Id="rId30" Type="http://schemas.openxmlformats.org/officeDocument/2006/relationships/hyperlink" Target="#'Responsible Supply Chain'!A1"/></Relationships>
</file>

<file path=xl/drawings/_rels/drawing11.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12.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13.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14.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15.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32" Type="http://schemas.openxmlformats.org/officeDocument/2006/relationships/image" Target="../media/image26.png"/><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16.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17.xml.rels><?xml version="1.0" encoding="UTF-8" standalone="yes"?>
<Relationships xmlns="http://schemas.openxmlformats.org/package/2006/relationships"><Relationship Id="rId13" Type="http://schemas.openxmlformats.org/officeDocument/2006/relationships/image" Target="../media/image37.png"/><Relationship Id="rId18" Type="http://schemas.openxmlformats.org/officeDocument/2006/relationships/hyperlink" Target="#About!A1"/><Relationship Id="rId26" Type="http://schemas.openxmlformats.org/officeDocument/2006/relationships/hyperlink" Target="#'Corporate Governance'!A1"/><Relationship Id="rId39" Type="http://schemas.openxmlformats.org/officeDocument/2006/relationships/hyperlink" Target="#'Tailings Facility Register'!A1"/><Relationship Id="rId21" Type="http://schemas.openxmlformats.org/officeDocument/2006/relationships/hyperlink" Target="#'SASB Index'!A1"/><Relationship Id="rId34" Type="http://schemas.openxmlformats.org/officeDocument/2006/relationships/hyperlink" Target="#'Attracting &amp; Retaining Talent'!A1"/><Relationship Id="rId42" Type="http://schemas.openxmlformats.org/officeDocument/2006/relationships/hyperlink" Target="#'Responsible Supply Chain'!A1"/><Relationship Id="rId7" Type="http://schemas.openxmlformats.org/officeDocument/2006/relationships/image" Target="../media/image31.png"/><Relationship Id="rId2" Type="http://schemas.openxmlformats.org/officeDocument/2006/relationships/image" Target="../media/image2.png"/><Relationship Id="rId16" Type="http://schemas.openxmlformats.org/officeDocument/2006/relationships/hyperlink" Target="https://www.mineralresources.com.au/investor-centre/annual-reporting-suite/" TargetMode="External"/><Relationship Id="rId20" Type="http://schemas.openxmlformats.org/officeDocument/2006/relationships/hyperlink" Target="#'GRI Content Index'!A1"/><Relationship Id="rId29" Type="http://schemas.openxmlformats.org/officeDocument/2006/relationships/hyperlink" Target="#'Ethics &amp; Integrity'!A1"/><Relationship Id="rId41" Type="http://schemas.openxmlformats.org/officeDocument/2006/relationships/hyperlink" Target="#'Climate Change'!A1"/><Relationship Id="rId1" Type="http://schemas.openxmlformats.org/officeDocument/2006/relationships/hyperlink" Target="https://www.mineralresources.com.au/" TargetMode="External"/><Relationship Id="rId6" Type="http://schemas.openxmlformats.org/officeDocument/2006/relationships/image" Target="../media/image30.png"/><Relationship Id="rId11" Type="http://schemas.openxmlformats.org/officeDocument/2006/relationships/image" Target="../media/image35.svg"/><Relationship Id="rId24" Type="http://schemas.openxmlformats.org/officeDocument/2006/relationships/hyperlink" Target="#'SDG Index'!A1"/><Relationship Id="rId32" Type="http://schemas.openxmlformats.org/officeDocument/2006/relationships/hyperlink" Target="#'SOCIAL &gt;&gt;'!A1"/><Relationship Id="rId37" Type="http://schemas.openxmlformats.org/officeDocument/2006/relationships/hyperlink" Target="#'Air Quality'!A1"/><Relationship Id="rId40" Type="http://schemas.openxmlformats.org/officeDocument/2006/relationships/hyperlink" Target="#Water!A1"/><Relationship Id="rId5" Type="http://schemas.openxmlformats.org/officeDocument/2006/relationships/image" Target="../media/image29.png"/><Relationship Id="rId15" Type="http://schemas.openxmlformats.org/officeDocument/2006/relationships/image" Target="../media/image39.svg"/><Relationship Id="rId23" Type="http://schemas.openxmlformats.org/officeDocument/2006/relationships/hyperlink" Target="#'TCFD Index'!A1"/><Relationship Id="rId28" Type="http://schemas.openxmlformats.org/officeDocument/2006/relationships/hyperlink" Target="#'Our Stakeholders'!A1"/><Relationship Id="rId36" Type="http://schemas.openxmlformats.org/officeDocument/2006/relationships/hyperlink" Target="#'ENVIRONMENT &gt;&gt;'!A1"/><Relationship Id="rId10" Type="http://schemas.openxmlformats.org/officeDocument/2006/relationships/image" Target="../media/image34.png"/><Relationship Id="rId19" Type="http://schemas.openxmlformats.org/officeDocument/2006/relationships/hyperlink" Target="#Contents!A1"/><Relationship Id="rId31" Type="http://schemas.openxmlformats.org/officeDocument/2006/relationships/hyperlink" Target="#'Value &amp; Performance'!A1"/><Relationship Id="rId44" Type="http://schemas.openxmlformats.org/officeDocument/2006/relationships/hyperlink" Target="#'Environmental Stewardship'!A1"/><Relationship Id="rId4" Type="http://schemas.openxmlformats.org/officeDocument/2006/relationships/image" Target="../media/image28.svg"/><Relationship Id="rId9" Type="http://schemas.openxmlformats.org/officeDocument/2006/relationships/image" Target="../media/image33.svg"/><Relationship Id="rId14" Type="http://schemas.openxmlformats.org/officeDocument/2006/relationships/image" Target="../media/image38.png"/><Relationship Id="rId22" Type="http://schemas.openxmlformats.org/officeDocument/2006/relationships/hyperlink" Target="#'UNGC Index'!A1"/><Relationship Id="rId27" Type="http://schemas.openxmlformats.org/officeDocument/2006/relationships/hyperlink" Target="#'Oversight &amp; Responsibility'!A1"/><Relationship Id="rId30" Type="http://schemas.openxmlformats.org/officeDocument/2006/relationships/hyperlink" Target="#'Responsible Production'!A1"/><Relationship Id="rId35" Type="http://schemas.openxmlformats.org/officeDocument/2006/relationships/hyperlink" Target="#'Land Access &amp; Cultural Heritage'!A1"/><Relationship Id="rId43" Type="http://schemas.openxmlformats.org/officeDocument/2006/relationships/hyperlink" Target="#'Safety, Health &amp; Wellbeing'!A1"/><Relationship Id="rId8" Type="http://schemas.openxmlformats.org/officeDocument/2006/relationships/image" Target="../media/image32.png"/><Relationship Id="rId3" Type="http://schemas.openxmlformats.org/officeDocument/2006/relationships/image" Target="../media/image27.png"/><Relationship Id="rId12" Type="http://schemas.openxmlformats.org/officeDocument/2006/relationships/image" Target="../media/image36.png"/><Relationship Id="rId17" Type="http://schemas.openxmlformats.org/officeDocument/2006/relationships/hyperlink" Target="#Cover!A1"/><Relationship Id="rId25" Type="http://schemas.openxmlformats.org/officeDocument/2006/relationships/hyperlink" Target="#'GOVERNANCE &gt;&gt;'!A1"/><Relationship Id="rId33" Type="http://schemas.openxmlformats.org/officeDocument/2006/relationships/hyperlink" Target="#'Our People &amp; Diversity'!A1"/><Relationship Id="rId38" Type="http://schemas.openxmlformats.org/officeDocument/2006/relationships/hyperlink" Target="#'Waste &amp; Tailings'!A1"/></Relationships>
</file>

<file path=xl/drawings/_rels/drawing18.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20.xml.rels><?xml version="1.0" encoding="UTF-8" standalone="yes"?>
<Relationships xmlns="http://schemas.openxmlformats.org/package/2006/relationships"><Relationship Id="rId8" Type="http://schemas.openxmlformats.org/officeDocument/2006/relationships/hyperlink" Target="#'TCFD Index'!A1"/><Relationship Id="rId13" Type="http://schemas.openxmlformats.org/officeDocument/2006/relationships/hyperlink" Target="#'Our Stakeholders'!A1"/><Relationship Id="rId18" Type="http://schemas.openxmlformats.org/officeDocument/2006/relationships/hyperlink" Target="#'Our People &amp; Diversity'!A1"/><Relationship Id="rId26" Type="http://schemas.openxmlformats.org/officeDocument/2006/relationships/hyperlink" Target="#'Climate Change'!A1"/><Relationship Id="rId3" Type="http://schemas.openxmlformats.org/officeDocument/2006/relationships/hyperlink" Target="#About!A1"/><Relationship Id="rId21" Type="http://schemas.openxmlformats.org/officeDocument/2006/relationships/hyperlink" Target="#'ENVIRONMENT &gt;&gt;'!A1"/><Relationship Id="rId7" Type="http://schemas.openxmlformats.org/officeDocument/2006/relationships/hyperlink" Target="#'UNGC Index'!A1"/><Relationship Id="rId12" Type="http://schemas.openxmlformats.org/officeDocument/2006/relationships/hyperlink" Target="#'Oversight &amp; Responsibility'!A1"/><Relationship Id="rId17" Type="http://schemas.openxmlformats.org/officeDocument/2006/relationships/hyperlink" Target="#'SOCIAL &gt;&gt;'!A1"/><Relationship Id="rId25" Type="http://schemas.openxmlformats.org/officeDocument/2006/relationships/hyperlink" Target="#Water!A1"/><Relationship Id="rId2" Type="http://schemas.openxmlformats.org/officeDocument/2006/relationships/hyperlink" Target="#Cover!A1"/><Relationship Id="rId16" Type="http://schemas.openxmlformats.org/officeDocument/2006/relationships/hyperlink" Target="#'Value &amp; Performance'!A1"/><Relationship Id="rId20" Type="http://schemas.openxmlformats.org/officeDocument/2006/relationships/hyperlink" Target="#'Land Access &amp; Cultural Heritage'!A1"/><Relationship Id="rId29" Type="http://schemas.openxmlformats.org/officeDocument/2006/relationships/hyperlink" Target="#'Environmental Stewardship'!A1"/><Relationship Id="rId1" Type="http://schemas.openxmlformats.org/officeDocument/2006/relationships/hyperlink" Target="https://www.mineralresources.com.au/investor-centre/annual-reporting-suite/" TargetMode="External"/><Relationship Id="rId6" Type="http://schemas.openxmlformats.org/officeDocument/2006/relationships/hyperlink" Target="#'SASB Index'!A1"/><Relationship Id="rId11" Type="http://schemas.openxmlformats.org/officeDocument/2006/relationships/hyperlink" Target="#'Corporate Governance'!A1"/><Relationship Id="rId24" Type="http://schemas.openxmlformats.org/officeDocument/2006/relationships/hyperlink" Target="#'Tailings Facility Register'!A1"/><Relationship Id="rId5" Type="http://schemas.openxmlformats.org/officeDocument/2006/relationships/hyperlink" Target="#'GRI Content Index'!A1"/><Relationship Id="rId15" Type="http://schemas.openxmlformats.org/officeDocument/2006/relationships/hyperlink" Target="#'Responsible Production'!A1"/><Relationship Id="rId23" Type="http://schemas.openxmlformats.org/officeDocument/2006/relationships/hyperlink" Target="#'Waste &amp; Tailings'!A1"/><Relationship Id="rId28" Type="http://schemas.openxmlformats.org/officeDocument/2006/relationships/hyperlink" Target="#'Safety, Health &amp; Wellbeing'!A1"/><Relationship Id="rId10" Type="http://schemas.openxmlformats.org/officeDocument/2006/relationships/hyperlink" Target="#'GOVERNANCE &gt;&gt;'!A1"/><Relationship Id="rId19" Type="http://schemas.openxmlformats.org/officeDocument/2006/relationships/hyperlink" Target="#'Attracting &amp; Retaining Talent'!A1"/><Relationship Id="rId31" Type="http://schemas.openxmlformats.org/officeDocument/2006/relationships/image" Target="../media/image2.png"/><Relationship Id="rId4" Type="http://schemas.openxmlformats.org/officeDocument/2006/relationships/hyperlink" Target="#Contents!A1"/><Relationship Id="rId9" Type="http://schemas.openxmlformats.org/officeDocument/2006/relationships/hyperlink" Target="#'SDG Index'!A1"/><Relationship Id="rId14" Type="http://schemas.openxmlformats.org/officeDocument/2006/relationships/hyperlink" Target="#'Ethics &amp; Integrity'!A1"/><Relationship Id="rId22" Type="http://schemas.openxmlformats.org/officeDocument/2006/relationships/hyperlink" Target="#'Air Quality'!A1"/><Relationship Id="rId27" Type="http://schemas.openxmlformats.org/officeDocument/2006/relationships/hyperlink" Target="#'Responsible Supply Chain'!A1"/><Relationship Id="rId30" Type="http://schemas.openxmlformats.org/officeDocument/2006/relationships/hyperlink" Target="https://www.mineralresources.com.au/" TargetMode="External"/></Relationships>
</file>

<file path=xl/drawings/_rels/drawing21.xml.rels><?xml version="1.0" encoding="UTF-8" standalone="yes"?>
<Relationships xmlns="http://schemas.openxmlformats.org/package/2006/relationships"><Relationship Id="rId8" Type="http://schemas.openxmlformats.org/officeDocument/2006/relationships/hyperlink" Target="#'TCFD Index'!A1"/><Relationship Id="rId13" Type="http://schemas.openxmlformats.org/officeDocument/2006/relationships/hyperlink" Target="#'Our Stakeholders'!A1"/><Relationship Id="rId18" Type="http://schemas.openxmlformats.org/officeDocument/2006/relationships/hyperlink" Target="#'Our People &amp; Diversity'!A1"/><Relationship Id="rId26" Type="http://schemas.openxmlformats.org/officeDocument/2006/relationships/hyperlink" Target="#'Climate Change'!A1"/><Relationship Id="rId3" Type="http://schemas.openxmlformats.org/officeDocument/2006/relationships/hyperlink" Target="#About!A1"/><Relationship Id="rId21" Type="http://schemas.openxmlformats.org/officeDocument/2006/relationships/hyperlink" Target="#'ENVIRONMENT &gt;&gt;'!A1"/><Relationship Id="rId7" Type="http://schemas.openxmlformats.org/officeDocument/2006/relationships/hyperlink" Target="#'UNGC Index'!A1"/><Relationship Id="rId12" Type="http://schemas.openxmlformats.org/officeDocument/2006/relationships/hyperlink" Target="#'Oversight &amp; Responsibility'!A1"/><Relationship Id="rId17" Type="http://schemas.openxmlformats.org/officeDocument/2006/relationships/hyperlink" Target="#'SOCIAL &gt;&gt;'!A1"/><Relationship Id="rId25" Type="http://schemas.openxmlformats.org/officeDocument/2006/relationships/hyperlink" Target="#Water!A1"/><Relationship Id="rId2" Type="http://schemas.openxmlformats.org/officeDocument/2006/relationships/hyperlink" Target="#Cover!A1"/><Relationship Id="rId16" Type="http://schemas.openxmlformats.org/officeDocument/2006/relationships/hyperlink" Target="#'Value &amp; Performance'!A1"/><Relationship Id="rId20" Type="http://schemas.openxmlformats.org/officeDocument/2006/relationships/hyperlink" Target="#'Land Access &amp; Cultural Heritage'!A1"/><Relationship Id="rId29" Type="http://schemas.openxmlformats.org/officeDocument/2006/relationships/hyperlink" Target="#'Environmental Stewardship'!A1"/><Relationship Id="rId1" Type="http://schemas.openxmlformats.org/officeDocument/2006/relationships/hyperlink" Target="https://www.mineralresources.com.au/investor-centre/annual-reporting-suite/" TargetMode="External"/><Relationship Id="rId6" Type="http://schemas.openxmlformats.org/officeDocument/2006/relationships/hyperlink" Target="#'SASB Index'!A1"/><Relationship Id="rId11" Type="http://schemas.openxmlformats.org/officeDocument/2006/relationships/hyperlink" Target="#'Corporate Governance'!A1"/><Relationship Id="rId24" Type="http://schemas.openxmlformats.org/officeDocument/2006/relationships/hyperlink" Target="#'Tailings Facility Register'!A1"/><Relationship Id="rId5" Type="http://schemas.openxmlformats.org/officeDocument/2006/relationships/hyperlink" Target="#'GRI Content Index'!A1"/><Relationship Id="rId15" Type="http://schemas.openxmlformats.org/officeDocument/2006/relationships/hyperlink" Target="#'Responsible Production'!A1"/><Relationship Id="rId23" Type="http://schemas.openxmlformats.org/officeDocument/2006/relationships/hyperlink" Target="#'Waste &amp; Tailings'!A1"/><Relationship Id="rId28" Type="http://schemas.openxmlformats.org/officeDocument/2006/relationships/hyperlink" Target="#'Safety, Health &amp; Wellbeing'!A1"/><Relationship Id="rId10" Type="http://schemas.openxmlformats.org/officeDocument/2006/relationships/hyperlink" Target="#'GOVERNANCE &gt;&gt;'!A1"/><Relationship Id="rId19" Type="http://schemas.openxmlformats.org/officeDocument/2006/relationships/hyperlink" Target="#'Attracting &amp; Retaining Talent'!A1"/><Relationship Id="rId31" Type="http://schemas.openxmlformats.org/officeDocument/2006/relationships/image" Target="../media/image2.png"/><Relationship Id="rId4" Type="http://schemas.openxmlformats.org/officeDocument/2006/relationships/hyperlink" Target="#Contents!A1"/><Relationship Id="rId9" Type="http://schemas.openxmlformats.org/officeDocument/2006/relationships/hyperlink" Target="#'SDG Index'!A1"/><Relationship Id="rId14" Type="http://schemas.openxmlformats.org/officeDocument/2006/relationships/hyperlink" Target="#'Ethics &amp; Integrity'!A1"/><Relationship Id="rId22" Type="http://schemas.openxmlformats.org/officeDocument/2006/relationships/hyperlink" Target="#'Air Quality'!A1"/><Relationship Id="rId27" Type="http://schemas.openxmlformats.org/officeDocument/2006/relationships/hyperlink" Target="#'Responsible Supply Chain'!A1"/><Relationship Id="rId30" Type="http://schemas.openxmlformats.org/officeDocument/2006/relationships/hyperlink" Target="https://www.mineralresources.com.au/" TargetMode="External"/></Relationships>
</file>

<file path=xl/drawings/_rels/drawing22.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23.xml.rels><?xml version="1.0" encoding="UTF-8" standalone="yes"?>
<Relationships xmlns="http://schemas.openxmlformats.org/package/2006/relationships"><Relationship Id="rId13" Type="http://schemas.openxmlformats.org/officeDocument/2006/relationships/hyperlink" Target="#Contents!A1"/><Relationship Id="rId18" Type="http://schemas.openxmlformats.org/officeDocument/2006/relationships/hyperlink" Target="#'SDG Index'!A1"/><Relationship Id="rId26" Type="http://schemas.openxmlformats.org/officeDocument/2006/relationships/hyperlink" Target="#'SOCIAL &gt;&gt;'!A1"/><Relationship Id="rId21" Type="http://schemas.openxmlformats.org/officeDocument/2006/relationships/hyperlink" Target="#'Oversight &amp; Responsibility'!A1"/><Relationship Id="rId34" Type="http://schemas.openxmlformats.org/officeDocument/2006/relationships/hyperlink" Target="#Water!A1"/><Relationship Id="rId7" Type="http://schemas.openxmlformats.org/officeDocument/2006/relationships/image" Target="../media/image43.png"/><Relationship Id="rId12" Type="http://schemas.openxmlformats.org/officeDocument/2006/relationships/hyperlink" Target="#About!A1"/><Relationship Id="rId17" Type="http://schemas.openxmlformats.org/officeDocument/2006/relationships/hyperlink" Target="#'TCFD Index'!A1"/><Relationship Id="rId25" Type="http://schemas.openxmlformats.org/officeDocument/2006/relationships/hyperlink" Target="#'Value &amp; Performance'!A1"/><Relationship Id="rId33" Type="http://schemas.openxmlformats.org/officeDocument/2006/relationships/hyperlink" Target="#'Tailings Facility Register'!A1"/><Relationship Id="rId38" Type="http://schemas.openxmlformats.org/officeDocument/2006/relationships/hyperlink" Target="#'Environmental Stewardship'!A1"/><Relationship Id="rId2" Type="http://schemas.openxmlformats.org/officeDocument/2006/relationships/image" Target="../media/image2.png"/><Relationship Id="rId16" Type="http://schemas.openxmlformats.org/officeDocument/2006/relationships/hyperlink" Target="#'UNGC Index'!A1"/><Relationship Id="rId20" Type="http://schemas.openxmlformats.org/officeDocument/2006/relationships/hyperlink" Target="#'Corporate Governance'!A1"/><Relationship Id="rId29" Type="http://schemas.openxmlformats.org/officeDocument/2006/relationships/hyperlink" Target="#'Land Access &amp; Cultural Heritage'!A1"/><Relationship Id="rId1" Type="http://schemas.openxmlformats.org/officeDocument/2006/relationships/hyperlink" Target="https://www.mineralresources.com.au/" TargetMode="External"/><Relationship Id="rId6" Type="http://schemas.openxmlformats.org/officeDocument/2006/relationships/image" Target="../media/image42.png"/><Relationship Id="rId11" Type="http://schemas.openxmlformats.org/officeDocument/2006/relationships/hyperlink" Target="#Cover!A1"/><Relationship Id="rId24" Type="http://schemas.openxmlformats.org/officeDocument/2006/relationships/hyperlink" Target="#'Responsible Production'!A1"/><Relationship Id="rId32" Type="http://schemas.openxmlformats.org/officeDocument/2006/relationships/hyperlink" Target="#'Waste &amp; Tailings'!A1"/><Relationship Id="rId37" Type="http://schemas.openxmlformats.org/officeDocument/2006/relationships/hyperlink" Target="#'Safety, Health &amp; Wellbeing'!A1"/><Relationship Id="rId5" Type="http://schemas.openxmlformats.org/officeDocument/2006/relationships/image" Target="../media/image41.png"/><Relationship Id="rId15" Type="http://schemas.openxmlformats.org/officeDocument/2006/relationships/hyperlink" Target="#'SASB Index'!A1"/><Relationship Id="rId23" Type="http://schemas.openxmlformats.org/officeDocument/2006/relationships/hyperlink" Target="#'Ethics &amp; Integrity'!A1"/><Relationship Id="rId28" Type="http://schemas.openxmlformats.org/officeDocument/2006/relationships/hyperlink" Target="#'Attracting &amp; Retaining Talent'!A1"/><Relationship Id="rId36" Type="http://schemas.openxmlformats.org/officeDocument/2006/relationships/hyperlink" Target="#'Responsible Supply Chain'!A1"/><Relationship Id="rId10" Type="http://schemas.openxmlformats.org/officeDocument/2006/relationships/image" Target="../media/image46.svg"/><Relationship Id="rId19" Type="http://schemas.openxmlformats.org/officeDocument/2006/relationships/hyperlink" Target="#'GOVERNANCE &gt;&gt;'!A1"/><Relationship Id="rId31" Type="http://schemas.openxmlformats.org/officeDocument/2006/relationships/hyperlink" Target="#'Air Quality'!A1"/><Relationship Id="rId4" Type="http://schemas.openxmlformats.org/officeDocument/2006/relationships/image" Target="../media/image40.png"/><Relationship Id="rId9" Type="http://schemas.openxmlformats.org/officeDocument/2006/relationships/image" Target="../media/image45.png"/><Relationship Id="rId14" Type="http://schemas.openxmlformats.org/officeDocument/2006/relationships/hyperlink" Target="#'GRI Content Index'!A1"/><Relationship Id="rId22" Type="http://schemas.openxmlformats.org/officeDocument/2006/relationships/hyperlink" Target="#'Our Stakeholders'!A1"/><Relationship Id="rId27" Type="http://schemas.openxmlformats.org/officeDocument/2006/relationships/hyperlink" Target="#'Our People &amp; Diversity'!A1"/><Relationship Id="rId30" Type="http://schemas.openxmlformats.org/officeDocument/2006/relationships/hyperlink" Target="#'ENVIRONMENT &gt;&gt;'!A1"/><Relationship Id="rId35" Type="http://schemas.openxmlformats.org/officeDocument/2006/relationships/hyperlink" Target="#'Climate Change'!A1"/><Relationship Id="rId8" Type="http://schemas.openxmlformats.org/officeDocument/2006/relationships/image" Target="../media/image44.png"/><Relationship Id="rId3" Type="http://schemas.openxmlformats.org/officeDocument/2006/relationships/hyperlink" Target="https://www.mineralresources.com.au/investor-centre/annual-reporting-suite/" TargetMode="External"/></Relationships>
</file>

<file path=xl/drawings/_rels/drawing24.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image" Target="../media/image2.png"/><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hyperlink" Target="https://www.mineralresources.com.au/" TargetMode="External"/><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investor-centre/annual-reporting-suite/"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25.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26.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27.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28.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29.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https://www.mineralresources.com.au/" TargetMode="External"/></Relationships>
</file>

<file path=xl/drawings/_rels/drawing30.xml.rels><?xml version="1.0" encoding="UTF-8" standalone="yes"?>
<Relationships xmlns="http://schemas.openxmlformats.org/package/2006/relationships"><Relationship Id="rId8" Type="http://schemas.openxmlformats.org/officeDocument/2006/relationships/hyperlink" Target="#'SASB Index'!A1"/><Relationship Id="rId13" Type="http://schemas.openxmlformats.org/officeDocument/2006/relationships/hyperlink" Target="#'Corporate Governance'!A1"/><Relationship Id="rId18" Type="http://schemas.openxmlformats.org/officeDocument/2006/relationships/hyperlink" Target="#'Value &amp; Performance'!A1"/><Relationship Id="rId26" Type="http://schemas.openxmlformats.org/officeDocument/2006/relationships/hyperlink" Target="#'Tailings Facility Register'!A1"/><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Attracting &amp; Retaining Talent'!A1"/><Relationship Id="rId7" Type="http://schemas.openxmlformats.org/officeDocument/2006/relationships/hyperlink" Target="#'GRI Content Index'!A1"/><Relationship Id="rId12" Type="http://schemas.openxmlformats.org/officeDocument/2006/relationships/hyperlink" Target="#'GOVERNANCE &gt;&gt;'!A1"/><Relationship Id="rId17" Type="http://schemas.openxmlformats.org/officeDocument/2006/relationships/hyperlink" Target="#'Responsible Production'!A1"/><Relationship Id="rId25" Type="http://schemas.openxmlformats.org/officeDocument/2006/relationships/hyperlink" Target="#'Waste &amp; Tailings'!A1"/><Relationship Id="rId2" Type="http://schemas.openxmlformats.org/officeDocument/2006/relationships/image" Target="../media/image2.png"/><Relationship Id="rId16" Type="http://schemas.openxmlformats.org/officeDocument/2006/relationships/hyperlink" Target="#'Ethics &amp; Integrity'!A1"/><Relationship Id="rId20" Type="http://schemas.openxmlformats.org/officeDocument/2006/relationships/hyperlink" Target="#'Our People &amp; Diversity'!A1"/><Relationship Id="rId29" Type="http://schemas.openxmlformats.org/officeDocument/2006/relationships/hyperlink" Target="#'Responsible Supply Chain'!A1"/><Relationship Id="rId1" Type="http://schemas.openxmlformats.org/officeDocument/2006/relationships/hyperlink" Target="https://www.mineralresources.com.au/" TargetMode="External"/><Relationship Id="rId6" Type="http://schemas.openxmlformats.org/officeDocument/2006/relationships/hyperlink" Target="#Contents!A1"/><Relationship Id="rId11" Type="http://schemas.openxmlformats.org/officeDocument/2006/relationships/hyperlink" Target="#'SDG Index'!A1"/><Relationship Id="rId24" Type="http://schemas.openxmlformats.org/officeDocument/2006/relationships/hyperlink" Target="#'Air Quality'!A1"/><Relationship Id="rId5" Type="http://schemas.openxmlformats.org/officeDocument/2006/relationships/hyperlink" Target="#About!A1"/><Relationship Id="rId15" Type="http://schemas.openxmlformats.org/officeDocument/2006/relationships/hyperlink" Target="#'Our Stakeholders'!A1"/><Relationship Id="rId23" Type="http://schemas.openxmlformats.org/officeDocument/2006/relationships/hyperlink" Target="#'ENVIRONMENT &gt;&gt;'!A1"/><Relationship Id="rId28" Type="http://schemas.openxmlformats.org/officeDocument/2006/relationships/hyperlink" Target="#'Climate Change'!A1"/><Relationship Id="rId10" Type="http://schemas.openxmlformats.org/officeDocument/2006/relationships/hyperlink" Target="#'TCFD Index'!A1"/><Relationship Id="rId19" Type="http://schemas.openxmlformats.org/officeDocument/2006/relationships/hyperlink" Target="#'SOCIAL &gt;&gt;'!A1"/><Relationship Id="rId31" Type="http://schemas.openxmlformats.org/officeDocument/2006/relationships/hyperlink" Target="#'Environmental Stewardship'!A1"/><Relationship Id="rId4" Type="http://schemas.openxmlformats.org/officeDocument/2006/relationships/hyperlink" Target="#Cover!A1"/><Relationship Id="rId9" Type="http://schemas.openxmlformats.org/officeDocument/2006/relationships/hyperlink" Target="#'UNGC Index'!A1"/><Relationship Id="rId14" Type="http://schemas.openxmlformats.org/officeDocument/2006/relationships/hyperlink" Target="#'Oversight &amp; Responsibility'!A1"/><Relationship Id="rId22" Type="http://schemas.openxmlformats.org/officeDocument/2006/relationships/hyperlink" Target="#'Land Access &amp; Cultural Heritage'!A1"/><Relationship Id="rId27" Type="http://schemas.openxmlformats.org/officeDocument/2006/relationships/hyperlink" Target="#Water!A1"/><Relationship Id="rId30" Type="http://schemas.openxmlformats.org/officeDocument/2006/relationships/hyperlink" Target="#'Safety, Health &amp; Wellbeing'!A1"/></Relationships>
</file>

<file path=xl/drawings/_rels/drawing31.xml.rels><?xml version="1.0" encoding="UTF-8" standalone="yes"?>
<Relationships xmlns="http://schemas.openxmlformats.org/package/2006/relationships"><Relationship Id="rId8" Type="http://schemas.openxmlformats.org/officeDocument/2006/relationships/hyperlink" Target="#'SDG Index'!A1"/><Relationship Id="rId13" Type="http://schemas.openxmlformats.org/officeDocument/2006/relationships/hyperlink" Target="#'Ethics &amp; Integrity'!A1"/><Relationship Id="rId18" Type="http://schemas.openxmlformats.org/officeDocument/2006/relationships/hyperlink" Target="#'Attracting &amp; Retaining Talent'!A1"/><Relationship Id="rId26" Type="http://schemas.openxmlformats.org/officeDocument/2006/relationships/hyperlink" Target="#'Responsible Supply Chain'!A1"/><Relationship Id="rId3" Type="http://schemas.openxmlformats.org/officeDocument/2006/relationships/hyperlink" Target="#Contents!A1"/><Relationship Id="rId21" Type="http://schemas.openxmlformats.org/officeDocument/2006/relationships/hyperlink" Target="#'Air Quality'!A1"/><Relationship Id="rId7" Type="http://schemas.openxmlformats.org/officeDocument/2006/relationships/hyperlink" Target="#'TCFD Index'!A1"/><Relationship Id="rId12" Type="http://schemas.openxmlformats.org/officeDocument/2006/relationships/hyperlink" Target="#'Our Stakeholders'!A1"/><Relationship Id="rId17" Type="http://schemas.openxmlformats.org/officeDocument/2006/relationships/hyperlink" Target="#'Our People &amp; Diversity'!A1"/><Relationship Id="rId25" Type="http://schemas.openxmlformats.org/officeDocument/2006/relationships/hyperlink" Target="#'Climate Change'!A1"/><Relationship Id="rId2" Type="http://schemas.openxmlformats.org/officeDocument/2006/relationships/hyperlink" Target="#About!A1"/><Relationship Id="rId16" Type="http://schemas.openxmlformats.org/officeDocument/2006/relationships/hyperlink" Target="#'SOCIAL &gt;&gt;'!A1"/><Relationship Id="rId20" Type="http://schemas.openxmlformats.org/officeDocument/2006/relationships/hyperlink" Target="#'ENVIRONMENT &gt;&gt;'!A1"/><Relationship Id="rId29" Type="http://schemas.openxmlformats.org/officeDocument/2006/relationships/hyperlink" Target="https://www.mineralresources.com.au/" TargetMode="External"/><Relationship Id="rId1" Type="http://schemas.openxmlformats.org/officeDocument/2006/relationships/hyperlink" Target="#Cover!A1"/><Relationship Id="rId6" Type="http://schemas.openxmlformats.org/officeDocument/2006/relationships/hyperlink" Target="#'UNGC Index'!A1"/><Relationship Id="rId11" Type="http://schemas.openxmlformats.org/officeDocument/2006/relationships/hyperlink" Target="#'Oversight &amp; Responsibility'!A1"/><Relationship Id="rId24" Type="http://schemas.openxmlformats.org/officeDocument/2006/relationships/hyperlink" Target="#Water!A1"/><Relationship Id="rId5" Type="http://schemas.openxmlformats.org/officeDocument/2006/relationships/hyperlink" Target="#'SASB Index'!A1"/><Relationship Id="rId15" Type="http://schemas.openxmlformats.org/officeDocument/2006/relationships/hyperlink" Target="#'Value &amp; Performance'!A1"/><Relationship Id="rId23" Type="http://schemas.openxmlformats.org/officeDocument/2006/relationships/hyperlink" Target="#'Tailings Facility Register'!A1"/><Relationship Id="rId28" Type="http://schemas.openxmlformats.org/officeDocument/2006/relationships/hyperlink" Target="#'Environmental Stewardship'!A1"/><Relationship Id="rId10" Type="http://schemas.openxmlformats.org/officeDocument/2006/relationships/hyperlink" Target="#'Corporate Governance'!A1"/><Relationship Id="rId19" Type="http://schemas.openxmlformats.org/officeDocument/2006/relationships/hyperlink" Target="#'Land Access &amp; Cultural Heritage'!A1"/><Relationship Id="rId4" Type="http://schemas.openxmlformats.org/officeDocument/2006/relationships/hyperlink" Target="#'GRI Content Index'!A1"/><Relationship Id="rId9" Type="http://schemas.openxmlformats.org/officeDocument/2006/relationships/hyperlink" Target="#'GOVERNANCE &gt;&gt;'!A1"/><Relationship Id="rId14" Type="http://schemas.openxmlformats.org/officeDocument/2006/relationships/hyperlink" Target="#'Responsible Production'!A1"/><Relationship Id="rId22" Type="http://schemas.openxmlformats.org/officeDocument/2006/relationships/hyperlink" Target="#'Waste &amp; Tailings'!A1"/><Relationship Id="rId27" Type="http://schemas.openxmlformats.org/officeDocument/2006/relationships/hyperlink" Target="#'Safety, Health &amp; Wellbeing'!A1"/><Relationship Id="rId30" Type="http://schemas.openxmlformats.org/officeDocument/2006/relationships/image" Target="../media/image2.png"/></Relationships>
</file>

<file path=xl/drawings/drawing1.xml><?xml version="1.0" encoding="utf-8"?>
<xdr:wsDr xmlns:xdr="http://schemas.openxmlformats.org/drawingml/2006/spreadsheetDrawing" xmlns:a="http://schemas.openxmlformats.org/drawingml/2006/main">
  <xdr:twoCellAnchor editAs="oneCell">
    <xdr:from>
      <xdr:col>1</xdr:col>
      <xdr:colOff>431800</xdr:colOff>
      <xdr:row>2</xdr:row>
      <xdr:rowOff>152400</xdr:rowOff>
    </xdr:from>
    <xdr:to>
      <xdr:col>18</xdr:col>
      <xdr:colOff>114300</xdr:colOff>
      <xdr:row>48</xdr:row>
      <xdr:rowOff>139700</xdr:rowOff>
    </xdr:to>
    <xdr:pic>
      <xdr:nvPicPr>
        <xdr:cNvPr id="6" name="Picture 5">
          <a:extLst>
            <a:ext uri="{FF2B5EF4-FFF2-40B4-BE49-F238E27FC236}">
              <a16:creationId xmlns:a16="http://schemas.microsoft.com/office/drawing/2014/main" id="{8E2D7A8C-2260-4B08-AE15-2F5E152DAD40}"/>
            </a:ext>
          </a:extLst>
        </xdr:cNvPr>
        <xdr:cNvPicPr>
          <a:picLocks noChangeAspect="1"/>
        </xdr:cNvPicPr>
      </xdr:nvPicPr>
      <xdr:blipFill>
        <a:blip xmlns:r="http://schemas.openxmlformats.org/officeDocument/2006/relationships" r:embed="rId1"/>
        <a:stretch>
          <a:fillRect/>
        </a:stretch>
      </xdr:blipFill>
      <xdr:spPr>
        <a:xfrm>
          <a:off x="711200" y="508000"/>
          <a:ext cx="8585200" cy="8229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5</xdr:col>
      <xdr:colOff>262981</xdr:colOff>
      <xdr:row>6</xdr:row>
      <xdr:rowOff>145961</xdr:rowOff>
    </xdr:from>
    <xdr:to>
      <xdr:col>31</xdr:col>
      <xdr:colOff>10885</xdr:colOff>
      <xdr:row>17</xdr:row>
      <xdr:rowOff>152400</xdr:rowOff>
    </xdr:to>
    <xdr:sp macro="" textlink="">
      <xdr:nvSpPr>
        <xdr:cNvPr id="8" name="TextBox 1">
          <a:extLst>
            <a:ext uri="{FF2B5EF4-FFF2-40B4-BE49-F238E27FC236}">
              <a16:creationId xmlns:a16="http://schemas.microsoft.com/office/drawing/2014/main" id="{00000000-0008-0000-0100-000008000000}"/>
            </a:ext>
          </a:extLst>
        </xdr:cNvPr>
        <xdr:cNvSpPr txBox="1"/>
      </xdr:nvSpPr>
      <xdr:spPr>
        <a:xfrm>
          <a:off x="3278324" y="1190990"/>
          <a:ext cx="17208590" cy="19332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b="1">
            <a:solidFill>
              <a:sysClr val="windowText" lastClr="000000"/>
            </a:solidFill>
            <a:latin typeface="+mn-lt"/>
            <a:cs typeface="Arial" panose="020B0604020202020204" pitchFamily="34" charset="0"/>
          </a:endParaRPr>
        </a:p>
        <a:p>
          <a:r>
            <a:rPr lang="en-AU" sz="1100" b="0">
              <a:solidFill>
                <a:sysClr val="windowText" lastClr="000000"/>
              </a:solidFill>
              <a:latin typeface="+mn-lt"/>
              <a:cs typeface="Arial" panose="020B0604020202020204" pitchFamily="34" charset="0"/>
            </a:rPr>
            <a:t>This databook</a:t>
          </a:r>
          <a:r>
            <a:rPr lang="en-AU" sz="1100" b="0" baseline="0">
              <a:solidFill>
                <a:sysClr val="windowText" lastClr="000000"/>
              </a:solidFill>
              <a:latin typeface="+mn-lt"/>
              <a:cs typeface="Arial" panose="020B0604020202020204" pitchFamily="34" charset="0"/>
            </a:rPr>
            <a:t> </a:t>
          </a:r>
          <a:r>
            <a:rPr lang="en-AU" sz="1100" b="0">
              <a:solidFill>
                <a:sysClr val="windowText" lastClr="000000"/>
              </a:solidFill>
              <a:latin typeface="+mn-lt"/>
              <a:cs typeface="Arial" panose="020B0604020202020204" pitchFamily="34" charset="0"/>
            </a:rPr>
            <a:t>discloses Mineral Resources Limited's sustainability performance data for the financial year ending 30 June 2024. </a:t>
          </a:r>
        </a:p>
        <a:p>
          <a:endParaRPr lang="en-AU" sz="1100" b="0">
            <a:solidFill>
              <a:sysClr val="windowText" lastClr="000000"/>
            </a:solidFill>
            <a:latin typeface="+mn-lt"/>
            <a:cs typeface="Arial" panose="020B0604020202020204" pitchFamily="34" charset="0"/>
          </a:endParaRPr>
        </a:p>
        <a:p>
          <a:r>
            <a:rPr lang="en-AU" sz="1100" b="0">
              <a:solidFill>
                <a:sysClr val="windowText" lastClr="000000"/>
              </a:solidFill>
              <a:latin typeface="+mn-lt"/>
              <a:cs typeface="Arial" panose="020B0604020202020204" pitchFamily="34" charset="0"/>
            </a:rPr>
            <a:t>This databook is to be read in conjunction with the </a:t>
          </a:r>
          <a:r>
            <a:rPr lang="en-AU" sz="1100" b="0" i="0">
              <a:solidFill>
                <a:sysClr val="windowText" lastClr="000000"/>
              </a:solidFill>
              <a:latin typeface="+mn-lt"/>
              <a:cs typeface="Arial" panose="020B0604020202020204" pitchFamily="34" charset="0"/>
            </a:rPr>
            <a:t>2024 Sustainability</a:t>
          </a:r>
          <a:r>
            <a:rPr lang="en-AU" sz="1100" b="0" i="0" baseline="0">
              <a:solidFill>
                <a:sysClr val="windowText" lastClr="000000"/>
              </a:solidFill>
              <a:latin typeface="+mn-lt"/>
              <a:cs typeface="Arial" panose="020B0604020202020204" pitchFamily="34" charset="0"/>
            </a:rPr>
            <a:t> Report</a:t>
          </a:r>
          <a:r>
            <a:rPr lang="en-AU" sz="1100" b="0" baseline="0">
              <a:solidFill>
                <a:sysClr val="windowText" lastClr="000000"/>
              </a:solidFill>
              <a:latin typeface="+mn-lt"/>
              <a:cs typeface="Arial" panose="020B0604020202020204" pitchFamily="34" charset="0"/>
            </a:rPr>
            <a:t>. The</a:t>
          </a:r>
          <a:r>
            <a:rPr lang="en-AU" sz="1100" b="0">
              <a:solidFill>
                <a:sysClr val="windowText" lastClr="000000"/>
              </a:solidFill>
              <a:latin typeface="+mn-lt"/>
              <a:cs typeface="Arial" panose="020B0604020202020204" pitchFamily="34" charset="0"/>
            </a:rPr>
            <a:t> scope of this databook is to</a:t>
          </a:r>
          <a:r>
            <a:rPr lang="en-AU" sz="1100" b="0" baseline="0">
              <a:solidFill>
                <a:sysClr val="windowText" lastClr="000000"/>
              </a:solidFill>
              <a:latin typeface="+mn-lt"/>
              <a:cs typeface="Arial" panose="020B0604020202020204" pitchFamily="34" charset="0"/>
            </a:rPr>
            <a:t> </a:t>
          </a:r>
          <a:r>
            <a:rPr lang="en-AU" sz="1100" b="0">
              <a:solidFill>
                <a:sysClr val="windowText" lastClr="000000"/>
              </a:solidFill>
              <a:latin typeface="+mn-lt"/>
              <a:cs typeface="Arial" panose="020B0604020202020204" pitchFamily="34" charset="0"/>
            </a:rPr>
            <a:t>consolidate sustainability reporting metrics for operations managed / owned by Mineral Resources Limited (MinRes). All references to ‘MinRes’, ‘the Company’, ‘the Group’, ‘we’, ‘us’ and ‘our’ refer to Mineral Resources Limited (ABN 33 118 549 910) and the entities it controlled, unless otherwise stated. </a:t>
          </a:r>
        </a:p>
        <a:p>
          <a:endParaRPr lang="en-AU" sz="1100" b="0">
            <a:solidFill>
              <a:sysClr val="windowText" lastClr="000000"/>
            </a:solidFill>
            <a:latin typeface="+mn-lt"/>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AU" sz="1100">
              <a:solidFill>
                <a:schemeClr val="dk1"/>
              </a:solidFill>
              <a:effectLst/>
              <a:latin typeface="+mn-lt"/>
              <a:ea typeface="+mn-ea"/>
              <a:cs typeface="+mn-cs"/>
            </a:rPr>
            <a:t>All dollar figures are expressed in Australian dollars (AUD) unless otherwise stated.</a:t>
          </a:r>
          <a:endParaRPr lang="en-AU" sz="1100" b="0">
            <a:solidFill>
              <a:sysClr val="windowText" lastClr="000000"/>
            </a:solidFill>
            <a:latin typeface="+mn-lt"/>
            <a:cs typeface="Arial" panose="020B0604020202020204" pitchFamily="34" charset="0"/>
          </a:endParaRPr>
        </a:p>
        <a:p>
          <a:r>
            <a:rPr lang="en-AU" sz="1100">
              <a:solidFill>
                <a:sysClr val="windowText" lastClr="000000"/>
              </a:solidFill>
              <a:effectLst/>
              <a:latin typeface="+mn-lt"/>
              <a:ea typeface="+mn-ea"/>
              <a:cs typeface="Arial" panose="020B0604020202020204" pitchFamily="34" charset="0"/>
            </a:rPr>
            <a:t> </a:t>
          </a:r>
          <a:r>
            <a:rPr lang="en-AU" sz="1100" b="0">
              <a:solidFill>
                <a:sysClr val="windowText" lastClr="000000"/>
              </a:solidFill>
              <a:latin typeface="+mn-lt"/>
              <a:ea typeface="+mn-ea"/>
              <a:cs typeface="Arial" panose="020B0604020202020204" pitchFamily="34" charset="0"/>
            </a:rPr>
            <a:t> </a:t>
          </a:r>
        </a:p>
        <a:p>
          <a:pPr marL="0" marR="0" lvl="0" indent="0" defTabSz="914400" eaLnBrk="1" fontAlgn="auto" latinLnBrk="0" hangingPunct="1">
            <a:lnSpc>
              <a:spcPct val="100000"/>
            </a:lnSpc>
            <a:spcBef>
              <a:spcPts val="0"/>
            </a:spcBef>
            <a:spcAft>
              <a:spcPts val="0"/>
            </a:spcAft>
            <a:buClrTx/>
            <a:buSzTx/>
            <a:buFontTx/>
            <a:buNone/>
            <a:tabLst/>
            <a:defRPr/>
          </a:pPr>
          <a:r>
            <a:rPr lang="en-AU" sz="1100" b="0">
              <a:solidFill>
                <a:sysClr val="windowText" lastClr="000000"/>
              </a:solidFill>
              <a:latin typeface="+mn-lt"/>
              <a:ea typeface="+mn-ea"/>
              <a:cs typeface="Arial" panose="020B0604020202020204" pitchFamily="34" charset="0"/>
            </a:rPr>
            <a:t>For management approach disclosures, performance measures and additional context, please refer to </a:t>
          </a:r>
          <a:r>
            <a:rPr lang="en-AU" sz="1100" b="0" i="0">
              <a:solidFill>
                <a:sysClr val="windowText" lastClr="000000"/>
              </a:solidFill>
              <a:latin typeface="+mn-lt"/>
              <a:ea typeface="+mn-ea"/>
              <a:cs typeface="Arial" panose="020B0604020202020204" pitchFamily="34" charset="0"/>
            </a:rPr>
            <a:t>our 2024</a:t>
          </a:r>
          <a:r>
            <a:rPr lang="en-AU" sz="1100" b="0" i="0" baseline="0">
              <a:solidFill>
                <a:sysClr val="windowText" lastClr="000000"/>
              </a:solidFill>
              <a:latin typeface="+mn-lt"/>
              <a:ea typeface="+mn-ea"/>
              <a:cs typeface="Arial" panose="020B0604020202020204" pitchFamily="34" charset="0"/>
            </a:rPr>
            <a:t> </a:t>
          </a:r>
          <a:r>
            <a:rPr lang="en-AU" sz="1100" b="0" i="0">
              <a:solidFill>
                <a:sysClr val="windowText" lastClr="000000"/>
              </a:solidFill>
              <a:latin typeface="+mn-lt"/>
              <a:ea typeface="+mn-ea"/>
              <a:cs typeface="Arial" panose="020B0604020202020204" pitchFamily="34" charset="0"/>
            </a:rPr>
            <a:t>Sustainability Report</a:t>
          </a:r>
          <a:r>
            <a:rPr lang="en-AU" sz="1100" b="0" i="0" baseline="0">
              <a:solidFill>
                <a:sysClr val="windowText" lastClr="000000"/>
              </a:solidFill>
              <a:latin typeface="+mn-lt"/>
              <a:ea typeface="+mn-ea"/>
              <a:cs typeface="Arial" panose="020B0604020202020204" pitchFamily="34" charset="0"/>
            </a:rPr>
            <a:t> </a:t>
          </a:r>
          <a:r>
            <a:rPr lang="en-AU" sz="1100" b="0" baseline="0">
              <a:solidFill>
                <a:sysClr val="windowText" lastClr="000000"/>
              </a:solidFill>
              <a:latin typeface="+mn-lt"/>
              <a:ea typeface="+mn-ea"/>
              <a:cs typeface="Arial" panose="020B0604020202020204" pitchFamily="34" charset="0"/>
            </a:rPr>
            <a:t>and</a:t>
          </a:r>
          <a:r>
            <a:rPr lang="en-AU" sz="1100" b="0">
              <a:solidFill>
                <a:sysClr val="windowText" lastClr="000000"/>
              </a:solidFill>
              <a:latin typeface="+mn-lt"/>
              <a:ea typeface="+mn-ea"/>
              <a:cs typeface="Arial" panose="020B0604020202020204" pitchFamily="34" charset="0"/>
            </a:rPr>
            <a:t> website</a:t>
          </a:r>
          <a:r>
            <a:rPr lang="en-AU" sz="1100" b="0">
              <a:solidFill>
                <a:schemeClr val="accent6">
                  <a:lumMod val="50000"/>
                </a:schemeClr>
              </a:solidFill>
              <a:latin typeface="+mn-lt"/>
              <a:ea typeface="+mn-ea"/>
              <a:cs typeface="Arial" panose="020B0604020202020204" pitchFamily="34" charset="0"/>
            </a:rPr>
            <a:t>: </a:t>
          </a:r>
          <a:r>
            <a:rPr lang="en-AU" sz="1100" b="1">
              <a:solidFill>
                <a:schemeClr val="accent6"/>
              </a:solidFill>
              <a:latin typeface="+mn-lt"/>
              <a:ea typeface="+mn-ea"/>
              <a:cs typeface="Arial" panose="020B0604020202020204" pitchFamily="34" charset="0"/>
            </a:rPr>
            <a:t>https://www.mineralresources.com.au/</a:t>
          </a:r>
        </a:p>
        <a:p>
          <a:pPr marL="0" marR="0" lvl="0" indent="0" defTabSz="914400" eaLnBrk="1" fontAlgn="auto" latinLnBrk="0" hangingPunct="1">
            <a:lnSpc>
              <a:spcPct val="100000"/>
            </a:lnSpc>
            <a:spcBef>
              <a:spcPts val="0"/>
            </a:spcBef>
            <a:spcAft>
              <a:spcPts val="0"/>
            </a:spcAft>
            <a:buClrTx/>
            <a:buSzTx/>
            <a:buFontTx/>
            <a:buNone/>
            <a:tabLst/>
            <a:defRPr/>
          </a:pPr>
          <a:endParaRPr lang="en-AU" sz="1100" b="0">
            <a:solidFill>
              <a:schemeClr val="accent6">
                <a:lumMod val="50000"/>
              </a:schemeClr>
            </a:solidFill>
            <a:latin typeface="+mn-lt"/>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AU" sz="1100" b="0">
              <a:solidFill>
                <a:sysClr val="windowText" lastClr="000000"/>
              </a:solidFill>
              <a:latin typeface="+mn-lt"/>
              <a:ea typeface="+mn-ea"/>
              <a:cs typeface="Arial" panose="020B0604020202020204" pitchFamily="34" charset="0"/>
            </a:rPr>
            <a:t>If you have any questions or feedback on our sustainability performance data or any other sustainability related disclosure,</a:t>
          </a:r>
          <a:r>
            <a:rPr lang="en-AU" sz="1100" b="0" baseline="0">
              <a:solidFill>
                <a:sysClr val="windowText" lastClr="000000"/>
              </a:solidFill>
              <a:latin typeface="+mn-lt"/>
              <a:ea typeface="+mn-ea"/>
              <a:cs typeface="Arial" panose="020B0604020202020204" pitchFamily="34" charset="0"/>
            </a:rPr>
            <a:t> p</a:t>
          </a:r>
          <a:r>
            <a:rPr lang="en-AU" sz="1100" b="0">
              <a:solidFill>
                <a:sysClr val="windowText" lastClr="000000"/>
              </a:solidFill>
              <a:latin typeface="+mn-lt"/>
              <a:ea typeface="+mn-ea"/>
              <a:cs typeface="Arial" panose="020B0604020202020204" pitchFamily="34" charset="0"/>
            </a:rPr>
            <a:t>lease direct your enquiries to </a:t>
          </a:r>
          <a:r>
            <a:rPr lang="en-AU" sz="1100" b="1" u="none">
              <a:solidFill>
                <a:schemeClr val="accent6"/>
              </a:solidFill>
              <a:effectLst/>
              <a:latin typeface="+mn-lt"/>
              <a:ea typeface="+mn-ea"/>
              <a:cs typeface="+mn-cs"/>
            </a:rPr>
            <a:t>esg.reporting@mrl.com.au</a:t>
          </a:r>
          <a:endParaRPr lang="en-AU" sz="1100" b="1" u="none">
            <a:solidFill>
              <a:schemeClr val="accent6"/>
            </a:solidFill>
            <a:effectLst/>
            <a:latin typeface="+mn-lt"/>
          </a:endParaRPr>
        </a:p>
      </xdr:txBody>
    </xdr:sp>
    <xdr:clientData/>
  </xdr:twoCellAnchor>
  <xdr:twoCellAnchor>
    <xdr:from>
      <xdr:col>5</xdr:col>
      <xdr:colOff>254544</xdr:colOff>
      <xdr:row>38</xdr:row>
      <xdr:rowOff>53068</xdr:rowOff>
    </xdr:from>
    <xdr:to>
      <xdr:col>30</xdr:col>
      <xdr:colOff>631371</xdr:colOff>
      <xdr:row>63</xdr:row>
      <xdr:rowOff>141514</xdr:rowOff>
    </xdr:to>
    <xdr:sp macro="" textlink="">
      <xdr:nvSpPr>
        <xdr:cNvPr id="9660" name="TextBox 2">
          <a:extLst>
            <a:ext uri="{FF2B5EF4-FFF2-40B4-BE49-F238E27FC236}">
              <a16:creationId xmlns:a16="http://schemas.microsoft.com/office/drawing/2014/main" id="{00000000-0008-0000-0100-0000BC250000}"/>
            </a:ext>
          </a:extLst>
        </xdr:cNvPr>
        <xdr:cNvSpPr txBox="1"/>
      </xdr:nvSpPr>
      <xdr:spPr>
        <a:xfrm>
          <a:off x="3269887" y="6900182"/>
          <a:ext cx="17151713" cy="45298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AU" sz="1100" b="0">
              <a:solidFill>
                <a:sysClr val="windowText" lastClr="000000"/>
              </a:solidFill>
              <a:latin typeface="Arial" panose="020B0604020202020204" pitchFamily="34" charset="0"/>
              <a:ea typeface="+mn-ea"/>
              <a:cs typeface="Arial" panose="020B0604020202020204" pitchFamily="34" charset="0"/>
            </a:rPr>
            <a:t>MinRes engaged </a:t>
          </a:r>
          <a:r>
            <a:rPr lang="en-AU" sz="1100" b="0" strike="noStrike" baseline="0">
              <a:solidFill>
                <a:sysClr val="windowText" lastClr="000000"/>
              </a:solidFill>
              <a:latin typeface="Arial" panose="020B0604020202020204" pitchFamily="34" charset="0"/>
              <a:ea typeface="+mn-ea"/>
              <a:cs typeface="Arial" panose="020B0604020202020204" pitchFamily="34" charset="0"/>
            </a:rPr>
            <a:t>an independent external auditor, </a:t>
          </a:r>
          <a:r>
            <a:rPr lang="en-AU" sz="1100" b="0" i="0">
              <a:solidFill>
                <a:schemeClr val="dk1"/>
              </a:solidFill>
              <a:effectLst/>
              <a:latin typeface="+mn-lt"/>
              <a:ea typeface="+mn-ea"/>
              <a:cs typeface="+mn-cs"/>
            </a:rPr>
            <a:t>Ernst &amp; Young (EY)</a:t>
          </a:r>
          <a:r>
            <a:rPr lang="en-AU" sz="1100" b="0">
              <a:solidFill>
                <a:sysClr val="windowText" lastClr="000000"/>
              </a:solidFill>
              <a:latin typeface="Arial" panose="020B0604020202020204" pitchFamily="34" charset="0"/>
              <a:ea typeface="+mn-ea"/>
              <a:cs typeface="Arial" panose="020B0604020202020204" pitchFamily="34" charset="0"/>
            </a:rPr>
            <a:t> to provide limited assurance over 19 of our sustainability performance indicators.</a:t>
          </a:r>
          <a:r>
            <a:rPr lang="en-AU" sz="1100" b="0" baseline="0">
              <a:solidFill>
                <a:sysClr val="windowText" lastClr="000000"/>
              </a:solidFill>
              <a:latin typeface="Arial" panose="020B0604020202020204" pitchFamily="34" charset="0"/>
              <a:ea typeface="+mn-ea"/>
              <a:cs typeface="Arial" panose="020B0604020202020204" pitchFamily="34" charset="0"/>
            </a:rPr>
            <a:t> R</a:t>
          </a:r>
          <a:r>
            <a:rPr lang="en-AU" sz="1100" b="0">
              <a:solidFill>
                <a:sysClr val="windowText" lastClr="000000"/>
              </a:solidFill>
              <a:latin typeface="Arial" panose="020B0604020202020204" pitchFamily="34" charset="0"/>
              <a:ea typeface="+mn-ea"/>
              <a:cs typeface="Arial" panose="020B0604020202020204" pitchFamily="34" charset="0"/>
            </a:rPr>
            <a:t>efer to page</a:t>
          </a:r>
          <a:r>
            <a:rPr lang="en-AU" sz="1100" b="0">
              <a:solidFill>
                <a:srgbClr val="FF0000"/>
              </a:solidFill>
              <a:latin typeface="Arial" panose="020B0604020202020204" pitchFamily="34" charset="0"/>
              <a:ea typeface="+mn-ea"/>
              <a:cs typeface="Arial" panose="020B0604020202020204" pitchFamily="34" charset="0"/>
            </a:rPr>
            <a:t> </a:t>
          </a:r>
          <a:r>
            <a:rPr lang="en-AU" sz="1100" b="0">
              <a:solidFill>
                <a:sysClr val="windowText" lastClr="000000"/>
              </a:solidFill>
              <a:latin typeface="Arial" panose="020B0604020202020204" pitchFamily="34" charset="0"/>
              <a:ea typeface="+mn-ea"/>
              <a:cs typeface="Arial" panose="020B0604020202020204" pitchFamily="34" charset="0"/>
            </a:rPr>
            <a:t>212 of our </a:t>
          </a:r>
          <a:r>
            <a:rPr lang="en-AU" sz="1100" b="0" i="0">
              <a:solidFill>
                <a:sysClr val="windowText" lastClr="000000"/>
              </a:solidFill>
              <a:latin typeface="Arial" panose="020B0604020202020204" pitchFamily="34" charset="0"/>
              <a:ea typeface="+mn-ea"/>
              <a:cs typeface="Arial" panose="020B0604020202020204" pitchFamily="34" charset="0"/>
            </a:rPr>
            <a:t>2024 Sustainability Report </a:t>
          </a:r>
          <a:r>
            <a:rPr lang="en-AU" sz="1100" b="0">
              <a:solidFill>
                <a:sysClr val="windowText" lastClr="000000"/>
              </a:solidFill>
              <a:latin typeface="Arial" panose="020B0604020202020204" pitchFamily="34" charset="0"/>
              <a:ea typeface="+mn-ea"/>
              <a:cs typeface="Arial" panose="020B0604020202020204" pitchFamily="34" charset="0"/>
            </a:rPr>
            <a:t>for a copy of the Independent Limited Assurance Statement.</a:t>
          </a:r>
        </a:p>
        <a:p>
          <a:pPr marL="0" indent="0"/>
          <a:endParaRPr lang="en-AU" sz="1100" b="0">
            <a:solidFill>
              <a:sysClr val="windowText" lastClr="000000"/>
            </a:solidFill>
            <a:latin typeface="Arial" panose="020B0604020202020204" pitchFamily="34" charset="0"/>
            <a:ea typeface="+mn-ea"/>
            <a:cs typeface="Arial" panose="020B0604020202020204" pitchFamily="34" charset="0"/>
          </a:endParaRPr>
        </a:p>
        <a:p>
          <a:pPr marL="0" indent="0"/>
          <a:r>
            <a:rPr lang="en-AU" sz="1100" b="0">
              <a:solidFill>
                <a:sysClr val="windowText" lastClr="000000"/>
              </a:solidFill>
              <a:latin typeface="Arial" panose="020B0604020202020204" pitchFamily="34" charset="0"/>
              <a:ea typeface="+mn-ea"/>
              <a:cs typeface="Arial" panose="020B0604020202020204" pitchFamily="34" charset="0"/>
            </a:rPr>
            <a:t>This document contains forward</a:t>
          </a:r>
          <a:r>
            <a:rPr lang="en-AU" sz="1100" b="0" baseline="0">
              <a:solidFill>
                <a:sysClr val="windowText" lastClr="000000"/>
              </a:solidFill>
              <a:latin typeface="Arial" panose="020B0604020202020204" pitchFamily="34" charset="0"/>
              <a:ea typeface="+mn-ea"/>
              <a:cs typeface="Arial" panose="020B0604020202020204" pitchFamily="34" charset="0"/>
            </a:rPr>
            <a:t> </a:t>
          </a:r>
          <a:r>
            <a:rPr lang="en-AU" sz="1100" b="0">
              <a:solidFill>
                <a:sysClr val="windowText" lastClr="000000"/>
              </a:solidFill>
              <a:latin typeface="Arial" panose="020B0604020202020204" pitchFamily="34" charset="0"/>
              <a:ea typeface="+mn-ea"/>
              <a:cs typeface="Arial" panose="020B0604020202020204" pitchFamily="34" charset="0"/>
            </a:rPr>
            <a:t>looking statements, including, but not limited to expectations regarding: </a:t>
          </a:r>
        </a:p>
        <a:p>
          <a:pPr marL="0" indent="0"/>
          <a:r>
            <a:rPr lang="en-AU" sz="1100" b="0">
              <a:solidFill>
                <a:sysClr val="windowText" lastClr="000000"/>
              </a:solidFill>
              <a:latin typeface="Arial" panose="020B0604020202020204" pitchFamily="34" charset="0"/>
              <a:ea typeface="+mn-ea"/>
              <a:cs typeface="Arial" panose="020B0604020202020204" pitchFamily="34" charset="0"/>
              <a:sym typeface="Symbol" panose="05050102010706020507" pitchFamily="18" charset="2"/>
            </a:rPr>
            <a:t></a:t>
          </a:r>
          <a:r>
            <a:rPr lang="en-AU" sz="1100" b="0">
              <a:solidFill>
                <a:schemeClr val="accent6"/>
              </a:solidFill>
              <a:latin typeface="Arial" panose="020B0604020202020204" pitchFamily="34" charset="0"/>
              <a:ea typeface="+mn-ea"/>
              <a:cs typeface="Arial" panose="020B0604020202020204" pitchFamily="34" charset="0"/>
              <a:sym typeface="Symbol" panose="05050102010706020507" pitchFamily="18" charset="2"/>
            </a:rPr>
            <a:t> </a:t>
          </a:r>
          <a:r>
            <a:rPr lang="en-AU" sz="1100" b="0">
              <a:solidFill>
                <a:sysClr val="windowText" lastClr="000000"/>
              </a:solidFill>
              <a:latin typeface="Arial" panose="020B0604020202020204" pitchFamily="34" charset="0"/>
              <a:ea typeface="+mn-ea"/>
              <a:cs typeface="Arial" panose="020B0604020202020204" pitchFamily="34" charset="0"/>
              <a:sym typeface="Symbol" panose="05050102010706020507" pitchFamily="18" charset="2"/>
            </a:rPr>
            <a:t>c</a:t>
          </a:r>
          <a:r>
            <a:rPr lang="en-AU" sz="1100" b="0">
              <a:solidFill>
                <a:sysClr val="windowText" lastClr="000000"/>
              </a:solidFill>
              <a:latin typeface="Arial" panose="020B0604020202020204" pitchFamily="34" charset="0"/>
              <a:ea typeface="+mn-ea"/>
              <a:cs typeface="Arial" panose="020B0604020202020204" pitchFamily="34" charset="0"/>
            </a:rPr>
            <a:t>limate change and climate-related risks and opportunities </a:t>
          </a:r>
        </a:p>
        <a:p>
          <a:pPr lvl="0"/>
          <a:r>
            <a:rPr lang="en-AU" sz="1100" b="0">
              <a:solidFill>
                <a:sysClr val="windowText" lastClr="000000"/>
              </a:solidFill>
              <a:effectLst/>
              <a:latin typeface="+mn-lt"/>
              <a:ea typeface="+mn-ea"/>
              <a:cs typeface="+mn-cs"/>
              <a:sym typeface="Symbol" panose="05050102010706020507" pitchFamily="18" charset="2"/>
            </a:rPr>
            <a:t></a:t>
          </a:r>
          <a:r>
            <a:rPr lang="en-AU" sz="1100" b="0">
              <a:solidFill>
                <a:schemeClr val="dk1"/>
              </a:solidFill>
              <a:effectLst/>
              <a:latin typeface="+mn-lt"/>
              <a:ea typeface="+mn-ea"/>
              <a:cs typeface="+mn-cs"/>
            </a:rPr>
            <a:t> </a:t>
          </a:r>
          <a:r>
            <a:rPr lang="en-AU" sz="1100">
              <a:solidFill>
                <a:schemeClr val="dk1"/>
              </a:solidFill>
              <a:effectLst/>
              <a:latin typeface="+mn-lt"/>
              <a:ea typeface="+mn-ea"/>
              <a:cs typeface="+mn-cs"/>
            </a:rPr>
            <a:t>future execution of MinRes’ </a:t>
          </a:r>
          <a:r>
            <a:rPr lang="en-AU" sz="1100" i="1">
              <a:solidFill>
                <a:schemeClr val="dk1"/>
              </a:solidFill>
              <a:effectLst/>
              <a:latin typeface="+mn-lt"/>
              <a:ea typeface="+mn-ea"/>
              <a:cs typeface="+mn-cs"/>
            </a:rPr>
            <a:t>Net Zero Roadmap</a:t>
          </a:r>
          <a:endParaRPr lang="en-AU" sz="1100">
            <a:solidFill>
              <a:schemeClr val="dk1"/>
            </a:solidFill>
            <a:effectLst/>
            <a:latin typeface="+mn-lt"/>
            <a:ea typeface="+mn-ea"/>
            <a:cs typeface="+mn-cs"/>
          </a:endParaRPr>
        </a:p>
        <a:p>
          <a:pPr marL="0" indent="0"/>
          <a:r>
            <a:rPr lang="en-AU" sz="1100" b="0" i="0">
              <a:solidFill>
                <a:sysClr val="windowText" lastClr="000000"/>
              </a:solidFill>
              <a:latin typeface="Arial" panose="020B0604020202020204" pitchFamily="34" charset="0"/>
              <a:ea typeface="+mn-ea"/>
              <a:cs typeface="Arial" panose="020B0604020202020204" pitchFamily="34" charset="0"/>
              <a:sym typeface="Symbol" panose="05050102010706020507" pitchFamily="18" charset="2"/>
            </a:rPr>
            <a:t></a:t>
          </a:r>
          <a:r>
            <a:rPr lang="en-AU" sz="1100" b="0" i="1">
              <a:solidFill>
                <a:sysClr val="windowText" lastClr="000000"/>
              </a:solidFill>
              <a:latin typeface="Arial" panose="020B0604020202020204" pitchFamily="34" charset="0"/>
              <a:ea typeface="+mn-ea"/>
              <a:cs typeface="Arial" panose="020B0604020202020204" pitchFamily="34" charset="0"/>
              <a:sym typeface="Symbol" panose="05050102010706020507" pitchFamily="18" charset="2"/>
            </a:rPr>
            <a:t> </a:t>
          </a:r>
          <a:r>
            <a:rPr lang="en-AU" sz="1100" b="0" i="0">
              <a:solidFill>
                <a:sysClr val="windowText" lastClr="000000"/>
              </a:solidFill>
              <a:latin typeface="Arial" panose="020B0604020202020204" pitchFamily="34" charset="0"/>
              <a:ea typeface="+mn-ea"/>
              <a:cs typeface="Arial" panose="020B0604020202020204" pitchFamily="34" charset="0"/>
              <a:sym typeface="Symbol" panose="05050102010706020507" pitchFamily="18" charset="2"/>
            </a:rPr>
            <a:t>a</a:t>
          </a:r>
          <a:r>
            <a:rPr lang="en-AU" sz="1100" b="0">
              <a:solidFill>
                <a:sysClr val="windowText" lastClr="000000"/>
              </a:solidFill>
              <a:latin typeface="Arial" panose="020B0604020202020204" pitchFamily="34" charset="0"/>
              <a:ea typeface="+mn-ea"/>
              <a:cs typeface="Arial" panose="020B0604020202020204" pitchFamily="34" charset="0"/>
            </a:rPr>
            <a:t>chievements of net zero emissions in accordance with the projections from 2025-2050 </a:t>
          </a:r>
        </a:p>
        <a:p>
          <a:pPr marL="0" indent="0"/>
          <a:r>
            <a:rPr lang="en-AU" sz="1100" b="0">
              <a:solidFill>
                <a:sysClr val="windowText" lastClr="000000"/>
              </a:solidFill>
              <a:latin typeface="Arial" panose="020B0604020202020204" pitchFamily="34" charset="0"/>
              <a:ea typeface="+mn-ea"/>
              <a:cs typeface="Arial" panose="020B0604020202020204" pitchFamily="34" charset="0"/>
              <a:sym typeface="Symbol" panose="05050102010706020507" pitchFamily="18" charset="2"/>
            </a:rPr>
            <a:t> d</a:t>
          </a:r>
          <a:r>
            <a:rPr lang="en-AU" sz="1100" b="0">
              <a:solidFill>
                <a:sysClr val="windowText" lastClr="000000"/>
              </a:solidFill>
              <a:latin typeface="Arial" panose="020B0604020202020204" pitchFamily="34" charset="0"/>
              <a:ea typeface="+mn-ea"/>
              <a:cs typeface="Arial" panose="020B0604020202020204" pitchFamily="34" charset="0"/>
            </a:rPr>
            <a:t>evelopment and implementation of technologies or emission reduction projects </a:t>
          </a:r>
        </a:p>
        <a:p>
          <a:pPr marL="0" indent="0"/>
          <a:r>
            <a:rPr lang="en-AU" sz="1100" b="0">
              <a:solidFill>
                <a:sysClr val="windowText" lastClr="000000"/>
              </a:solidFill>
              <a:latin typeface="Arial" panose="020B0604020202020204" pitchFamily="34" charset="0"/>
              <a:ea typeface="+mn-ea"/>
              <a:cs typeface="Arial" panose="020B0604020202020204" pitchFamily="34" charset="0"/>
              <a:sym typeface="Symbol" panose="05050102010706020507" pitchFamily="18" charset="2"/>
            </a:rPr>
            <a:t> t</a:t>
          </a:r>
          <a:r>
            <a:rPr lang="en-AU" sz="1100" b="0">
              <a:solidFill>
                <a:sysClr val="windowText" lastClr="000000"/>
              </a:solidFill>
              <a:latin typeface="Arial" panose="020B0604020202020204" pitchFamily="34" charset="0"/>
              <a:ea typeface="+mn-ea"/>
              <a:cs typeface="Arial" panose="020B0604020202020204" pitchFamily="34" charset="0"/>
            </a:rPr>
            <a:t>rends in commodity prices and their supply and demand </a:t>
          </a:r>
        </a:p>
        <a:p>
          <a:pPr marL="0" indent="0"/>
          <a:r>
            <a:rPr lang="en-AU" sz="1100" b="0">
              <a:solidFill>
                <a:sysClr val="windowText" lastClr="000000"/>
              </a:solidFill>
              <a:latin typeface="Arial" panose="020B0604020202020204" pitchFamily="34" charset="0"/>
              <a:ea typeface="+mn-ea"/>
              <a:cs typeface="Arial" panose="020B0604020202020204" pitchFamily="34" charset="0"/>
              <a:sym typeface="Symbol" panose="05050102010706020507" pitchFamily="18" charset="2"/>
            </a:rPr>
            <a:t> r</a:t>
          </a:r>
          <a:r>
            <a:rPr lang="en-AU" sz="1100" b="0">
              <a:solidFill>
                <a:sysClr val="windowText" lastClr="000000"/>
              </a:solidFill>
              <a:latin typeface="Arial" panose="020B0604020202020204" pitchFamily="34" charset="0"/>
              <a:ea typeface="+mn-ea"/>
              <a:cs typeface="Arial" panose="020B0604020202020204" pitchFamily="34" charset="0"/>
            </a:rPr>
            <a:t>egulatory and policy developments.</a:t>
          </a:r>
        </a:p>
        <a:p>
          <a:pPr marL="0" indent="0"/>
          <a:endParaRPr lang="en-AU" sz="1100" b="0">
            <a:solidFill>
              <a:sysClr val="windowText" lastClr="000000"/>
            </a:solidFill>
            <a:latin typeface="Arial" panose="020B0604020202020204" pitchFamily="34" charset="0"/>
            <a:ea typeface="+mn-ea"/>
            <a:cs typeface="Arial" panose="020B0604020202020204" pitchFamily="34" charset="0"/>
          </a:endParaRPr>
        </a:p>
        <a:p>
          <a:pPr marL="0" indent="0"/>
          <a:r>
            <a:rPr lang="en-AU" sz="1100" b="0">
              <a:solidFill>
                <a:sysClr val="windowText" lastClr="000000"/>
              </a:solidFill>
              <a:latin typeface="Arial" panose="020B0604020202020204" pitchFamily="34" charset="0"/>
              <a:ea typeface="+mn-ea"/>
              <a:cs typeface="Arial" panose="020B0604020202020204" pitchFamily="34" charset="0"/>
            </a:rPr>
            <a:t>When used herein, the words “anticipate”, “believe”, “could”, “estimate”, “expect”, “going forward”, “intend”, “may”, “plan”, “project”, “seek”, “should”, “will”, “would” and similar expressions, as they relate to the Company, are intended to identify forward</a:t>
          </a:r>
          <a:r>
            <a:rPr lang="en-AU" sz="1100" b="0" baseline="0">
              <a:solidFill>
                <a:sysClr val="windowText" lastClr="000000"/>
              </a:solidFill>
              <a:latin typeface="Arial" panose="020B0604020202020204" pitchFamily="34" charset="0"/>
              <a:ea typeface="+mn-ea"/>
              <a:cs typeface="Arial" panose="020B0604020202020204" pitchFamily="34" charset="0"/>
            </a:rPr>
            <a:t> </a:t>
          </a:r>
          <a:r>
            <a:rPr lang="en-AU" sz="1100" b="0">
              <a:solidFill>
                <a:sysClr val="windowText" lastClr="000000"/>
              </a:solidFill>
              <a:latin typeface="Arial" panose="020B0604020202020204" pitchFamily="34" charset="0"/>
              <a:ea typeface="+mn-ea"/>
              <a:cs typeface="Arial" panose="020B0604020202020204" pitchFamily="34" charset="0"/>
            </a:rPr>
            <a:t>looking statements. </a:t>
          </a:r>
        </a:p>
        <a:p>
          <a:pPr marL="0" indent="0"/>
          <a:r>
            <a:rPr lang="en-AU" sz="1100" b="0">
              <a:solidFill>
                <a:sysClr val="windowText" lastClr="000000"/>
              </a:solidFill>
              <a:latin typeface="Arial" panose="020B0604020202020204" pitchFamily="34" charset="0"/>
              <a:ea typeface="+mn-ea"/>
              <a:cs typeface="Arial" panose="020B0604020202020204" pitchFamily="34" charset="0"/>
            </a:rPr>
            <a:t>The forward</a:t>
          </a:r>
          <a:r>
            <a:rPr lang="en-AU" sz="1100" b="0" baseline="0">
              <a:solidFill>
                <a:sysClr val="windowText" lastClr="000000"/>
              </a:solidFill>
              <a:latin typeface="Arial" panose="020B0604020202020204" pitchFamily="34" charset="0"/>
              <a:ea typeface="+mn-ea"/>
              <a:cs typeface="Arial" panose="020B0604020202020204" pitchFamily="34" charset="0"/>
            </a:rPr>
            <a:t> </a:t>
          </a:r>
          <a:r>
            <a:rPr lang="en-AU" sz="1100" b="0">
              <a:solidFill>
                <a:sysClr val="windowText" lastClr="000000"/>
              </a:solidFill>
              <a:latin typeface="Arial" panose="020B0604020202020204" pitchFamily="34" charset="0"/>
              <a:ea typeface="+mn-ea"/>
              <a:cs typeface="Arial" panose="020B0604020202020204" pitchFamily="34" charset="0"/>
            </a:rPr>
            <a:t>looking statements are based upon certain assumptions and information available to the Company as at the date of this document. These assumptions may prove to be incorrect. </a:t>
          </a:r>
        </a:p>
        <a:p>
          <a:pPr marL="0" indent="0"/>
          <a:endParaRPr lang="en-AU" sz="1100" b="0">
            <a:solidFill>
              <a:sysClr val="windowText" lastClr="000000"/>
            </a:solidFill>
            <a:latin typeface="Arial" panose="020B0604020202020204" pitchFamily="34" charset="0"/>
            <a:ea typeface="+mn-ea"/>
            <a:cs typeface="Arial" panose="020B0604020202020204" pitchFamily="34" charset="0"/>
          </a:endParaRPr>
        </a:p>
        <a:p>
          <a:pPr marL="0" indent="0"/>
          <a:r>
            <a:rPr lang="en-AU" sz="1100" b="0">
              <a:solidFill>
                <a:sysClr val="windowText" lastClr="000000"/>
              </a:solidFill>
              <a:latin typeface="Arial" panose="020B0604020202020204" pitchFamily="34" charset="0"/>
              <a:ea typeface="+mn-ea"/>
              <a:cs typeface="Arial" panose="020B0604020202020204" pitchFamily="34" charset="0"/>
            </a:rPr>
            <a:t>There are also limitations with respect to scenario analysis and it is difficult for the Company to predict which scenarios (if any) may eventuate. </a:t>
          </a:r>
        </a:p>
        <a:p>
          <a:pPr marL="0" indent="0"/>
          <a:endParaRPr lang="en-AU" sz="1100" b="0">
            <a:solidFill>
              <a:sysClr val="windowText" lastClr="000000"/>
            </a:solidFill>
            <a:latin typeface="Arial" panose="020B0604020202020204" pitchFamily="34" charset="0"/>
            <a:ea typeface="+mn-ea"/>
            <a:cs typeface="Arial" panose="020B0604020202020204" pitchFamily="34" charset="0"/>
          </a:endParaRPr>
        </a:p>
        <a:p>
          <a:pPr marL="0" indent="0"/>
          <a:r>
            <a:rPr lang="en-AU" sz="1100" b="0">
              <a:solidFill>
                <a:sysClr val="windowText" lastClr="000000"/>
              </a:solidFill>
              <a:latin typeface="Arial" panose="020B0604020202020204" pitchFamily="34" charset="0"/>
              <a:ea typeface="+mn-ea"/>
              <a:cs typeface="Arial" panose="020B0604020202020204" pitchFamily="34" charset="0"/>
            </a:rPr>
            <a:t>Forward</a:t>
          </a:r>
          <a:r>
            <a:rPr lang="en-AU" sz="1100" b="0" baseline="0">
              <a:solidFill>
                <a:sysClr val="windowText" lastClr="000000"/>
              </a:solidFill>
              <a:latin typeface="Arial" panose="020B0604020202020204" pitchFamily="34" charset="0"/>
              <a:ea typeface="+mn-ea"/>
              <a:cs typeface="Arial" panose="020B0604020202020204" pitchFamily="34" charset="0"/>
            </a:rPr>
            <a:t> </a:t>
          </a:r>
          <a:r>
            <a:rPr lang="en-AU" sz="1100" b="0">
              <a:solidFill>
                <a:sysClr val="windowText" lastClr="000000"/>
              </a:solidFill>
              <a:latin typeface="Arial" panose="020B0604020202020204" pitchFamily="34" charset="0"/>
              <a:ea typeface="+mn-ea"/>
              <a:cs typeface="Arial" panose="020B0604020202020204" pitchFamily="34" charset="0"/>
            </a:rPr>
            <a:t>looking statements are not a guarantee of future performance as they involve risk, uncertainty and other factors, which are beyond the Company’s control and may cause results to be different from statements in this document. The Company cautions against undue reliance on any forward</a:t>
          </a:r>
          <a:r>
            <a:rPr lang="en-AU" sz="1100" b="0" baseline="0">
              <a:solidFill>
                <a:sysClr val="windowText" lastClr="000000"/>
              </a:solidFill>
              <a:latin typeface="Arial" panose="020B0604020202020204" pitchFamily="34" charset="0"/>
              <a:ea typeface="+mn-ea"/>
              <a:cs typeface="Arial" panose="020B0604020202020204" pitchFamily="34" charset="0"/>
            </a:rPr>
            <a:t> l</a:t>
          </a:r>
          <a:r>
            <a:rPr lang="en-AU" sz="1100" b="0">
              <a:solidFill>
                <a:sysClr val="windowText" lastClr="000000"/>
              </a:solidFill>
              <a:latin typeface="Arial" panose="020B0604020202020204" pitchFamily="34" charset="0"/>
              <a:ea typeface="+mn-ea"/>
              <a:cs typeface="Arial" panose="020B0604020202020204" pitchFamily="34" charset="0"/>
            </a:rPr>
            <a:t>ooking statements. </a:t>
          </a:r>
        </a:p>
        <a:p>
          <a:pPr marL="0" indent="0"/>
          <a:endParaRPr lang="en-AU" sz="1100" b="0">
            <a:solidFill>
              <a:sysClr val="windowText" lastClr="000000"/>
            </a:solidFill>
            <a:latin typeface="Arial" panose="020B0604020202020204" pitchFamily="34" charset="0"/>
            <a:ea typeface="+mn-ea"/>
            <a:cs typeface="Arial" panose="020B0604020202020204" pitchFamily="34" charset="0"/>
          </a:endParaRPr>
        </a:p>
        <a:p>
          <a:pPr marL="0" indent="0"/>
          <a:r>
            <a:rPr lang="en-AU" sz="1100" b="0">
              <a:solidFill>
                <a:sysClr val="windowText" lastClr="000000"/>
              </a:solidFill>
              <a:latin typeface="Arial" panose="020B0604020202020204" pitchFamily="34" charset="0"/>
              <a:ea typeface="+mn-ea"/>
              <a:cs typeface="Arial" panose="020B0604020202020204" pitchFamily="34" charset="0"/>
            </a:rPr>
            <a:t>This document does not purport to be all inclusive or to contain all information which its recipients</a:t>
          </a:r>
          <a:r>
            <a:rPr lang="en-AU" sz="1100" b="0" baseline="0">
              <a:solidFill>
                <a:sysClr val="windowText" lastClr="000000"/>
              </a:solidFill>
              <a:latin typeface="Arial" panose="020B0604020202020204" pitchFamily="34" charset="0"/>
              <a:ea typeface="+mn-ea"/>
              <a:cs typeface="Arial" panose="020B0604020202020204" pitchFamily="34" charset="0"/>
            </a:rPr>
            <a:t> </a:t>
          </a:r>
          <a:r>
            <a:rPr lang="en-AU" sz="1100" b="0">
              <a:solidFill>
                <a:sysClr val="windowText" lastClr="000000"/>
              </a:solidFill>
              <a:latin typeface="Arial" panose="020B0604020202020204" pitchFamily="34" charset="0"/>
              <a:ea typeface="+mn-ea"/>
              <a:cs typeface="Arial" panose="020B0604020202020204" pitchFamily="34" charset="0"/>
            </a:rPr>
            <a:t>may require to make an informed assessment of the Company’s sustainability performance. </a:t>
          </a:r>
        </a:p>
        <a:p>
          <a:pPr marL="0" indent="0"/>
          <a:endParaRPr lang="en-AU" sz="1100" b="0">
            <a:solidFill>
              <a:sysClr val="windowText" lastClr="000000"/>
            </a:solidFill>
            <a:latin typeface="Arial" panose="020B0604020202020204" pitchFamily="34" charset="0"/>
            <a:ea typeface="+mn-ea"/>
            <a:cs typeface="Arial" panose="020B0604020202020204" pitchFamily="34" charset="0"/>
          </a:endParaRPr>
        </a:p>
        <a:p>
          <a:pPr marL="0" indent="0"/>
          <a:r>
            <a:rPr lang="en-AU" sz="1100" b="0">
              <a:solidFill>
                <a:sysClr val="windowText" lastClr="000000"/>
              </a:solidFill>
              <a:latin typeface="Arial" panose="020B0604020202020204" pitchFamily="34" charset="0"/>
              <a:ea typeface="+mn-ea"/>
              <a:cs typeface="Arial" panose="020B0604020202020204" pitchFamily="34" charset="0"/>
            </a:rPr>
            <a:t>To the fullest extent permitted by law, MinRes, its affiliates and their respective officers, directors, employees and agents, accept no responsibility for any information provided in this document, including any forward</a:t>
          </a:r>
          <a:r>
            <a:rPr lang="en-AU" sz="1100" b="0" baseline="0">
              <a:solidFill>
                <a:sysClr val="windowText" lastClr="000000"/>
              </a:solidFill>
              <a:latin typeface="Arial" panose="020B0604020202020204" pitchFamily="34" charset="0"/>
              <a:ea typeface="+mn-ea"/>
              <a:cs typeface="Arial" panose="020B0604020202020204" pitchFamily="34" charset="0"/>
            </a:rPr>
            <a:t> l</a:t>
          </a:r>
          <a:r>
            <a:rPr lang="en-AU" sz="1100" b="0">
              <a:solidFill>
                <a:sysClr val="windowText" lastClr="000000"/>
              </a:solidFill>
              <a:latin typeface="Arial" panose="020B0604020202020204" pitchFamily="34" charset="0"/>
              <a:ea typeface="+mn-ea"/>
              <a:cs typeface="Arial" panose="020B0604020202020204" pitchFamily="34" charset="0"/>
            </a:rPr>
            <a:t>ooking statements, and disclaim any liability whatsoever (including for negligence) for any loss howsoever arising from any use of this document or reliance on anything contained in or omitted from it or otherwise arising in connection with this databook. In addition, MinRes accepts no responsibility to update any person regarding any inaccuracy, omission or change in information, the Company’s expectations in this document or any other information made available to a person, nor any obligation to furnish the person with any further information. </a:t>
          </a:r>
        </a:p>
        <a:p>
          <a:pPr marL="0" indent="0"/>
          <a:endParaRPr lang="en-AU" sz="1100" b="0">
            <a:solidFill>
              <a:sysClr val="windowText" lastClr="000000"/>
            </a:solidFill>
            <a:latin typeface="Arial" panose="020B0604020202020204" pitchFamily="34" charset="0"/>
            <a:ea typeface="+mn-ea"/>
            <a:cs typeface="Arial" panose="020B0604020202020204" pitchFamily="34" charset="0"/>
          </a:endParaRPr>
        </a:p>
        <a:p>
          <a:pPr marL="0" indent="0"/>
          <a:r>
            <a:rPr lang="en-AU" sz="1100" b="0">
              <a:solidFill>
                <a:sysClr val="windowText" lastClr="000000"/>
              </a:solidFill>
              <a:latin typeface="Arial" panose="020B0604020202020204" pitchFamily="34" charset="0"/>
              <a:ea typeface="+mn-ea"/>
              <a:cs typeface="Arial" panose="020B0604020202020204" pitchFamily="34" charset="0"/>
            </a:rPr>
            <a:t>This databook should not be relied upon as a recommendation by, or advice from, MinRes to deal in its securities. This document should be read in conjunction with other MinRes</a:t>
          </a:r>
          <a:r>
            <a:rPr lang="en-AU" sz="1100" b="0" baseline="0">
              <a:solidFill>
                <a:sysClr val="windowText" lastClr="000000"/>
              </a:solidFill>
              <a:latin typeface="Arial" panose="020B0604020202020204" pitchFamily="34" charset="0"/>
              <a:ea typeface="+mn-ea"/>
              <a:cs typeface="Arial" panose="020B0604020202020204" pitchFamily="34" charset="0"/>
            </a:rPr>
            <a:t> </a:t>
          </a:r>
          <a:r>
            <a:rPr lang="en-AU" sz="1100" b="0">
              <a:solidFill>
                <a:sysClr val="windowText" lastClr="000000"/>
              </a:solidFill>
              <a:latin typeface="Arial" panose="020B0604020202020204" pitchFamily="34" charset="0"/>
              <a:ea typeface="+mn-ea"/>
              <a:cs typeface="Arial" panose="020B0604020202020204" pitchFamily="34" charset="0"/>
            </a:rPr>
            <a:t>periodic and continuous disclosure announcements lodged with the Australian Securities Exchange (ASX). </a:t>
          </a:r>
        </a:p>
      </xdr:txBody>
    </xdr:sp>
    <xdr:clientData/>
  </xdr:twoCellAnchor>
  <xdr:twoCellAnchor editAs="oneCell">
    <xdr:from>
      <xdr:col>1</xdr:col>
      <xdr:colOff>67661</xdr:colOff>
      <xdr:row>0</xdr:row>
      <xdr:rowOff>61839</xdr:rowOff>
    </xdr:from>
    <xdr:to>
      <xdr:col>4</xdr:col>
      <xdr:colOff>455582</xdr:colOff>
      <xdr:row>3</xdr:row>
      <xdr:rowOff>72906</xdr:rowOff>
    </xdr:to>
    <xdr:pic>
      <xdr:nvPicPr>
        <xdr:cNvPr id="6" name="Picture 5">
          <a:hlinkClick xmlns:r="http://schemas.openxmlformats.org/officeDocument/2006/relationships" r:id="rId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2"/>
        <a:stretch>
          <a:fillRect/>
        </a:stretch>
      </xdr:blipFill>
      <xdr:spPr>
        <a:xfrm>
          <a:off x="338594" y="61839"/>
          <a:ext cx="2445321" cy="557802"/>
        </a:xfrm>
        <a:prstGeom prst="rect">
          <a:avLst/>
        </a:prstGeom>
      </xdr:spPr>
    </xdr:pic>
    <xdr:clientData/>
  </xdr:twoCellAnchor>
  <xdr:twoCellAnchor>
    <xdr:from>
      <xdr:col>19</xdr:col>
      <xdr:colOff>555810</xdr:colOff>
      <xdr:row>13</xdr:row>
      <xdr:rowOff>156870</xdr:rowOff>
    </xdr:from>
    <xdr:to>
      <xdr:col>22</xdr:col>
      <xdr:colOff>304799</xdr:colOff>
      <xdr:row>16</xdr:row>
      <xdr:rowOff>55680</xdr:rowOff>
    </xdr:to>
    <xdr:sp macro="" textlink="">
      <xdr:nvSpPr>
        <xdr:cNvPr id="205" name="TextBox 33">
          <a:hlinkClick xmlns:r="http://schemas.openxmlformats.org/officeDocument/2006/relationships" r:id="rId3"/>
          <a:extLst>
            <a:ext uri="{FF2B5EF4-FFF2-40B4-BE49-F238E27FC236}">
              <a16:creationId xmlns:a16="http://schemas.microsoft.com/office/drawing/2014/main" id="{00000000-0008-0000-0100-0000CD000000}"/>
            </a:ext>
          </a:extLst>
        </xdr:cNvPr>
        <xdr:cNvSpPr txBox="1"/>
      </xdr:nvSpPr>
      <xdr:spPr>
        <a:xfrm>
          <a:off x="12882281" y="2487694"/>
          <a:ext cx="1819836" cy="4366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endParaRPr lang="en-AU" sz="1050" u="sng">
            <a:latin typeface="Arial" panose="020B0604020202020204" pitchFamily="34" charset="0"/>
            <a:cs typeface="Arial" panose="020B0604020202020204" pitchFamily="34" charset="0"/>
          </a:endParaRPr>
        </a:p>
      </xdr:txBody>
    </xdr:sp>
    <xdr:clientData/>
  </xdr:twoCellAnchor>
  <xdr:twoCellAnchor>
    <xdr:from>
      <xdr:col>5</xdr:col>
      <xdr:colOff>273231</xdr:colOff>
      <xdr:row>21</xdr:row>
      <xdr:rowOff>91986</xdr:rowOff>
    </xdr:from>
    <xdr:to>
      <xdr:col>30</xdr:col>
      <xdr:colOff>674914</xdr:colOff>
      <xdr:row>35</xdr:row>
      <xdr:rowOff>65315</xdr:rowOff>
    </xdr:to>
    <xdr:sp macro="" textlink="">
      <xdr:nvSpPr>
        <xdr:cNvPr id="11" name="TextBox 35">
          <a:extLst>
            <a:ext uri="{FF2B5EF4-FFF2-40B4-BE49-F238E27FC236}">
              <a16:creationId xmlns:a16="http://schemas.microsoft.com/office/drawing/2014/main" id="{00000000-0008-0000-0100-0000BA250000}"/>
            </a:ext>
          </a:extLst>
        </xdr:cNvPr>
        <xdr:cNvSpPr txBox="1"/>
      </xdr:nvSpPr>
      <xdr:spPr>
        <a:xfrm>
          <a:off x="3288574" y="4032615"/>
          <a:ext cx="17176569" cy="242261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100">
              <a:solidFill>
                <a:schemeClr val="dk1"/>
              </a:solidFill>
              <a:effectLst/>
              <a:latin typeface="+mn-lt"/>
              <a:ea typeface="+mn-ea"/>
              <a:cs typeface="+mn-cs"/>
            </a:rPr>
            <a:t>We strive to apply consistent reporting boundaries and provide complete and transparent reporting in line with industry best practice. The sustainability content published within the Sustainability Reporting suite covers functions and assets (including those under exploration, projects in development or execution phase, and sites and operations under care and maintenance) that are wholly owned and/or operated by MinRes or that are owned as a joint venture</a:t>
          </a:r>
          <a:r>
            <a:rPr lang="en-AU" sz="1100" baseline="0">
              <a:solidFill>
                <a:schemeClr val="dk1"/>
              </a:solidFill>
              <a:effectLst/>
              <a:latin typeface="+mn-lt"/>
              <a:ea typeface="+mn-ea"/>
              <a:cs typeface="+mn-cs"/>
            </a:rPr>
            <a:t> </a:t>
          </a:r>
          <a:r>
            <a:rPr lang="en-AU" sz="1100">
              <a:solidFill>
                <a:schemeClr val="dk1"/>
              </a:solidFill>
              <a:effectLst/>
              <a:latin typeface="+mn-lt"/>
              <a:ea typeface="+mn-ea"/>
              <a:cs typeface="+mn-cs"/>
            </a:rPr>
            <a:t>operated by MinRes (referred to as ‘operations’ or ‘assets’).</a:t>
          </a:r>
          <a:r>
            <a:rPr lang="en-AU" sz="1100" baseline="30000">
              <a:solidFill>
                <a:schemeClr val="dk1"/>
              </a:solidFill>
              <a:effectLst/>
              <a:latin typeface="+mn-lt"/>
              <a:ea typeface="+mn-ea"/>
              <a:cs typeface="+mn-cs"/>
            </a:rPr>
            <a:t>1</a:t>
          </a:r>
          <a:r>
            <a:rPr lang="en-AU" sz="1100">
              <a:solidFill>
                <a:schemeClr val="dk1"/>
              </a:solidFill>
              <a:effectLst/>
              <a:latin typeface="+mn-lt"/>
              <a:ea typeface="+mn-ea"/>
              <a:cs typeface="+mn-cs"/>
            </a:rPr>
            <a:t> This includes assets where MinRes directly or indirectly controls and directs the day-to-day management and operation asset, whether by contract or otherwise.</a:t>
          </a:r>
        </a:p>
        <a:p>
          <a:endParaRPr lang="en-AU"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AU" sz="1100" u="none">
              <a:solidFill>
                <a:schemeClr val="dk1"/>
              </a:solidFill>
              <a:effectLst/>
              <a:latin typeface="+mn-lt"/>
              <a:ea typeface="+mn-ea"/>
              <a:cs typeface="+mn-cs"/>
            </a:rPr>
            <a:t>Sustainability-related data and information relating to non-wholly owned subsidiary Resource Development Group Limited (RDG) has been excluded from the sustainability content published within the Sustainability Reporting suite unless expressly stated otherwise. Where RDG data is included as required to meet legal and regulatory requirements or as necessary to meet applicable voluntary standards and benchmarks, that data has been prepared in accordance with MinRes policies. </a:t>
          </a:r>
        </a:p>
        <a:p>
          <a:pPr marL="0" marR="0" lvl="0" indent="0" defTabSz="914400" eaLnBrk="1" fontAlgn="auto" latinLnBrk="0" hangingPunct="1">
            <a:lnSpc>
              <a:spcPct val="100000"/>
            </a:lnSpc>
            <a:spcBef>
              <a:spcPts val="0"/>
            </a:spcBef>
            <a:spcAft>
              <a:spcPts val="0"/>
            </a:spcAft>
            <a:buClrTx/>
            <a:buSzTx/>
            <a:buFontTx/>
            <a:buNone/>
            <a:tabLst/>
            <a:defRPr/>
          </a:pPr>
          <a:endParaRPr lang="en-AU"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AU" sz="1100">
              <a:solidFill>
                <a:schemeClr val="dk1"/>
              </a:solidFill>
              <a:effectLst/>
              <a:latin typeface="+mn-lt"/>
              <a:ea typeface="+mn-ea"/>
              <a:cs typeface="+mn-cs"/>
            </a:rPr>
            <a:t>This</a:t>
          </a:r>
          <a:r>
            <a:rPr lang="en-AU" sz="1100" baseline="0">
              <a:solidFill>
                <a:schemeClr val="dk1"/>
              </a:solidFill>
              <a:effectLst/>
              <a:latin typeface="+mn-lt"/>
              <a:ea typeface="+mn-ea"/>
              <a:cs typeface="+mn-cs"/>
            </a:rPr>
            <a:t> databook includes performance d</a:t>
          </a:r>
          <a:r>
            <a:rPr lang="en-AU" sz="1100">
              <a:solidFill>
                <a:schemeClr val="dk1"/>
              </a:solidFill>
              <a:effectLst/>
              <a:latin typeface="+mn-lt"/>
              <a:ea typeface="+mn-ea"/>
              <a:cs typeface="+mn-cs"/>
            </a:rPr>
            <a:t>ata from our Chinese incorporated entity where noted. </a:t>
          </a:r>
        </a:p>
        <a:p>
          <a:pPr marL="0" marR="0" lvl="0" indent="0" defTabSz="914400" eaLnBrk="1" fontAlgn="auto" latinLnBrk="0" hangingPunct="1">
            <a:lnSpc>
              <a:spcPct val="100000"/>
            </a:lnSpc>
            <a:spcBef>
              <a:spcPts val="0"/>
            </a:spcBef>
            <a:spcAft>
              <a:spcPts val="0"/>
            </a:spcAft>
            <a:buClrTx/>
            <a:buSzTx/>
            <a:buFontTx/>
            <a:buNone/>
            <a:tabLst/>
            <a:defRPr/>
          </a:pPr>
          <a:endParaRPr lang="en-AU" sz="1100">
            <a:solidFill>
              <a:schemeClr val="dk1"/>
            </a:solidFill>
            <a:effectLst/>
            <a:latin typeface="+mn-lt"/>
            <a:ea typeface="+mn-ea"/>
            <a:cs typeface="+mn-cs"/>
          </a:endParaRPr>
        </a:p>
        <a:p>
          <a:r>
            <a:rPr lang="en-AU" sz="1100">
              <a:solidFill>
                <a:schemeClr val="dk1"/>
              </a:solidFill>
              <a:effectLst/>
              <a:latin typeface="+mn-lt"/>
              <a:ea typeface="+mn-ea"/>
              <a:cs typeface="+mn-cs"/>
            </a:rPr>
            <a:t>MinRes also holds interests in assets that are owned as a joint venture but not operated by MinRes (referred to as ‘non-operated joint ventures’). Non-operated joint ventures are not included in MinRes’ reporting and, as a result, statements regarding our operations, assets and values apply only to our operated assets unless expressly stated otherwise.</a:t>
          </a:r>
          <a:r>
            <a:rPr lang="en-AU" sz="1100" baseline="0">
              <a:solidFill>
                <a:schemeClr val="dk1"/>
              </a:solidFill>
              <a:effectLst/>
              <a:latin typeface="+mn-lt"/>
              <a:ea typeface="+mn-ea"/>
              <a:cs typeface="+mn-cs"/>
            </a:rPr>
            <a:t> </a:t>
          </a:r>
        </a:p>
        <a:p>
          <a:endParaRPr lang="en-AU" sz="1100" baseline="0">
            <a:solidFill>
              <a:schemeClr val="dk1"/>
            </a:solidFill>
            <a:effectLst/>
            <a:latin typeface="+mn-lt"/>
            <a:ea typeface="+mn-ea"/>
            <a:cs typeface="+mn-cs"/>
          </a:endParaRPr>
        </a:p>
        <a:p>
          <a:r>
            <a:rPr lang="en-AU" sz="1000" baseline="30000">
              <a:solidFill>
                <a:schemeClr val="dk1"/>
              </a:solidFill>
              <a:effectLst/>
              <a:latin typeface="+mn-lt"/>
              <a:ea typeface="+mn-ea"/>
              <a:cs typeface="+mn-cs"/>
            </a:rPr>
            <a:t>1</a:t>
          </a:r>
          <a:r>
            <a:rPr lang="en-AU" sz="1100" baseline="30000">
              <a:solidFill>
                <a:schemeClr val="dk1"/>
              </a:solidFill>
              <a:effectLst/>
              <a:latin typeface="+mn-lt"/>
              <a:ea typeface="+mn-ea"/>
              <a:cs typeface="+mn-cs"/>
            </a:rPr>
            <a:t> </a:t>
          </a:r>
          <a:r>
            <a:rPr lang="en-AU" sz="900" i="0" u="none">
              <a:solidFill>
                <a:schemeClr val="dk1"/>
              </a:solidFill>
              <a:effectLst/>
              <a:latin typeface="+mn-lt"/>
              <a:ea typeface="+mn-ea"/>
              <a:cs typeface="+mn-cs"/>
            </a:rPr>
            <a:t>References to a ‘joint venture’ in the sustainability content published within the Sustainability Reporting suite are used for convenience to collectively describe assets that are not wholly owned by MinRes. Such references are not intended to characterise the legal relationship between the owners of the asset.</a:t>
          </a:r>
        </a:p>
      </xdr:txBody>
    </xdr:sp>
    <xdr:clientData/>
  </xdr:twoCellAnchor>
  <xdr:twoCellAnchor>
    <xdr:from>
      <xdr:col>5</xdr:col>
      <xdr:colOff>249449</xdr:colOff>
      <xdr:row>66</xdr:row>
      <xdr:rowOff>94555</xdr:rowOff>
    </xdr:from>
    <xdr:to>
      <xdr:col>31</xdr:col>
      <xdr:colOff>27381</xdr:colOff>
      <xdr:row>70</xdr:row>
      <xdr:rowOff>30704</xdr:rowOff>
    </xdr:to>
    <xdr:sp macro="" textlink="">
      <xdr:nvSpPr>
        <xdr:cNvPr id="23" name="TextBox 36">
          <a:extLst>
            <a:ext uri="{FF2B5EF4-FFF2-40B4-BE49-F238E27FC236}">
              <a16:creationId xmlns:a16="http://schemas.microsoft.com/office/drawing/2014/main" id="{00000000-0008-0000-0100-000017000000}"/>
            </a:ext>
          </a:extLst>
        </xdr:cNvPr>
        <xdr:cNvSpPr txBox="1"/>
      </xdr:nvSpPr>
      <xdr:spPr>
        <a:xfrm>
          <a:off x="3288484" y="11730743"/>
          <a:ext cx="17348756" cy="65332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100" b="0" i="0" u="none" strike="noStrike" baseline="0">
              <a:solidFill>
                <a:schemeClr val="dk1"/>
              </a:solidFill>
              <a:latin typeface="+mn-lt"/>
              <a:ea typeface="+mn-ea"/>
              <a:cs typeface="+mn-cs"/>
            </a:rPr>
            <a:t>Historic numbers are sometimes adjusted due to changes in reporting principles, changes of calculation factors used by authorities, or re-classification of incidents after investigations. </a:t>
          </a:r>
        </a:p>
        <a:p>
          <a:endParaRPr lang="en-AU">
            <a:effectLst/>
          </a:endParaRPr>
        </a:p>
        <a:p>
          <a:r>
            <a:rPr lang="en-AU" sz="1100" b="0">
              <a:solidFill>
                <a:schemeClr val="dk1"/>
              </a:solidFill>
              <a:effectLst/>
              <a:latin typeface="+mn-lt"/>
              <a:ea typeface="+mn-ea"/>
              <a:cs typeface="+mn-cs"/>
            </a:rPr>
            <a:t>Where there have been changes to previously reported data, this is shown in</a:t>
          </a:r>
          <a:r>
            <a:rPr lang="en-AU" sz="1100" b="0" i="1">
              <a:solidFill>
                <a:schemeClr val="dk1"/>
              </a:solidFill>
              <a:effectLst/>
              <a:latin typeface="+mn-lt"/>
              <a:ea typeface="+mn-ea"/>
              <a:cs typeface="+mn-cs"/>
            </a:rPr>
            <a:t> italics</a:t>
          </a:r>
          <a:r>
            <a:rPr lang="en-AU" sz="1100" b="0">
              <a:solidFill>
                <a:schemeClr val="dk1"/>
              </a:solidFill>
              <a:effectLst/>
              <a:latin typeface="+mn-lt"/>
              <a:ea typeface="+mn-ea"/>
              <a:cs typeface="+mn-cs"/>
            </a:rPr>
            <a:t>. </a:t>
          </a:r>
          <a:r>
            <a:rPr lang="en-AU" sz="1100" b="0" i="0" u="none" strike="noStrike" baseline="0">
              <a:solidFill>
                <a:schemeClr val="dk1"/>
              </a:solidFill>
              <a:latin typeface="+mn-lt"/>
              <a:ea typeface="+mn-ea"/>
              <a:cs typeface="+mn-cs"/>
            </a:rPr>
            <a:t>MinRes provides updated figures and explains the changes if the adjustment represents a material change. </a:t>
          </a:r>
          <a:endParaRPr lang="en-AU" sz="1100"/>
        </a:p>
      </xdr:txBody>
    </xdr:sp>
    <xdr:clientData/>
  </xdr:twoCellAnchor>
  <xdr:twoCellAnchor>
    <xdr:from>
      <xdr:col>27</xdr:col>
      <xdr:colOff>481013</xdr:colOff>
      <xdr:row>1</xdr:row>
      <xdr:rowOff>5307</xdr:rowOff>
    </xdr:from>
    <xdr:to>
      <xdr:col>30</xdr:col>
      <xdr:colOff>681935</xdr:colOff>
      <xdr:row>2</xdr:row>
      <xdr:rowOff>90760</xdr:rowOff>
    </xdr:to>
    <xdr:grpSp>
      <xdr:nvGrpSpPr>
        <xdr:cNvPr id="10" name="Group 2">
          <a:extLst>
            <a:ext uri="{FF2B5EF4-FFF2-40B4-BE49-F238E27FC236}">
              <a16:creationId xmlns:a16="http://schemas.microsoft.com/office/drawing/2014/main" id="{00000000-0008-0000-0100-000002000000}"/>
            </a:ext>
          </a:extLst>
        </xdr:cNvPr>
        <xdr:cNvGrpSpPr/>
      </xdr:nvGrpSpPr>
      <xdr:grpSpPr>
        <a:xfrm>
          <a:off x="18213842" y="179478"/>
          <a:ext cx="2258322" cy="259625"/>
          <a:chOff x="6357612" y="3059659"/>
          <a:chExt cx="2262132" cy="274320"/>
        </a:xfrm>
        <a:effectLst>
          <a:outerShdw blurRad="50800" dist="38100" dir="2700000" algn="tl" rotWithShape="0">
            <a:prstClr val="black">
              <a:alpha val="40000"/>
            </a:prstClr>
          </a:outerShdw>
        </a:effectLst>
      </xdr:grpSpPr>
      <xdr:sp macro="" textlink="">
        <xdr:nvSpPr>
          <xdr:cNvPr id="12" name="Rectangle: Top Corners Rounded 3">
            <a:hlinkClick xmlns:r="http://schemas.openxmlformats.org/officeDocument/2006/relationships" r:id="rId4"/>
            <a:extLst>
              <a:ext uri="{FF2B5EF4-FFF2-40B4-BE49-F238E27FC236}">
                <a16:creationId xmlns:a16="http://schemas.microsoft.com/office/drawing/2014/main" id="{00000000-0008-0000-0100-000003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2024 SUSTAINABILITY REPORT</a:t>
            </a:r>
            <a:endParaRPr lang="en-AU" sz="800" b="1">
              <a:solidFill>
                <a:schemeClr val="accent6"/>
              </a:solidFill>
            </a:endParaRPr>
          </a:p>
        </xdr:txBody>
      </xdr:sp>
      <xdr:sp macro="" textlink="">
        <xdr:nvSpPr>
          <xdr:cNvPr id="13" name="Rectangle: Top Corners Rounded 4">
            <a:extLst>
              <a:ext uri="{FF2B5EF4-FFF2-40B4-BE49-F238E27FC236}">
                <a16:creationId xmlns:a16="http://schemas.microsoft.com/office/drawing/2014/main" id="{00000000-0008-0000-0100-000004000000}"/>
              </a:ext>
            </a:extLst>
          </xdr:cNvPr>
          <xdr:cNvSpPr/>
        </xdr:nvSpPr>
        <xdr:spPr>
          <a:xfrm rot="16200000">
            <a:off x="6283368" y="3133903"/>
            <a:ext cx="274320" cy="125832"/>
          </a:xfrm>
          <a:prstGeom prst="round2SameRect">
            <a:avLst>
              <a:gd name="adj1" fmla="val 22764"/>
              <a:gd name="adj2" fmla="val 0"/>
            </a:avLst>
          </a:prstGeom>
          <a:solidFill>
            <a:schemeClr val="accent6"/>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76199</xdr:colOff>
      <xdr:row>7</xdr:row>
      <xdr:rowOff>82458</xdr:rowOff>
    </xdr:from>
    <xdr:to>
      <xdr:col>4</xdr:col>
      <xdr:colOff>653143</xdr:colOff>
      <xdr:row>62</xdr:row>
      <xdr:rowOff>247183</xdr:rowOff>
    </xdr:to>
    <xdr:grpSp>
      <xdr:nvGrpSpPr>
        <xdr:cNvPr id="9174" name="Group 9051">
          <a:extLst>
            <a:ext uri="{FF2B5EF4-FFF2-40B4-BE49-F238E27FC236}">
              <a16:creationId xmlns:a16="http://schemas.microsoft.com/office/drawing/2014/main" id="{00000000-0008-0000-0100-0000D6230000}"/>
            </a:ext>
          </a:extLst>
        </xdr:cNvPr>
        <xdr:cNvGrpSpPr/>
      </xdr:nvGrpSpPr>
      <xdr:grpSpPr>
        <a:xfrm>
          <a:off x="76199" y="1301658"/>
          <a:ext cx="2906487" cy="9983639"/>
          <a:chOff x="4595310" y="-1718317"/>
          <a:chExt cx="3001380" cy="9966333"/>
        </a:xfrm>
      </xdr:grpSpPr>
      <xdr:grpSp>
        <xdr:nvGrpSpPr>
          <xdr:cNvPr id="9175" name="Group 9052">
            <a:extLst>
              <a:ext uri="{FF2B5EF4-FFF2-40B4-BE49-F238E27FC236}">
                <a16:creationId xmlns:a16="http://schemas.microsoft.com/office/drawing/2014/main" id="{00000000-0008-0000-0100-0000D7230000}"/>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9176" name="Rectangle: Top Corners Rounded 9138">
              <a:hlinkClick xmlns:r="http://schemas.openxmlformats.org/officeDocument/2006/relationships" r:id="rId5"/>
              <a:extLst>
                <a:ext uri="{FF2B5EF4-FFF2-40B4-BE49-F238E27FC236}">
                  <a16:creationId xmlns:a16="http://schemas.microsoft.com/office/drawing/2014/main" id="{00000000-0008-0000-0100-0000D8230000}"/>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177" name="Rectangle: Top Corners Rounded 9139">
              <a:extLst>
                <a:ext uri="{FF2B5EF4-FFF2-40B4-BE49-F238E27FC236}">
                  <a16:creationId xmlns:a16="http://schemas.microsoft.com/office/drawing/2014/main" id="{00000000-0008-0000-0100-0000D9230000}"/>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178" name="Group 9053">
            <a:extLst>
              <a:ext uri="{FF2B5EF4-FFF2-40B4-BE49-F238E27FC236}">
                <a16:creationId xmlns:a16="http://schemas.microsoft.com/office/drawing/2014/main" id="{00000000-0008-0000-0100-0000DA230000}"/>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9179" name="Rectangle: Top Corners Rounded 9136">
              <a:hlinkClick xmlns:r="http://schemas.openxmlformats.org/officeDocument/2006/relationships" r:id="rId6"/>
              <a:extLst>
                <a:ext uri="{FF2B5EF4-FFF2-40B4-BE49-F238E27FC236}">
                  <a16:creationId xmlns:a16="http://schemas.microsoft.com/office/drawing/2014/main" id="{00000000-0008-0000-0100-0000DB230000}"/>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180" name="Rectangle: Top Corners Rounded 9137">
              <a:extLst>
                <a:ext uri="{FF2B5EF4-FFF2-40B4-BE49-F238E27FC236}">
                  <a16:creationId xmlns:a16="http://schemas.microsoft.com/office/drawing/2014/main" id="{00000000-0008-0000-0100-0000DC230000}"/>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181" name="Group 9054">
            <a:extLst>
              <a:ext uri="{FF2B5EF4-FFF2-40B4-BE49-F238E27FC236}">
                <a16:creationId xmlns:a16="http://schemas.microsoft.com/office/drawing/2014/main" id="{00000000-0008-0000-0100-0000DD230000}"/>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9182" name="Rectangle: Top Corners Rounded 9134">
              <a:hlinkClick xmlns:r="http://schemas.openxmlformats.org/officeDocument/2006/relationships" r:id="rId7"/>
              <a:extLst>
                <a:ext uri="{FF2B5EF4-FFF2-40B4-BE49-F238E27FC236}">
                  <a16:creationId xmlns:a16="http://schemas.microsoft.com/office/drawing/2014/main" id="{00000000-0008-0000-0100-0000DE230000}"/>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183" name="Rectangle: Top Corners Rounded 9135">
              <a:extLst>
                <a:ext uri="{FF2B5EF4-FFF2-40B4-BE49-F238E27FC236}">
                  <a16:creationId xmlns:a16="http://schemas.microsoft.com/office/drawing/2014/main" id="{00000000-0008-0000-0100-0000DF230000}"/>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184" name="Group 9055">
            <a:extLst>
              <a:ext uri="{FF2B5EF4-FFF2-40B4-BE49-F238E27FC236}">
                <a16:creationId xmlns:a16="http://schemas.microsoft.com/office/drawing/2014/main" id="{00000000-0008-0000-0100-0000E0230000}"/>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9185" name="Rectangle: Top Corners Rounded 9132">
              <a:hlinkClick xmlns:r="http://schemas.openxmlformats.org/officeDocument/2006/relationships" r:id="rId8"/>
              <a:extLst>
                <a:ext uri="{FF2B5EF4-FFF2-40B4-BE49-F238E27FC236}">
                  <a16:creationId xmlns:a16="http://schemas.microsoft.com/office/drawing/2014/main" id="{00000000-0008-0000-0100-0000E1230000}"/>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86" name="Rectangle: Top Corners Rounded 9133">
              <a:extLst>
                <a:ext uri="{FF2B5EF4-FFF2-40B4-BE49-F238E27FC236}">
                  <a16:creationId xmlns:a16="http://schemas.microsoft.com/office/drawing/2014/main" id="{00000000-0008-0000-0100-0000E2230000}"/>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sp macro="" textlink="">
        <xdr:nvSpPr>
          <xdr:cNvPr id="9187" name="Rounded Rectangle 33">
            <a:extLst>
              <a:ext uri="{FF2B5EF4-FFF2-40B4-BE49-F238E27FC236}">
                <a16:creationId xmlns:a16="http://schemas.microsoft.com/office/drawing/2014/main" id="{00000000-0008-0000-0100-0000E3230000}"/>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9188" name="Group 9057">
            <a:extLst>
              <a:ext uri="{FF2B5EF4-FFF2-40B4-BE49-F238E27FC236}">
                <a16:creationId xmlns:a16="http://schemas.microsoft.com/office/drawing/2014/main" id="{00000000-0008-0000-0100-0000E4230000}"/>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9189" name="Rectangle: Top Corners Rounded 9130">
              <a:hlinkClick xmlns:r="http://schemas.openxmlformats.org/officeDocument/2006/relationships" r:id="rId9"/>
              <a:extLst>
                <a:ext uri="{FF2B5EF4-FFF2-40B4-BE49-F238E27FC236}">
                  <a16:creationId xmlns:a16="http://schemas.microsoft.com/office/drawing/2014/main" id="{00000000-0008-0000-0100-0000E5230000}"/>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90" name="Rectangle: Top Corners Rounded 9131">
              <a:extLst>
                <a:ext uri="{FF2B5EF4-FFF2-40B4-BE49-F238E27FC236}">
                  <a16:creationId xmlns:a16="http://schemas.microsoft.com/office/drawing/2014/main" id="{00000000-0008-0000-0100-0000E6230000}"/>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191" name="Group 9058">
            <a:extLst>
              <a:ext uri="{FF2B5EF4-FFF2-40B4-BE49-F238E27FC236}">
                <a16:creationId xmlns:a16="http://schemas.microsoft.com/office/drawing/2014/main" id="{00000000-0008-0000-0100-0000E7230000}"/>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9192" name="Rectangle: Top Corners Rounded 9128">
              <a:hlinkClick xmlns:r="http://schemas.openxmlformats.org/officeDocument/2006/relationships" r:id="rId10"/>
              <a:extLst>
                <a:ext uri="{FF2B5EF4-FFF2-40B4-BE49-F238E27FC236}">
                  <a16:creationId xmlns:a16="http://schemas.microsoft.com/office/drawing/2014/main" id="{00000000-0008-0000-0100-0000E8230000}"/>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93" name="Rectangle: Top Corners Rounded 9129">
              <a:extLst>
                <a:ext uri="{FF2B5EF4-FFF2-40B4-BE49-F238E27FC236}">
                  <a16:creationId xmlns:a16="http://schemas.microsoft.com/office/drawing/2014/main" id="{00000000-0008-0000-0100-0000E9230000}"/>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194" name="Group 9059">
            <a:extLst>
              <a:ext uri="{FF2B5EF4-FFF2-40B4-BE49-F238E27FC236}">
                <a16:creationId xmlns:a16="http://schemas.microsoft.com/office/drawing/2014/main" id="{00000000-0008-0000-0100-0000EA230000}"/>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9195" name="Rectangle: Top Corners Rounded 9126">
              <a:hlinkClick xmlns:r="http://schemas.openxmlformats.org/officeDocument/2006/relationships" r:id="rId11"/>
              <a:extLst>
                <a:ext uri="{FF2B5EF4-FFF2-40B4-BE49-F238E27FC236}">
                  <a16:creationId xmlns:a16="http://schemas.microsoft.com/office/drawing/2014/main" id="{00000000-0008-0000-0100-0000EB230000}"/>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96" name="Rectangle: Top Corners Rounded 9127">
              <a:extLst>
                <a:ext uri="{FF2B5EF4-FFF2-40B4-BE49-F238E27FC236}">
                  <a16:creationId xmlns:a16="http://schemas.microsoft.com/office/drawing/2014/main" id="{00000000-0008-0000-0100-0000EC230000}"/>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197" name="Group 9060">
            <a:extLst>
              <a:ext uri="{FF2B5EF4-FFF2-40B4-BE49-F238E27FC236}">
                <a16:creationId xmlns:a16="http://schemas.microsoft.com/office/drawing/2014/main" id="{00000000-0008-0000-0100-0000ED230000}"/>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9198" name="Rectangle: Top Corners Rounded 9124">
              <a:hlinkClick xmlns:r="http://schemas.openxmlformats.org/officeDocument/2006/relationships" r:id="rId12"/>
              <a:extLst>
                <a:ext uri="{FF2B5EF4-FFF2-40B4-BE49-F238E27FC236}">
                  <a16:creationId xmlns:a16="http://schemas.microsoft.com/office/drawing/2014/main" id="{00000000-0008-0000-0100-0000EE230000}"/>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99" name="Rectangle: Top Corners Rounded 9125">
              <a:extLst>
                <a:ext uri="{FF2B5EF4-FFF2-40B4-BE49-F238E27FC236}">
                  <a16:creationId xmlns:a16="http://schemas.microsoft.com/office/drawing/2014/main" id="{00000000-0008-0000-0100-0000EF230000}"/>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sp macro="" textlink="">
        <xdr:nvSpPr>
          <xdr:cNvPr id="9200" name="Rounded Rectangle 33">
            <a:extLst>
              <a:ext uri="{FF2B5EF4-FFF2-40B4-BE49-F238E27FC236}">
                <a16:creationId xmlns:a16="http://schemas.microsoft.com/office/drawing/2014/main" id="{00000000-0008-0000-0100-0000F0230000}"/>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9201" name="Group 9062">
            <a:extLst>
              <a:ext uri="{FF2B5EF4-FFF2-40B4-BE49-F238E27FC236}">
                <a16:creationId xmlns:a16="http://schemas.microsoft.com/office/drawing/2014/main" id="{00000000-0008-0000-0100-0000F1230000}"/>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9202" name="Rectangle: Top Corners Rounded 9122">
              <a:hlinkClick xmlns:r="http://schemas.openxmlformats.org/officeDocument/2006/relationships" r:id="rId13"/>
              <a:extLst>
                <a:ext uri="{FF2B5EF4-FFF2-40B4-BE49-F238E27FC236}">
                  <a16:creationId xmlns:a16="http://schemas.microsoft.com/office/drawing/2014/main" id="{00000000-0008-0000-0100-0000F2230000}"/>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203" name="Rectangle: Top Corners Rounded 9123">
              <a:extLst>
                <a:ext uri="{FF2B5EF4-FFF2-40B4-BE49-F238E27FC236}">
                  <a16:creationId xmlns:a16="http://schemas.microsoft.com/office/drawing/2014/main" id="{00000000-0008-0000-0100-0000F3230000}"/>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04" name="Group 9063">
            <a:extLst>
              <a:ext uri="{FF2B5EF4-FFF2-40B4-BE49-F238E27FC236}">
                <a16:creationId xmlns:a16="http://schemas.microsoft.com/office/drawing/2014/main" id="{00000000-0008-0000-0100-0000F4230000}"/>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9205" name="Rectangle: Top Corners Rounded 9120">
              <a:hlinkClick xmlns:r="http://schemas.openxmlformats.org/officeDocument/2006/relationships" r:id="rId14"/>
              <a:extLst>
                <a:ext uri="{FF2B5EF4-FFF2-40B4-BE49-F238E27FC236}">
                  <a16:creationId xmlns:a16="http://schemas.microsoft.com/office/drawing/2014/main" id="{00000000-0008-0000-0100-0000F5230000}"/>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206" name="Rectangle: Top Corners Rounded 9121">
              <a:extLst>
                <a:ext uri="{FF2B5EF4-FFF2-40B4-BE49-F238E27FC236}">
                  <a16:creationId xmlns:a16="http://schemas.microsoft.com/office/drawing/2014/main" id="{00000000-0008-0000-0100-0000F6230000}"/>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07" name="Group 9064">
            <a:extLst>
              <a:ext uri="{FF2B5EF4-FFF2-40B4-BE49-F238E27FC236}">
                <a16:creationId xmlns:a16="http://schemas.microsoft.com/office/drawing/2014/main" id="{00000000-0008-0000-0100-0000F7230000}"/>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9208" name="Rectangle: Top Corners Rounded 9118">
              <a:hlinkClick xmlns:r="http://schemas.openxmlformats.org/officeDocument/2006/relationships" r:id="rId15"/>
              <a:extLst>
                <a:ext uri="{FF2B5EF4-FFF2-40B4-BE49-F238E27FC236}">
                  <a16:creationId xmlns:a16="http://schemas.microsoft.com/office/drawing/2014/main" id="{00000000-0008-0000-0100-0000F8230000}"/>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209" name="Rectangle: Top Corners Rounded 9119">
              <a:extLst>
                <a:ext uri="{FF2B5EF4-FFF2-40B4-BE49-F238E27FC236}">
                  <a16:creationId xmlns:a16="http://schemas.microsoft.com/office/drawing/2014/main" id="{00000000-0008-0000-0100-0000F9230000}"/>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10" name="Group 9065">
            <a:extLst>
              <a:ext uri="{FF2B5EF4-FFF2-40B4-BE49-F238E27FC236}">
                <a16:creationId xmlns:a16="http://schemas.microsoft.com/office/drawing/2014/main" id="{00000000-0008-0000-0100-0000FA230000}"/>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9211" name="Rectangle: Top Corners Rounded 9116">
              <a:hlinkClick xmlns:r="http://schemas.openxmlformats.org/officeDocument/2006/relationships" r:id="rId16"/>
              <a:extLst>
                <a:ext uri="{FF2B5EF4-FFF2-40B4-BE49-F238E27FC236}">
                  <a16:creationId xmlns:a16="http://schemas.microsoft.com/office/drawing/2014/main" id="{00000000-0008-0000-0100-0000FB230000}"/>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212" name="Rectangle: Top Corners Rounded 9117">
              <a:extLst>
                <a:ext uri="{FF2B5EF4-FFF2-40B4-BE49-F238E27FC236}">
                  <a16:creationId xmlns:a16="http://schemas.microsoft.com/office/drawing/2014/main" id="{00000000-0008-0000-0100-0000FC230000}"/>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13" name="Group 9066">
            <a:extLst>
              <a:ext uri="{FF2B5EF4-FFF2-40B4-BE49-F238E27FC236}">
                <a16:creationId xmlns:a16="http://schemas.microsoft.com/office/drawing/2014/main" id="{00000000-0008-0000-0100-0000FD230000}"/>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9214" name="Rectangle: Top Corners Rounded 9114">
              <a:hlinkClick xmlns:r="http://schemas.openxmlformats.org/officeDocument/2006/relationships" r:id="rId17"/>
              <a:extLst>
                <a:ext uri="{FF2B5EF4-FFF2-40B4-BE49-F238E27FC236}">
                  <a16:creationId xmlns:a16="http://schemas.microsoft.com/office/drawing/2014/main" id="{00000000-0008-0000-0100-0000FE230000}"/>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215" name="Rectangle: Top Corners Rounded 9115">
              <a:extLst>
                <a:ext uri="{FF2B5EF4-FFF2-40B4-BE49-F238E27FC236}">
                  <a16:creationId xmlns:a16="http://schemas.microsoft.com/office/drawing/2014/main" id="{00000000-0008-0000-0100-0000FF230000}"/>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16" name="Group 9067">
            <a:extLst>
              <a:ext uri="{FF2B5EF4-FFF2-40B4-BE49-F238E27FC236}">
                <a16:creationId xmlns:a16="http://schemas.microsoft.com/office/drawing/2014/main" id="{00000000-0008-0000-0100-000000240000}"/>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9217" name="Rectangle: Top Corners Rounded 9112">
              <a:hlinkClick xmlns:r="http://schemas.openxmlformats.org/officeDocument/2006/relationships" r:id="rId18"/>
              <a:extLst>
                <a:ext uri="{FF2B5EF4-FFF2-40B4-BE49-F238E27FC236}">
                  <a16:creationId xmlns:a16="http://schemas.microsoft.com/office/drawing/2014/main" id="{00000000-0008-0000-0100-000001240000}"/>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218" name="Rectangle: Top Corners Rounded 9113">
              <a:extLst>
                <a:ext uri="{FF2B5EF4-FFF2-40B4-BE49-F238E27FC236}">
                  <a16:creationId xmlns:a16="http://schemas.microsoft.com/office/drawing/2014/main" id="{00000000-0008-0000-0100-000002240000}"/>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19" name="Group 9068">
            <a:extLst>
              <a:ext uri="{FF2B5EF4-FFF2-40B4-BE49-F238E27FC236}">
                <a16:creationId xmlns:a16="http://schemas.microsoft.com/office/drawing/2014/main" id="{00000000-0008-0000-0100-000003240000}"/>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9220" name="Rectangle: Top Corners Rounded 9110">
              <a:hlinkClick xmlns:r="http://schemas.openxmlformats.org/officeDocument/2006/relationships" r:id="rId19"/>
              <a:extLst>
                <a:ext uri="{FF2B5EF4-FFF2-40B4-BE49-F238E27FC236}">
                  <a16:creationId xmlns:a16="http://schemas.microsoft.com/office/drawing/2014/main" id="{00000000-0008-0000-0100-000004240000}"/>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Value &amp; performance</a:t>
              </a:r>
            </a:p>
          </xdr:txBody>
        </xdr:sp>
        <xdr:sp macro="" textlink="">
          <xdr:nvSpPr>
            <xdr:cNvPr id="9221" name="Rectangle: Top Corners Rounded 9111">
              <a:extLst>
                <a:ext uri="{FF2B5EF4-FFF2-40B4-BE49-F238E27FC236}">
                  <a16:creationId xmlns:a16="http://schemas.microsoft.com/office/drawing/2014/main" id="{00000000-0008-0000-0100-000005240000}"/>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sp macro="" textlink="">
        <xdr:nvSpPr>
          <xdr:cNvPr id="9222" name="Rounded Rectangle 33">
            <a:extLst>
              <a:ext uri="{FF2B5EF4-FFF2-40B4-BE49-F238E27FC236}">
                <a16:creationId xmlns:a16="http://schemas.microsoft.com/office/drawing/2014/main" id="{00000000-0008-0000-0100-000006240000}"/>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9223" name="Group 9070">
            <a:extLst>
              <a:ext uri="{FF2B5EF4-FFF2-40B4-BE49-F238E27FC236}">
                <a16:creationId xmlns:a16="http://schemas.microsoft.com/office/drawing/2014/main" id="{00000000-0008-0000-0100-000007240000}"/>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9224" name="Rectangle: Top Corners Rounded 9108">
              <a:hlinkClick xmlns:r="http://schemas.openxmlformats.org/officeDocument/2006/relationships" r:id="rId20"/>
              <a:extLst>
                <a:ext uri="{FF2B5EF4-FFF2-40B4-BE49-F238E27FC236}">
                  <a16:creationId xmlns:a16="http://schemas.microsoft.com/office/drawing/2014/main" id="{00000000-0008-0000-0100-000008240000}"/>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a:ln>
                  <a:noFill/>
                </a:ln>
                <a:solidFill>
                  <a:srgbClr val="C37C59"/>
                </a:solidFill>
                <a:effectLst/>
                <a:uLnTx/>
                <a:uFillTx/>
                <a:latin typeface="Arial" panose="020B0604020202020204"/>
                <a:ea typeface="+mn-ea"/>
                <a:cs typeface="+mn-cs"/>
              </a:endParaRPr>
            </a:p>
          </xdr:txBody>
        </xdr:sp>
        <xdr:sp macro="" textlink="">
          <xdr:nvSpPr>
            <xdr:cNvPr id="9225" name="Rectangle: Top Corners Rounded 9109">
              <a:extLst>
                <a:ext uri="{FF2B5EF4-FFF2-40B4-BE49-F238E27FC236}">
                  <a16:creationId xmlns:a16="http://schemas.microsoft.com/office/drawing/2014/main" id="{00000000-0008-0000-0100-000009240000}"/>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26" name="Group 9071">
            <a:extLst>
              <a:ext uri="{FF2B5EF4-FFF2-40B4-BE49-F238E27FC236}">
                <a16:creationId xmlns:a16="http://schemas.microsoft.com/office/drawing/2014/main" id="{00000000-0008-0000-0100-00000A240000}"/>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9227" name="Rectangle: Top Corners Rounded 9106">
              <a:hlinkClick xmlns:r="http://schemas.openxmlformats.org/officeDocument/2006/relationships" r:id="rId21"/>
              <a:extLst>
                <a:ext uri="{FF2B5EF4-FFF2-40B4-BE49-F238E27FC236}">
                  <a16:creationId xmlns:a16="http://schemas.microsoft.com/office/drawing/2014/main" id="{00000000-0008-0000-0100-00000B240000}"/>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a:ln>
                  <a:noFill/>
                </a:ln>
                <a:solidFill>
                  <a:srgbClr val="C37C59"/>
                </a:solidFill>
                <a:effectLst/>
                <a:uLnTx/>
                <a:uFillTx/>
                <a:latin typeface="Arial" panose="020B0604020202020204"/>
                <a:ea typeface="+mn-ea"/>
                <a:cs typeface="+mn-cs"/>
              </a:endParaRPr>
            </a:p>
          </xdr:txBody>
        </xdr:sp>
        <xdr:sp macro="" textlink="">
          <xdr:nvSpPr>
            <xdr:cNvPr id="9228" name="Rectangle: Top Corners Rounded 9107">
              <a:extLst>
                <a:ext uri="{FF2B5EF4-FFF2-40B4-BE49-F238E27FC236}">
                  <a16:creationId xmlns:a16="http://schemas.microsoft.com/office/drawing/2014/main" id="{00000000-0008-0000-0100-00000C240000}"/>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29" name="Group 9072">
            <a:extLst>
              <a:ext uri="{FF2B5EF4-FFF2-40B4-BE49-F238E27FC236}">
                <a16:creationId xmlns:a16="http://schemas.microsoft.com/office/drawing/2014/main" id="{00000000-0008-0000-0100-00000D240000}"/>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9230" name="Rectangle: Top Corners Rounded 9104">
              <a:hlinkClick xmlns:r="http://schemas.openxmlformats.org/officeDocument/2006/relationships" r:id="rId22"/>
              <a:extLst>
                <a:ext uri="{FF2B5EF4-FFF2-40B4-BE49-F238E27FC236}">
                  <a16:creationId xmlns:a16="http://schemas.microsoft.com/office/drawing/2014/main" id="{00000000-0008-0000-0100-00000E240000}"/>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a:ln>
                  <a:noFill/>
                </a:ln>
                <a:solidFill>
                  <a:srgbClr val="C37C59"/>
                </a:solidFill>
                <a:effectLst/>
                <a:uLnTx/>
                <a:uFillTx/>
                <a:latin typeface="Arial" panose="020B0604020202020204"/>
                <a:ea typeface="+mn-ea"/>
                <a:cs typeface="+mn-cs"/>
              </a:endParaRPr>
            </a:p>
          </xdr:txBody>
        </xdr:sp>
        <xdr:sp macro="" textlink="">
          <xdr:nvSpPr>
            <xdr:cNvPr id="9231" name="Rectangle: Top Corners Rounded 9105">
              <a:extLst>
                <a:ext uri="{FF2B5EF4-FFF2-40B4-BE49-F238E27FC236}">
                  <a16:creationId xmlns:a16="http://schemas.microsoft.com/office/drawing/2014/main" id="{00000000-0008-0000-0100-00000F240000}"/>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32" name="Group 9073">
            <a:extLst>
              <a:ext uri="{FF2B5EF4-FFF2-40B4-BE49-F238E27FC236}">
                <a16:creationId xmlns:a16="http://schemas.microsoft.com/office/drawing/2014/main" id="{00000000-0008-0000-0100-000010240000}"/>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9233" name="Rectangle: Top Corners Rounded 9102">
              <a:hlinkClick xmlns:r="http://schemas.openxmlformats.org/officeDocument/2006/relationships" r:id="rId23"/>
              <a:extLst>
                <a:ext uri="{FF2B5EF4-FFF2-40B4-BE49-F238E27FC236}">
                  <a16:creationId xmlns:a16="http://schemas.microsoft.com/office/drawing/2014/main" id="{00000000-0008-0000-0100-000011240000}"/>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a:ln>
                  <a:noFill/>
                </a:ln>
                <a:solidFill>
                  <a:srgbClr val="C37C59"/>
                </a:solidFill>
                <a:effectLst/>
                <a:uLnTx/>
                <a:uFillTx/>
                <a:latin typeface="Arial" panose="020B0604020202020204"/>
                <a:ea typeface="+mn-ea"/>
                <a:cs typeface="+mn-cs"/>
              </a:endParaRPr>
            </a:p>
          </xdr:txBody>
        </xdr:sp>
        <xdr:sp macro="" textlink="">
          <xdr:nvSpPr>
            <xdr:cNvPr id="9234" name="Rectangle: Top Corners Rounded 9103">
              <a:extLst>
                <a:ext uri="{FF2B5EF4-FFF2-40B4-BE49-F238E27FC236}">
                  <a16:creationId xmlns:a16="http://schemas.microsoft.com/office/drawing/2014/main" id="{00000000-0008-0000-0100-000012240000}"/>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sp macro="" textlink="">
        <xdr:nvSpPr>
          <xdr:cNvPr id="9235" name="Rounded Rectangle 33">
            <a:extLst>
              <a:ext uri="{FF2B5EF4-FFF2-40B4-BE49-F238E27FC236}">
                <a16:creationId xmlns:a16="http://schemas.microsoft.com/office/drawing/2014/main" id="{00000000-0008-0000-0100-000013240000}"/>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9236" name="Group 9075">
            <a:extLst>
              <a:ext uri="{FF2B5EF4-FFF2-40B4-BE49-F238E27FC236}">
                <a16:creationId xmlns:a16="http://schemas.microsoft.com/office/drawing/2014/main" id="{00000000-0008-0000-0100-000014240000}"/>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9237" name="Rectangle: Top Corners Rounded 9100">
              <a:hlinkClick xmlns:r="http://schemas.openxmlformats.org/officeDocument/2006/relationships" r:id="rId24"/>
              <a:extLst>
                <a:ext uri="{FF2B5EF4-FFF2-40B4-BE49-F238E27FC236}">
                  <a16:creationId xmlns:a16="http://schemas.microsoft.com/office/drawing/2014/main" id="{00000000-0008-0000-0100-000015240000}"/>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9238" name="Rectangle: Top Corners Rounded 9101">
              <a:extLst>
                <a:ext uri="{FF2B5EF4-FFF2-40B4-BE49-F238E27FC236}">
                  <a16:creationId xmlns:a16="http://schemas.microsoft.com/office/drawing/2014/main" id="{00000000-0008-0000-0100-000016240000}"/>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39" name="Group 9076">
            <a:extLst>
              <a:ext uri="{FF2B5EF4-FFF2-40B4-BE49-F238E27FC236}">
                <a16:creationId xmlns:a16="http://schemas.microsoft.com/office/drawing/2014/main" id="{00000000-0008-0000-0100-000017240000}"/>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9240" name="Rectangle: Top Corners Rounded 9098">
              <a:hlinkClick xmlns:r="http://schemas.openxmlformats.org/officeDocument/2006/relationships" r:id="rId25"/>
              <a:extLst>
                <a:ext uri="{FF2B5EF4-FFF2-40B4-BE49-F238E27FC236}">
                  <a16:creationId xmlns:a16="http://schemas.microsoft.com/office/drawing/2014/main" id="{00000000-0008-0000-0100-000018240000}"/>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9241" name="Rectangle: Top Corners Rounded 9099">
              <a:extLst>
                <a:ext uri="{FF2B5EF4-FFF2-40B4-BE49-F238E27FC236}">
                  <a16:creationId xmlns:a16="http://schemas.microsoft.com/office/drawing/2014/main" id="{00000000-0008-0000-0100-000019240000}"/>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42" name="Group 9077">
            <a:extLst>
              <a:ext uri="{FF2B5EF4-FFF2-40B4-BE49-F238E27FC236}">
                <a16:creationId xmlns:a16="http://schemas.microsoft.com/office/drawing/2014/main" id="{00000000-0008-0000-0100-00001A240000}"/>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9243" name="Rectangle: Top Corners Rounded 9096">
              <a:hlinkClick xmlns:r="http://schemas.openxmlformats.org/officeDocument/2006/relationships" r:id="rId26"/>
              <a:extLst>
                <a:ext uri="{FF2B5EF4-FFF2-40B4-BE49-F238E27FC236}">
                  <a16:creationId xmlns:a16="http://schemas.microsoft.com/office/drawing/2014/main" id="{00000000-0008-0000-0100-00001B240000}"/>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9244" name="Rectangle: Top Corners Rounded 9097">
              <a:extLst>
                <a:ext uri="{FF2B5EF4-FFF2-40B4-BE49-F238E27FC236}">
                  <a16:creationId xmlns:a16="http://schemas.microsoft.com/office/drawing/2014/main" id="{00000000-0008-0000-0100-00001C240000}"/>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45" name="Group 9078">
            <a:extLst>
              <a:ext uri="{FF2B5EF4-FFF2-40B4-BE49-F238E27FC236}">
                <a16:creationId xmlns:a16="http://schemas.microsoft.com/office/drawing/2014/main" id="{00000000-0008-0000-0100-00001D240000}"/>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9246" name="Rectangle: Top Corners Rounded 9094">
              <a:hlinkClick xmlns:r="http://schemas.openxmlformats.org/officeDocument/2006/relationships" r:id="rId27"/>
              <a:extLst>
                <a:ext uri="{FF2B5EF4-FFF2-40B4-BE49-F238E27FC236}">
                  <a16:creationId xmlns:a16="http://schemas.microsoft.com/office/drawing/2014/main" id="{00000000-0008-0000-0100-00001E240000}"/>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9247" name="Rectangle: Top Corners Rounded 9095">
              <a:extLst>
                <a:ext uri="{FF2B5EF4-FFF2-40B4-BE49-F238E27FC236}">
                  <a16:creationId xmlns:a16="http://schemas.microsoft.com/office/drawing/2014/main" id="{00000000-0008-0000-0100-00001F240000}"/>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48" name="Group 9079">
            <a:extLst>
              <a:ext uri="{FF2B5EF4-FFF2-40B4-BE49-F238E27FC236}">
                <a16:creationId xmlns:a16="http://schemas.microsoft.com/office/drawing/2014/main" id="{00000000-0008-0000-0100-000020240000}"/>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9249" name="Rectangle: Top Corners Rounded 9092">
              <a:hlinkClick xmlns:r="http://schemas.openxmlformats.org/officeDocument/2006/relationships" r:id="rId28"/>
              <a:extLst>
                <a:ext uri="{FF2B5EF4-FFF2-40B4-BE49-F238E27FC236}">
                  <a16:creationId xmlns:a16="http://schemas.microsoft.com/office/drawing/2014/main" id="{00000000-0008-0000-0100-000021240000}"/>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9250" name="Rectangle: Top Corners Rounded 9093">
              <a:extLst>
                <a:ext uri="{FF2B5EF4-FFF2-40B4-BE49-F238E27FC236}">
                  <a16:creationId xmlns:a16="http://schemas.microsoft.com/office/drawing/2014/main" id="{00000000-0008-0000-0100-000022240000}"/>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51" name="Group 9080">
            <a:extLst>
              <a:ext uri="{FF2B5EF4-FFF2-40B4-BE49-F238E27FC236}">
                <a16:creationId xmlns:a16="http://schemas.microsoft.com/office/drawing/2014/main" id="{00000000-0008-0000-0100-000023240000}"/>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9252" name="Rectangle: Top Corners Rounded 9090">
              <a:hlinkClick xmlns:r="http://schemas.openxmlformats.org/officeDocument/2006/relationships" r:id="rId29"/>
              <a:extLst>
                <a:ext uri="{FF2B5EF4-FFF2-40B4-BE49-F238E27FC236}">
                  <a16:creationId xmlns:a16="http://schemas.microsoft.com/office/drawing/2014/main" id="{00000000-0008-0000-0100-000024240000}"/>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9253" name="Rectangle: Top Corners Rounded 9091">
              <a:extLst>
                <a:ext uri="{FF2B5EF4-FFF2-40B4-BE49-F238E27FC236}">
                  <a16:creationId xmlns:a16="http://schemas.microsoft.com/office/drawing/2014/main" id="{00000000-0008-0000-0100-000025240000}"/>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54" name="Group 9081">
            <a:extLst>
              <a:ext uri="{FF2B5EF4-FFF2-40B4-BE49-F238E27FC236}">
                <a16:creationId xmlns:a16="http://schemas.microsoft.com/office/drawing/2014/main" id="{00000000-0008-0000-0100-000026240000}"/>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9255" name="Rectangle: Top Corners Rounded 9088">
              <a:hlinkClick xmlns:r="http://schemas.openxmlformats.org/officeDocument/2006/relationships" r:id="rId30"/>
              <a:extLst>
                <a:ext uri="{FF2B5EF4-FFF2-40B4-BE49-F238E27FC236}">
                  <a16:creationId xmlns:a16="http://schemas.microsoft.com/office/drawing/2014/main" id="{00000000-0008-0000-0100-000027240000}"/>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256" name="Rectangle: Top Corners Rounded 9089">
              <a:extLst>
                <a:ext uri="{FF2B5EF4-FFF2-40B4-BE49-F238E27FC236}">
                  <a16:creationId xmlns:a16="http://schemas.microsoft.com/office/drawing/2014/main" id="{00000000-0008-0000-0100-000028240000}"/>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57" name="Group 9082">
            <a:extLst>
              <a:ext uri="{FF2B5EF4-FFF2-40B4-BE49-F238E27FC236}">
                <a16:creationId xmlns:a16="http://schemas.microsoft.com/office/drawing/2014/main" id="{00000000-0008-0000-0100-000029240000}"/>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9258" name="Rectangle: Top Corners Rounded 9086">
              <a:hlinkClick xmlns:r="http://schemas.openxmlformats.org/officeDocument/2006/relationships" r:id="rId31"/>
              <a:extLst>
                <a:ext uri="{FF2B5EF4-FFF2-40B4-BE49-F238E27FC236}">
                  <a16:creationId xmlns:a16="http://schemas.microsoft.com/office/drawing/2014/main" id="{00000000-0008-0000-0100-00002A240000}"/>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a:ln>
                  <a:noFill/>
                </a:ln>
                <a:solidFill>
                  <a:srgbClr val="C37C59"/>
                </a:solidFill>
                <a:effectLst/>
                <a:uLnTx/>
                <a:uFillTx/>
                <a:latin typeface="Arial" panose="020B0604020202020204"/>
                <a:ea typeface="+mn-ea"/>
                <a:cs typeface="+mn-cs"/>
              </a:endParaRPr>
            </a:p>
          </xdr:txBody>
        </xdr:sp>
        <xdr:sp macro="" textlink="">
          <xdr:nvSpPr>
            <xdr:cNvPr id="9259" name="Rectangle: Top Corners Rounded 9087">
              <a:extLst>
                <a:ext uri="{FF2B5EF4-FFF2-40B4-BE49-F238E27FC236}">
                  <a16:creationId xmlns:a16="http://schemas.microsoft.com/office/drawing/2014/main" id="{00000000-0008-0000-0100-00002B240000}"/>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260" name="Group 9083">
            <a:extLst>
              <a:ext uri="{FF2B5EF4-FFF2-40B4-BE49-F238E27FC236}">
                <a16:creationId xmlns:a16="http://schemas.microsoft.com/office/drawing/2014/main" id="{00000000-0008-0000-0100-00002C240000}"/>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9261" name="Rectangle: Top Corners Rounded 9084">
              <a:hlinkClick xmlns:r="http://schemas.openxmlformats.org/officeDocument/2006/relationships" r:id="rId32"/>
              <a:extLst>
                <a:ext uri="{FF2B5EF4-FFF2-40B4-BE49-F238E27FC236}">
                  <a16:creationId xmlns:a16="http://schemas.microsoft.com/office/drawing/2014/main" id="{00000000-0008-0000-0100-00002D240000}"/>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Environmental</a:t>
              </a:r>
              <a:r>
                <a:rPr lang="en-AU" sz="1000" kern="0">
                  <a:solidFill>
                    <a:srgbClr val="998500"/>
                  </a:solidFill>
                  <a:latin typeface="Arial" panose="020B0604020202020204"/>
                </a:rPr>
                <a:t> stewardship</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9262" name="Rectangle: Top Corners Rounded 9085">
              <a:extLst>
                <a:ext uri="{FF2B5EF4-FFF2-40B4-BE49-F238E27FC236}">
                  <a16:creationId xmlns:a16="http://schemas.microsoft.com/office/drawing/2014/main" id="{00000000-0008-0000-0100-00002E240000}"/>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3.xml><?xml version="1.0" encoding="utf-8"?>
<xdr:wsDr xmlns:xdr="http://schemas.openxmlformats.org/drawingml/2006/spreadsheetDrawing" xmlns:a="http://schemas.openxmlformats.org/drawingml/2006/main">
  <xdr:twoCellAnchor>
    <xdr:from>
      <xdr:col>6</xdr:col>
      <xdr:colOff>32680</xdr:colOff>
      <xdr:row>20</xdr:row>
      <xdr:rowOff>36341</xdr:rowOff>
    </xdr:from>
    <xdr:to>
      <xdr:col>6</xdr:col>
      <xdr:colOff>267816</xdr:colOff>
      <xdr:row>20</xdr:row>
      <xdr:rowOff>204105</xdr:rowOff>
    </xdr:to>
    <xdr:sp macro="" textlink="">
      <xdr:nvSpPr>
        <xdr:cNvPr id="15" name="Rectangle 8">
          <a:extLst>
            <a:ext uri="{FF2B5EF4-FFF2-40B4-BE49-F238E27FC236}">
              <a16:creationId xmlns:a16="http://schemas.microsoft.com/office/drawing/2014/main" id="{00000000-0008-0000-0200-000076010000}"/>
            </a:ext>
          </a:extLst>
        </xdr:cNvPr>
        <xdr:cNvSpPr/>
      </xdr:nvSpPr>
      <xdr:spPr>
        <a:xfrm>
          <a:off x="3366430" y="3579641"/>
          <a:ext cx="235136" cy="167764"/>
        </a:xfrm>
        <a:prstGeom prst="rect">
          <a:avLst/>
        </a:prstGeom>
        <a:solidFill>
          <a:schemeClr val="accent6">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editAs="oneCell">
    <xdr:from>
      <xdr:col>0</xdr:col>
      <xdr:colOff>266700</xdr:colOff>
      <xdr:row>0</xdr:row>
      <xdr:rowOff>57150</xdr:rowOff>
    </xdr:from>
    <xdr:to>
      <xdr:col>0</xdr:col>
      <xdr:colOff>266700</xdr:colOff>
      <xdr:row>3</xdr:row>
      <xdr:rowOff>77049</xdr:rowOff>
    </xdr:to>
    <xdr:pic>
      <xdr:nvPicPr>
        <xdr:cNvPr id="3" name="Picture 2">
          <a:hlinkClick xmlns:r="http://schemas.openxmlformats.org/officeDocument/2006/relationships" r:id="rId1"/>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266700" y="57150"/>
          <a:ext cx="2464641" cy="572349"/>
        </a:xfrm>
        <a:prstGeom prst="rect">
          <a:avLst/>
        </a:prstGeom>
      </xdr:spPr>
    </xdr:pic>
    <xdr:clientData/>
  </xdr:twoCellAnchor>
  <xdr:twoCellAnchor editAs="oneCell">
    <xdr:from>
      <xdr:col>1</xdr:col>
      <xdr:colOff>12700</xdr:colOff>
      <xdr:row>0</xdr:row>
      <xdr:rowOff>95250</xdr:rowOff>
    </xdr:from>
    <xdr:to>
      <xdr:col>4</xdr:col>
      <xdr:colOff>453085</xdr:colOff>
      <xdr:row>3</xdr:row>
      <xdr:rowOff>149042</xdr:rowOff>
    </xdr:to>
    <xdr:pic>
      <xdr:nvPicPr>
        <xdr:cNvPr id="86" name="Picture 85">
          <a:hlinkClick xmlns:r="http://schemas.openxmlformats.org/officeDocument/2006/relationships" r:id="rId1"/>
          <a:extLst>
            <a:ext uri="{FF2B5EF4-FFF2-40B4-BE49-F238E27FC236}">
              <a16:creationId xmlns:a16="http://schemas.microsoft.com/office/drawing/2014/main" id="{00000000-0008-0000-0200-000056000000}"/>
            </a:ext>
          </a:extLst>
        </xdr:cNvPr>
        <xdr:cNvPicPr>
          <a:picLocks noChangeAspect="1"/>
        </xdr:cNvPicPr>
      </xdr:nvPicPr>
      <xdr:blipFill>
        <a:blip xmlns:r="http://schemas.openxmlformats.org/officeDocument/2006/relationships" r:embed="rId2"/>
        <a:stretch>
          <a:fillRect/>
        </a:stretch>
      </xdr:blipFill>
      <xdr:spPr>
        <a:xfrm>
          <a:off x="292100" y="95250"/>
          <a:ext cx="2451248" cy="543288"/>
        </a:xfrm>
        <a:prstGeom prst="rect">
          <a:avLst/>
        </a:prstGeom>
      </xdr:spPr>
    </xdr:pic>
    <xdr:clientData/>
  </xdr:twoCellAnchor>
  <xdr:twoCellAnchor>
    <xdr:from>
      <xdr:col>28</xdr:col>
      <xdr:colOff>156889</xdr:colOff>
      <xdr:row>1</xdr:row>
      <xdr:rowOff>3538</xdr:rowOff>
    </xdr:from>
    <xdr:to>
      <xdr:col>31</xdr:col>
      <xdr:colOff>485</xdr:colOff>
      <xdr:row>2</xdr:row>
      <xdr:rowOff>81372</xdr:rowOff>
    </xdr:to>
    <xdr:grpSp>
      <xdr:nvGrpSpPr>
        <xdr:cNvPr id="2" name="Group 4">
          <a:extLst>
            <a:ext uri="{FF2B5EF4-FFF2-40B4-BE49-F238E27FC236}">
              <a16:creationId xmlns:a16="http://schemas.microsoft.com/office/drawing/2014/main" id="{00000000-0008-0000-0200-000002000000}"/>
            </a:ext>
          </a:extLst>
        </xdr:cNvPr>
        <xdr:cNvGrpSpPr/>
      </xdr:nvGrpSpPr>
      <xdr:grpSpPr>
        <a:xfrm>
          <a:off x="17029746" y="177709"/>
          <a:ext cx="2216682" cy="252006"/>
          <a:chOff x="6357613" y="3059659"/>
          <a:chExt cx="2262131" cy="274321"/>
        </a:xfrm>
        <a:effectLst>
          <a:outerShdw blurRad="50800" dist="38100" dir="2700000" algn="tl" rotWithShape="0">
            <a:prstClr val="black">
              <a:alpha val="40000"/>
            </a:prstClr>
          </a:outerShdw>
        </a:effectLst>
      </xdr:grpSpPr>
      <xdr:sp macro="" textlink="">
        <xdr:nvSpPr>
          <xdr:cNvPr id="4" name="Rectangle: Top Corners Rounded 103">
            <a:hlinkClick xmlns:r="http://schemas.openxmlformats.org/officeDocument/2006/relationships" r:id="rId3"/>
            <a:extLst>
              <a:ext uri="{FF2B5EF4-FFF2-40B4-BE49-F238E27FC236}">
                <a16:creationId xmlns:a16="http://schemas.microsoft.com/office/drawing/2014/main" id="{00000000-0008-0000-0200-000004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2024 SUSTANABILITY REPORT</a:t>
            </a:r>
            <a:endParaRPr lang="en-AU" sz="800" b="1">
              <a:solidFill>
                <a:schemeClr val="accent6"/>
              </a:solidFill>
            </a:endParaRPr>
          </a:p>
        </xdr:txBody>
      </xdr:sp>
      <xdr:sp macro="" textlink="">
        <xdr:nvSpPr>
          <xdr:cNvPr id="5" name="Rectangle: Top Corners Rounded 104">
            <a:extLst>
              <a:ext uri="{FF2B5EF4-FFF2-40B4-BE49-F238E27FC236}">
                <a16:creationId xmlns:a16="http://schemas.microsoft.com/office/drawing/2014/main" id="{00000000-0008-0000-0200-000005000000}"/>
              </a:ext>
            </a:extLst>
          </xdr:cNvPr>
          <xdr:cNvSpPr/>
        </xdr:nvSpPr>
        <xdr:spPr>
          <a:xfrm rot="16200000">
            <a:off x="6283369" y="3133904"/>
            <a:ext cx="274320" cy="125832"/>
          </a:xfrm>
          <a:prstGeom prst="round2SameRect">
            <a:avLst>
              <a:gd name="adj1" fmla="val 22764"/>
              <a:gd name="adj2" fmla="val 0"/>
            </a:avLst>
          </a:prstGeom>
          <a:solidFill>
            <a:schemeClr val="accent6"/>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6</xdr:col>
      <xdr:colOff>33248</xdr:colOff>
      <xdr:row>21</xdr:row>
      <xdr:rowOff>39144</xdr:rowOff>
    </xdr:from>
    <xdr:to>
      <xdr:col>6</xdr:col>
      <xdr:colOff>265343</xdr:colOff>
      <xdr:row>21</xdr:row>
      <xdr:rowOff>204534</xdr:rowOff>
    </xdr:to>
    <xdr:sp macro="" textlink="">
      <xdr:nvSpPr>
        <xdr:cNvPr id="13" name="Rectangle 8">
          <a:extLst>
            <a:ext uri="{FF2B5EF4-FFF2-40B4-BE49-F238E27FC236}">
              <a16:creationId xmlns:a16="http://schemas.microsoft.com/office/drawing/2014/main" id="{00000000-0008-0000-0200-000075010000}"/>
            </a:ext>
          </a:extLst>
        </xdr:cNvPr>
        <xdr:cNvSpPr/>
      </xdr:nvSpPr>
      <xdr:spPr>
        <a:xfrm>
          <a:off x="3366998" y="3791994"/>
          <a:ext cx="232095" cy="165390"/>
        </a:xfrm>
        <a:prstGeom prst="rect">
          <a:avLst/>
        </a:prstGeom>
        <a:solidFill>
          <a:schemeClr val="accent6">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6</xdr:col>
      <xdr:colOff>33248</xdr:colOff>
      <xdr:row>22</xdr:row>
      <xdr:rowOff>41049</xdr:rowOff>
    </xdr:from>
    <xdr:to>
      <xdr:col>6</xdr:col>
      <xdr:colOff>263438</xdr:colOff>
      <xdr:row>22</xdr:row>
      <xdr:rowOff>204534</xdr:rowOff>
    </xdr:to>
    <xdr:sp macro="" textlink="">
      <xdr:nvSpPr>
        <xdr:cNvPr id="12" name="Rectangle 8">
          <a:extLst>
            <a:ext uri="{FF2B5EF4-FFF2-40B4-BE49-F238E27FC236}">
              <a16:creationId xmlns:a16="http://schemas.microsoft.com/office/drawing/2014/main" id="{D699FEE1-E077-ED0F-FA55-7B57239D25AE}"/>
            </a:ext>
          </a:extLst>
        </xdr:cNvPr>
        <xdr:cNvSpPr/>
      </xdr:nvSpPr>
      <xdr:spPr>
        <a:xfrm>
          <a:off x="3366998" y="4003449"/>
          <a:ext cx="230190" cy="163485"/>
        </a:xfrm>
        <a:prstGeom prst="rect">
          <a:avLst/>
        </a:prstGeom>
        <a:solidFill>
          <a:schemeClr val="accent2">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0</xdr:col>
      <xdr:colOff>85725</xdr:colOff>
      <xdr:row>7</xdr:row>
      <xdr:rowOff>104775</xdr:rowOff>
    </xdr:from>
    <xdr:to>
      <xdr:col>4</xdr:col>
      <xdr:colOff>662669</xdr:colOff>
      <xdr:row>56</xdr:row>
      <xdr:rowOff>193300</xdr:rowOff>
    </xdr:to>
    <xdr:grpSp>
      <xdr:nvGrpSpPr>
        <xdr:cNvPr id="6" name="Group 9051">
          <a:extLst>
            <a:ext uri="{FF2B5EF4-FFF2-40B4-BE49-F238E27FC236}">
              <a16:creationId xmlns:a16="http://schemas.microsoft.com/office/drawing/2014/main" id="{54DC77AD-50F6-4FE5-9B5C-FC19C2A9BE88}"/>
            </a:ext>
          </a:extLst>
        </xdr:cNvPr>
        <xdr:cNvGrpSpPr/>
      </xdr:nvGrpSpPr>
      <xdr:grpSpPr>
        <a:xfrm>
          <a:off x="85725" y="1432832"/>
          <a:ext cx="2906487" cy="10114268"/>
          <a:chOff x="4595310" y="-1718317"/>
          <a:chExt cx="3001380" cy="9966333"/>
        </a:xfrm>
      </xdr:grpSpPr>
      <xdr:grpSp>
        <xdr:nvGrpSpPr>
          <xdr:cNvPr id="7" name="Group 9052">
            <a:extLst>
              <a:ext uri="{FF2B5EF4-FFF2-40B4-BE49-F238E27FC236}">
                <a16:creationId xmlns:a16="http://schemas.microsoft.com/office/drawing/2014/main" id="{086801C7-FB67-A0E2-D2D2-5E5C06235243}"/>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97" name="Rectangle: Top Corners Rounded 9138">
              <a:hlinkClick xmlns:r="http://schemas.openxmlformats.org/officeDocument/2006/relationships" r:id="rId4"/>
              <a:extLst>
                <a:ext uri="{FF2B5EF4-FFF2-40B4-BE49-F238E27FC236}">
                  <a16:creationId xmlns:a16="http://schemas.microsoft.com/office/drawing/2014/main" id="{D6935E70-C13C-475C-8713-B20B4279824A}"/>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8" name="Rectangle: Top Corners Rounded 9139">
              <a:extLst>
                <a:ext uri="{FF2B5EF4-FFF2-40B4-BE49-F238E27FC236}">
                  <a16:creationId xmlns:a16="http://schemas.microsoft.com/office/drawing/2014/main" id="{60092AC0-5252-6678-CFC3-076D096426F6}"/>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 name="Group 9053">
            <a:extLst>
              <a:ext uri="{FF2B5EF4-FFF2-40B4-BE49-F238E27FC236}">
                <a16:creationId xmlns:a16="http://schemas.microsoft.com/office/drawing/2014/main" id="{61C53CB6-FFB8-7BB6-682E-8D61556F9B7E}"/>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95" name="Rectangle: Top Corners Rounded 9136">
              <a:hlinkClick xmlns:r="http://schemas.openxmlformats.org/officeDocument/2006/relationships" r:id="rId5"/>
              <a:extLst>
                <a:ext uri="{FF2B5EF4-FFF2-40B4-BE49-F238E27FC236}">
                  <a16:creationId xmlns:a16="http://schemas.microsoft.com/office/drawing/2014/main" id="{48163642-454B-A718-BDBC-B14F186D03E3}"/>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6" name="Rectangle: Top Corners Rounded 9137">
              <a:extLst>
                <a:ext uri="{FF2B5EF4-FFF2-40B4-BE49-F238E27FC236}">
                  <a16:creationId xmlns:a16="http://schemas.microsoft.com/office/drawing/2014/main" id="{34BB4EA7-A9AC-0FDA-A8BA-88B0C36FE29D}"/>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 name="Group 9054">
            <a:extLst>
              <a:ext uri="{FF2B5EF4-FFF2-40B4-BE49-F238E27FC236}">
                <a16:creationId xmlns:a16="http://schemas.microsoft.com/office/drawing/2014/main" id="{07F8F113-45F7-69B2-7153-1A241DDBFC04}"/>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93" name="Rectangle: Top Corners Rounded 9134">
              <a:hlinkClick xmlns:r="http://schemas.openxmlformats.org/officeDocument/2006/relationships" r:id="rId6"/>
              <a:extLst>
                <a:ext uri="{FF2B5EF4-FFF2-40B4-BE49-F238E27FC236}">
                  <a16:creationId xmlns:a16="http://schemas.microsoft.com/office/drawing/2014/main" id="{4339FDF3-C3A3-AA3B-34D5-77839E14C4DF}"/>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4" name="Rectangle: Top Corners Rounded 9135">
              <a:extLst>
                <a:ext uri="{FF2B5EF4-FFF2-40B4-BE49-F238E27FC236}">
                  <a16:creationId xmlns:a16="http://schemas.microsoft.com/office/drawing/2014/main" id="{95B2A117-D0DF-8A4A-6CDB-50FF790BD6BA}"/>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055">
            <a:extLst>
              <a:ext uri="{FF2B5EF4-FFF2-40B4-BE49-F238E27FC236}">
                <a16:creationId xmlns:a16="http://schemas.microsoft.com/office/drawing/2014/main" id="{BE3B6D56-25D3-5971-D2CC-411FCE3BA7A3}"/>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91" name="Rectangle: Top Corners Rounded 9132">
              <a:hlinkClick xmlns:r="http://schemas.openxmlformats.org/officeDocument/2006/relationships" r:id="rId7"/>
              <a:extLst>
                <a:ext uri="{FF2B5EF4-FFF2-40B4-BE49-F238E27FC236}">
                  <a16:creationId xmlns:a16="http://schemas.microsoft.com/office/drawing/2014/main" id="{3C87F0B9-02E9-5FD5-62B5-C02CD7625D4E}"/>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2" name="Rectangle: Top Corners Rounded 9133">
              <a:extLst>
                <a:ext uri="{FF2B5EF4-FFF2-40B4-BE49-F238E27FC236}">
                  <a16:creationId xmlns:a16="http://schemas.microsoft.com/office/drawing/2014/main" id="{84D077E1-8164-1517-B9BA-86C215CE0E5F}"/>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1" name="Rounded Rectangle 33">
            <a:extLst>
              <a:ext uri="{FF2B5EF4-FFF2-40B4-BE49-F238E27FC236}">
                <a16:creationId xmlns:a16="http://schemas.microsoft.com/office/drawing/2014/main" id="{8D98EE8F-B68F-6962-B4EA-166B1555C5D5}"/>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4" name="Group 9057">
            <a:extLst>
              <a:ext uri="{FF2B5EF4-FFF2-40B4-BE49-F238E27FC236}">
                <a16:creationId xmlns:a16="http://schemas.microsoft.com/office/drawing/2014/main" id="{F04174B5-A9AD-6764-23A7-646BB64C3916}"/>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89" name="Rectangle: Top Corners Rounded 9130">
              <a:hlinkClick xmlns:r="http://schemas.openxmlformats.org/officeDocument/2006/relationships" r:id="rId8"/>
              <a:extLst>
                <a:ext uri="{FF2B5EF4-FFF2-40B4-BE49-F238E27FC236}">
                  <a16:creationId xmlns:a16="http://schemas.microsoft.com/office/drawing/2014/main" id="{40EC7736-77AB-C2A9-9CA4-EE4D0551D2B1}"/>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0" name="Rectangle: Top Corners Rounded 9131">
              <a:extLst>
                <a:ext uri="{FF2B5EF4-FFF2-40B4-BE49-F238E27FC236}">
                  <a16:creationId xmlns:a16="http://schemas.microsoft.com/office/drawing/2014/main" id="{637D155E-246B-F7D0-DC5A-69510D6A9F8D}"/>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6" name="Group 9058">
            <a:extLst>
              <a:ext uri="{FF2B5EF4-FFF2-40B4-BE49-F238E27FC236}">
                <a16:creationId xmlns:a16="http://schemas.microsoft.com/office/drawing/2014/main" id="{03A48006-7049-1EDF-842E-EA350B9F7CD9}"/>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87" name="Rectangle: Top Corners Rounded 9128">
              <a:hlinkClick xmlns:r="http://schemas.openxmlformats.org/officeDocument/2006/relationships" r:id="rId9"/>
              <a:extLst>
                <a:ext uri="{FF2B5EF4-FFF2-40B4-BE49-F238E27FC236}">
                  <a16:creationId xmlns:a16="http://schemas.microsoft.com/office/drawing/2014/main" id="{30712822-2C9C-D864-AAD1-DD41BEF7B9EF}"/>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88" name="Rectangle: Top Corners Rounded 9129">
              <a:extLst>
                <a:ext uri="{FF2B5EF4-FFF2-40B4-BE49-F238E27FC236}">
                  <a16:creationId xmlns:a16="http://schemas.microsoft.com/office/drawing/2014/main" id="{42B9A097-4C67-B2AD-06F7-B15722DEFCEA}"/>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7" name="Group 9059">
            <a:extLst>
              <a:ext uri="{FF2B5EF4-FFF2-40B4-BE49-F238E27FC236}">
                <a16:creationId xmlns:a16="http://schemas.microsoft.com/office/drawing/2014/main" id="{090516FD-F965-779B-5E4D-EFF736299F74}"/>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84" name="Rectangle: Top Corners Rounded 9126">
              <a:hlinkClick xmlns:r="http://schemas.openxmlformats.org/officeDocument/2006/relationships" r:id="rId10"/>
              <a:extLst>
                <a:ext uri="{FF2B5EF4-FFF2-40B4-BE49-F238E27FC236}">
                  <a16:creationId xmlns:a16="http://schemas.microsoft.com/office/drawing/2014/main" id="{F8E24287-D4D9-95CF-C151-69609CD2431D}"/>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85" name="Rectangle: Top Corners Rounded 9127">
              <a:extLst>
                <a:ext uri="{FF2B5EF4-FFF2-40B4-BE49-F238E27FC236}">
                  <a16:creationId xmlns:a16="http://schemas.microsoft.com/office/drawing/2014/main" id="{33E341E9-0685-A01B-FE44-22166E1D4F14}"/>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9060">
            <a:extLst>
              <a:ext uri="{FF2B5EF4-FFF2-40B4-BE49-F238E27FC236}">
                <a16:creationId xmlns:a16="http://schemas.microsoft.com/office/drawing/2014/main" id="{164B3E47-F5D5-540F-D850-34CF502FC07E}"/>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82" name="Rectangle: Top Corners Rounded 9124">
              <a:hlinkClick xmlns:r="http://schemas.openxmlformats.org/officeDocument/2006/relationships" r:id="rId11"/>
              <a:extLst>
                <a:ext uri="{FF2B5EF4-FFF2-40B4-BE49-F238E27FC236}">
                  <a16:creationId xmlns:a16="http://schemas.microsoft.com/office/drawing/2014/main" id="{999F9F0F-837B-FD44-6F10-EC77999972F8}"/>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83" name="Rectangle: Top Corners Rounded 9125">
              <a:extLst>
                <a:ext uri="{FF2B5EF4-FFF2-40B4-BE49-F238E27FC236}">
                  <a16:creationId xmlns:a16="http://schemas.microsoft.com/office/drawing/2014/main" id="{CAE3FE15-0D68-94F6-C177-11BBA2BFDD9C}"/>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9" name="Rounded Rectangle 33">
            <a:extLst>
              <a:ext uri="{FF2B5EF4-FFF2-40B4-BE49-F238E27FC236}">
                <a16:creationId xmlns:a16="http://schemas.microsoft.com/office/drawing/2014/main" id="{81451868-0AC6-FD14-26E7-3B3EC7FD567F}"/>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20" name="Group 9062">
            <a:extLst>
              <a:ext uri="{FF2B5EF4-FFF2-40B4-BE49-F238E27FC236}">
                <a16:creationId xmlns:a16="http://schemas.microsoft.com/office/drawing/2014/main" id="{1BC9E278-F668-89D4-B792-79C96026FFD3}"/>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80" name="Rectangle: Top Corners Rounded 9122">
              <a:hlinkClick xmlns:r="http://schemas.openxmlformats.org/officeDocument/2006/relationships" r:id="rId12"/>
              <a:extLst>
                <a:ext uri="{FF2B5EF4-FFF2-40B4-BE49-F238E27FC236}">
                  <a16:creationId xmlns:a16="http://schemas.microsoft.com/office/drawing/2014/main" id="{ACC7D834-A68B-1C31-1187-93525A1ADE52}"/>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1" name="Rectangle: Top Corners Rounded 9123">
              <a:extLst>
                <a:ext uri="{FF2B5EF4-FFF2-40B4-BE49-F238E27FC236}">
                  <a16:creationId xmlns:a16="http://schemas.microsoft.com/office/drawing/2014/main" id="{7FD9EC1A-3A2C-93CC-2C7F-842E3DB1B47E}"/>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63">
            <a:extLst>
              <a:ext uri="{FF2B5EF4-FFF2-40B4-BE49-F238E27FC236}">
                <a16:creationId xmlns:a16="http://schemas.microsoft.com/office/drawing/2014/main" id="{AC4A93E5-6C28-AF73-98EF-587F6FFF7A86}"/>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78" name="Rectangle: Top Corners Rounded 9120">
              <a:hlinkClick xmlns:r="http://schemas.openxmlformats.org/officeDocument/2006/relationships" r:id="rId13"/>
              <a:extLst>
                <a:ext uri="{FF2B5EF4-FFF2-40B4-BE49-F238E27FC236}">
                  <a16:creationId xmlns:a16="http://schemas.microsoft.com/office/drawing/2014/main" id="{7AEC74BD-B177-A98C-7691-1E0B69F1BA0C}"/>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9" name="Rectangle: Top Corners Rounded 9121">
              <a:extLst>
                <a:ext uri="{FF2B5EF4-FFF2-40B4-BE49-F238E27FC236}">
                  <a16:creationId xmlns:a16="http://schemas.microsoft.com/office/drawing/2014/main" id="{6FFBC8A7-6C80-B6B1-EF3D-19EF05D9FC18}"/>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64">
            <a:extLst>
              <a:ext uri="{FF2B5EF4-FFF2-40B4-BE49-F238E27FC236}">
                <a16:creationId xmlns:a16="http://schemas.microsoft.com/office/drawing/2014/main" id="{94F26977-FE14-4505-E7DB-BB0653FC3873}"/>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76" name="Rectangle: Top Corners Rounded 9118">
              <a:hlinkClick xmlns:r="http://schemas.openxmlformats.org/officeDocument/2006/relationships" r:id="rId14"/>
              <a:extLst>
                <a:ext uri="{FF2B5EF4-FFF2-40B4-BE49-F238E27FC236}">
                  <a16:creationId xmlns:a16="http://schemas.microsoft.com/office/drawing/2014/main" id="{D8124F69-6854-8C87-05EF-72E8AE9CD643}"/>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7" name="Rectangle: Top Corners Rounded 9119">
              <a:extLst>
                <a:ext uri="{FF2B5EF4-FFF2-40B4-BE49-F238E27FC236}">
                  <a16:creationId xmlns:a16="http://schemas.microsoft.com/office/drawing/2014/main" id="{1B3ED17B-2637-4BAD-8F13-FEF2766FED86}"/>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9065">
            <a:extLst>
              <a:ext uri="{FF2B5EF4-FFF2-40B4-BE49-F238E27FC236}">
                <a16:creationId xmlns:a16="http://schemas.microsoft.com/office/drawing/2014/main" id="{FB0BDBDE-47FE-A542-D65D-A293946E1C89}"/>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74" name="Rectangle: Top Corners Rounded 9116">
              <a:hlinkClick xmlns:r="http://schemas.openxmlformats.org/officeDocument/2006/relationships" r:id="rId15"/>
              <a:extLst>
                <a:ext uri="{FF2B5EF4-FFF2-40B4-BE49-F238E27FC236}">
                  <a16:creationId xmlns:a16="http://schemas.microsoft.com/office/drawing/2014/main" id="{0D777B53-A245-FED1-38C7-472C748F8ADE}"/>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5" name="Rectangle: Top Corners Rounded 9117">
              <a:extLst>
                <a:ext uri="{FF2B5EF4-FFF2-40B4-BE49-F238E27FC236}">
                  <a16:creationId xmlns:a16="http://schemas.microsoft.com/office/drawing/2014/main" id="{8E517692-F649-6158-668A-9F9AB37768C2}"/>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4" name="Group 9066">
            <a:extLst>
              <a:ext uri="{FF2B5EF4-FFF2-40B4-BE49-F238E27FC236}">
                <a16:creationId xmlns:a16="http://schemas.microsoft.com/office/drawing/2014/main" id="{F2CC3239-0D1D-DACE-49CA-DD3958903744}"/>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72" name="Rectangle: Top Corners Rounded 9114">
              <a:hlinkClick xmlns:r="http://schemas.openxmlformats.org/officeDocument/2006/relationships" r:id="rId16"/>
              <a:extLst>
                <a:ext uri="{FF2B5EF4-FFF2-40B4-BE49-F238E27FC236}">
                  <a16:creationId xmlns:a16="http://schemas.microsoft.com/office/drawing/2014/main" id="{72118080-6A91-C08B-8642-613CE24CA09D}"/>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3" name="Rectangle: Top Corners Rounded 9115">
              <a:extLst>
                <a:ext uri="{FF2B5EF4-FFF2-40B4-BE49-F238E27FC236}">
                  <a16:creationId xmlns:a16="http://schemas.microsoft.com/office/drawing/2014/main" id="{63D51F40-4437-B181-CA2D-7D02FDDDE87B}"/>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5" name="Group 9067">
            <a:extLst>
              <a:ext uri="{FF2B5EF4-FFF2-40B4-BE49-F238E27FC236}">
                <a16:creationId xmlns:a16="http://schemas.microsoft.com/office/drawing/2014/main" id="{740D811B-F8AC-2BC0-5AF4-8696A2810106}"/>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70" name="Rectangle: Top Corners Rounded 9112">
              <a:hlinkClick xmlns:r="http://schemas.openxmlformats.org/officeDocument/2006/relationships" r:id="rId17"/>
              <a:extLst>
                <a:ext uri="{FF2B5EF4-FFF2-40B4-BE49-F238E27FC236}">
                  <a16:creationId xmlns:a16="http://schemas.microsoft.com/office/drawing/2014/main" id="{5F19F415-21B6-25F9-094A-7151E45CC436}"/>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1" name="Rectangle: Top Corners Rounded 9113">
              <a:extLst>
                <a:ext uri="{FF2B5EF4-FFF2-40B4-BE49-F238E27FC236}">
                  <a16:creationId xmlns:a16="http://schemas.microsoft.com/office/drawing/2014/main" id="{D1E0DC13-74A9-90C7-2037-4D9CC55448C5}"/>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68">
            <a:extLst>
              <a:ext uri="{FF2B5EF4-FFF2-40B4-BE49-F238E27FC236}">
                <a16:creationId xmlns:a16="http://schemas.microsoft.com/office/drawing/2014/main" id="{241DD6DB-497A-829D-8F62-BD4EDCBB6B1F}"/>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68" name="Rectangle: Top Corners Rounded 9110">
              <a:hlinkClick xmlns:r="http://schemas.openxmlformats.org/officeDocument/2006/relationships" r:id="rId18"/>
              <a:extLst>
                <a:ext uri="{FF2B5EF4-FFF2-40B4-BE49-F238E27FC236}">
                  <a16:creationId xmlns:a16="http://schemas.microsoft.com/office/drawing/2014/main" id="{27D58288-0131-EE63-BB79-6E0D1B6D88FA}"/>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69" name="Rectangle: Top Corners Rounded 9111">
              <a:extLst>
                <a:ext uri="{FF2B5EF4-FFF2-40B4-BE49-F238E27FC236}">
                  <a16:creationId xmlns:a16="http://schemas.microsoft.com/office/drawing/2014/main" id="{61F1CFBC-3F7F-1458-6ADE-28DF91EE3BBC}"/>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7" name="Rounded Rectangle 33">
            <a:extLst>
              <a:ext uri="{FF2B5EF4-FFF2-40B4-BE49-F238E27FC236}">
                <a16:creationId xmlns:a16="http://schemas.microsoft.com/office/drawing/2014/main" id="{3FABB540-40C5-AFF3-59ED-12557E701EA4}"/>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8" name="Group 9070">
            <a:extLst>
              <a:ext uri="{FF2B5EF4-FFF2-40B4-BE49-F238E27FC236}">
                <a16:creationId xmlns:a16="http://schemas.microsoft.com/office/drawing/2014/main" id="{04C6498C-56AD-CCFE-D001-261F8D8E9444}"/>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6" name="Rectangle: Top Corners Rounded 9108">
              <a:hlinkClick xmlns:r="http://schemas.openxmlformats.org/officeDocument/2006/relationships" r:id="rId19"/>
              <a:extLst>
                <a:ext uri="{FF2B5EF4-FFF2-40B4-BE49-F238E27FC236}">
                  <a16:creationId xmlns:a16="http://schemas.microsoft.com/office/drawing/2014/main" id="{20C8BA1D-4008-259C-D257-8E6A5AAEA826}"/>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7" name="Rectangle: Top Corners Rounded 9109">
              <a:extLst>
                <a:ext uri="{FF2B5EF4-FFF2-40B4-BE49-F238E27FC236}">
                  <a16:creationId xmlns:a16="http://schemas.microsoft.com/office/drawing/2014/main" id="{A7C80020-3A41-7BA7-48C2-0284A98C67BB}"/>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9" name="Group 9071">
            <a:extLst>
              <a:ext uri="{FF2B5EF4-FFF2-40B4-BE49-F238E27FC236}">
                <a16:creationId xmlns:a16="http://schemas.microsoft.com/office/drawing/2014/main" id="{D020BC79-1BB3-250C-3A5F-EBEAB0E8F15B}"/>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4" name="Rectangle: Top Corners Rounded 9106">
              <a:hlinkClick xmlns:r="http://schemas.openxmlformats.org/officeDocument/2006/relationships" r:id="rId20"/>
              <a:extLst>
                <a:ext uri="{FF2B5EF4-FFF2-40B4-BE49-F238E27FC236}">
                  <a16:creationId xmlns:a16="http://schemas.microsoft.com/office/drawing/2014/main" id="{9F9745B5-997C-8F65-A74A-8E75E0294CC2}"/>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5" name="Rectangle: Top Corners Rounded 9107">
              <a:extLst>
                <a:ext uri="{FF2B5EF4-FFF2-40B4-BE49-F238E27FC236}">
                  <a16:creationId xmlns:a16="http://schemas.microsoft.com/office/drawing/2014/main" id="{0D6FB08D-2AF8-0B6F-4FB3-49960A715686}"/>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9072">
            <a:extLst>
              <a:ext uri="{FF2B5EF4-FFF2-40B4-BE49-F238E27FC236}">
                <a16:creationId xmlns:a16="http://schemas.microsoft.com/office/drawing/2014/main" id="{5DB7D773-FB7B-AA82-C6DF-9CB12FF13E9C}"/>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62" name="Rectangle: Top Corners Rounded 9104">
              <a:hlinkClick xmlns:r="http://schemas.openxmlformats.org/officeDocument/2006/relationships" r:id="rId21"/>
              <a:extLst>
                <a:ext uri="{FF2B5EF4-FFF2-40B4-BE49-F238E27FC236}">
                  <a16:creationId xmlns:a16="http://schemas.microsoft.com/office/drawing/2014/main" id="{97FAAACA-7686-27DD-5F5D-1257FA00E823}"/>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3" name="Rectangle: Top Corners Rounded 9105">
              <a:extLst>
                <a:ext uri="{FF2B5EF4-FFF2-40B4-BE49-F238E27FC236}">
                  <a16:creationId xmlns:a16="http://schemas.microsoft.com/office/drawing/2014/main" id="{66E57146-FCD1-1317-7F59-18206AA33ADC}"/>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73">
            <a:extLst>
              <a:ext uri="{FF2B5EF4-FFF2-40B4-BE49-F238E27FC236}">
                <a16:creationId xmlns:a16="http://schemas.microsoft.com/office/drawing/2014/main" id="{801A708F-FB92-EEC9-29B5-5C6CBE23E5C0}"/>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60" name="Rectangle: Top Corners Rounded 9102">
              <a:hlinkClick xmlns:r="http://schemas.openxmlformats.org/officeDocument/2006/relationships" r:id="rId22"/>
              <a:extLst>
                <a:ext uri="{FF2B5EF4-FFF2-40B4-BE49-F238E27FC236}">
                  <a16:creationId xmlns:a16="http://schemas.microsoft.com/office/drawing/2014/main" id="{92C6F5C9-F73B-EA42-52CB-61E3ED08DEB8}"/>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1" name="Rectangle: Top Corners Rounded 9103">
              <a:extLst>
                <a:ext uri="{FF2B5EF4-FFF2-40B4-BE49-F238E27FC236}">
                  <a16:creationId xmlns:a16="http://schemas.microsoft.com/office/drawing/2014/main" id="{ED95CC05-2138-3711-F7AF-2292695976E1}"/>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32" name="Rounded Rectangle 33">
            <a:extLst>
              <a:ext uri="{FF2B5EF4-FFF2-40B4-BE49-F238E27FC236}">
                <a16:creationId xmlns:a16="http://schemas.microsoft.com/office/drawing/2014/main" id="{C10F6D29-2DD6-D8E8-C759-0CF93A035A09}"/>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33" name="Group 9075">
            <a:extLst>
              <a:ext uri="{FF2B5EF4-FFF2-40B4-BE49-F238E27FC236}">
                <a16:creationId xmlns:a16="http://schemas.microsoft.com/office/drawing/2014/main" id="{314FC665-04FE-3DAB-8A4E-95FED9BF52B5}"/>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8" name="Rectangle: Top Corners Rounded 9100">
              <a:hlinkClick xmlns:r="http://schemas.openxmlformats.org/officeDocument/2006/relationships" r:id="rId23"/>
              <a:extLst>
                <a:ext uri="{FF2B5EF4-FFF2-40B4-BE49-F238E27FC236}">
                  <a16:creationId xmlns:a16="http://schemas.microsoft.com/office/drawing/2014/main" id="{5D2D0243-2E2D-DEFB-C7B0-52B5A9EBBD1E}"/>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9" name="Rectangle: Top Corners Rounded 9101">
              <a:extLst>
                <a:ext uri="{FF2B5EF4-FFF2-40B4-BE49-F238E27FC236}">
                  <a16:creationId xmlns:a16="http://schemas.microsoft.com/office/drawing/2014/main" id="{118D83DF-3005-0FBA-58F1-BCC82DFA0BD7}"/>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76">
            <a:extLst>
              <a:ext uri="{FF2B5EF4-FFF2-40B4-BE49-F238E27FC236}">
                <a16:creationId xmlns:a16="http://schemas.microsoft.com/office/drawing/2014/main" id="{1EA73D7A-FC0C-7B9A-195B-16F963EA21FB}"/>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6" name="Rectangle: Top Corners Rounded 9098">
              <a:hlinkClick xmlns:r="http://schemas.openxmlformats.org/officeDocument/2006/relationships" r:id="rId24"/>
              <a:extLst>
                <a:ext uri="{FF2B5EF4-FFF2-40B4-BE49-F238E27FC236}">
                  <a16:creationId xmlns:a16="http://schemas.microsoft.com/office/drawing/2014/main" id="{066A3C09-F44F-C1CD-C37D-898BE00C1CCD}"/>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7" name="Rectangle: Top Corners Rounded 9099">
              <a:extLst>
                <a:ext uri="{FF2B5EF4-FFF2-40B4-BE49-F238E27FC236}">
                  <a16:creationId xmlns:a16="http://schemas.microsoft.com/office/drawing/2014/main" id="{947FF4F1-7BBA-8999-3511-04C66C69D046}"/>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77">
            <a:extLst>
              <a:ext uri="{FF2B5EF4-FFF2-40B4-BE49-F238E27FC236}">
                <a16:creationId xmlns:a16="http://schemas.microsoft.com/office/drawing/2014/main" id="{C02D0861-F38A-9E44-ED90-85B6254688C2}"/>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4" name="Rectangle: Top Corners Rounded 9096">
              <a:hlinkClick xmlns:r="http://schemas.openxmlformats.org/officeDocument/2006/relationships" r:id="rId25"/>
              <a:extLst>
                <a:ext uri="{FF2B5EF4-FFF2-40B4-BE49-F238E27FC236}">
                  <a16:creationId xmlns:a16="http://schemas.microsoft.com/office/drawing/2014/main" id="{88997E04-C4D3-2DCE-F889-0C853CF6D4C0}"/>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5" name="Rectangle: Top Corners Rounded 9097">
              <a:extLst>
                <a:ext uri="{FF2B5EF4-FFF2-40B4-BE49-F238E27FC236}">
                  <a16:creationId xmlns:a16="http://schemas.microsoft.com/office/drawing/2014/main" id="{9E66971A-E7F3-E819-03BA-B19E9DCFCC31}"/>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9078">
            <a:extLst>
              <a:ext uri="{FF2B5EF4-FFF2-40B4-BE49-F238E27FC236}">
                <a16:creationId xmlns:a16="http://schemas.microsoft.com/office/drawing/2014/main" id="{11015551-5FC0-DAD6-B3F5-D6B22DEEDC77}"/>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52" name="Rectangle: Top Corners Rounded 9094">
              <a:hlinkClick xmlns:r="http://schemas.openxmlformats.org/officeDocument/2006/relationships" r:id="rId26"/>
              <a:extLst>
                <a:ext uri="{FF2B5EF4-FFF2-40B4-BE49-F238E27FC236}">
                  <a16:creationId xmlns:a16="http://schemas.microsoft.com/office/drawing/2014/main" id="{0FA2515A-E494-855D-2FD2-E455F4319F1A}"/>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3" name="Rectangle: Top Corners Rounded 9095">
              <a:extLst>
                <a:ext uri="{FF2B5EF4-FFF2-40B4-BE49-F238E27FC236}">
                  <a16:creationId xmlns:a16="http://schemas.microsoft.com/office/drawing/2014/main" id="{A821652C-A60D-A7B9-FB26-E35C5AF60028}"/>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79">
            <a:extLst>
              <a:ext uri="{FF2B5EF4-FFF2-40B4-BE49-F238E27FC236}">
                <a16:creationId xmlns:a16="http://schemas.microsoft.com/office/drawing/2014/main" id="{64B9A2AB-47EC-817E-6614-977D11C4ADE6}"/>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50" name="Rectangle: Top Corners Rounded 9092">
              <a:hlinkClick xmlns:r="http://schemas.openxmlformats.org/officeDocument/2006/relationships" r:id="rId27"/>
              <a:extLst>
                <a:ext uri="{FF2B5EF4-FFF2-40B4-BE49-F238E27FC236}">
                  <a16:creationId xmlns:a16="http://schemas.microsoft.com/office/drawing/2014/main" id="{8D670DB5-03E3-7C17-D690-F6758FF289A5}"/>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1" name="Rectangle: Top Corners Rounded 9093">
              <a:extLst>
                <a:ext uri="{FF2B5EF4-FFF2-40B4-BE49-F238E27FC236}">
                  <a16:creationId xmlns:a16="http://schemas.microsoft.com/office/drawing/2014/main" id="{F4AA978F-E59A-ECA5-F7E3-0CF76E57AA9C}"/>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8" name="Group 9080">
            <a:extLst>
              <a:ext uri="{FF2B5EF4-FFF2-40B4-BE49-F238E27FC236}">
                <a16:creationId xmlns:a16="http://schemas.microsoft.com/office/drawing/2014/main" id="{0A4AEB2C-1D43-38EB-7068-1CF123EBDBE2}"/>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8" name="Rectangle: Top Corners Rounded 9090">
              <a:hlinkClick xmlns:r="http://schemas.openxmlformats.org/officeDocument/2006/relationships" r:id="rId28"/>
              <a:extLst>
                <a:ext uri="{FF2B5EF4-FFF2-40B4-BE49-F238E27FC236}">
                  <a16:creationId xmlns:a16="http://schemas.microsoft.com/office/drawing/2014/main" id="{E991F5A4-44F1-AF87-C929-E33978F07404}"/>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9" name="Rectangle: Top Corners Rounded 9091">
              <a:extLst>
                <a:ext uri="{FF2B5EF4-FFF2-40B4-BE49-F238E27FC236}">
                  <a16:creationId xmlns:a16="http://schemas.microsoft.com/office/drawing/2014/main" id="{F64F95B2-35A6-8F76-E345-B09389B348AA}"/>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9" name="Group 9081">
            <a:extLst>
              <a:ext uri="{FF2B5EF4-FFF2-40B4-BE49-F238E27FC236}">
                <a16:creationId xmlns:a16="http://schemas.microsoft.com/office/drawing/2014/main" id="{2DB979E3-D06B-5ED9-02AC-F17C870F0AA4}"/>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6" name="Rectangle: Top Corners Rounded 9088">
              <a:hlinkClick xmlns:r="http://schemas.openxmlformats.org/officeDocument/2006/relationships" r:id="rId29"/>
              <a:extLst>
                <a:ext uri="{FF2B5EF4-FFF2-40B4-BE49-F238E27FC236}">
                  <a16:creationId xmlns:a16="http://schemas.microsoft.com/office/drawing/2014/main" id="{E45DAF75-A61C-7663-28EC-51DD351C99FA}"/>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7" name="Rectangle: Top Corners Rounded 9089">
              <a:extLst>
                <a:ext uri="{FF2B5EF4-FFF2-40B4-BE49-F238E27FC236}">
                  <a16:creationId xmlns:a16="http://schemas.microsoft.com/office/drawing/2014/main" id="{C383E45E-EC30-96D4-1975-078E411B4F13}"/>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0" name="Group 9082">
            <a:extLst>
              <a:ext uri="{FF2B5EF4-FFF2-40B4-BE49-F238E27FC236}">
                <a16:creationId xmlns:a16="http://schemas.microsoft.com/office/drawing/2014/main" id="{71C321E4-5F3B-598A-9D01-9C4A8BC88662}"/>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4" name="Rectangle: Top Corners Rounded 9086">
              <a:hlinkClick xmlns:r="http://schemas.openxmlformats.org/officeDocument/2006/relationships" r:id="rId30"/>
              <a:extLst>
                <a:ext uri="{FF2B5EF4-FFF2-40B4-BE49-F238E27FC236}">
                  <a16:creationId xmlns:a16="http://schemas.microsoft.com/office/drawing/2014/main" id="{36D4ACC9-4478-DA11-0574-80828703EFC3}"/>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5" name="Rectangle: Top Corners Rounded 9087">
              <a:extLst>
                <a:ext uri="{FF2B5EF4-FFF2-40B4-BE49-F238E27FC236}">
                  <a16:creationId xmlns:a16="http://schemas.microsoft.com/office/drawing/2014/main" id="{DA318AC3-2E5A-4860-5FBF-4CE54C0063D5}"/>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1" name="Group 9083">
            <a:extLst>
              <a:ext uri="{FF2B5EF4-FFF2-40B4-BE49-F238E27FC236}">
                <a16:creationId xmlns:a16="http://schemas.microsoft.com/office/drawing/2014/main" id="{667B248E-13E0-4141-E342-B7B5B53AB9B8}"/>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42" name="Rectangle: Top Corners Rounded 9084">
              <a:hlinkClick xmlns:r="http://schemas.openxmlformats.org/officeDocument/2006/relationships" r:id="rId31"/>
              <a:extLst>
                <a:ext uri="{FF2B5EF4-FFF2-40B4-BE49-F238E27FC236}">
                  <a16:creationId xmlns:a16="http://schemas.microsoft.com/office/drawing/2014/main" id="{89389B00-67F1-F37F-6D18-74974CEBC0B3}"/>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3" name="Rectangle: Top Corners Rounded 9085">
              <a:extLst>
                <a:ext uri="{FF2B5EF4-FFF2-40B4-BE49-F238E27FC236}">
                  <a16:creationId xmlns:a16="http://schemas.microsoft.com/office/drawing/2014/main" id="{610E224C-3EC3-765F-443C-6AB8FAF193D1}"/>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120968</xdr:colOff>
      <xdr:row>0</xdr:row>
      <xdr:rowOff>144779</xdr:rowOff>
    </xdr:from>
    <xdr:to>
      <xdr:col>6</xdr:col>
      <xdr:colOff>383533</xdr:colOff>
      <xdr:row>3</xdr:row>
      <xdr:rowOff>149323</xdr:rowOff>
    </xdr:to>
    <xdr:pic>
      <xdr:nvPicPr>
        <xdr:cNvPr id="6" name="Picture 77">
          <a:hlinkClick xmlns:r="http://schemas.openxmlformats.org/officeDocument/2006/relationships" r:id="rId1"/>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2"/>
        <a:stretch>
          <a:fillRect/>
        </a:stretch>
      </xdr:blipFill>
      <xdr:spPr>
        <a:xfrm>
          <a:off x="382906" y="144779"/>
          <a:ext cx="2606939" cy="562709"/>
        </a:xfrm>
        <a:prstGeom prst="rect">
          <a:avLst/>
        </a:prstGeom>
        <a:ln>
          <a:noFill/>
        </a:ln>
      </xdr:spPr>
    </xdr:pic>
    <xdr:clientData/>
  </xdr:twoCellAnchor>
  <xdr:twoCellAnchor>
    <xdr:from>
      <xdr:col>12</xdr:col>
      <xdr:colOff>2237417</xdr:colOff>
      <xdr:row>2</xdr:row>
      <xdr:rowOff>2858</xdr:rowOff>
    </xdr:from>
    <xdr:to>
      <xdr:col>12</xdr:col>
      <xdr:colOff>4491926</xdr:colOff>
      <xdr:row>3</xdr:row>
      <xdr:rowOff>77229</xdr:rowOff>
    </xdr:to>
    <xdr:grpSp>
      <xdr:nvGrpSpPr>
        <xdr:cNvPr id="13" name="Group 1">
          <a:extLst>
            <a:ext uri="{FF2B5EF4-FFF2-40B4-BE49-F238E27FC236}">
              <a16:creationId xmlns:a16="http://schemas.microsoft.com/office/drawing/2014/main" id="{00000000-0008-0000-0300-00000D000000}"/>
            </a:ext>
          </a:extLst>
        </xdr:cNvPr>
        <xdr:cNvGrpSpPr/>
      </xdr:nvGrpSpPr>
      <xdr:grpSpPr>
        <a:xfrm>
          <a:off x="29930674" y="351201"/>
          <a:ext cx="2254509" cy="248542"/>
          <a:chOff x="6357613" y="3059659"/>
          <a:chExt cx="2262131" cy="274321"/>
        </a:xfrm>
        <a:effectLst>
          <a:outerShdw blurRad="50800" dist="38100" dir="2700000" algn="tl" rotWithShape="0">
            <a:prstClr val="black">
              <a:alpha val="40000"/>
            </a:prstClr>
          </a:outerShdw>
        </a:effectLst>
      </xdr:grpSpPr>
      <xdr:sp macro="" textlink="">
        <xdr:nvSpPr>
          <xdr:cNvPr id="14" name="Rectangle: Top Corners Rounded 104">
            <a:hlinkClick xmlns:r="http://schemas.openxmlformats.org/officeDocument/2006/relationships" r:id="rId3"/>
            <a:extLst>
              <a:ext uri="{FF2B5EF4-FFF2-40B4-BE49-F238E27FC236}">
                <a16:creationId xmlns:a16="http://schemas.microsoft.com/office/drawing/2014/main" id="{00000000-0008-0000-0300-00000E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1">
                    <a:lumMod val="75000"/>
                  </a:schemeClr>
                </a:solidFill>
              </a:rPr>
              <a:t>2024 SUSTAINABILITY REPORT</a:t>
            </a:r>
            <a:endParaRPr lang="en-AU" sz="800" b="1">
              <a:solidFill>
                <a:schemeClr val="accent1">
                  <a:lumMod val="75000"/>
                </a:schemeClr>
              </a:solidFill>
            </a:endParaRPr>
          </a:p>
        </xdr:txBody>
      </xdr:sp>
      <xdr:sp macro="" textlink="">
        <xdr:nvSpPr>
          <xdr:cNvPr id="15" name="Rectangle: Top Corners Rounded 105">
            <a:extLst>
              <a:ext uri="{FF2B5EF4-FFF2-40B4-BE49-F238E27FC236}">
                <a16:creationId xmlns:a16="http://schemas.microsoft.com/office/drawing/2014/main" id="{00000000-0008-0000-0300-00000F000000}"/>
              </a:ext>
            </a:extLst>
          </xdr:cNvPr>
          <xdr:cNvSpPr/>
        </xdr:nvSpPr>
        <xdr:spPr>
          <a:xfrm rot="16200000">
            <a:off x="6283369" y="3133904"/>
            <a:ext cx="274320" cy="125832"/>
          </a:xfrm>
          <a:prstGeom prst="round2SameRect">
            <a:avLst>
              <a:gd name="adj1" fmla="val 22764"/>
              <a:gd name="adj2" fmla="val 0"/>
            </a:avLst>
          </a:prstGeom>
          <a:solidFill>
            <a:schemeClr val="accent1">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solidFill>
                <a:schemeClr val="accent1">
                  <a:lumMod val="75000"/>
                </a:schemeClr>
              </a:solidFill>
            </a:endParaRPr>
          </a:p>
        </xdr:txBody>
      </xdr:sp>
    </xdr:grpSp>
    <xdr:clientData/>
  </xdr:twoCellAnchor>
  <xdr:twoCellAnchor>
    <xdr:from>
      <xdr:col>10</xdr:col>
      <xdr:colOff>2540467</xdr:colOff>
      <xdr:row>240</xdr:row>
      <xdr:rowOff>235685</xdr:rowOff>
    </xdr:from>
    <xdr:to>
      <xdr:col>11</xdr:col>
      <xdr:colOff>60157</xdr:colOff>
      <xdr:row>240</xdr:row>
      <xdr:rowOff>441158</xdr:rowOff>
    </xdr:to>
    <xdr:sp macro="" textlink="">
      <xdr:nvSpPr>
        <xdr:cNvPr id="8" name="Rectangle 2217">
          <a:hlinkClick xmlns:r="http://schemas.openxmlformats.org/officeDocument/2006/relationships" r:id="rId4"/>
          <a:extLst>
            <a:ext uri="{FF2B5EF4-FFF2-40B4-BE49-F238E27FC236}">
              <a16:creationId xmlns:a16="http://schemas.microsoft.com/office/drawing/2014/main" id="{00000000-0008-0000-0300-000008000000}"/>
            </a:ext>
          </a:extLst>
        </xdr:cNvPr>
        <xdr:cNvSpPr/>
      </xdr:nvSpPr>
      <xdr:spPr>
        <a:xfrm>
          <a:off x="22468672" y="79316680"/>
          <a:ext cx="3401695" cy="6640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0</xdr:col>
      <xdr:colOff>32658</xdr:colOff>
      <xdr:row>7</xdr:row>
      <xdr:rowOff>76200</xdr:rowOff>
    </xdr:from>
    <xdr:to>
      <xdr:col>4</xdr:col>
      <xdr:colOff>646341</xdr:colOff>
      <xdr:row>39</xdr:row>
      <xdr:rowOff>264057</xdr:rowOff>
    </xdr:to>
    <xdr:grpSp>
      <xdr:nvGrpSpPr>
        <xdr:cNvPr id="545" name="Group 9051">
          <a:extLst>
            <a:ext uri="{FF2B5EF4-FFF2-40B4-BE49-F238E27FC236}">
              <a16:creationId xmlns:a16="http://schemas.microsoft.com/office/drawing/2014/main" id="{E0F91855-FDC9-4947-B3F4-47D0324457D6}"/>
            </a:ext>
          </a:extLst>
        </xdr:cNvPr>
        <xdr:cNvGrpSpPr/>
      </xdr:nvGrpSpPr>
      <xdr:grpSpPr>
        <a:xfrm>
          <a:off x="32658" y="1404257"/>
          <a:ext cx="2264228" cy="9832600"/>
          <a:chOff x="4595310" y="-1718317"/>
          <a:chExt cx="3001380" cy="9966333"/>
        </a:xfrm>
      </xdr:grpSpPr>
      <xdr:grpSp>
        <xdr:nvGrpSpPr>
          <xdr:cNvPr id="546" name="Group 9052">
            <a:extLst>
              <a:ext uri="{FF2B5EF4-FFF2-40B4-BE49-F238E27FC236}">
                <a16:creationId xmlns:a16="http://schemas.microsoft.com/office/drawing/2014/main" id="{DC34766D-8806-2E51-E011-A07B890E128B}"/>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632" name="Rectangle: Top Corners Rounded 9138">
              <a:hlinkClick xmlns:r="http://schemas.openxmlformats.org/officeDocument/2006/relationships" r:id="rId5"/>
              <a:extLst>
                <a:ext uri="{FF2B5EF4-FFF2-40B4-BE49-F238E27FC236}">
                  <a16:creationId xmlns:a16="http://schemas.microsoft.com/office/drawing/2014/main" id="{C41EC05B-DED4-5374-9C0F-63A397031525}"/>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33" name="Rectangle: Top Corners Rounded 9139">
              <a:extLst>
                <a:ext uri="{FF2B5EF4-FFF2-40B4-BE49-F238E27FC236}">
                  <a16:creationId xmlns:a16="http://schemas.microsoft.com/office/drawing/2014/main" id="{0EEAD1F3-BF30-311D-3DAD-592096F1F526}"/>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7" name="Group 9053">
            <a:extLst>
              <a:ext uri="{FF2B5EF4-FFF2-40B4-BE49-F238E27FC236}">
                <a16:creationId xmlns:a16="http://schemas.microsoft.com/office/drawing/2014/main" id="{8BAD82E5-F840-ED0B-F1D4-DE6CD5407CDD}"/>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630" name="Rectangle: Top Corners Rounded 9136">
              <a:hlinkClick xmlns:r="http://schemas.openxmlformats.org/officeDocument/2006/relationships" r:id="rId6"/>
              <a:extLst>
                <a:ext uri="{FF2B5EF4-FFF2-40B4-BE49-F238E27FC236}">
                  <a16:creationId xmlns:a16="http://schemas.microsoft.com/office/drawing/2014/main" id="{24A46CE9-9468-2769-C1FD-19C13969C3D1}"/>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31" name="Rectangle: Top Corners Rounded 9137">
              <a:extLst>
                <a:ext uri="{FF2B5EF4-FFF2-40B4-BE49-F238E27FC236}">
                  <a16:creationId xmlns:a16="http://schemas.microsoft.com/office/drawing/2014/main" id="{400D069E-A21D-6425-B0C8-D69DA3D36F4F}"/>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8" name="Group 9054">
            <a:extLst>
              <a:ext uri="{FF2B5EF4-FFF2-40B4-BE49-F238E27FC236}">
                <a16:creationId xmlns:a16="http://schemas.microsoft.com/office/drawing/2014/main" id="{BC8D813A-9312-E2E8-E12C-49E69067E28A}"/>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628" name="Rectangle: Top Corners Rounded 9134">
              <a:hlinkClick xmlns:r="http://schemas.openxmlformats.org/officeDocument/2006/relationships" r:id="rId7"/>
              <a:extLst>
                <a:ext uri="{FF2B5EF4-FFF2-40B4-BE49-F238E27FC236}">
                  <a16:creationId xmlns:a16="http://schemas.microsoft.com/office/drawing/2014/main" id="{349A889A-1355-D755-233C-2BB5C3047EC4}"/>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29" name="Rectangle: Top Corners Rounded 9135">
              <a:extLst>
                <a:ext uri="{FF2B5EF4-FFF2-40B4-BE49-F238E27FC236}">
                  <a16:creationId xmlns:a16="http://schemas.microsoft.com/office/drawing/2014/main" id="{691EA089-DDD5-B516-F873-08ED6EA3558F}"/>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9" name="Group 9055">
            <a:extLst>
              <a:ext uri="{FF2B5EF4-FFF2-40B4-BE49-F238E27FC236}">
                <a16:creationId xmlns:a16="http://schemas.microsoft.com/office/drawing/2014/main" id="{BDC12459-1447-6D98-6D0A-F6D00CEBFB67}"/>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626" name="Rectangle: Top Corners Rounded 9132">
              <a:hlinkClick xmlns:r="http://schemas.openxmlformats.org/officeDocument/2006/relationships" r:id="rId8"/>
              <a:extLst>
                <a:ext uri="{FF2B5EF4-FFF2-40B4-BE49-F238E27FC236}">
                  <a16:creationId xmlns:a16="http://schemas.microsoft.com/office/drawing/2014/main" id="{9B41CD4C-4320-5E79-0972-3C6B7468A198}"/>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27" name="Rectangle: Top Corners Rounded 9133">
              <a:extLst>
                <a:ext uri="{FF2B5EF4-FFF2-40B4-BE49-F238E27FC236}">
                  <a16:creationId xmlns:a16="http://schemas.microsoft.com/office/drawing/2014/main" id="{F02221C5-636F-F1CE-2DB5-F9F3F67AF75D}"/>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550" name="Rounded Rectangle 33">
            <a:extLst>
              <a:ext uri="{FF2B5EF4-FFF2-40B4-BE49-F238E27FC236}">
                <a16:creationId xmlns:a16="http://schemas.microsoft.com/office/drawing/2014/main" id="{725CFD50-00D9-6545-07AB-8306B4D94E35}"/>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551" name="Group 9057">
            <a:extLst>
              <a:ext uri="{FF2B5EF4-FFF2-40B4-BE49-F238E27FC236}">
                <a16:creationId xmlns:a16="http://schemas.microsoft.com/office/drawing/2014/main" id="{E7CCD19B-20BD-ECFA-17BB-5674B9692444}"/>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624" name="Rectangle: Top Corners Rounded 9130">
              <a:hlinkClick xmlns:r="http://schemas.openxmlformats.org/officeDocument/2006/relationships" r:id="rId9"/>
              <a:extLst>
                <a:ext uri="{FF2B5EF4-FFF2-40B4-BE49-F238E27FC236}">
                  <a16:creationId xmlns:a16="http://schemas.microsoft.com/office/drawing/2014/main" id="{DFD86DC5-1730-1CBC-8F40-518238C1C8F6}"/>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25" name="Rectangle: Top Corners Rounded 9131">
              <a:extLst>
                <a:ext uri="{FF2B5EF4-FFF2-40B4-BE49-F238E27FC236}">
                  <a16:creationId xmlns:a16="http://schemas.microsoft.com/office/drawing/2014/main" id="{E84A4147-DCD2-F9DF-29D8-30B01FDF7D00}"/>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2" name="Group 9058">
            <a:extLst>
              <a:ext uri="{FF2B5EF4-FFF2-40B4-BE49-F238E27FC236}">
                <a16:creationId xmlns:a16="http://schemas.microsoft.com/office/drawing/2014/main" id="{A6581805-0917-87DD-BB94-2E590E5F3ED5}"/>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622" name="Rectangle: Top Corners Rounded 9128">
              <a:hlinkClick xmlns:r="http://schemas.openxmlformats.org/officeDocument/2006/relationships" r:id="rId10"/>
              <a:extLst>
                <a:ext uri="{FF2B5EF4-FFF2-40B4-BE49-F238E27FC236}">
                  <a16:creationId xmlns:a16="http://schemas.microsoft.com/office/drawing/2014/main" id="{CFBD42AF-D30A-F1E7-A89E-20A04DB646B3}"/>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23" name="Rectangle: Top Corners Rounded 9129">
              <a:extLst>
                <a:ext uri="{FF2B5EF4-FFF2-40B4-BE49-F238E27FC236}">
                  <a16:creationId xmlns:a16="http://schemas.microsoft.com/office/drawing/2014/main" id="{7D6440FD-56CC-379D-1A54-F5DCAFD1E874}"/>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3" name="Group 9059">
            <a:extLst>
              <a:ext uri="{FF2B5EF4-FFF2-40B4-BE49-F238E27FC236}">
                <a16:creationId xmlns:a16="http://schemas.microsoft.com/office/drawing/2014/main" id="{16CCC20F-77B6-FB66-E158-511FC3580CA9}"/>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620" name="Rectangle: Top Corners Rounded 9126">
              <a:hlinkClick xmlns:r="http://schemas.openxmlformats.org/officeDocument/2006/relationships" r:id="rId11"/>
              <a:extLst>
                <a:ext uri="{FF2B5EF4-FFF2-40B4-BE49-F238E27FC236}">
                  <a16:creationId xmlns:a16="http://schemas.microsoft.com/office/drawing/2014/main" id="{DC6E09AD-A692-74E4-175F-75D5FBE8C7E9}"/>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21" name="Rectangle: Top Corners Rounded 9127">
              <a:extLst>
                <a:ext uri="{FF2B5EF4-FFF2-40B4-BE49-F238E27FC236}">
                  <a16:creationId xmlns:a16="http://schemas.microsoft.com/office/drawing/2014/main" id="{99E8CC55-2E0E-7CF3-BD9C-685F4C8DDA27}"/>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4" name="Group 9060">
            <a:extLst>
              <a:ext uri="{FF2B5EF4-FFF2-40B4-BE49-F238E27FC236}">
                <a16:creationId xmlns:a16="http://schemas.microsoft.com/office/drawing/2014/main" id="{AAACED02-3704-CC42-61AD-713A7B84DF73}"/>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618" name="Rectangle: Top Corners Rounded 9124">
              <a:hlinkClick xmlns:r="http://schemas.openxmlformats.org/officeDocument/2006/relationships" r:id="rId12"/>
              <a:extLst>
                <a:ext uri="{FF2B5EF4-FFF2-40B4-BE49-F238E27FC236}">
                  <a16:creationId xmlns:a16="http://schemas.microsoft.com/office/drawing/2014/main" id="{CAD12409-C228-DA2B-C0F2-5192BB23194A}"/>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19" name="Rectangle: Top Corners Rounded 9125">
              <a:extLst>
                <a:ext uri="{FF2B5EF4-FFF2-40B4-BE49-F238E27FC236}">
                  <a16:creationId xmlns:a16="http://schemas.microsoft.com/office/drawing/2014/main" id="{DAE39DBB-B3F5-D785-E741-76690A0E593D}"/>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555" name="Rounded Rectangle 33">
            <a:extLst>
              <a:ext uri="{FF2B5EF4-FFF2-40B4-BE49-F238E27FC236}">
                <a16:creationId xmlns:a16="http://schemas.microsoft.com/office/drawing/2014/main" id="{5C012A0E-CE6E-25D2-4B60-1BEDACDFF8B1}"/>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556" name="Group 9062">
            <a:extLst>
              <a:ext uri="{FF2B5EF4-FFF2-40B4-BE49-F238E27FC236}">
                <a16:creationId xmlns:a16="http://schemas.microsoft.com/office/drawing/2014/main" id="{07A11FBB-8F65-FC3E-195E-BC5518A166EC}"/>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616" name="Rectangle: Top Corners Rounded 9122">
              <a:hlinkClick xmlns:r="http://schemas.openxmlformats.org/officeDocument/2006/relationships" r:id="rId13"/>
              <a:extLst>
                <a:ext uri="{FF2B5EF4-FFF2-40B4-BE49-F238E27FC236}">
                  <a16:creationId xmlns:a16="http://schemas.microsoft.com/office/drawing/2014/main" id="{BAE99AB9-4401-2C3D-E882-05AB1F764C42}"/>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17" name="Rectangle: Top Corners Rounded 9123">
              <a:extLst>
                <a:ext uri="{FF2B5EF4-FFF2-40B4-BE49-F238E27FC236}">
                  <a16:creationId xmlns:a16="http://schemas.microsoft.com/office/drawing/2014/main" id="{8BDBB3A2-5B90-8BF3-2B66-6F2C6ED2D16D}"/>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7" name="Group 9063">
            <a:extLst>
              <a:ext uri="{FF2B5EF4-FFF2-40B4-BE49-F238E27FC236}">
                <a16:creationId xmlns:a16="http://schemas.microsoft.com/office/drawing/2014/main" id="{CEE5FF36-A5F4-9273-5710-6B925ABDAB1F}"/>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614" name="Rectangle: Top Corners Rounded 9120">
              <a:hlinkClick xmlns:r="http://schemas.openxmlformats.org/officeDocument/2006/relationships" r:id="rId14"/>
              <a:extLst>
                <a:ext uri="{FF2B5EF4-FFF2-40B4-BE49-F238E27FC236}">
                  <a16:creationId xmlns:a16="http://schemas.microsoft.com/office/drawing/2014/main" id="{6F93994D-74AD-72B1-B721-8278DA1E2F6A}"/>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15" name="Rectangle: Top Corners Rounded 9121">
              <a:extLst>
                <a:ext uri="{FF2B5EF4-FFF2-40B4-BE49-F238E27FC236}">
                  <a16:creationId xmlns:a16="http://schemas.microsoft.com/office/drawing/2014/main" id="{732DB3E8-3C61-5E37-6F4B-CFBAA4C25916}"/>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8" name="Group 9064">
            <a:extLst>
              <a:ext uri="{FF2B5EF4-FFF2-40B4-BE49-F238E27FC236}">
                <a16:creationId xmlns:a16="http://schemas.microsoft.com/office/drawing/2014/main" id="{662A26CD-B11A-15F1-1419-1B7A866C3619}"/>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612" name="Rectangle: Top Corners Rounded 9118">
              <a:hlinkClick xmlns:r="http://schemas.openxmlformats.org/officeDocument/2006/relationships" r:id="rId15"/>
              <a:extLst>
                <a:ext uri="{FF2B5EF4-FFF2-40B4-BE49-F238E27FC236}">
                  <a16:creationId xmlns:a16="http://schemas.microsoft.com/office/drawing/2014/main" id="{13DA10E6-79B7-4C56-B214-7B5BED9BABD0}"/>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13" name="Rectangle: Top Corners Rounded 9119">
              <a:extLst>
                <a:ext uri="{FF2B5EF4-FFF2-40B4-BE49-F238E27FC236}">
                  <a16:creationId xmlns:a16="http://schemas.microsoft.com/office/drawing/2014/main" id="{B317B04A-5EAF-1025-B2C4-86956CCB8F36}"/>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9" name="Group 9065">
            <a:extLst>
              <a:ext uri="{FF2B5EF4-FFF2-40B4-BE49-F238E27FC236}">
                <a16:creationId xmlns:a16="http://schemas.microsoft.com/office/drawing/2014/main" id="{9F92C639-A5BF-22DC-71F6-428DFECE37B2}"/>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610" name="Rectangle: Top Corners Rounded 9116">
              <a:hlinkClick xmlns:r="http://schemas.openxmlformats.org/officeDocument/2006/relationships" r:id="rId16"/>
              <a:extLst>
                <a:ext uri="{FF2B5EF4-FFF2-40B4-BE49-F238E27FC236}">
                  <a16:creationId xmlns:a16="http://schemas.microsoft.com/office/drawing/2014/main" id="{BEB5E5C7-D110-E950-FC9F-4D904AEED89E}"/>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11" name="Rectangle: Top Corners Rounded 9117">
              <a:extLst>
                <a:ext uri="{FF2B5EF4-FFF2-40B4-BE49-F238E27FC236}">
                  <a16:creationId xmlns:a16="http://schemas.microsoft.com/office/drawing/2014/main" id="{4AD197C2-04B0-F31C-E4BB-F036541787CC}"/>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60" name="Group 9066">
            <a:extLst>
              <a:ext uri="{FF2B5EF4-FFF2-40B4-BE49-F238E27FC236}">
                <a16:creationId xmlns:a16="http://schemas.microsoft.com/office/drawing/2014/main" id="{50A18A43-C16D-7EC3-705C-91D842087D80}"/>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608" name="Rectangle: Top Corners Rounded 9114">
              <a:hlinkClick xmlns:r="http://schemas.openxmlformats.org/officeDocument/2006/relationships" r:id="rId17"/>
              <a:extLst>
                <a:ext uri="{FF2B5EF4-FFF2-40B4-BE49-F238E27FC236}">
                  <a16:creationId xmlns:a16="http://schemas.microsoft.com/office/drawing/2014/main" id="{AE9309C4-BB9F-7A7B-97D6-20D33112F7E3}"/>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09" name="Rectangle: Top Corners Rounded 9115">
              <a:extLst>
                <a:ext uri="{FF2B5EF4-FFF2-40B4-BE49-F238E27FC236}">
                  <a16:creationId xmlns:a16="http://schemas.microsoft.com/office/drawing/2014/main" id="{C8AEF52A-EA29-F96C-D84E-6B225E708AD9}"/>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61" name="Group 9067">
            <a:extLst>
              <a:ext uri="{FF2B5EF4-FFF2-40B4-BE49-F238E27FC236}">
                <a16:creationId xmlns:a16="http://schemas.microsoft.com/office/drawing/2014/main" id="{7BC35E55-E6E5-EA9E-81A7-D995F8230536}"/>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606" name="Rectangle: Top Corners Rounded 9112">
              <a:hlinkClick xmlns:r="http://schemas.openxmlformats.org/officeDocument/2006/relationships" r:id="rId18"/>
              <a:extLst>
                <a:ext uri="{FF2B5EF4-FFF2-40B4-BE49-F238E27FC236}">
                  <a16:creationId xmlns:a16="http://schemas.microsoft.com/office/drawing/2014/main" id="{2F9551BC-9E47-020D-4B66-70B091C3127A}"/>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07" name="Rectangle: Top Corners Rounded 9113">
              <a:extLst>
                <a:ext uri="{FF2B5EF4-FFF2-40B4-BE49-F238E27FC236}">
                  <a16:creationId xmlns:a16="http://schemas.microsoft.com/office/drawing/2014/main" id="{A9F4DEB9-A7CC-0C56-F323-6896E5330411}"/>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62" name="Group 9068">
            <a:extLst>
              <a:ext uri="{FF2B5EF4-FFF2-40B4-BE49-F238E27FC236}">
                <a16:creationId xmlns:a16="http://schemas.microsoft.com/office/drawing/2014/main" id="{273ACCD5-6BAB-34AB-F60B-1695287A7FAD}"/>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604" name="Rectangle: Top Corners Rounded 9110">
              <a:hlinkClick xmlns:r="http://schemas.openxmlformats.org/officeDocument/2006/relationships" r:id="rId19"/>
              <a:extLst>
                <a:ext uri="{FF2B5EF4-FFF2-40B4-BE49-F238E27FC236}">
                  <a16:creationId xmlns:a16="http://schemas.microsoft.com/office/drawing/2014/main" id="{1A8B310A-831B-DECE-B107-7CD147FBE8A8}"/>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605" name="Rectangle: Top Corners Rounded 9111">
              <a:extLst>
                <a:ext uri="{FF2B5EF4-FFF2-40B4-BE49-F238E27FC236}">
                  <a16:creationId xmlns:a16="http://schemas.microsoft.com/office/drawing/2014/main" id="{ADD77ECC-3B73-8161-E2DE-33A01D1DA09F}"/>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563" name="Rounded Rectangle 33">
            <a:extLst>
              <a:ext uri="{FF2B5EF4-FFF2-40B4-BE49-F238E27FC236}">
                <a16:creationId xmlns:a16="http://schemas.microsoft.com/office/drawing/2014/main" id="{2C1E91E6-29F4-BEF4-186B-87F5C1E43B0A}"/>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564" name="Group 9070">
            <a:extLst>
              <a:ext uri="{FF2B5EF4-FFF2-40B4-BE49-F238E27FC236}">
                <a16:creationId xmlns:a16="http://schemas.microsoft.com/office/drawing/2014/main" id="{69EE030F-3E78-2587-89F2-1AAAE72417A0}"/>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02" name="Rectangle: Top Corners Rounded 9108">
              <a:hlinkClick xmlns:r="http://schemas.openxmlformats.org/officeDocument/2006/relationships" r:id="rId20"/>
              <a:extLst>
                <a:ext uri="{FF2B5EF4-FFF2-40B4-BE49-F238E27FC236}">
                  <a16:creationId xmlns:a16="http://schemas.microsoft.com/office/drawing/2014/main" id="{D396E4FE-2497-4A36-63E8-BDDFD009832F}"/>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3" name="Rectangle: Top Corners Rounded 9109">
              <a:extLst>
                <a:ext uri="{FF2B5EF4-FFF2-40B4-BE49-F238E27FC236}">
                  <a16:creationId xmlns:a16="http://schemas.microsoft.com/office/drawing/2014/main" id="{57CE99A7-59C3-DD3F-2950-AECEC908FC37}"/>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65" name="Group 9071">
            <a:extLst>
              <a:ext uri="{FF2B5EF4-FFF2-40B4-BE49-F238E27FC236}">
                <a16:creationId xmlns:a16="http://schemas.microsoft.com/office/drawing/2014/main" id="{E22AFDB7-43B9-B236-FF24-D94036CD6715}"/>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00" name="Rectangle: Top Corners Rounded 9106">
              <a:hlinkClick xmlns:r="http://schemas.openxmlformats.org/officeDocument/2006/relationships" r:id="rId21"/>
              <a:extLst>
                <a:ext uri="{FF2B5EF4-FFF2-40B4-BE49-F238E27FC236}">
                  <a16:creationId xmlns:a16="http://schemas.microsoft.com/office/drawing/2014/main" id="{E3243AF2-6ADF-59B2-DB50-89BB9483A6B0}"/>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1" name="Rectangle: Top Corners Rounded 9107">
              <a:extLst>
                <a:ext uri="{FF2B5EF4-FFF2-40B4-BE49-F238E27FC236}">
                  <a16:creationId xmlns:a16="http://schemas.microsoft.com/office/drawing/2014/main" id="{F83A3A14-F528-093A-C90D-663D77AD0348}"/>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66" name="Group 9072">
            <a:extLst>
              <a:ext uri="{FF2B5EF4-FFF2-40B4-BE49-F238E27FC236}">
                <a16:creationId xmlns:a16="http://schemas.microsoft.com/office/drawing/2014/main" id="{02F61B54-6B39-9227-691A-D57F8C1E615E}"/>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98" name="Rectangle: Top Corners Rounded 9104">
              <a:hlinkClick xmlns:r="http://schemas.openxmlformats.org/officeDocument/2006/relationships" r:id="rId22"/>
              <a:extLst>
                <a:ext uri="{FF2B5EF4-FFF2-40B4-BE49-F238E27FC236}">
                  <a16:creationId xmlns:a16="http://schemas.microsoft.com/office/drawing/2014/main" id="{7F9D43AF-CF73-C810-7DEF-638470F1623C}"/>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99" name="Rectangle: Top Corners Rounded 9105">
              <a:extLst>
                <a:ext uri="{FF2B5EF4-FFF2-40B4-BE49-F238E27FC236}">
                  <a16:creationId xmlns:a16="http://schemas.microsoft.com/office/drawing/2014/main" id="{D0C61322-D82B-C3BB-8D11-79733F44B64A}"/>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67" name="Group 9073">
            <a:extLst>
              <a:ext uri="{FF2B5EF4-FFF2-40B4-BE49-F238E27FC236}">
                <a16:creationId xmlns:a16="http://schemas.microsoft.com/office/drawing/2014/main" id="{AEF1D98B-9AB3-DDA7-CBC2-355AC37DA0FA}"/>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96" name="Rectangle: Top Corners Rounded 9102">
              <a:hlinkClick xmlns:r="http://schemas.openxmlformats.org/officeDocument/2006/relationships" r:id="rId23"/>
              <a:extLst>
                <a:ext uri="{FF2B5EF4-FFF2-40B4-BE49-F238E27FC236}">
                  <a16:creationId xmlns:a16="http://schemas.microsoft.com/office/drawing/2014/main" id="{6EBF978D-EEA1-3C03-C87C-58A731FBD529}"/>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97" name="Rectangle: Top Corners Rounded 9103">
              <a:extLst>
                <a:ext uri="{FF2B5EF4-FFF2-40B4-BE49-F238E27FC236}">
                  <a16:creationId xmlns:a16="http://schemas.microsoft.com/office/drawing/2014/main" id="{886B4FED-0D68-9C7C-26FC-DE6686290440}"/>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568" name="Rounded Rectangle 33">
            <a:extLst>
              <a:ext uri="{FF2B5EF4-FFF2-40B4-BE49-F238E27FC236}">
                <a16:creationId xmlns:a16="http://schemas.microsoft.com/office/drawing/2014/main" id="{C6EE334E-B6DA-1BC0-9939-12584A32B2F0}"/>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569" name="Group 9075">
            <a:extLst>
              <a:ext uri="{FF2B5EF4-FFF2-40B4-BE49-F238E27FC236}">
                <a16:creationId xmlns:a16="http://schemas.microsoft.com/office/drawing/2014/main" id="{309CD528-DFB7-428D-86BE-AE1D882D71F7}"/>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94" name="Rectangle: Top Corners Rounded 9100">
              <a:hlinkClick xmlns:r="http://schemas.openxmlformats.org/officeDocument/2006/relationships" r:id="rId24"/>
              <a:extLst>
                <a:ext uri="{FF2B5EF4-FFF2-40B4-BE49-F238E27FC236}">
                  <a16:creationId xmlns:a16="http://schemas.microsoft.com/office/drawing/2014/main" id="{CC9ED340-3E3C-A6A9-CBC6-945E996E6293}"/>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95" name="Rectangle: Top Corners Rounded 9101">
              <a:extLst>
                <a:ext uri="{FF2B5EF4-FFF2-40B4-BE49-F238E27FC236}">
                  <a16:creationId xmlns:a16="http://schemas.microsoft.com/office/drawing/2014/main" id="{643E59D9-F121-3579-933C-C0D4D6AD8195}"/>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70" name="Group 9076">
            <a:extLst>
              <a:ext uri="{FF2B5EF4-FFF2-40B4-BE49-F238E27FC236}">
                <a16:creationId xmlns:a16="http://schemas.microsoft.com/office/drawing/2014/main" id="{F52A2FF3-F06E-FC59-0B74-E329C9C8ADE9}"/>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92" name="Rectangle: Top Corners Rounded 9098">
              <a:hlinkClick xmlns:r="http://schemas.openxmlformats.org/officeDocument/2006/relationships" r:id="rId25"/>
              <a:extLst>
                <a:ext uri="{FF2B5EF4-FFF2-40B4-BE49-F238E27FC236}">
                  <a16:creationId xmlns:a16="http://schemas.microsoft.com/office/drawing/2014/main" id="{F1512ED8-82FE-72B3-8046-E67933A52322}"/>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93" name="Rectangle: Top Corners Rounded 9099">
              <a:extLst>
                <a:ext uri="{FF2B5EF4-FFF2-40B4-BE49-F238E27FC236}">
                  <a16:creationId xmlns:a16="http://schemas.microsoft.com/office/drawing/2014/main" id="{CF66E0F0-0E4B-22DD-86C4-B075602867B9}"/>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71" name="Group 9077">
            <a:extLst>
              <a:ext uri="{FF2B5EF4-FFF2-40B4-BE49-F238E27FC236}">
                <a16:creationId xmlns:a16="http://schemas.microsoft.com/office/drawing/2014/main" id="{C0D17E8F-0003-D170-3125-B27048D0A7AD}"/>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90" name="Rectangle: Top Corners Rounded 9096">
              <a:hlinkClick xmlns:r="http://schemas.openxmlformats.org/officeDocument/2006/relationships" r:id="rId26"/>
              <a:extLst>
                <a:ext uri="{FF2B5EF4-FFF2-40B4-BE49-F238E27FC236}">
                  <a16:creationId xmlns:a16="http://schemas.microsoft.com/office/drawing/2014/main" id="{1781214D-4F9E-B031-5EFA-AD521407909D}"/>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91" name="Rectangle: Top Corners Rounded 9097">
              <a:extLst>
                <a:ext uri="{FF2B5EF4-FFF2-40B4-BE49-F238E27FC236}">
                  <a16:creationId xmlns:a16="http://schemas.microsoft.com/office/drawing/2014/main" id="{80264D51-C4DA-7726-F3D0-2C6C2D3D94F0}"/>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72" name="Group 9078">
            <a:extLst>
              <a:ext uri="{FF2B5EF4-FFF2-40B4-BE49-F238E27FC236}">
                <a16:creationId xmlns:a16="http://schemas.microsoft.com/office/drawing/2014/main" id="{15A8ABD8-D53D-2B7C-5BAA-1DCE1F1DD9F7}"/>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588" name="Rectangle: Top Corners Rounded 9094">
              <a:hlinkClick xmlns:r="http://schemas.openxmlformats.org/officeDocument/2006/relationships" r:id="rId27"/>
              <a:extLst>
                <a:ext uri="{FF2B5EF4-FFF2-40B4-BE49-F238E27FC236}">
                  <a16:creationId xmlns:a16="http://schemas.microsoft.com/office/drawing/2014/main" id="{F766FE2C-59F0-92CD-5866-504C71728E16}"/>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89" name="Rectangle: Top Corners Rounded 9095">
              <a:extLst>
                <a:ext uri="{FF2B5EF4-FFF2-40B4-BE49-F238E27FC236}">
                  <a16:creationId xmlns:a16="http://schemas.microsoft.com/office/drawing/2014/main" id="{CB58BC14-7498-3D75-37EF-358EAEAE1208}"/>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73" name="Group 9079">
            <a:extLst>
              <a:ext uri="{FF2B5EF4-FFF2-40B4-BE49-F238E27FC236}">
                <a16:creationId xmlns:a16="http://schemas.microsoft.com/office/drawing/2014/main" id="{43AF2F0F-A55C-5B0D-4321-30D6A34F054D}"/>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586" name="Rectangle: Top Corners Rounded 9092">
              <a:hlinkClick xmlns:r="http://schemas.openxmlformats.org/officeDocument/2006/relationships" r:id="rId28"/>
              <a:extLst>
                <a:ext uri="{FF2B5EF4-FFF2-40B4-BE49-F238E27FC236}">
                  <a16:creationId xmlns:a16="http://schemas.microsoft.com/office/drawing/2014/main" id="{8ED5B2D2-51DD-4315-DF11-29EBF0C6D8E1}"/>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87" name="Rectangle: Top Corners Rounded 9093">
              <a:extLst>
                <a:ext uri="{FF2B5EF4-FFF2-40B4-BE49-F238E27FC236}">
                  <a16:creationId xmlns:a16="http://schemas.microsoft.com/office/drawing/2014/main" id="{1267031C-16D0-3E7F-6141-A39C0D21E7E3}"/>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74" name="Group 9080">
            <a:extLst>
              <a:ext uri="{FF2B5EF4-FFF2-40B4-BE49-F238E27FC236}">
                <a16:creationId xmlns:a16="http://schemas.microsoft.com/office/drawing/2014/main" id="{0A8555BB-4110-E683-EE83-0216EC90E9C5}"/>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584" name="Rectangle: Top Corners Rounded 9090">
              <a:hlinkClick xmlns:r="http://schemas.openxmlformats.org/officeDocument/2006/relationships" r:id="rId29"/>
              <a:extLst>
                <a:ext uri="{FF2B5EF4-FFF2-40B4-BE49-F238E27FC236}">
                  <a16:creationId xmlns:a16="http://schemas.microsoft.com/office/drawing/2014/main" id="{AD65E700-F896-4F38-40A4-09ED765A28FF}"/>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85" name="Rectangle: Top Corners Rounded 9091">
              <a:extLst>
                <a:ext uri="{FF2B5EF4-FFF2-40B4-BE49-F238E27FC236}">
                  <a16:creationId xmlns:a16="http://schemas.microsoft.com/office/drawing/2014/main" id="{65731B9F-D5CE-D603-622A-593C26C02F3A}"/>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75" name="Group 9081">
            <a:extLst>
              <a:ext uri="{FF2B5EF4-FFF2-40B4-BE49-F238E27FC236}">
                <a16:creationId xmlns:a16="http://schemas.microsoft.com/office/drawing/2014/main" id="{57CA831E-C69D-DA71-7F90-C46E790D7BF0}"/>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582" name="Rectangle: Top Corners Rounded 9088">
              <a:hlinkClick xmlns:r="http://schemas.openxmlformats.org/officeDocument/2006/relationships" r:id="rId30"/>
              <a:extLst>
                <a:ext uri="{FF2B5EF4-FFF2-40B4-BE49-F238E27FC236}">
                  <a16:creationId xmlns:a16="http://schemas.microsoft.com/office/drawing/2014/main" id="{0108852E-848B-4297-F69F-5E951701F0FA}"/>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83" name="Rectangle: Top Corners Rounded 9089">
              <a:extLst>
                <a:ext uri="{FF2B5EF4-FFF2-40B4-BE49-F238E27FC236}">
                  <a16:creationId xmlns:a16="http://schemas.microsoft.com/office/drawing/2014/main" id="{C414DE50-6C15-B5F4-8F3F-85757148D7DA}"/>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76" name="Group 9082">
            <a:extLst>
              <a:ext uri="{FF2B5EF4-FFF2-40B4-BE49-F238E27FC236}">
                <a16:creationId xmlns:a16="http://schemas.microsoft.com/office/drawing/2014/main" id="{BB8173E7-948C-61A1-E491-70AD94064125}"/>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580" name="Rectangle: Top Corners Rounded 9086">
              <a:hlinkClick xmlns:r="http://schemas.openxmlformats.org/officeDocument/2006/relationships" r:id="rId31"/>
              <a:extLst>
                <a:ext uri="{FF2B5EF4-FFF2-40B4-BE49-F238E27FC236}">
                  <a16:creationId xmlns:a16="http://schemas.microsoft.com/office/drawing/2014/main" id="{8C0F016B-EDFD-24E9-36DE-5800D2704B1B}"/>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1" name="Rectangle: Top Corners Rounded 9087">
              <a:extLst>
                <a:ext uri="{FF2B5EF4-FFF2-40B4-BE49-F238E27FC236}">
                  <a16:creationId xmlns:a16="http://schemas.microsoft.com/office/drawing/2014/main" id="{09D227D1-964B-B196-40FF-85DF3757FE35}"/>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77" name="Group 9083">
            <a:extLst>
              <a:ext uri="{FF2B5EF4-FFF2-40B4-BE49-F238E27FC236}">
                <a16:creationId xmlns:a16="http://schemas.microsoft.com/office/drawing/2014/main" id="{77766F88-51CC-0953-A9F4-1B0858ADE3C1}"/>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578" name="Rectangle: Top Corners Rounded 9084">
              <a:hlinkClick xmlns:r="http://schemas.openxmlformats.org/officeDocument/2006/relationships" r:id="rId32"/>
              <a:extLst>
                <a:ext uri="{FF2B5EF4-FFF2-40B4-BE49-F238E27FC236}">
                  <a16:creationId xmlns:a16="http://schemas.microsoft.com/office/drawing/2014/main" id="{59D157E6-A6C0-1367-B0A8-03937D4D4A52}"/>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79" name="Rectangle: Top Corners Rounded 9085">
              <a:extLst>
                <a:ext uri="{FF2B5EF4-FFF2-40B4-BE49-F238E27FC236}">
                  <a16:creationId xmlns:a16="http://schemas.microsoft.com/office/drawing/2014/main" id="{888F57FE-FD7B-BAA4-163F-814C5154E923}"/>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47353</xdr:colOff>
      <xdr:row>0</xdr:row>
      <xdr:rowOff>130628</xdr:rowOff>
    </xdr:from>
    <xdr:to>
      <xdr:col>4</xdr:col>
      <xdr:colOff>605914</xdr:colOff>
      <xdr:row>3</xdr:row>
      <xdr:rowOff>118200</xdr:rowOff>
    </xdr:to>
    <xdr:pic>
      <xdr:nvPicPr>
        <xdr:cNvPr id="2" name="Picture 77">
          <a:hlinkClick xmlns:r="http://schemas.openxmlformats.org/officeDocument/2006/relationships" r:id="rId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2"/>
        <a:stretch>
          <a:fillRect/>
        </a:stretch>
      </xdr:blipFill>
      <xdr:spPr>
        <a:xfrm>
          <a:off x="319496" y="130628"/>
          <a:ext cx="2610246" cy="552268"/>
        </a:xfrm>
        <a:prstGeom prst="rect">
          <a:avLst/>
        </a:prstGeom>
        <a:ln>
          <a:noFill/>
        </a:ln>
      </xdr:spPr>
    </xdr:pic>
    <xdr:clientData/>
  </xdr:twoCellAnchor>
  <xdr:twoCellAnchor>
    <xdr:from>
      <xdr:col>9</xdr:col>
      <xdr:colOff>3434171</xdr:colOff>
      <xdr:row>63</xdr:row>
      <xdr:rowOff>163286</xdr:rowOff>
    </xdr:from>
    <xdr:to>
      <xdr:col>9</xdr:col>
      <xdr:colOff>6128656</xdr:colOff>
      <xdr:row>64</xdr:row>
      <xdr:rowOff>216354</xdr:rowOff>
    </xdr:to>
    <xdr:sp macro="" textlink="">
      <xdr:nvSpPr>
        <xdr:cNvPr id="4" name="TextBox 3">
          <a:hlinkClick xmlns:r="http://schemas.openxmlformats.org/officeDocument/2006/relationships" r:id="rId3"/>
          <a:extLst>
            <a:ext uri="{FF2B5EF4-FFF2-40B4-BE49-F238E27FC236}">
              <a16:creationId xmlns:a16="http://schemas.microsoft.com/office/drawing/2014/main" id="{00000000-0008-0000-0400-000004000000}"/>
            </a:ext>
          </a:extLst>
        </xdr:cNvPr>
        <xdr:cNvSpPr txBox="1"/>
      </xdr:nvSpPr>
      <xdr:spPr>
        <a:xfrm>
          <a:off x="13540196" y="22470836"/>
          <a:ext cx="2694485" cy="3864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10</xdr:col>
      <xdr:colOff>1884217</xdr:colOff>
      <xdr:row>1</xdr:row>
      <xdr:rowOff>5173</xdr:rowOff>
    </xdr:from>
    <xdr:to>
      <xdr:col>10</xdr:col>
      <xdr:colOff>4145583</xdr:colOff>
      <xdr:row>2</xdr:row>
      <xdr:rowOff>86544</xdr:rowOff>
    </xdr:to>
    <xdr:grpSp>
      <xdr:nvGrpSpPr>
        <xdr:cNvPr id="3" name="Group 5">
          <a:extLst>
            <a:ext uri="{FF2B5EF4-FFF2-40B4-BE49-F238E27FC236}">
              <a16:creationId xmlns:a16="http://schemas.microsoft.com/office/drawing/2014/main" id="{00000000-0008-0000-0400-000003000000}"/>
            </a:ext>
          </a:extLst>
        </xdr:cNvPr>
        <xdr:cNvGrpSpPr/>
      </xdr:nvGrpSpPr>
      <xdr:grpSpPr>
        <a:xfrm>
          <a:off x="20389931" y="179344"/>
          <a:ext cx="2261366" cy="255543"/>
          <a:chOff x="6357612" y="3059659"/>
          <a:chExt cx="2262132" cy="276333"/>
        </a:xfrm>
        <a:effectLst>
          <a:outerShdw blurRad="50800" dist="38100" dir="2700000" algn="tl" rotWithShape="0">
            <a:prstClr val="black">
              <a:alpha val="40000"/>
            </a:prstClr>
          </a:outerShdw>
        </a:effectLst>
      </xdr:grpSpPr>
      <xdr:sp macro="" textlink="">
        <xdr:nvSpPr>
          <xdr:cNvPr id="5" name="Rectangle: Top Corners Rounded 104">
            <a:hlinkClick xmlns:r="http://schemas.openxmlformats.org/officeDocument/2006/relationships" r:id="rId4"/>
            <a:extLst>
              <a:ext uri="{FF2B5EF4-FFF2-40B4-BE49-F238E27FC236}">
                <a16:creationId xmlns:a16="http://schemas.microsoft.com/office/drawing/2014/main" id="{00000000-0008-0000-0400-000005000000}"/>
              </a:ext>
            </a:extLst>
          </xdr:cNvPr>
          <xdr:cNvSpPr/>
        </xdr:nvSpPr>
        <xdr:spPr>
          <a:xfrm rot="5400000">
            <a:off x="7414434" y="2130682"/>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1">
                    <a:lumMod val="75000"/>
                  </a:schemeClr>
                </a:solidFill>
              </a:rPr>
              <a:t>2024 SUSTAINABILITY REPORT</a:t>
            </a:r>
            <a:endParaRPr lang="en-AU" sz="800" b="1">
              <a:solidFill>
                <a:schemeClr val="accent1">
                  <a:lumMod val="75000"/>
                </a:schemeClr>
              </a:solidFill>
            </a:endParaRPr>
          </a:p>
        </xdr:txBody>
      </xdr:sp>
      <xdr:sp macro="" textlink="">
        <xdr:nvSpPr>
          <xdr:cNvPr id="6" name="Rectangle: Top Corners Rounded 105">
            <a:extLst>
              <a:ext uri="{FF2B5EF4-FFF2-40B4-BE49-F238E27FC236}">
                <a16:creationId xmlns:a16="http://schemas.microsoft.com/office/drawing/2014/main" id="{00000000-0008-0000-0400-000006000000}"/>
              </a:ext>
            </a:extLst>
          </xdr:cNvPr>
          <xdr:cNvSpPr/>
        </xdr:nvSpPr>
        <xdr:spPr>
          <a:xfrm rot="16200000">
            <a:off x="6283368" y="3133903"/>
            <a:ext cx="274320" cy="125832"/>
          </a:xfrm>
          <a:prstGeom prst="round2SameRect">
            <a:avLst>
              <a:gd name="adj1" fmla="val 22764"/>
              <a:gd name="adj2" fmla="val 0"/>
            </a:avLst>
          </a:prstGeom>
          <a:solidFill>
            <a:schemeClr val="accent1">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9</xdr:col>
      <xdr:colOff>3434171</xdr:colOff>
      <xdr:row>63</xdr:row>
      <xdr:rowOff>163286</xdr:rowOff>
    </xdr:from>
    <xdr:to>
      <xdr:col>9</xdr:col>
      <xdr:colOff>6128656</xdr:colOff>
      <xdr:row>64</xdr:row>
      <xdr:rowOff>216354</xdr:rowOff>
    </xdr:to>
    <xdr:sp macro="" textlink="">
      <xdr:nvSpPr>
        <xdr:cNvPr id="7" name="TextBox 6">
          <a:hlinkClick xmlns:r="http://schemas.openxmlformats.org/officeDocument/2006/relationships" r:id="rId3"/>
          <a:extLst>
            <a:ext uri="{FF2B5EF4-FFF2-40B4-BE49-F238E27FC236}">
              <a16:creationId xmlns:a16="http://schemas.microsoft.com/office/drawing/2014/main" id="{0A9F0013-FF45-4629-84DC-17B1F6A12618}"/>
            </a:ext>
          </a:extLst>
        </xdr:cNvPr>
        <xdr:cNvSpPr txBox="1"/>
      </xdr:nvSpPr>
      <xdr:spPr>
        <a:xfrm>
          <a:off x="13279211" y="22459406"/>
          <a:ext cx="2694485" cy="38072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0</xdr:col>
      <xdr:colOff>76200</xdr:colOff>
      <xdr:row>7</xdr:row>
      <xdr:rowOff>119742</xdr:rowOff>
    </xdr:from>
    <xdr:to>
      <xdr:col>4</xdr:col>
      <xdr:colOff>657226</xdr:colOff>
      <xdr:row>31</xdr:row>
      <xdr:rowOff>264056</xdr:rowOff>
    </xdr:to>
    <xdr:grpSp>
      <xdr:nvGrpSpPr>
        <xdr:cNvPr id="8" name="Group 9051">
          <a:extLst>
            <a:ext uri="{FF2B5EF4-FFF2-40B4-BE49-F238E27FC236}">
              <a16:creationId xmlns:a16="http://schemas.microsoft.com/office/drawing/2014/main" id="{901EBA6E-A62D-4284-8D20-37DD0FD18324}"/>
            </a:ext>
          </a:extLst>
        </xdr:cNvPr>
        <xdr:cNvGrpSpPr/>
      </xdr:nvGrpSpPr>
      <xdr:grpSpPr>
        <a:xfrm>
          <a:off x="76200" y="1447799"/>
          <a:ext cx="2910569" cy="9832600"/>
          <a:chOff x="4595310" y="-1718317"/>
          <a:chExt cx="3001380" cy="9966333"/>
        </a:xfrm>
      </xdr:grpSpPr>
      <xdr:grpSp>
        <xdr:nvGrpSpPr>
          <xdr:cNvPr id="9" name="Group 9052">
            <a:extLst>
              <a:ext uri="{FF2B5EF4-FFF2-40B4-BE49-F238E27FC236}">
                <a16:creationId xmlns:a16="http://schemas.microsoft.com/office/drawing/2014/main" id="{2C076C24-D345-943A-2D45-D690ADB51A25}"/>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697" name="Rectangle: Top Corners Rounded 9138">
              <a:hlinkClick xmlns:r="http://schemas.openxmlformats.org/officeDocument/2006/relationships" r:id="rId5"/>
              <a:extLst>
                <a:ext uri="{FF2B5EF4-FFF2-40B4-BE49-F238E27FC236}">
                  <a16:creationId xmlns:a16="http://schemas.microsoft.com/office/drawing/2014/main" id="{4C982F54-07EA-70C8-E23F-C08E769BE56C}"/>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98" name="Rectangle: Top Corners Rounded 9139">
              <a:extLst>
                <a:ext uri="{FF2B5EF4-FFF2-40B4-BE49-F238E27FC236}">
                  <a16:creationId xmlns:a16="http://schemas.microsoft.com/office/drawing/2014/main" id="{37DAD311-38AA-2332-383E-63B09CCC5AF9}"/>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053">
            <a:extLst>
              <a:ext uri="{FF2B5EF4-FFF2-40B4-BE49-F238E27FC236}">
                <a16:creationId xmlns:a16="http://schemas.microsoft.com/office/drawing/2014/main" id="{E6643A6F-7C45-001B-8CEA-ED833CBB1A02}"/>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695" name="Rectangle: Top Corners Rounded 9136">
              <a:hlinkClick xmlns:r="http://schemas.openxmlformats.org/officeDocument/2006/relationships" r:id="rId6"/>
              <a:extLst>
                <a:ext uri="{FF2B5EF4-FFF2-40B4-BE49-F238E27FC236}">
                  <a16:creationId xmlns:a16="http://schemas.microsoft.com/office/drawing/2014/main" id="{865CCAC1-E26F-BF46-2455-50D44D01E3E8}"/>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96" name="Rectangle: Top Corners Rounded 9137">
              <a:extLst>
                <a:ext uri="{FF2B5EF4-FFF2-40B4-BE49-F238E27FC236}">
                  <a16:creationId xmlns:a16="http://schemas.microsoft.com/office/drawing/2014/main" id="{D4B79069-6FB7-3956-6FEB-0FA1679226F8}"/>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1" name="Group 9054">
            <a:extLst>
              <a:ext uri="{FF2B5EF4-FFF2-40B4-BE49-F238E27FC236}">
                <a16:creationId xmlns:a16="http://schemas.microsoft.com/office/drawing/2014/main" id="{935177E6-9839-BF16-4B0A-DB3A6C3F1E7A}"/>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693" name="Rectangle: Top Corners Rounded 9134">
              <a:hlinkClick xmlns:r="http://schemas.openxmlformats.org/officeDocument/2006/relationships" r:id="rId7"/>
              <a:extLst>
                <a:ext uri="{FF2B5EF4-FFF2-40B4-BE49-F238E27FC236}">
                  <a16:creationId xmlns:a16="http://schemas.microsoft.com/office/drawing/2014/main" id="{44163136-A2B1-F163-7A26-035648400BDA}"/>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94" name="Rectangle: Top Corners Rounded 9135">
              <a:extLst>
                <a:ext uri="{FF2B5EF4-FFF2-40B4-BE49-F238E27FC236}">
                  <a16:creationId xmlns:a16="http://schemas.microsoft.com/office/drawing/2014/main" id="{47341F4D-0894-D799-E72E-9CC64817B7A7}"/>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2" name="Group 9055">
            <a:extLst>
              <a:ext uri="{FF2B5EF4-FFF2-40B4-BE49-F238E27FC236}">
                <a16:creationId xmlns:a16="http://schemas.microsoft.com/office/drawing/2014/main" id="{B8812434-FF15-43DD-F28F-5AC87FAB65B8}"/>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691" name="Rectangle: Top Corners Rounded 9132">
              <a:hlinkClick xmlns:r="http://schemas.openxmlformats.org/officeDocument/2006/relationships" r:id="rId8"/>
              <a:extLst>
                <a:ext uri="{FF2B5EF4-FFF2-40B4-BE49-F238E27FC236}">
                  <a16:creationId xmlns:a16="http://schemas.microsoft.com/office/drawing/2014/main" id="{C2B8EB23-7C27-2FA6-CB6C-C741569347D1}"/>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92" name="Rectangle: Top Corners Rounded 9133">
              <a:extLst>
                <a:ext uri="{FF2B5EF4-FFF2-40B4-BE49-F238E27FC236}">
                  <a16:creationId xmlns:a16="http://schemas.microsoft.com/office/drawing/2014/main" id="{2566776E-5B11-2800-C1DD-3A34385B63EB}"/>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3" name="Rounded Rectangle 33">
            <a:extLst>
              <a:ext uri="{FF2B5EF4-FFF2-40B4-BE49-F238E27FC236}">
                <a16:creationId xmlns:a16="http://schemas.microsoft.com/office/drawing/2014/main" id="{FAB3A59C-CD84-36ED-7533-04B946312CDB}"/>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4" name="Group 9057">
            <a:extLst>
              <a:ext uri="{FF2B5EF4-FFF2-40B4-BE49-F238E27FC236}">
                <a16:creationId xmlns:a16="http://schemas.microsoft.com/office/drawing/2014/main" id="{CFC10497-40A3-C6CB-582C-187D6193318B}"/>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689" name="Rectangle: Top Corners Rounded 9130">
              <a:hlinkClick xmlns:r="http://schemas.openxmlformats.org/officeDocument/2006/relationships" r:id="rId9"/>
              <a:extLst>
                <a:ext uri="{FF2B5EF4-FFF2-40B4-BE49-F238E27FC236}">
                  <a16:creationId xmlns:a16="http://schemas.microsoft.com/office/drawing/2014/main" id="{77391D2A-BCDC-37E1-9029-D06DA9ACAE2F}"/>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90" name="Rectangle: Top Corners Rounded 9131">
              <a:extLst>
                <a:ext uri="{FF2B5EF4-FFF2-40B4-BE49-F238E27FC236}">
                  <a16:creationId xmlns:a16="http://schemas.microsoft.com/office/drawing/2014/main" id="{8D7DE5AE-1799-16D4-77CC-673C6BA11324}"/>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5" name="Group 9058">
            <a:extLst>
              <a:ext uri="{FF2B5EF4-FFF2-40B4-BE49-F238E27FC236}">
                <a16:creationId xmlns:a16="http://schemas.microsoft.com/office/drawing/2014/main" id="{CCB51B2C-48A6-1282-F00D-D309DFF69863}"/>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687" name="Rectangle: Top Corners Rounded 9128">
              <a:hlinkClick xmlns:r="http://schemas.openxmlformats.org/officeDocument/2006/relationships" r:id="rId10"/>
              <a:extLst>
                <a:ext uri="{FF2B5EF4-FFF2-40B4-BE49-F238E27FC236}">
                  <a16:creationId xmlns:a16="http://schemas.microsoft.com/office/drawing/2014/main" id="{AFD9479C-FE34-D60F-7E1A-EEA389FA71E2}"/>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88" name="Rectangle: Top Corners Rounded 9129">
              <a:extLst>
                <a:ext uri="{FF2B5EF4-FFF2-40B4-BE49-F238E27FC236}">
                  <a16:creationId xmlns:a16="http://schemas.microsoft.com/office/drawing/2014/main" id="{21F1E63B-80FE-5CE7-69AE-14FB8E30A45E}"/>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6" name="Group 9059">
            <a:extLst>
              <a:ext uri="{FF2B5EF4-FFF2-40B4-BE49-F238E27FC236}">
                <a16:creationId xmlns:a16="http://schemas.microsoft.com/office/drawing/2014/main" id="{D2900449-9369-6841-F693-F2735BF3508E}"/>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685" name="Rectangle: Top Corners Rounded 9126">
              <a:hlinkClick xmlns:r="http://schemas.openxmlformats.org/officeDocument/2006/relationships" r:id="rId11"/>
              <a:extLst>
                <a:ext uri="{FF2B5EF4-FFF2-40B4-BE49-F238E27FC236}">
                  <a16:creationId xmlns:a16="http://schemas.microsoft.com/office/drawing/2014/main" id="{C54C0339-3922-93A2-7119-CEED7BA63037}"/>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86" name="Rectangle: Top Corners Rounded 9127">
              <a:extLst>
                <a:ext uri="{FF2B5EF4-FFF2-40B4-BE49-F238E27FC236}">
                  <a16:creationId xmlns:a16="http://schemas.microsoft.com/office/drawing/2014/main" id="{132D4815-09BB-AF1B-6F23-A3114F5F4187}"/>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7" name="Group 9060">
            <a:extLst>
              <a:ext uri="{FF2B5EF4-FFF2-40B4-BE49-F238E27FC236}">
                <a16:creationId xmlns:a16="http://schemas.microsoft.com/office/drawing/2014/main" id="{3A737A20-71E8-D76B-10C3-7401A9958B88}"/>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683" name="Rectangle: Top Corners Rounded 9124">
              <a:hlinkClick xmlns:r="http://schemas.openxmlformats.org/officeDocument/2006/relationships" r:id="rId12"/>
              <a:extLst>
                <a:ext uri="{FF2B5EF4-FFF2-40B4-BE49-F238E27FC236}">
                  <a16:creationId xmlns:a16="http://schemas.microsoft.com/office/drawing/2014/main" id="{9C0EFE0A-0D86-3995-24C6-F9EB8DD9B2B2}"/>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84" name="Rectangle: Top Corners Rounded 9125">
              <a:extLst>
                <a:ext uri="{FF2B5EF4-FFF2-40B4-BE49-F238E27FC236}">
                  <a16:creationId xmlns:a16="http://schemas.microsoft.com/office/drawing/2014/main" id="{D59B4538-D184-ED35-8D16-D4670E44A4AE}"/>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8" name="Rounded Rectangle 33">
            <a:extLst>
              <a:ext uri="{FF2B5EF4-FFF2-40B4-BE49-F238E27FC236}">
                <a16:creationId xmlns:a16="http://schemas.microsoft.com/office/drawing/2014/main" id="{B51BAF5E-C0B1-B866-2EF3-C8302906A197}"/>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9" name="Group 9062">
            <a:extLst>
              <a:ext uri="{FF2B5EF4-FFF2-40B4-BE49-F238E27FC236}">
                <a16:creationId xmlns:a16="http://schemas.microsoft.com/office/drawing/2014/main" id="{B104A1E5-1AF8-BAA3-5A0F-652B5D0A2DAB}"/>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681" name="Rectangle: Top Corners Rounded 9122">
              <a:hlinkClick xmlns:r="http://schemas.openxmlformats.org/officeDocument/2006/relationships" r:id="rId13"/>
              <a:extLst>
                <a:ext uri="{FF2B5EF4-FFF2-40B4-BE49-F238E27FC236}">
                  <a16:creationId xmlns:a16="http://schemas.microsoft.com/office/drawing/2014/main" id="{B35AC7AA-E111-1A97-1193-BF1F5E8C9D8C}"/>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82" name="Rectangle: Top Corners Rounded 9123">
              <a:extLst>
                <a:ext uri="{FF2B5EF4-FFF2-40B4-BE49-F238E27FC236}">
                  <a16:creationId xmlns:a16="http://schemas.microsoft.com/office/drawing/2014/main" id="{D03E6E71-95D5-1DAC-D8DF-8714A27F01C0}"/>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63">
            <a:extLst>
              <a:ext uri="{FF2B5EF4-FFF2-40B4-BE49-F238E27FC236}">
                <a16:creationId xmlns:a16="http://schemas.microsoft.com/office/drawing/2014/main" id="{26DBD064-5D63-4F5F-75C8-9C8F9BB984ED}"/>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679" name="Rectangle: Top Corners Rounded 9120">
              <a:hlinkClick xmlns:r="http://schemas.openxmlformats.org/officeDocument/2006/relationships" r:id="rId14"/>
              <a:extLst>
                <a:ext uri="{FF2B5EF4-FFF2-40B4-BE49-F238E27FC236}">
                  <a16:creationId xmlns:a16="http://schemas.microsoft.com/office/drawing/2014/main" id="{C440BB3E-6860-7589-027B-11F0C763C714}"/>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80" name="Rectangle: Top Corners Rounded 9121">
              <a:extLst>
                <a:ext uri="{FF2B5EF4-FFF2-40B4-BE49-F238E27FC236}">
                  <a16:creationId xmlns:a16="http://schemas.microsoft.com/office/drawing/2014/main" id="{B10C129B-FCFD-1811-75FB-321DABFAA711}"/>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64">
            <a:extLst>
              <a:ext uri="{FF2B5EF4-FFF2-40B4-BE49-F238E27FC236}">
                <a16:creationId xmlns:a16="http://schemas.microsoft.com/office/drawing/2014/main" id="{E2123FA4-CA86-BC75-B9C5-8A62A753844F}"/>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676" name="Rectangle: Top Corners Rounded 9118">
              <a:hlinkClick xmlns:r="http://schemas.openxmlformats.org/officeDocument/2006/relationships" r:id="rId15"/>
              <a:extLst>
                <a:ext uri="{FF2B5EF4-FFF2-40B4-BE49-F238E27FC236}">
                  <a16:creationId xmlns:a16="http://schemas.microsoft.com/office/drawing/2014/main" id="{139E6186-3C3D-F49A-0244-619AAA9EF00D}"/>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77" name="Rectangle: Top Corners Rounded 9119">
              <a:extLst>
                <a:ext uri="{FF2B5EF4-FFF2-40B4-BE49-F238E27FC236}">
                  <a16:creationId xmlns:a16="http://schemas.microsoft.com/office/drawing/2014/main" id="{DE0BD690-351E-322E-3A7A-42E581A82132}"/>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65">
            <a:extLst>
              <a:ext uri="{FF2B5EF4-FFF2-40B4-BE49-F238E27FC236}">
                <a16:creationId xmlns:a16="http://schemas.microsoft.com/office/drawing/2014/main" id="{A2B9A109-FAB1-E6BE-18D0-BD16C64414E4}"/>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674" name="Rectangle: Top Corners Rounded 9116">
              <a:hlinkClick xmlns:r="http://schemas.openxmlformats.org/officeDocument/2006/relationships" r:id="rId16"/>
              <a:extLst>
                <a:ext uri="{FF2B5EF4-FFF2-40B4-BE49-F238E27FC236}">
                  <a16:creationId xmlns:a16="http://schemas.microsoft.com/office/drawing/2014/main" id="{4FE993FF-3F4E-4F00-41E4-C2B2BE83479F}"/>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75" name="Rectangle: Top Corners Rounded 9117">
              <a:extLst>
                <a:ext uri="{FF2B5EF4-FFF2-40B4-BE49-F238E27FC236}">
                  <a16:creationId xmlns:a16="http://schemas.microsoft.com/office/drawing/2014/main" id="{2C782B50-D2E0-F7F0-1E78-6CDB3575019C}"/>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9066">
            <a:extLst>
              <a:ext uri="{FF2B5EF4-FFF2-40B4-BE49-F238E27FC236}">
                <a16:creationId xmlns:a16="http://schemas.microsoft.com/office/drawing/2014/main" id="{BF6F5290-40F9-7E4C-F0C3-DF030FA57381}"/>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672" name="Rectangle: Top Corners Rounded 9114">
              <a:hlinkClick xmlns:r="http://schemas.openxmlformats.org/officeDocument/2006/relationships" r:id="rId17"/>
              <a:extLst>
                <a:ext uri="{FF2B5EF4-FFF2-40B4-BE49-F238E27FC236}">
                  <a16:creationId xmlns:a16="http://schemas.microsoft.com/office/drawing/2014/main" id="{CE605490-0390-8828-40AA-51DB124EC6FE}"/>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73" name="Rectangle: Top Corners Rounded 9115">
              <a:extLst>
                <a:ext uri="{FF2B5EF4-FFF2-40B4-BE49-F238E27FC236}">
                  <a16:creationId xmlns:a16="http://schemas.microsoft.com/office/drawing/2014/main" id="{AB44E4FC-C49C-92F2-F1E9-FC8D7D0965FC}"/>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4" name="Group 9067">
            <a:extLst>
              <a:ext uri="{FF2B5EF4-FFF2-40B4-BE49-F238E27FC236}">
                <a16:creationId xmlns:a16="http://schemas.microsoft.com/office/drawing/2014/main" id="{67D7D8EF-3BD4-0094-EE8E-EF340FD55298}"/>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670" name="Rectangle: Top Corners Rounded 9112">
              <a:hlinkClick xmlns:r="http://schemas.openxmlformats.org/officeDocument/2006/relationships" r:id="rId18"/>
              <a:extLst>
                <a:ext uri="{FF2B5EF4-FFF2-40B4-BE49-F238E27FC236}">
                  <a16:creationId xmlns:a16="http://schemas.microsoft.com/office/drawing/2014/main" id="{D51F9197-1DF1-B194-7566-858BEAB4C210}"/>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71" name="Rectangle: Top Corners Rounded 9113">
              <a:extLst>
                <a:ext uri="{FF2B5EF4-FFF2-40B4-BE49-F238E27FC236}">
                  <a16:creationId xmlns:a16="http://schemas.microsoft.com/office/drawing/2014/main" id="{610D379D-0C65-99AA-9EC5-29C40DBEB590}"/>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5" name="Group 9068">
            <a:extLst>
              <a:ext uri="{FF2B5EF4-FFF2-40B4-BE49-F238E27FC236}">
                <a16:creationId xmlns:a16="http://schemas.microsoft.com/office/drawing/2014/main" id="{F5EA07B3-EA82-609E-18F4-E6CADC16F39D}"/>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579" name="Rectangle: Top Corners Rounded 9110">
              <a:hlinkClick xmlns:r="http://schemas.openxmlformats.org/officeDocument/2006/relationships" r:id="rId19"/>
              <a:extLst>
                <a:ext uri="{FF2B5EF4-FFF2-40B4-BE49-F238E27FC236}">
                  <a16:creationId xmlns:a16="http://schemas.microsoft.com/office/drawing/2014/main" id="{74BA4580-94C5-A132-B27E-34758362ECAC}"/>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669" name="Rectangle: Top Corners Rounded 9111">
              <a:extLst>
                <a:ext uri="{FF2B5EF4-FFF2-40B4-BE49-F238E27FC236}">
                  <a16:creationId xmlns:a16="http://schemas.microsoft.com/office/drawing/2014/main" id="{2ED2E472-47FD-2E01-8EC5-C9596C07D5B8}"/>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6" name="Rounded Rectangle 33">
            <a:extLst>
              <a:ext uri="{FF2B5EF4-FFF2-40B4-BE49-F238E27FC236}">
                <a16:creationId xmlns:a16="http://schemas.microsoft.com/office/drawing/2014/main" id="{64C2C3E2-671B-2ADD-9969-62423CD005BA}"/>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7" name="Group 9070">
            <a:extLst>
              <a:ext uri="{FF2B5EF4-FFF2-40B4-BE49-F238E27FC236}">
                <a16:creationId xmlns:a16="http://schemas.microsoft.com/office/drawing/2014/main" id="{CFFB166D-6F08-6514-661B-ED933FB30021}"/>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577" name="Rectangle: Top Corners Rounded 9108">
              <a:hlinkClick xmlns:r="http://schemas.openxmlformats.org/officeDocument/2006/relationships" r:id="rId20"/>
              <a:extLst>
                <a:ext uri="{FF2B5EF4-FFF2-40B4-BE49-F238E27FC236}">
                  <a16:creationId xmlns:a16="http://schemas.microsoft.com/office/drawing/2014/main" id="{4C5E299C-65CA-2D81-EE5A-90F578E7A23F}"/>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78" name="Rectangle: Top Corners Rounded 9109">
              <a:extLst>
                <a:ext uri="{FF2B5EF4-FFF2-40B4-BE49-F238E27FC236}">
                  <a16:creationId xmlns:a16="http://schemas.microsoft.com/office/drawing/2014/main" id="{30AF3B63-34CC-B37A-5F3D-105EA7AD2F3C}"/>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9071">
            <a:extLst>
              <a:ext uri="{FF2B5EF4-FFF2-40B4-BE49-F238E27FC236}">
                <a16:creationId xmlns:a16="http://schemas.microsoft.com/office/drawing/2014/main" id="{62E4F723-8C77-CBBF-65F8-3E3D32550E2A}"/>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3" name="Rectangle: Top Corners Rounded 9106">
              <a:hlinkClick xmlns:r="http://schemas.openxmlformats.org/officeDocument/2006/relationships" r:id="rId21"/>
              <a:extLst>
                <a:ext uri="{FF2B5EF4-FFF2-40B4-BE49-F238E27FC236}">
                  <a16:creationId xmlns:a16="http://schemas.microsoft.com/office/drawing/2014/main" id="{72D94673-A9C1-1588-CEDD-12493FE29ECB}"/>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76" name="Rectangle: Top Corners Rounded 9107">
              <a:extLst>
                <a:ext uri="{FF2B5EF4-FFF2-40B4-BE49-F238E27FC236}">
                  <a16:creationId xmlns:a16="http://schemas.microsoft.com/office/drawing/2014/main" id="{A4AF5D4F-5607-EF53-3010-D264B55D3F73}"/>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9" name="Group 9072">
            <a:extLst>
              <a:ext uri="{FF2B5EF4-FFF2-40B4-BE49-F238E27FC236}">
                <a16:creationId xmlns:a16="http://schemas.microsoft.com/office/drawing/2014/main" id="{7946D760-99BE-4354-21A4-5E0C9E23BDBF}"/>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61" name="Rectangle: Top Corners Rounded 9104">
              <a:hlinkClick xmlns:r="http://schemas.openxmlformats.org/officeDocument/2006/relationships" r:id="rId22"/>
              <a:extLst>
                <a:ext uri="{FF2B5EF4-FFF2-40B4-BE49-F238E27FC236}">
                  <a16:creationId xmlns:a16="http://schemas.microsoft.com/office/drawing/2014/main" id="{7C9BD725-3688-070F-FCC3-2CD2C9230F31}"/>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2" name="Rectangle: Top Corners Rounded 9105">
              <a:extLst>
                <a:ext uri="{FF2B5EF4-FFF2-40B4-BE49-F238E27FC236}">
                  <a16:creationId xmlns:a16="http://schemas.microsoft.com/office/drawing/2014/main" id="{695C14EB-A25A-52EF-6F89-4EA3EC4314C8}"/>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9073">
            <a:extLst>
              <a:ext uri="{FF2B5EF4-FFF2-40B4-BE49-F238E27FC236}">
                <a16:creationId xmlns:a16="http://schemas.microsoft.com/office/drawing/2014/main" id="{13E84058-C181-2770-4472-B9399C0C17B9}"/>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9" name="Rectangle: Top Corners Rounded 9102">
              <a:hlinkClick xmlns:r="http://schemas.openxmlformats.org/officeDocument/2006/relationships" r:id="rId23"/>
              <a:extLst>
                <a:ext uri="{FF2B5EF4-FFF2-40B4-BE49-F238E27FC236}">
                  <a16:creationId xmlns:a16="http://schemas.microsoft.com/office/drawing/2014/main" id="{F19C2111-14E0-0934-EF74-F834256C7ECA}"/>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 name="Rectangle: Top Corners Rounded 9103">
              <a:extLst>
                <a:ext uri="{FF2B5EF4-FFF2-40B4-BE49-F238E27FC236}">
                  <a16:creationId xmlns:a16="http://schemas.microsoft.com/office/drawing/2014/main" id="{9760367A-25ED-E184-6985-2B138B7C61F4}"/>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31" name="Rounded Rectangle 33">
            <a:extLst>
              <a:ext uri="{FF2B5EF4-FFF2-40B4-BE49-F238E27FC236}">
                <a16:creationId xmlns:a16="http://schemas.microsoft.com/office/drawing/2014/main" id="{DA57236C-BCDA-339A-98FC-7C17D1350184}"/>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32" name="Group 9075">
            <a:extLst>
              <a:ext uri="{FF2B5EF4-FFF2-40B4-BE49-F238E27FC236}">
                <a16:creationId xmlns:a16="http://schemas.microsoft.com/office/drawing/2014/main" id="{C88C71D9-045B-4685-C95F-B2F146270EC5}"/>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7" name="Rectangle: Top Corners Rounded 9100">
              <a:hlinkClick xmlns:r="http://schemas.openxmlformats.org/officeDocument/2006/relationships" r:id="rId24"/>
              <a:extLst>
                <a:ext uri="{FF2B5EF4-FFF2-40B4-BE49-F238E27FC236}">
                  <a16:creationId xmlns:a16="http://schemas.microsoft.com/office/drawing/2014/main" id="{6B7343B0-9B53-441C-487A-D003498CFB09}"/>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8" name="Rectangle: Top Corners Rounded 9101">
              <a:extLst>
                <a:ext uri="{FF2B5EF4-FFF2-40B4-BE49-F238E27FC236}">
                  <a16:creationId xmlns:a16="http://schemas.microsoft.com/office/drawing/2014/main" id="{91AA85F1-B053-97BC-149A-33D8C5F5EB7E}"/>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76">
            <a:extLst>
              <a:ext uri="{FF2B5EF4-FFF2-40B4-BE49-F238E27FC236}">
                <a16:creationId xmlns:a16="http://schemas.microsoft.com/office/drawing/2014/main" id="{3F7137E6-BB5F-95BD-6700-ED20672B96E3}"/>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5" name="Rectangle: Top Corners Rounded 9098">
              <a:hlinkClick xmlns:r="http://schemas.openxmlformats.org/officeDocument/2006/relationships" r:id="rId25"/>
              <a:extLst>
                <a:ext uri="{FF2B5EF4-FFF2-40B4-BE49-F238E27FC236}">
                  <a16:creationId xmlns:a16="http://schemas.microsoft.com/office/drawing/2014/main" id="{2BB82056-7915-5410-1C08-0AF0C93A699B}"/>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6" name="Rectangle: Top Corners Rounded 9099">
              <a:extLst>
                <a:ext uri="{FF2B5EF4-FFF2-40B4-BE49-F238E27FC236}">
                  <a16:creationId xmlns:a16="http://schemas.microsoft.com/office/drawing/2014/main" id="{76873B51-2E85-D28E-4577-00088173E074}"/>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77">
            <a:extLst>
              <a:ext uri="{FF2B5EF4-FFF2-40B4-BE49-F238E27FC236}">
                <a16:creationId xmlns:a16="http://schemas.microsoft.com/office/drawing/2014/main" id="{4DFEC5DD-4757-F98B-3227-FBA983B42DBF}"/>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3" name="Rectangle: Top Corners Rounded 9096">
              <a:hlinkClick xmlns:r="http://schemas.openxmlformats.org/officeDocument/2006/relationships" r:id="rId26"/>
              <a:extLst>
                <a:ext uri="{FF2B5EF4-FFF2-40B4-BE49-F238E27FC236}">
                  <a16:creationId xmlns:a16="http://schemas.microsoft.com/office/drawing/2014/main" id="{0B219743-E592-FDD9-B535-BF0A8C2BAD66}"/>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4" name="Rectangle: Top Corners Rounded 9097">
              <a:extLst>
                <a:ext uri="{FF2B5EF4-FFF2-40B4-BE49-F238E27FC236}">
                  <a16:creationId xmlns:a16="http://schemas.microsoft.com/office/drawing/2014/main" id="{4E5B42C0-BCF6-C0AA-6610-ABFE0DDE347F}"/>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78">
            <a:extLst>
              <a:ext uri="{FF2B5EF4-FFF2-40B4-BE49-F238E27FC236}">
                <a16:creationId xmlns:a16="http://schemas.microsoft.com/office/drawing/2014/main" id="{6455CAC2-3368-C4BB-F6EB-32530B252035}"/>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51" name="Rectangle: Top Corners Rounded 9094">
              <a:hlinkClick xmlns:r="http://schemas.openxmlformats.org/officeDocument/2006/relationships" r:id="rId27"/>
              <a:extLst>
                <a:ext uri="{FF2B5EF4-FFF2-40B4-BE49-F238E27FC236}">
                  <a16:creationId xmlns:a16="http://schemas.microsoft.com/office/drawing/2014/main" id="{BAD9892E-FB92-1A20-FDF0-7E1E71768DEC}"/>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2" name="Rectangle: Top Corners Rounded 9095">
              <a:extLst>
                <a:ext uri="{FF2B5EF4-FFF2-40B4-BE49-F238E27FC236}">
                  <a16:creationId xmlns:a16="http://schemas.microsoft.com/office/drawing/2014/main" id="{06691621-68C1-34A7-AFD3-0A5DAEB5D6A2}"/>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9079">
            <a:extLst>
              <a:ext uri="{FF2B5EF4-FFF2-40B4-BE49-F238E27FC236}">
                <a16:creationId xmlns:a16="http://schemas.microsoft.com/office/drawing/2014/main" id="{C6655BCB-DC7C-EDC1-7A6A-393673F7B0B2}"/>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9" name="Rectangle: Top Corners Rounded 9092">
              <a:hlinkClick xmlns:r="http://schemas.openxmlformats.org/officeDocument/2006/relationships" r:id="rId28"/>
              <a:extLst>
                <a:ext uri="{FF2B5EF4-FFF2-40B4-BE49-F238E27FC236}">
                  <a16:creationId xmlns:a16="http://schemas.microsoft.com/office/drawing/2014/main" id="{9B4E4875-9FAA-C173-57AF-CC4AE63FCD7D}"/>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 name="Rectangle: Top Corners Rounded 9093">
              <a:extLst>
                <a:ext uri="{FF2B5EF4-FFF2-40B4-BE49-F238E27FC236}">
                  <a16:creationId xmlns:a16="http://schemas.microsoft.com/office/drawing/2014/main" id="{3612077E-1FE6-FD01-E87E-FDAAEE68482C}"/>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80">
            <a:extLst>
              <a:ext uri="{FF2B5EF4-FFF2-40B4-BE49-F238E27FC236}">
                <a16:creationId xmlns:a16="http://schemas.microsoft.com/office/drawing/2014/main" id="{FE3DB5F5-BB51-390E-0748-33704D109151}"/>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7" name="Rectangle: Top Corners Rounded 9090">
              <a:hlinkClick xmlns:r="http://schemas.openxmlformats.org/officeDocument/2006/relationships" r:id="rId29"/>
              <a:extLst>
                <a:ext uri="{FF2B5EF4-FFF2-40B4-BE49-F238E27FC236}">
                  <a16:creationId xmlns:a16="http://schemas.microsoft.com/office/drawing/2014/main" id="{46CA4D38-37A8-6291-D16B-6AA619C9B351}"/>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8" name="Rectangle: Top Corners Rounded 9091">
              <a:extLst>
                <a:ext uri="{FF2B5EF4-FFF2-40B4-BE49-F238E27FC236}">
                  <a16:creationId xmlns:a16="http://schemas.microsoft.com/office/drawing/2014/main" id="{5E0312D6-F1A4-7365-8838-DA9DCAE7959B}"/>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8" name="Group 9081">
            <a:extLst>
              <a:ext uri="{FF2B5EF4-FFF2-40B4-BE49-F238E27FC236}">
                <a16:creationId xmlns:a16="http://schemas.microsoft.com/office/drawing/2014/main" id="{56762C92-F671-E8CD-EA17-A428D9E0F64D}"/>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5" name="Rectangle: Top Corners Rounded 9088">
              <a:hlinkClick xmlns:r="http://schemas.openxmlformats.org/officeDocument/2006/relationships" r:id="rId30"/>
              <a:extLst>
                <a:ext uri="{FF2B5EF4-FFF2-40B4-BE49-F238E27FC236}">
                  <a16:creationId xmlns:a16="http://schemas.microsoft.com/office/drawing/2014/main" id="{35E4C85F-DBEE-0314-91A6-94846A0F4CF0}"/>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6" name="Rectangle: Top Corners Rounded 9089">
              <a:extLst>
                <a:ext uri="{FF2B5EF4-FFF2-40B4-BE49-F238E27FC236}">
                  <a16:creationId xmlns:a16="http://schemas.microsoft.com/office/drawing/2014/main" id="{51E56505-D998-6194-D37E-00C145F108A2}"/>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9" name="Group 9082">
            <a:extLst>
              <a:ext uri="{FF2B5EF4-FFF2-40B4-BE49-F238E27FC236}">
                <a16:creationId xmlns:a16="http://schemas.microsoft.com/office/drawing/2014/main" id="{E16BC9FA-F3A0-A7DE-779B-72510789E9E8}"/>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3" name="Rectangle: Top Corners Rounded 9086">
              <a:hlinkClick xmlns:r="http://schemas.openxmlformats.org/officeDocument/2006/relationships" r:id="rId31"/>
              <a:extLst>
                <a:ext uri="{FF2B5EF4-FFF2-40B4-BE49-F238E27FC236}">
                  <a16:creationId xmlns:a16="http://schemas.microsoft.com/office/drawing/2014/main" id="{3DB7BDE6-66C5-68EC-C8C5-D33336D76697}"/>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4" name="Rectangle: Top Corners Rounded 9087">
              <a:extLst>
                <a:ext uri="{FF2B5EF4-FFF2-40B4-BE49-F238E27FC236}">
                  <a16:creationId xmlns:a16="http://schemas.microsoft.com/office/drawing/2014/main" id="{F9C56065-8DF2-E3CB-EBF0-4F8287ABD5F3}"/>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0" name="Group 9083">
            <a:extLst>
              <a:ext uri="{FF2B5EF4-FFF2-40B4-BE49-F238E27FC236}">
                <a16:creationId xmlns:a16="http://schemas.microsoft.com/office/drawing/2014/main" id="{9709A928-DDB8-D408-848E-3D3E803E4142}"/>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41" name="Rectangle: Top Corners Rounded 9084">
              <a:hlinkClick xmlns:r="http://schemas.openxmlformats.org/officeDocument/2006/relationships" r:id="rId32"/>
              <a:extLst>
                <a:ext uri="{FF2B5EF4-FFF2-40B4-BE49-F238E27FC236}">
                  <a16:creationId xmlns:a16="http://schemas.microsoft.com/office/drawing/2014/main" id="{C92B2463-13A8-8356-BE0A-0F61A4149A5B}"/>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2" name="Rectangle: Top Corners Rounded 9085">
              <a:extLst>
                <a:ext uri="{FF2B5EF4-FFF2-40B4-BE49-F238E27FC236}">
                  <a16:creationId xmlns:a16="http://schemas.microsoft.com/office/drawing/2014/main" id="{F1DC1BFC-E58D-E142-F491-36334EDDDA88}"/>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6.xml><?xml version="1.0" encoding="utf-8"?>
<xdr:wsDr xmlns:xdr="http://schemas.openxmlformats.org/drawingml/2006/spreadsheetDrawing" xmlns:a="http://schemas.openxmlformats.org/drawingml/2006/main">
  <xdr:twoCellAnchor>
    <xdr:from>
      <xdr:col>6</xdr:col>
      <xdr:colOff>118250</xdr:colOff>
      <xdr:row>13</xdr:row>
      <xdr:rowOff>60021</xdr:rowOff>
    </xdr:from>
    <xdr:to>
      <xdr:col>6</xdr:col>
      <xdr:colOff>872821</xdr:colOff>
      <xdr:row>14</xdr:row>
      <xdr:rowOff>372618</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3547250" y="3249535"/>
          <a:ext cx="754571" cy="693597"/>
        </a:xfrm>
        <a:prstGeom prst="rect">
          <a:avLst/>
        </a:prstGeom>
        <a:ln>
          <a:noFill/>
        </a:ln>
      </xdr:spPr>
    </xdr:pic>
    <xdr:clientData/>
  </xdr:twoCellAnchor>
  <xdr:twoCellAnchor>
    <xdr:from>
      <xdr:col>6</xdr:col>
      <xdr:colOff>151737</xdr:colOff>
      <xdr:row>17</xdr:row>
      <xdr:rowOff>96351</xdr:rowOff>
    </xdr:from>
    <xdr:to>
      <xdr:col>6</xdr:col>
      <xdr:colOff>758719</xdr:colOff>
      <xdr:row>18</xdr:row>
      <xdr:rowOff>118965</xdr:rowOff>
    </xdr:to>
    <xdr:pic>
      <xdr:nvPicPr>
        <xdr:cNvPr id="3" name="Picture 4">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3590262" y="4620726"/>
          <a:ext cx="606982" cy="727464"/>
        </a:xfrm>
        <a:prstGeom prst="rect">
          <a:avLst/>
        </a:prstGeom>
        <a:ln>
          <a:noFill/>
        </a:ln>
      </xdr:spPr>
    </xdr:pic>
    <xdr:clientData/>
  </xdr:twoCellAnchor>
  <xdr:twoCellAnchor>
    <xdr:from>
      <xdr:col>6</xdr:col>
      <xdr:colOff>62300</xdr:colOff>
      <xdr:row>28</xdr:row>
      <xdr:rowOff>137359</xdr:rowOff>
    </xdr:from>
    <xdr:to>
      <xdr:col>6</xdr:col>
      <xdr:colOff>756355</xdr:colOff>
      <xdr:row>29</xdr:row>
      <xdr:rowOff>362876</xdr:rowOff>
    </xdr:to>
    <xdr:pic>
      <xdr:nvPicPr>
        <xdr:cNvPr id="5" name="Picture 4">
          <a:extLst>
            <a:ext uri="{FF2B5EF4-FFF2-40B4-BE49-F238E27FC236}">
              <a16:creationId xmlns:a16="http://schemas.microsoft.com/office/drawing/2014/main" id="{00000000-0008-0000-0500-00000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77862" t="12001" r="2812" b="4892"/>
        <a:stretch/>
      </xdr:blipFill>
      <xdr:spPr bwMode="auto">
        <a:xfrm>
          <a:off x="3491300" y="9259588"/>
          <a:ext cx="694055" cy="74803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66585</xdr:colOff>
      <xdr:row>0</xdr:row>
      <xdr:rowOff>97971</xdr:rowOff>
    </xdr:from>
    <xdr:to>
      <xdr:col>4</xdr:col>
      <xdr:colOff>498418</xdr:colOff>
      <xdr:row>3</xdr:row>
      <xdr:rowOff>109673</xdr:rowOff>
    </xdr:to>
    <xdr:pic>
      <xdr:nvPicPr>
        <xdr:cNvPr id="6" name="Picture 82">
          <a:hlinkClick xmlns:r="http://schemas.openxmlformats.org/officeDocument/2006/relationships" r:id="rId4"/>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5"/>
        <a:stretch>
          <a:fillRect/>
        </a:stretch>
      </xdr:blipFill>
      <xdr:spPr>
        <a:xfrm>
          <a:off x="333285" y="97971"/>
          <a:ext cx="2472088" cy="554627"/>
        </a:xfrm>
        <a:prstGeom prst="rect">
          <a:avLst/>
        </a:prstGeom>
        <a:ln>
          <a:noFill/>
        </a:ln>
      </xdr:spPr>
    </xdr:pic>
    <xdr:clientData/>
  </xdr:twoCellAnchor>
  <xdr:twoCellAnchor>
    <xdr:from>
      <xdr:col>8</xdr:col>
      <xdr:colOff>0</xdr:colOff>
      <xdr:row>17</xdr:row>
      <xdr:rowOff>794657</xdr:rowOff>
    </xdr:from>
    <xdr:to>
      <xdr:col>8</xdr:col>
      <xdr:colOff>2953838</xdr:colOff>
      <xdr:row>17</xdr:row>
      <xdr:rowOff>1014821</xdr:rowOff>
    </xdr:to>
    <xdr:sp macro="" textlink="">
      <xdr:nvSpPr>
        <xdr:cNvPr id="7" name="TextBox 6">
          <a:hlinkClick xmlns:r="http://schemas.openxmlformats.org/officeDocument/2006/relationships" r:id="rId6"/>
          <a:extLst>
            <a:ext uri="{FF2B5EF4-FFF2-40B4-BE49-F238E27FC236}">
              <a16:creationId xmlns:a16="http://schemas.microsoft.com/office/drawing/2014/main" id="{00000000-0008-0000-0500-000007000000}"/>
            </a:ext>
          </a:extLst>
        </xdr:cNvPr>
        <xdr:cNvSpPr txBox="1"/>
      </xdr:nvSpPr>
      <xdr:spPr>
        <a:xfrm>
          <a:off x="13020675" y="5233307"/>
          <a:ext cx="2953838"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5080</xdr:colOff>
      <xdr:row>20</xdr:row>
      <xdr:rowOff>172812</xdr:rowOff>
    </xdr:from>
    <xdr:to>
      <xdr:col>8</xdr:col>
      <xdr:colOff>2957648</xdr:colOff>
      <xdr:row>20</xdr:row>
      <xdr:rowOff>390436</xdr:rowOff>
    </xdr:to>
    <xdr:sp macro="" textlink="">
      <xdr:nvSpPr>
        <xdr:cNvPr id="8" name="TextBox 90">
          <a:hlinkClick xmlns:r="http://schemas.openxmlformats.org/officeDocument/2006/relationships" r:id="rId6"/>
          <a:extLst>
            <a:ext uri="{FF2B5EF4-FFF2-40B4-BE49-F238E27FC236}">
              <a16:creationId xmlns:a16="http://schemas.microsoft.com/office/drawing/2014/main" id="{00000000-0008-0000-0500-000008000000}"/>
            </a:ext>
          </a:extLst>
        </xdr:cNvPr>
        <xdr:cNvSpPr txBox="1"/>
      </xdr:nvSpPr>
      <xdr:spPr>
        <a:xfrm>
          <a:off x="13025755" y="6221187"/>
          <a:ext cx="2952568" cy="2176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4321628</xdr:colOff>
      <xdr:row>8</xdr:row>
      <xdr:rowOff>108857</xdr:rowOff>
    </xdr:from>
    <xdr:to>
      <xdr:col>7</xdr:col>
      <xdr:colOff>6041571</xdr:colOff>
      <xdr:row>8</xdr:row>
      <xdr:rowOff>402771</xdr:rowOff>
    </xdr:to>
    <xdr:sp macro="" textlink="">
      <xdr:nvSpPr>
        <xdr:cNvPr id="12" name="Rectangle 13">
          <a:hlinkClick xmlns:r="http://schemas.openxmlformats.org/officeDocument/2006/relationships" r:id="rId6"/>
          <a:extLst>
            <a:ext uri="{FF2B5EF4-FFF2-40B4-BE49-F238E27FC236}">
              <a16:creationId xmlns:a16="http://schemas.microsoft.com/office/drawing/2014/main" id="{00000000-0008-0000-0500-00000C000000}"/>
            </a:ext>
          </a:extLst>
        </xdr:cNvPr>
        <xdr:cNvSpPr/>
      </xdr:nvSpPr>
      <xdr:spPr>
        <a:xfrm>
          <a:off x="8874578" y="1651907"/>
          <a:ext cx="1719943" cy="29391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0</xdr:colOff>
      <xdr:row>17</xdr:row>
      <xdr:rowOff>794657</xdr:rowOff>
    </xdr:from>
    <xdr:to>
      <xdr:col>8</xdr:col>
      <xdr:colOff>2953838</xdr:colOff>
      <xdr:row>17</xdr:row>
      <xdr:rowOff>1014821</xdr:rowOff>
    </xdr:to>
    <xdr:sp macro="" textlink="">
      <xdr:nvSpPr>
        <xdr:cNvPr id="13" name="TextBox 12">
          <a:hlinkClick xmlns:r="http://schemas.openxmlformats.org/officeDocument/2006/relationships" r:id="rId6"/>
          <a:extLst>
            <a:ext uri="{FF2B5EF4-FFF2-40B4-BE49-F238E27FC236}">
              <a16:creationId xmlns:a16="http://schemas.microsoft.com/office/drawing/2014/main" id="{00000000-0008-0000-0500-00000D000000}"/>
            </a:ext>
          </a:extLst>
        </xdr:cNvPr>
        <xdr:cNvSpPr txBox="1"/>
      </xdr:nvSpPr>
      <xdr:spPr>
        <a:xfrm>
          <a:off x="13020675" y="5233307"/>
          <a:ext cx="2953838"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9</xdr:col>
      <xdr:colOff>925286</xdr:colOff>
      <xdr:row>1</xdr:row>
      <xdr:rowOff>10885</xdr:rowOff>
    </xdr:from>
    <xdr:to>
      <xdr:col>9</xdr:col>
      <xdr:colOff>3181703</xdr:colOff>
      <xdr:row>2</xdr:row>
      <xdr:rowOff>90351</xdr:rowOff>
    </xdr:to>
    <xdr:grpSp>
      <xdr:nvGrpSpPr>
        <xdr:cNvPr id="11" name="Group 13">
          <a:extLst>
            <a:ext uri="{FF2B5EF4-FFF2-40B4-BE49-F238E27FC236}">
              <a16:creationId xmlns:a16="http://schemas.microsoft.com/office/drawing/2014/main" id="{00000000-0008-0000-0500-00000B000000}"/>
            </a:ext>
          </a:extLst>
        </xdr:cNvPr>
        <xdr:cNvGrpSpPr/>
      </xdr:nvGrpSpPr>
      <xdr:grpSpPr>
        <a:xfrm>
          <a:off x="18190029" y="185056"/>
          <a:ext cx="2248797" cy="253638"/>
          <a:chOff x="6357612" y="3059659"/>
          <a:chExt cx="2262132" cy="274320"/>
        </a:xfrm>
        <a:effectLst>
          <a:outerShdw blurRad="50800" dist="38100" dir="2700000" algn="tl" rotWithShape="0">
            <a:prstClr val="black">
              <a:alpha val="40000"/>
            </a:prstClr>
          </a:outerShdw>
        </a:effectLst>
      </xdr:grpSpPr>
      <xdr:sp macro="" textlink="">
        <xdr:nvSpPr>
          <xdr:cNvPr id="14" name="Rectangle: Top Corners Rounded 112">
            <a:hlinkClick xmlns:r="http://schemas.openxmlformats.org/officeDocument/2006/relationships" r:id="rId7"/>
            <a:extLst>
              <a:ext uri="{FF2B5EF4-FFF2-40B4-BE49-F238E27FC236}">
                <a16:creationId xmlns:a16="http://schemas.microsoft.com/office/drawing/2014/main" id="{00000000-0008-0000-0500-00000E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1">
                    <a:lumMod val="75000"/>
                  </a:schemeClr>
                </a:solidFill>
              </a:rPr>
              <a:t>2024 SUSTAINABILITY REPORT</a:t>
            </a:r>
            <a:endParaRPr lang="en-AU" sz="800" b="1">
              <a:solidFill>
                <a:schemeClr val="accent1">
                  <a:lumMod val="75000"/>
                </a:schemeClr>
              </a:solidFill>
            </a:endParaRPr>
          </a:p>
        </xdr:txBody>
      </xdr:sp>
      <xdr:sp macro="" textlink="">
        <xdr:nvSpPr>
          <xdr:cNvPr id="15" name="Rectangle: Top Corners Rounded 113">
            <a:extLst>
              <a:ext uri="{FF2B5EF4-FFF2-40B4-BE49-F238E27FC236}">
                <a16:creationId xmlns:a16="http://schemas.microsoft.com/office/drawing/2014/main" id="{00000000-0008-0000-0500-00000F000000}"/>
              </a:ext>
            </a:extLst>
          </xdr:cNvPr>
          <xdr:cNvSpPr/>
        </xdr:nvSpPr>
        <xdr:spPr>
          <a:xfrm rot="16200000">
            <a:off x="6283368" y="3133903"/>
            <a:ext cx="274320" cy="125832"/>
          </a:xfrm>
          <a:prstGeom prst="round2SameRect">
            <a:avLst>
              <a:gd name="adj1" fmla="val 22764"/>
              <a:gd name="adj2" fmla="val 0"/>
            </a:avLst>
          </a:prstGeom>
          <a:solidFill>
            <a:schemeClr val="accent1">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editAs="oneCell">
    <xdr:from>
      <xdr:col>6</xdr:col>
      <xdr:colOff>76744</xdr:colOff>
      <xdr:row>23</xdr:row>
      <xdr:rowOff>140244</xdr:rowOff>
    </xdr:from>
    <xdr:to>
      <xdr:col>6</xdr:col>
      <xdr:colOff>760992</xdr:colOff>
      <xdr:row>24</xdr:row>
      <xdr:rowOff>34381</xdr:rowOff>
    </xdr:to>
    <xdr:pic>
      <xdr:nvPicPr>
        <xdr:cNvPr id="115" name="Picture 65">
          <a:extLst>
            <a:ext uri="{FF2B5EF4-FFF2-40B4-BE49-F238E27FC236}">
              <a16:creationId xmlns:a16="http://schemas.microsoft.com/office/drawing/2014/main" id="{00000000-0008-0000-0500-00007300000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54029" t="15395" r="29792" b="8357"/>
        <a:stretch/>
      </xdr:blipFill>
      <xdr:spPr bwMode="auto">
        <a:xfrm>
          <a:off x="3505744" y="7107101"/>
          <a:ext cx="684248" cy="676185"/>
        </a:xfrm>
        <a:prstGeom prst="rect">
          <a:avLst/>
        </a:prstGeom>
        <a:ln>
          <a:noFill/>
        </a:ln>
        <a:extLst>
          <a:ext uri="{53640926-AAD7-44D8-BBD7-CCE9431645EC}">
            <a14:shadowObscured xmlns:a14="http://schemas.microsoft.com/office/drawing/2010/main"/>
          </a:ext>
        </a:extLst>
      </xdr:spPr>
    </xdr:pic>
    <xdr:clientData/>
  </xdr:twoCellAnchor>
  <xdr:twoCellAnchor>
    <xdr:from>
      <xdr:col>8</xdr:col>
      <xdr:colOff>0</xdr:colOff>
      <xdr:row>17</xdr:row>
      <xdr:rowOff>794657</xdr:rowOff>
    </xdr:from>
    <xdr:to>
      <xdr:col>8</xdr:col>
      <xdr:colOff>2953838</xdr:colOff>
      <xdr:row>17</xdr:row>
      <xdr:rowOff>1014821</xdr:rowOff>
    </xdr:to>
    <xdr:sp macro="" textlink="">
      <xdr:nvSpPr>
        <xdr:cNvPr id="9" name="TextBox 8">
          <a:hlinkClick xmlns:r="http://schemas.openxmlformats.org/officeDocument/2006/relationships" r:id="rId6"/>
          <a:extLst>
            <a:ext uri="{FF2B5EF4-FFF2-40B4-BE49-F238E27FC236}">
              <a16:creationId xmlns:a16="http://schemas.microsoft.com/office/drawing/2014/main" id="{B2317E44-C5CD-4D45-91ED-7A37FA4F2D14}"/>
            </a:ext>
          </a:extLst>
        </xdr:cNvPr>
        <xdr:cNvSpPr txBox="1"/>
      </xdr:nvSpPr>
      <xdr:spPr>
        <a:xfrm>
          <a:off x="12900660" y="5183777"/>
          <a:ext cx="2953838"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5080</xdr:colOff>
      <xdr:row>20</xdr:row>
      <xdr:rowOff>172812</xdr:rowOff>
    </xdr:from>
    <xdr:to>
      <xdr:col>8</xdr:col>
      <xdr:colOff>2957648</xdr:colOff>
      <xdr:row>20</xdr:row>
      <xdr:rowOff>390436</xdr:rowOff>
    </xdr:to>
    <xdr:sp macro="" textlink="">
      <xdr:nvSpPr>
        <xdr:cNvPr id="10" name="TextBox 90">
          <a:hlinkClick xmlns:r="http://schemas.openxmlformats.org/officeDocument/2006/relationships" r:id="rId6"/>
          <a:extLst>
            <a:ext uri="{FF2B5EF4-FFF2-40B4-BE49-F238E27FC236}">
              <a16:creationId xmlns:a16="http://schemas.microsoft.com/office/drawing/2014/main" id="{56410479-C2EF-49F8-9D7B-3707DDC96FB2}"/>
            </a:ext>
          </a:extLst>
        </xdr:cNvPr>
        <xdr:cNvSpPr txBox="1"/>
      </xdr:nvSpPr>
      <xdr:spPr>
        <a:xfrm>
          <a:off x="12905740" y="6162132"/>
          <a:ext cx="2952568" cy="2176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0</xdr:colOff>
      <xdr:row>17</xdr:row>
      <xdr:rowOff>794657</xdr:rowOff>
    </xdr:from>
    <xdr:to>
      <xdr:col>8</xdr:col>
      <xdr:colOff>2953838</xdr:colOff>
      <xdr:row>17</xdr:row>
      <xdr:rowOff>1014821</xdr:rowOff>
    </xdr:to>
    <xdr:sp macro="" textlink="">
      <xdr:nvSpPr>
        <xdr:cNvPr id="16" name="TextBox 15">
          <a:hlinkClick xmlns:r="http://schemas.openxmlformats.org/officeDocument/2006/relationships" r:id="rId6"/>
          <a:extLst>
            <a:ext uri="{FF2B5EF4-FFF2-40B4-BE49-F238E27FC236}">
              <a16:creationId xmlns:a16="http://schemas.microsoft.com/office/drawing/2014/main" id="{7149BDC6-D139-4A6A-94F5-9F967E81AD62}"/>
            </a:ext>
          </a:extLst>
        </xdr:cNvPr>
        <xdr:cNvSpPr txBox="1"/>
      </xdr:nvSpPr>
      <xdr:spPr>
        <a:xfrm>
          <a:off x="12900660" y="5183777"/>
          <a:ext cx="2953838"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0</xdr:col>
      <xdr:colOff>87086</xdr:colOff>
      <xdr:row>7</xdr:row>
      <xdr:rowOff>87087</xdr:rowOff>
    </xdr:from>
    <xdr:to>
      <xdr:col>4</xdr:col>
      <xdr:colOff>668112</xdr:colOff>
      <xdr:row>35</xdr:row>
      <xdr:rowOff>46344</xdr:rowOff>
    </xdr:to>
    <xdr:grpSp>
      <xdr:nvGrpSpPr>
        <xdr:cNvPr id="17" name="Group 9051">
          <a:extLst>
            <a:ext uri="{FF2B5EF4-FFF2-40B4-BE49-F238E27FC236}">
              <a16:creationId xmlns:a16="http://schemas.microsoft.com/office/drawing/2014/main" id="{2F949BE9-4B58-4559-9F98-B92E8D8556EE}"/>
            </a:ext>
          </a:extLst>
        </xdr:cNvPr>
        <xdr:cNvGrpSpPr/>
      </xdr:nvGrpSpPr>
      <xdr:grpSpPr>
        <a:xfrm>
          <a:off x="87086" y="1415144"/>
          <a:ext cx="2910569" cy="9832600"/>
          <a:chOff x="4595310" y="-1718317"/>
          <a:chExt cx="3001380" cy="9966333"/>
        </a:xfrm>
      </xdr:grpSpPr>
      <xdr:grpSp>
        <xdr:nvGrpSpPr>
          <xdr:cNvPr id="18" name="Group 9052">
            <a:extLst>
              <a:ext uri="{FF2B5EF4-FFF2-40B4-BE49-F238E27FC236}">
                <a16:creationId xmlns:a16="http://schemas.microsoft.com/office/drawing/2014/main" id="{89B78A6D-738A-63D1-EB4F-ECD4D1B866A6}"/>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104" name="Rectangle: Top Corners Rounded 9138">
              <a:hlinkClick xmlns:r="http://schemas.openxmlformats.org/officeDocument/2006/relationships" r:id="rId9"/>
              <a:extLst>
                <a:ext uri="{FF2B5EF4-FFF2-40B4-BE49-F238E27FC236}">
                  <a16:creationId xmlns:a16="http://schemas.microsoft.com/office/drawing/2014/main" id="{F06DFD5A-EBAE-3167-3719-85730EC9E341}"/>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05" name="Rectangle: Top Corners Rounded 9139">
              <a:extLst>
                <a:ext uri="{FF2B5EF4-FFF2-40B4-BE49-F238E27FC236}">
                  <a16:creationId xmlns:a16="http://schemas.microsoft.com/office/drawing/2014/main" id="{46A99012-EFEF-9B37-8F52-3E1FF8B08C5A}"/>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53">
            <a:extLst>
              <a:ext uri="{FF2B5EF4-FFF2-40B4-BE49-F238E27FC236}">
                <a16:creationId xmlns:a16="http://schemas.microsoft.com/office/drawing/2014/main" id="{000B4CEB-C201-4A8B-4675-25EF2BFFA4A0}"/>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102" name="Rectangle: Top Corners Rounded 9136">
              <a:hlinkClick xmlns:r="http://schemas.openxmlformats.org/officeDocument/2006/relationships" r:id="rId10"/>
              <a:extLst>
                <a:ext uri="{FF2B5EF4-FFF2-40B4-BE49-F238E27FC236}">
                  <a16:creationId xmlns:a16="http://schemas.microsoft.com/office/drawing/2014/main" id="{CE7A1421-1DF1-9726-8F35-4CC3DCD28A11}"/>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03" name="Rectangle: Top Corners Rounded 9137">
              <a:extLst>
                <a:ext uri="{FF2B5EF4-FFF2-40B4-BE49-F238E27FC236}">
                  <a16:creationId xmlns:a16="http://schemas.microsoft.com/office/drawing/2014/main" id="{2C7B1F5F-9A77-17B8-2DB2-E73D6FC349E4}"/>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54">
            <a:extLst>
              <a:ext uri="{FF2B5EF4-FFF2-40B4-BE49-F238E27FC236}">
                <a16:creationId xmlns:a16="http://schemas.microsoft.com/office/drawing/2014/main" id="{7CDE59AC-38BF-4B3A-790B-17E103B7E33B}"/>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100" name="Rectangle: Top Corners Rounded 9134">
              <a:hlinkClick xmlns:r="http://schemas.openxmlformats.org/officeDocument/2006/relationships" r:id="rId11"/>
              <a:extLst>
                <a:ext uri="{FF2B5EF4-FFF2-40B4-BE49-F238E27FC236}">
                  <a16:creationId xmlns:a16="http://schemas.microsoft.com/office/drawing/2014/main" id="{4E68A2BB-502A-CFCD-A423-EAF2C9BFEB32}"/>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01" name="Rectangle: Top Corners Rounded 9135">
              <a:extLst>
                <a:ext uri="{FF2B5EF4-FFF2-40B4-BE49-F238E27FC236}">
                  <a16:creationId xmlns:a16="http://schemas.microsoft.com/office/drawing/2014/main" id="{D6951C0F-3AF9-BFB2-AEC8-66A45CA5E9AE}"/>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55">
            <a:extLst>
              <a:ext uri="{FF2B5EF4-FFF2-40B4-BE49-F238E27FC236}">
                <a16:creationId xmlns:a16="http://schemas.microsoft.com/office/drawing/2014/main" id="{C8A3AA65-DEFB-254A-41ED-ECDECEE80BDF}"/>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98" name="Rectangle: Top Corners Rounded 9132">
              <a:hlinkClick xmlns:r="http://schemas.openxmlformats.org/officeDocument/2006/relationships" r:id="rId12"/>
              <a:extLst>
                <a:ext uri="{FF2B5EF4-FFF2-40B4-BE49-F238E27FC236}">
                  <a16:creationId xmlns:a16="http://schemas.microsoft.com/office/drawing/2014/main" id="{D56B6535-F48B-985D-766A-D75AC1F5406D}"/>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9" name="Rectangle: Top Corners Rounded 9133">
              <a:extLst>
                <a:ext uri="{FF2B5EF4-FFF2-40B4-BE49-F238E27FC236}">
                  <a16:creationId xmlns:a16="http://schemas.microsoft.com/office/drawing/2014/main" id="{88386152-5DE6-5249-324A-C31432B8CB62}"/>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2" name="Rounded Rectangle 33">
            <a:extLst>
              <a:ext uri="{FF2B5EF4-FFF2-40B4-BE49-F238E27FC236}">
                <a16:creationId xmlns:a16="http://schemas.microsoft.com/office/drawing/2014/main" id="{356B45D9-1E0A-D877-81F1-76C7EF2CBC7F}"/>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23" name="Group 9057">
            <a:extLst>
              <a:ext uri="{FF2B5EF4-FFF2-40B4-BE49-F238E27FC236}">
                <a16:creationId xmlns:a16="http://schemas.microsoft.com/office/drawing/2014/main" id="{57FD5463-4F83-C6A5-E53E-F9B50A62C891}"/>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96" name="Rectangle: Top Corners Rounded 9130">
              <a:hlinkClick xmlns:r="http://schemas.openxmlformats.org/officeDocument/2006/relationships" r:id="rId13"/>
              <a:extLst>
                <a:ext uri="{FF2B5EF4-FFF2-40B4-BE49-F238E27FC236}">
                  <a16:creationId xmlns:a16="http://schemas.microsoft.com/office/drawing/2014/main" id="{9E92AAA3-6C06-9CAF-D64C-6B424F99E1DF}"/>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7" name="Rectangle: Top Corners Rounded 9131">
              <a:extLst>
                <a:ext uri="{FF2B5EF4-FFF2-40B4-BE49-F238E27FC236}">
                  <a16:creationId xmlns:a16="http://schemas.microsoft.com/office/drawing/2014/main" id="{3D1E9D45-1FDB-9FA0-FA81-CEC750659D56}"/>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4" name="Group 9058">
            <a:extLst>
              <a:ext uri="{FF2B5EF4-FFF2-40B4-BE49-F238E27FC236}">
                <a16:creationId xmlns:a16="http://schemas.microsoft.com/office/drawing/2014/main" id="{B53DC58F-A4D8-27BA-8C23-F94DCB4AB8D7}"/>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94" name="Rectangle: Top Corners Rounded 9128">
              <a:hlinkClick xmlns:r="http://schemas.openxmlformats.org/officeDocument/2006/relationships" r:id="rId14"/>
              <a:extLst>
                <a:ext uri="{FF2B5EF4-FFF2-40B4-BE49-F238E27FC236}">
                  <a16:creationId xmlns:a16="http://schemas.microsoft.com/office/drawing/2014/main" id="{C549071A-74AF-BE2D-8E0C-D9D82005E68F}"/>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5" name="Rectangle: Top Corners Rounded 9129">
              <a:extLst>
                <a:ext uri="{FF2B5EF4-FFF2-40B4-BE49-F238E27FC236}">
                  <a16:creationId xmlns:a16="http://schemas.microsoft.com/office/drawing/2014/main" id="{6CF87A4D-1266-05F0-45C3-D8ADD5582CEB}"/>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5" name="Group 9059">
            <a:extLst>
              <a:ext uri="{FF2B5EF4-FFF2-40B4-BE49-F238E27FC236}">
                <a16:creationId xmlns:a16="http://schemas.microsoft.com/office/drawing/2014/main" id="{1F71729B-AF03-ACE1-EB1E-E0746B505510}"/>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92" name="Rectangle: Top Corners Rounded 9126">
              <a:hlinkClick xmlns:r="http://schemas.openxmlformats.org/officeDocument/2006/relationships" r:id="rId15"/>
              <a:extLst>
                <a:ext uri="{FF2B5EF4-FFF2-40B4-BE49-F238E27FC236}">
                  <a16:creationId xmlns:a16="http://schemas.microsoft.com/office/drawing/2014/main" id="{CDB8928B-0718-A55A-0E46-3801588F07A5}"/>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3" name="Rectangle: Top Corners Rounded 9127">
              <a:extLst>
                <a:ext uri="{FF2B5EF4-FFF2-40B4-BE49-F238E27FC236}">
                  <a16:creationId xmlns:a16="http://schemas.microsoft.com/office/drawing/2014/main" id="{E8D52B79-1E36-C7D4-2B6F-B7DCB74B7BFC}"/>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60">
            <a:extLst>
              <a:ext uri="{FF2B5EF4-FFF2-40B4-BE49-F238E27FC236}">
                <a16:creationId xmlns:a16="http://schemas.microsoft.com/office/drawing/2014/main" id="{CCACE292-47CB-530D-63FF-3A4806D5E03F}"/>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90" name="Rectangle: Top Corners Rounded 9124">
              <a:hlinkClick xmlns:r="http://schemas.openxmlformats.org/officeDocument/2006/relationships" r:id="rId16"/>
              <a:extLst>
                <a:ext uri="{FF2B5EF4-FFF2-40B4-BE49-F238E27FC236}">
                  <a16:creationId xmlns:a16="http://schemas.microsoft.com/office/drawing/2014/main" id="{147139CD-F188-3726-8D61-A18C8F143576}"/>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 name="Rectangle: Top Corners Rounded 9125">
              <a:extLst>
                <a:ext uri="{FF2B5EF4-FFF2-40B4-BE49-F238E27FC236}">
                  <a16:creationId xmlns:a16="http://schemas.microsoft.com/office/drawing/2014/main" id="{2AA43A6E-B611-9D78-A3A8-51A8F655D381}"/>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7" name="Rounded Rectangle 33">
            <a:extLst>
              <a:ext uri="{FF2B5EF4-FFF2-40B4-BE49-F238E27FC236}">
                <a16:creationId xmlns:a16="http://schemas.microsoft.com/office/drawing/2014/main" id="{BF3563E0-3CFF-400A-5881-3A46324738AC}"/>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28" name="Group 9062">
            <a:extLst>
              <a:ext uri="{FF2B5EF4-FFF2-40B4-BE49-F238E27FC236}">
                <a16:creationId xmlns:a16="http://schemas.microsoft.com/office/drawing/2014/main" id="{39EAFD4C-1D9E-710F-6667-4831D4AE973D}"/>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88" name="Rectangle: Top Corners Rounded 9122">
              <a:hlinkClick xmlns:r="http://schemas.openxmlformats.org/officeDocument/2006/relationships" r:id="rId17"/>
              <a:extLst>
                <a:ext uri="{FF2B5EF4-FFF2-40B4-BE49-F238E27FC236}">
                  <a16:creationId xmlns:a16="http://schemas.microsoft.com/office/drawing/2014/main" id="{F7E41E78-CC15-87F8-5486-311A19CC59D9}"/>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9" name="Rectangle: Top Corners Rounded 9123">
              <a:extLst>
                <a:ext uri="{FF2B5EF4-FFF2-40B4-BE49-F238E27FC236}">
                  <a16:creationId xmlns:a16="http://schemas.microsoft.com/office/drawing/2014/main" id="{DBCE841B-554D-9725-B4B0-D20908FDCE81}"/>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9" name="Group 9063">
            <a:extLst>
              <a:ext uri="{FF2B5EF4-FFF2-40B4-BE49-F238E27FC236}">
                <a16:creationId xmlns:a16="http://schemas.microsoft.com/office/drawing/2014/main" id="{1D6A4C1C-2DFE-6611-AFD1-DF3792E385FA}"/>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86" name="Rectangle: Top Corners Rounded 9120">
              <a:hlinkClick xmlns:r="http://schemas.openxmlformats.org/officeDocument/2006/relationships" r:id="rId18"/>
              <a:extLst>
                <a:ext uri="{FF2B5EF4-FFF2-40B4-BE49-F238E27FC236}">
                  <a16:creationId xmlns:a16="http://schemas.microsoft.com/office/drawing/2014/main" id="{C22917F6-A9BE-6096-39DC-AB053D08C75B}"/>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7" name="Rectangle: Top Corners Rounded 9121">
              <a:extLst>
                <a:ext uri="{FF2B5EF4-FFF2-40B4-BE49-F238E27FC236}">
                  <a16:creationId xmlns:a16="http://schemas.microsoft.com/office/drawing/2014/main" id="{ABADD6E0-3BD3-9116-4458-D8ECFC123A42}"/>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9064">
            <a:extLst>
              <a:ext uri="{FF2B5EF4-FFF2-40B4-BE49-F238E27FC236}">
                <a16:creationId xmlns:a16="http://schemas.microsoft.com/office/drawing/2014/main" id="{CFF2B080-360A-15D0-97BB-B1E3019793DE}"/>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84" name="Rectangle: Top Corners Rounded 9118">
              <a:hlinkClick xmlns:r="http://schemas.openxmlformats.org/officeDocument/2006/relationships" r:id="rId19"/>
              <a:extLst>
                <a:ext uri="{FF2B5EF4-FFF2-40B4-BE49-F238E27FC236}">
                  <a16:creationId xmlns:a16="http://schemas.microsoft.com/office/drawing/2014/main" id="{8772812C-672B-FF6D-FA2E-3ED35BCD278D}"/>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5" name="Rectangle: Top Corners Rounded 9119">
              <a:extLst>
                <a:ext uri="{FF2B5EF4-FFF2-40B4-BE49-F238E27FC236}">
                  <a16:creationId xmlns:a16="http://schemas.microsoft.com/office/drawing/2014/main" id="{DC51ACF4-7A06-6244-A587-9BB1E4467D34}"/>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65">
            <a:extLst>
              <a:ext uri="{FF2B5EF4-FFF2-40B4-BE49-F238E27FC236}">
                <a16:creationId xmlns:a16="http://schemas.microsoft.com/office/drawing/2014/main" id="{90809FF9-76E7-5709-BEC2-B2B2738B6FAA}"/>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82" name="Rectangle: Top Corners Rounded 9116">
              <a:hlinkClick xmlns:r="http://schemas.openxmlformats.org/officeDocument/2006/relationships" r:id="rId20"/>
              <a:extLst>
                <a:ext uri="{FF2B5EF4-FFF2-40B4-BE49-F238E27FC236}">
                  <a16:creationId xmlns:a16="http://schemas.microsoft.com/office/drawing/2014/main" id="{D181C3D8-0CBE-E5F9-3E83-8D16DA2B71DB}"/>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3" name="Rectangle: Top Corners Rounded 9117">
              <a:extLst>
                <a:ext uri="{FF2B5EF4-FFF2-40B4-BE49-F238E27FC236}">
                  <a16:creationId xmlns:a16="http://schemas.microsoft.com/office/drawing/2014/main" id="{88761AD4-1F3A-4287-F6F1-F17F47C2E044}"/>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66">
            <a:extLst>
              <a:ext uri="{FF2B5EF4-FFF2-40B4-BE49-F238E27FC236}">
                <a16:creationId xmlns:a16="http://schemas.microsoft.com/office/drawing/2014/main" id="{99FF97DD-8A68-F6FC-2A24-698FC7204AA1}"/>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80" name="Rectangle: Top Corners Rounded 9114">
              <a:hlinkClick xmlns:r="http://schemas.openxmlformats.org/officeDocument/2006/relationships" r:id="rId21"/>
              <a:extLst>
                <a:ext uri="{FF2B5EF4-FFF2-40B4-BE49-F238E27FC236}">
                  <a16:creationId xmlns:a16="http://schemas.microsoft.com/office/drawing/2014/main" id="{ECBD4518-BFAE-1D30-0A6B-DC3D92549E29}"/>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1" name="Rectangle: Top Corners Rounded 9115">
              <a:extLst>
                <a:ext uri="{FF2B5EF4-FFF2-40B4-BE49-F238E27FC236}">
                  <a16:creationId xmlns:a16="http://schemas.microsoft.com/office/drawing/2014/main" id="{A2AB9D08-F015-4872-B51E-7C15A63C3056}"/>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67">
            <a:extLst>
              <a:ext uri="{FF2B5EF4-FFF2-40B4-BE49-F238E27FC236}">
                <a16:creationId xmlns:a16="http://schemas.microsoft.com/office/drawing/2014/main" id="{D6E6808F-A37C-D80D-F534-4C7FE06CFE6B}"/>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78" name="Rectangle: Top Corners Rounded 9112">
              <a:hlinkClick xmlns:r="http://schemas.openxmlformats.org/officeDocument/2006/relationships" r:id="rId22"/>
              <a:extLst>
                <a:ext uri="{FF2B5EF4-FFF2-40B4-BE49-F238E27FC236}">
                  <a16:creationId xmlns:a16="http://schemas.microsoft.com/office/drawing/2014/main" id="{0E3BFEF6-3787-0B41-ED2C-A8C483F45E3B}"/>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9" name="Rectangle: Top Corners Rounded 9113">
              <a:extLst>
                <a:ext uri="{FF2B5EF4-FFF2-40B4-BE49-F238E27FC236}">
                  <a16:creationId xmlns:a16="http://schemas.microsoft.com/office/drawing/2014/main" id="{BBC834AB-F69D-7775-D545-A657A262DE4C}"/>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68">
            <a:extLst>
              <a:ext uri="{FF2B5EF4-FFF2-40B4-BE49-F238E27FC236}">
                <a16:creationId xmlns:a16="http://schemas.microsoft.com/office/drawing/2014/main" id="{BA0BBD33-9209-100C-739F-0B4E78CB4FA3}"/>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76" name="Rectangle: Top Corners Rounded 9110">
              <a:hlinkClick xmlns:r="http://schemas.openxmlformats.org/officeDocument/2006/relationships" r:id="rId23"/>
              <a:extLst>
                <a:ext uri="{FF2B5EF4-FFF2-40B4-BE49-F238E27FC236}">
                  <a16:creationId xmlns:a16="http://schemas.microsoft.com/office/drawing/2014/main" id="{5E6684F2-14C2-27AE-EDED-4F3F6813A43D}"/>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77" name="Rectangle: Top Corners Rounded 9111">
              <a:extLst>
                <a:ext uri="{FF2B5EF4-FFF2-40B4-BE49-F238E27FC236}">
                  <a16:creationId xmlns:a16="http://schemas.microsoft.com/office/drawing/2014/main" id="{D873BE39-8254-B70D-850F-3C29691E9BF7}"/>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35" name="Rounded Rectangle 33">
            <a:extLst>
              <a:ext uri="{FF2B5EF4-FFF2-40B4-BE49-F238E27FC236}">
                <a16:creationId xmlns:a16="http://schemas.microsoft.com/office/drawing/2014/main" id="{D8BD1D7D-F5BB-7A36-9AD2-6E4ABE0E303A}"/>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36" name="Group 9070">
            <a:extLst>
              <a:ext uri="{FF2B5EF4-FFF2-40B4-BE49-F238E27FC236}">
                <a16:creationId xmlns:a16="http://schemas.microsoft.com/office/drawing/2014/main" id="{313EBC43-37C7-3CBC-E23A-675DF0DEC852}"/>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74" name="Rectangle: Top Corners Rounded 9108">
              <a:hlinkClick xmlns:r="http://schemas.openxmlformats.org/officeDocument/2006/relationships" r:id="rId24"/>
              <a:extLst>
                <a:ext uri="{FF2B5EF4-FFF2-40B4-BE49-F238E27FC236}">
                  <a16:creationId xmlns:a16="http://schemas.microsoft.com/office/drawing/2014/main" id="{34F3FDD5-559F-CCE1-007E-FA6F9328932B}"/>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5" name="Rectangle: Top Corners Rounded 9109">
              <a:extLst>
                <a:ext uri="{FF2B5EF4-FFF2-40B4-BE49-F238E27FC236}">
                  <a16:creationId xmlns:a16="http://schemas.microsoft.com/office/drawing/2014/main" id="{E9C8CBA9-0ACD-D1DF-DBFD-BD9056CA48C2}"/>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71">
            <a:extLst>
              <a:ext uri="{FF2B5EF4-FFF2-40B4-BE49-F238E27FC236}">
                <a16:creationId xmlns:a16="http://schemas.microsoft.com/office/drawing/2014/main" id="{1EBB58B5-0E19-0918-7F35-1AC379BC5B00}"/>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72" name="Rectangle: Top Corners Rounded 9106">
              <a:hlinkClick xmlns:r="http://schemas.openxmlformats.org/officeDocument/2006/relationships" r:id="rId25"/>
              <a:extLst>
                <a:ext uri="{FF2B5EF4-FFF2-40B4-BE49-F238E27FC236}">
                  <a16:creationId xmlns:a16="http://schemas.microsoft.com/office/drawing/2014/main" id="{CAC21752-E078-4E3B-4E9F-4B54C0DEB5AA}"/>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3" name="Rectangle: Top Corners Rounded 9107">
              <a:extLst>
                <a:ext uri="{FF2B5EF4-FFF2-40B4-BE49-F238E27FC236}">
                  <a16:creationId xmlns:a16="http://schemas.microsoft.com/office/drawing/2014/main" id="{D775EBCD-62FD-B5D4-4D32-F2DB8BF7C042}"/>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8" name="Group 9072">
            <a:extLst>
              <a:ext uri="{FF2B5EF4-FFF2-40B4-BE49-F238E27FC236}">
                <a16:creationId xmlns:a16="http://schemas.microsoft.com/office/drawing/2014/main" id="{BCDB4D9F-EF4E-1BB7-1D7B-78B1A2DEE4B9}"/>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70" name="Rectangle: Top Corners Rounded 9104">
              <a:hlinkClick xmlns:r="http://schemas.openxmlformats.org/officeDocument/2006/relationships" r:id="rId26"/>
              <a:extLst>
                <a:ext uri="{FF2B5EF4-FFF2-40B4-BE49-F238E27FC236}">
                  <a16:creationId xmlns:a16="http://schemas.microsoft.com/office/drawing/2014/main" id="{AC9B83C3-CDBB-6594-AF41-FFBD2876B58C}"/>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1" name="Rectangle: Top Corners Rounded 9105">
              <a:extLst>
                <a:ext uri="{FF2B5EF4-FFF2-40B4-BE49-F238E27FC236}">
                  <a16:creationId xmlns:a16="http://schemas.microsoft.com/office/drawing/2014/main" id="{D303A109-86C2-39E4-85EB-AC012E74C7E2}"/>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9" name="Group 9073">
            <a:extLst>
              <a:ext uri="{FF2B5EF4-FFF2-40B4-BE49-F238E27FC236}">
                <a16:creationId xmlns:a16="http://schemas.microsoft.com/office/drawing/2014/main" id="{3CB2403F-2C78-23F9-76F0-48414E4CBCEF}"/>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68" name="Rectangle: Top Corners Rounded 9102">
              <a:hlinkClick xmlns:r="http://schemas.openxmlformats.org/officeDocument/2006/relationships" r:id="rId27"/>
              <a:extLst>
                <a:ext uri="{FF2B5EF4-FFF2-40B4-BE49-F238E27FC236}">
                  <a16:creationId xmlns:a16="http://schemas.microsoft.com/office/drawing/2014/main" id="{FE47C0EF-5A53-9F01-7EDF-30973D89FB45}"/>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9" name="Rectangle: Top Corners Rounded 9103">
              <a:extLst>
                <a:ext uri="{FF2B5EF4-FFF2-40B4-BE49-F238E27FC236}">
                  <a16:creationId xmlns:a16="http://schemas.microsoft.com/office/drawing/2014/main" id="{EC524AAE-587E-2AF6-A8E1-9FE0BB9F4992}"/>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40" name="Rounded Rectangle 33">
            <a:extLst>
              <a:ext uri="{FF2B5EF4-FFF2-40B4-BE49-F238E27FC236}">
                <a16:creationId xmlns:a16="http://schemas.microsoft.com/office/drawing/2014/main" id="{D8A64DA7-A7D4-5048-F5D0-96E7281F2037}"/>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41" name="Group 9075">
            <a:extLst>
              <a:ext uri="{FF2B5EF4-FFF2-40B4-BE49-F238E27FC236}">
                <a16:creationId xmlns:a16="http://schemas.microsoft.com/office/drawing/2014/main" id="{51C3DA21-C804-3DCB-9EEB-8AC39FBCC41D}"/>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66" name="Rectangle: Top Corners Rounded 9100">
              <a:hlinkClick xmlns:r="http://schemas.openxmlformats.org/officeDocument/2006/relationships" r:id="rId28"/>
              <a:extLst>
                <a:ext uri="{FF2B5EF4-FFF2-40B4-BE49-F238E27FC236}">
                  <a16:creationId xmlns:a16="http://schemas.microsoft.com/office/drawing/2014/main" id="{DCD3121F-5557-3A7E-A529-663F481C1ADA}"/>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67" name="Rectangle: Top Corners Rounded 9101">
              <a:extLst>
                <a:ext uri="{FF2B5EF4-FFF2-40B4-BE49-F238E27FC236}">
                  <a16:creationId xmlns:a16="http://schemas.microsoft.com/office/drawing/2014/main" id="{6374068E-9279-1289-356A-6950C49EF605}"/>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2" name="Group 9076">
            <a:extLst>
              <a:ext uri="{FF2B5EF4-FFF2-40B4-BE49-F238E27FC236}">
                <a16:creationId xmlns:a16="http://schemas.microsoft.com/office/drawing/2014/main" id="{111713FA-9890-8E02-35A9-26959704C5D5}"/>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64" name="Rectangle: Top Corners Rounded 9098">
              <a:hlinkClick xmlns:r="http://schemas.openxmlformats.org/officeDocument/2006/relationships" r:id="rId29"/>
              <a:extLst>
                <a:ext uri="{FF2B5EF4-FFF2-40B4-BE49-F238E27FC236}">
                  <a16:creationId xmlns:a16="http://schemas.microsoft.com/office/drawing/2014/main" id="{9918BA22-5AD6-27BE-287E-77D0F0BA993C}"/>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65" name="Rectangle: Top Corners Rounded 9099">
              <a:extLst>
                <a:ext uri="{FF2B5EF4-FFF2-40B4-BE49-F238E27FC236}">
                  <a16:creationId xmlns:a16="http://schemas.microsoft.com/office/drawing/2014/main" id="{9EEABF4A-03B8-88D8-5915-6CF1A1D711BB}"/>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3" name="Group 9077">
            <a:extLst>
              <a:ext uri="{FF2B5EF4-FFF2-40B4-BE49-F238E27FC236}">
                <a16:creationId xmlns:a16="http://schemas.microsoft.com/office/drawing/2014/main" id="{3BBB15A0-4244-124E-AD45-79E589B975B4}"/>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62" name="Rectangle: Top Corners Rounded 9096">
              <a:hlinkClick xmlns:r="http://schemas.openxmlformats.org/officeDocument/2006/relationships" r:id="rId30"/>
              <a:extLst>
                <a:ext uri="{FF2B5EF4-FFF2-40B4-BE49-F238E27FC236}">
                  <a16:creationId xmlns:a16="http://schemas.microsoft.com/office/drawing/2014/main" id="{8651E0FE-0DDF-601B-702D-53AB355933B0}"/>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63" name="Rectangle: Top Corners Rounded 9097">
              <a:extLst>
                <a:ext uri="{FF2B5EF4-FFF2-40B4-BE49-F238E27FC236}">
                  <a16:creationId xmlns:a16="http://schemas.microsoft.com/office/drawing/2014/main" id="{9D5C29AE-7EC3-510E-98E3-294067C01171}"/>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4" name="Group 9078">
            <a:extLst>
              <a:ext uri="{FF2B5EF4-FFF2-40B4-BE49-F238E27FC236}">
                <a16:creationId xmlns:a16="http://schemas.microsoft.com/office/drawing/2014/main" id="{0D05997C-91F4-D1FB-F74C-44A2EEDF8D44}"/>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60" name="Rectangle: Top Corners Rounded 9094">
              <a:hlinkClick xmlns:r="http://schemas.openxmlformats.org/officeDocument/2006/relationships" r:id="rId31"/>
              <a:extLst>
                <a:ext uri="{FF2B5EF4-FFF2-40B4-BE49-F238E27FC236}">
                  <a16:creationId xmlns:a16="http://schemas.microsoft.com/office/drawing/2014/main" id="{76F00D2E-7853-3BEE-6F88-D3EFA64C29E3}"/>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61" name="Rectangle: Top Corners Rounded 9095">
              <a:extLst>
                <a:ext uri="{FF2B5EF4-FFF2-40B4-BE49-F238E27FC236}">
                  <a16:creationId xmlns:a16="http://schemas.microsoft.com/office/drawing/2014/main" id="{224E8827-F4E3-594B-4CEC-019EE1435AA5}"/>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5" name="Group 9079">
            <a:extLst>
              <a:ext uri="{FF2B5EF4-FFF2-40B4-BE49-F238E27FC236}">
                <a16:creationId xmlns:a16="http://schemas.microsoft.com/office/drawing/2014/main" id="{4B26C12C-9AEF-5220-A4DD-FA5C91F56477}"/>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58" name="Rectangle: Top Corners Rounded 9092">
              <a:hlinkClick xmlns:r="http://schemas.openxmlformats.org/officeDocument/2006/relationships" r:id="rId32"/>
              <a:extLst>
                <a:ext uri="{FF2B5EF4-FFF2-40B4-BE49-F238E27FC236}">
                  <a16:creationId xmlns:a16="http://schemas.microsoft.com/office/drawing/2014/main" id="{6FF905B0-5495-D6F8-C432-8A7AC8F3BEAC}"/>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9" name="Rectangle: Top Corners Rounded 9093">
              <a:extLst>
                <a:ext uri="{FF2B5EF4-FFF2-40B4-BE49-F238E27FC236}">
                  <a16:creationId xmlns:a16="http://schemas.microsoft.com/office/drawing/2014/main" id="{CCC45705-C01D-3395-76D0-EAD018B0BBAB}"/>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6" name="Group 9080">
            <a:extLst>
              <a:ext uri="{FF2B5EF4-FFF2-40B4-BE49-F238E27FC236}">
                <a16:creationId xmlns:a16="http://schemas.microsoft.com/office/drawing/2014/main" id="{1B275B07-8390-EBEA-2A4B-48FACFB8600A}"/>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56" name="Rectangle: Top Corners Rounded 9090">
              <a:hlinkClick xmlns:r="http://schemas.openxmlformats.org/officeDocument/2006/relationships" r:id="rId33"/>
              <a:extLst>
                <a:ext uri="{FF2B5EF4-FFF2-40B4-BE49-F238E27FC236}">
                  <a16:creationId xmlns:a16="http://schemas.microsoft.com/office/drawing/2014/main" id="{1B33EE59-88D9-EEB0-4592-1DB407B6D6B2}"/>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7" name="Rectangle: Top Corners Rounded 9091">
              <a:extLst>
                <a:ext uri="{FF2B5EF4-FFF2-40B4-BE49-F238E27FC236}">
                  <a16:creationId xmlns:a16="http://schemas.microsoft.com/office/drawing/2014/main" id="{6765FB22-2A2C-BA27-0B95-83BF4B31FD07}"/>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7" name="Group 9081">
            <a:extLst>
              <a:ext uri="{FF2B5EF4-FFF2-40B4-BE49-F238E27FC236}">
                <a16:creationId xmlns:a16="http://schemas.microsoft.com/office/drawing/2014/main" id="{C8ACC1A6-6FF6-44A7-28C5-F36CEE68A190}"/>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54" name="Rectangle: Top Corners Rounded 9088">
              <a:hlinkClick xmlns:r="http://schemas.openxmlformats.org/officeDocument/2006/relationships" r:id="rId34"/>
              <a:extLst>
                <a:ext uri="{FF2B5EF4-FFF2-40B4-BE49-F238E27FC236}">
                  <a16:creationId xmlns:a16="http://schemas.microsoft.com/office/drawing/2014/main" id="{9FA71E1C-91AE-BCDF-A3F8-DE7CC5499CF2}"/>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5" name="Rectangle: Top Corners Rounded 9089">
              <a:extLst>
                <a:ext uri="{FF2B5EF4-FFF2-40B4-BE49-F238E27FC236}">
                  <a16:creationId xmlns:a16="http://schemas.microsoft.com/office/drawing/2014/main" id="{6BD94535-DFAB-084F-8C01-194AF6C96A42}"/>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 name="Group 9082">
            <a:extLst>
              <a:ext uri="{FF2B5EF4-FFF2-40B4-BE49-F238E27FC236}">
                <a16:creationId xmlns:a16="http://schemas.microsoft.com/office/drawing/2014/main" id="{BDFBACD2-E1A7-89BC-9241-ADB7CCE5FDCE}"/>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52" name="Rectangle: Top Corners Rounded 9086">
              <a:hlinkClick xmlns:r="http://schemas.openxmlformats.org/officeDocument/2006/relationships" r:id="rId35"/>
              <a:extLst>
                <a:ext uri="{FF2B5EF4-FFF2-40B4-BE49-F238E27FC236}">
                  <a16:creationId xmlns:a16="http://schemas.microsoft.com/office/drawing/2014/main" id="{1573E1CD-5FAF-68BF-69CC-8C506D0D4415}"/>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3" name="Rectangle: Top Corners Rounded 9087">
              <a:extLst>
                <a:ext uri="{FF2B5EF4-FFF2-40B4-BE49-F238E27FC236}">
                  <a16:creationId xmlns:a16="http://schemas.microsoft.com/office/drawing/2014/main" id="{BE96A559-3B88-E824-983C-3BD8C00A3178}"/>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9" name="Group 9083">
            <a:extLst>
              <a:ext uri="{FF2B5EF4-FFF2-40B4-BE49-F238E27FC236}">
                <a16:creationId xmlns:a16="http://schemas.microsoft.com/office/drawing/2014/main" id="{05F6573C-F0B4-DB0C-F046-32B7E78870C8}"/>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50" name="Rectangle: Top Corners Rounded 9084">
              <a:hlinkClick xmlns:r="http://schemas.openxmlformats.org/officeDocument/2006/relationships" r:id="rId36"/>
              <a:extLst>
                <a:ext uri="{FF2B5EF4-FFF2-40B4-BE49-F238E27FC236}">
                  <a16:creationId xmlns:a16="http://schemas.microsoft.com/office/drawing/2014/main" id="{75A56E8E-D7B4-BFA7-A6BE-6ABD4893FC92}"/>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1" name="Rectangle: Top Corners Rounded 9085">
              <a:extLst>
                <a:ext uri="{FF2B5EF4-FFF2-40B4-BE49-F238E27FC236}">
                  <a16:creationId xmlns:a16="http://schemas.microsoft.com/office/drawing/2014/main" id="{0EE59808-D49B-4D0A-AA4F-ED7EBECD5DA1}"/>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9525</xdr:colOff>
      <xdr:row>0</xdr:row>
      <xdr:rowOff>104775</xdr:rowOff>
    </xdr:from>
    <xdr:to>
      <xdr:col>4</xdr:col>
      <xdr:colOff>415958</xdr:colOff>
      <xdr:row>3</xdr:row>
      <xdr:rowOff>110762</xdr:rowOff>
    </xdr:to>
    <xdr:pic>
      <xdr:nvPicPr>
        <xdr:cNvPr id="2" name="Picture 152">
          <a:hlinkClick xmlns:r="http://schemas.openxmlformats.org/officeDocument/2006/relationships" r:id="rId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285750" y="104775"/>
          <a:ext cx="2463833" cy="548912"/>
        </a:xfrm>
        <a:prstGeom prst="rect">
          <a:avLst/>
        </a:prstGeom>
        <a:ln>
          <a:noFill/>
        </a:ln>
      </xdr:spPr>
    </xdr:pic>
    <xdr:clientData/>
  </xdr:twoCellAnchor>
  <xdr:twoCellAnchor>
    <xdr:from>
      <xdr:col>9</xdr:col>
      <xdr:colOff>445045</xdr:colOff>
      <xdr:row>1</xdr:row>
      <xdr:rowOff>9616</xdr:rowOff>
    </xdr:from>
    <xdr:to>
      <xdr:col>9</xdr:col>
      <xdr:colOff>2714162</xdr:colOff>
      <xdr:row>2</xdr:row>
      <xdr:rowOff>100512</xdr:rowOff>
    </xdr:to>
    <xdr:grpSp>
      <xdr:nvGrpSpPr>
        <xdr:cNvPr id="304" name="Group 106">
          <a:extLst>
            <a:ext uri="{FF2B5EF4-FFF2-40B4-BE49-F238E27FC236}">
              <a16:creationId xmlns:a16="http://schemas.microsoft.com/office/drawing/2014/main" id="{00000000-0008-0000-0600-000030010000}"/>
            </a:ext>
          </a:extLst>
        </xdr:cNvPr>
        <xdr:cNvGrpSpPr/>
      </xdr:nvGrpSpPr>
      <xdr:grpSpPr>
        <a:xfrm>
          <a:off x="21976988" y="183787"/>
          <a:ext cx="2269117" cy="265068"/>
          <a:chOff x="6357612" y="3059659"/>
          <a:chExt cx="2262132" cy="274320"/>
        </a:xfrm>
        <a:effectLst>
          <a:outerShdw blurRad="50800" dist="38100" dir="2700000" algn="tl" rotWithShape="0">
            <a:prstClr val="black">
              <a:alpha val="40000"/>
            </a:prstClr>
          </a:outerShdw>
        </a:effectLst>
      </xdr:grpSpPr>
      <xdr:sp macro="" textlink="">
        <xdr:nvSpPr>
          <xdr:cNvPr id="305" name="Rectangle: Top Corners Rounded 107">
            <a:hlinkClick xmlns:r="http://schemas.openxmlformats.org/officeDocument/2006/relationships" r:id="rId3"/>
            <a:extLst>
              <a:ext uri="{FF2B5EF4-FFF2-40B4-BE49-F238E27FC236}">
                <a16:creationId xmlns:a16="http://schemas.microsoft.com/office/drawing/2014/main" id="{00000000-0008-0000-0600-00003101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1">
                    <a:lumMod val="75000"/>
                  </a:schemeClr>
                </a:solidFill>
              </a:rPr>
              <a:t> 2024 SUSTAINABILITY REPORT</a:t>
            </a:r>
            <a:endParaRPr lang="en-AU" sz="800" b="1">
              <a:solidFill>
                <a:schemeClr val="accent1">
                  <a:lumMod val="75000"/>
                </a:schemeClr>
              </a:solidFill>
            </a:endParaRPr>
          </a:p>
        </xdr:txBody>
      </xdr:sp>
      <xdr:sp macro="" textlink="">
        <xdr:nvSpPr>
          <xdr:cNvPr id="306" name="Rectangle: Top Corners Rounded 108">
            <a:extLst>
              <a:ext uri="{FF2B5EF4-FFF2-40B4-BE49-F238E27FC236}">
                <a16:creationId xmlns:a16="http://schemas.microsoft.com/office/drawing/2014/main" id="{00000000-0008-0000-0600-000032010000}"/>
              </a:ext>
            </a:extLst>
          </xdr:cNvPr>
          <xdr:cNvSpPr/>
        </xdr:nvSpPr>
        <xdr:spPr>
          <a:xfrm rot="16200000">
            <a:off x="6283368" y="3133903"/>
            <a:ext cx="274320" cy="125832"/>
          </a:xfrm>
          <a:prstGeom prst="round2SameRect">
            <a:avLst>
              <a:gd name="adj1" fmla="val 22764"/>
              <a:gd name="adj2" fmla="val 0"/>
            </a:avLst>
          </a:prstGeom>
          <a:solidFill>
            <a:schemeClr val="accent1">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87086</xdr:colOff>
      <xdr:row>7</xdr:row>
      <xdr:rowOff>108857</xdr:rowOff>
    </xdr:from>
    <xdr:to>
      <xdr:col>4</xdr:col>
      <xdr:colOff>668112</xdr:colOff>
      <xdr:row>25</xdr:row>
      <xdr:rowOff>438228</xdr:rowOff>
    </xdr:to>
    <xdr:grpSp>
      <xdr:nvGrpSpPr>
        <xdr:cNvPr id="3" name="Group 9051">
          <a:extLst>
            <a:ext uri="{FF2B5EF4-FFF2-40B4-BE49-F238E27FC236}">
              <a16:creationId xmlns:a16="http://schemas.microsoft.com/office/drawing/2014/main" id="{920BA6B5-AA02-4E6E-9F1A-87E611A92073}"/>
            </a:ext>
          </a:extLst>
        </xdr:cNvPr>
        <xdr:cNvGrpSpPr/>
      </xdr:nvGrpSpPr>
      <xdr:grpSpPr>
        <a:xfrm>
          <a:off x="87086" y="1436914"/>
          <a:ext cx="2910569" cy="9832600"/>
          <a:chOff x="4595310" y="-1718317"/>
          <a:chExt cx="3001380" cy="9966333"/>
        </a:xfrm>
      </xdr:grpSpPr>
      <xdr:grpSp>
        <xdr:nvGrpSpPr>
          <xdr:cNvPr id="5" name="Group 9052">
            <a:extLst>
              <a:ext uri="{FF2B5EF4-FFF2-40B4-BE49-F238E27FC236}">
                <a16:creationId xmlns:a16="http://schemas.microsoft.com/office/drawing/2014/main" id="{5D87EC0F-AEDF-68D1-4AEF-478D16120EF5}"/>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923" name="Rectangle: Top Corners Rounded 9138">
              <a:hlinkClick xmlns:r="http://schemas.openxmlformats.org/officeDocument/2006/relationships" r:id="rId4"/>
              <a:extLst>
                <a:ext uri="{FF2B5EF4-FFF2-40B4-BE49-F238E27FC236}">
                  <a16:creationId xmlns:a16="http://schemas.microsoft.com/office/drawing/2014/main" id="{E28C9D48-5DDA-9A0D-0BC0-F7DA6F9C37BC}"/>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4" name="Rectangle: Top Corners Rounded 9139">
              <a:extLst>
                <a:ext uri="{FF2B5EF4-FFF2-40B4-BE49-F238E27FC236}">
                  <a16:creationId xmlns:a16="http://schemas.microsoft.com/office/drawing/2014/main" id="{4B904227-65EE-F486-04F7-C5AD3DEAD3AD}"/>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 name="Group 9053">
            <a:extLst>
              <a:ext uri="{FF2B5EF4-FFF2-40B4-BE49-F238E27FC236}">
                <a16:creationId xmlns:a16="http://schemas.microsoft.com/office/drawing/2014/main" id="{7385AEF9-0092-BE36-9D2D-99F47AFAF073}"/>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921" name="Rectangle: Top Corners Rounded 9136">
              <a:hlinkClick xmlns:r="http://schemas.openxmlformats.org/officeDocument/2006/relationships" r:id="rId5"/>
              <a:extLst>
                <a:ext uri="{FF2B5EF4-FFF2-40B4-BE49-F238E27FC236}">
                  <a16:creationId xmlns:a16="http://schemas.microsoft.com/office/drawing/2014/main" id="{920ABA36-31AA-979A-5C30-D7BC6A7F080F}"/>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2" name="Rectangle: Top Corners Rounded 9137">
              <a:extLst>
                <a:ext uri="{FF2B5EF4-FFF2-40B4-BE49-F238E27FC236}">
                  <a16:creationId xmlns:a16="http://schemas.microsoft.com/office/drawing/2014/main" id="{817C80AD-C2D2-926E-94D0-32320E8947C1}"/>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 name="Group 9054">
            <a:extLst>
              <a:ext uri="{FF2B5EF4-FFF2-40B4-BE49-F238E27FC236}">
                <a16:creationId xmlns:a16="http://schemas.microsoft.com/office/drawing/2014/main" id="{215F42BD-1802-178E-72A1-D54A2C7B70C3}"/>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919" name="Rectangle: Top Corners Rounded 9134">
              <a:hlinkClick xmlns:r="http://schemas.openxmlformats.org/officeDocument/2006/relationships" r:id="rId6"/>
              <a:extLst>
                <a:ext uri="{FF2B5EF4-FFF2-40B4-BE49-F238E27FC236}">
                  <a16:creationId xmlns:a16="http://schemas.microsoft.com/office/drawing/2014/main" id="{71F53F06-C826-5212-CF0E-497B741CF6D2}"/>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0" name="Rectangle: Top Corners Rounded 9135">
              <a:extLst>
                <a:ext uri="{FF2B5EF4-FFF2-40B4-BE49-F238E27FC236}">
                  <a16:creationId xmlns:a16="http://schemas.microsoft.com/office/drawing/2014/main" id="{21461AA8-8862-0B7F-3EC6-2435617FCF15}"/>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 name="Group 9055">
            <a:extLst>
              <a:ext uri="{FF2B5EF4-FFF2-40B4-BE49-F238E27FC236}">
                <a16:creationId xmlns:a16="http://schemas.microsoft.com/office/drawing/2014/main" id="{182D5E1E-90AB-F2D7-2BCC-083E43EE38E5}"/>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917" name="Rectangle: Top Corners Rounded 9132">
              <a:hlinkClick xmlns:r="http://schemas.openxmlformats.org/officeDocument/2006/relationships" r:id="rId7"/>
              <a:extLst>
                <a:ext uri="{FF2B5EF4-FFF2-40B4-BE49-F238E27FC236}">
                  <a16:creationId xmlns:a16="http://schemas.microsoft.com/office/drawing/2014/main" id="{957D5472-6AB8-C016-C9B9-B7AA20EFE0E9}"/>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8" name="Rectangle: Top Corners Rounded 9133">
              <a:extLst>
                <a:ext uri="{FF2B5EF4-FFF2-40B4-BE49-F238E27FC236}">
                  <a16:creationId xmlns:a16="http://schemas.microsoft.com/office/drawing/2014/main" id="{92E94CAC-722E-8EAC-1D05-E19109B378D8}"/>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9" name="Rounded Rectangle 33">
            <a:extLst>
              <a:ext uri="{FF2B5EF4-FFF2-40B4-BE49-F238E27FC236}">
                <a16:creationId xmlns:a16="http://schemas.microsoft.com/office/drawing/2014/main" id="{92282C6E-211F-4A19-5D7E-4D0B7B75A58E}"/>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0" name="Group 9057">
            <a:extLst>
              <a:ext uri="{FF2B5EF4-FFF2-40B4-BE49-F238E27FC236}">
                <a16:creationId xmlns:a16="http://schemas.microsoft.com/office/drawing/2014/main" id="{CAF04132-00E2-57A8-4B7A-F9A1C92F6628}"/>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915" name="Rectangle: Top Corners Rounded 9130">
              <a:hlinkClick xmlns:r="http://schemas.openxmlformats.org/officeDocument/2006/relationships" r:id="rId8"/>
              <a:extLst>
                <a:ext uri="{FF2B5EF4-FFF2-40B4-BE49-F238E27FC236}">
                  <a16:creationId xmlns:a16="http://schemas.microsoft.com/office/drawing/2014/main" id="{006D6DFF-1B9B-A124-1A4F-1B0AEB943637}"/>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6" name="Rectangle: Top Corners Rounded 9131">
              <a:extLst>
                <a:ext uri="{FF2B5EF4-FFF2-40B4-BE49-F238E27FC236}">
                  <a16:creationId xmlns:a16="http://schemas.microsoft.com/office/drawing/2014/main" id="{DD338630-9118-475A-9D87-540BE1C6A7B2}"/>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1" name="Group 9058">
            <a:extLst>
              <a:ext uri="{FF2B5EF4-FFF2-40B4-BE49-F238E27FC236}">
                <a16:creationId xmlns:a16="http://schemas.microsoft.com/office/drawing/2014/main" id="{F04FA0F0-5059-2EF1-951E-6BFDC93BFA1F}"/>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913" name="Rectangle: Top Corners Rounded 9128">
              <a:hlinkClick xmlns:r="http://schemas.openxmlformats.org/officeDocument/2006/relationships" r:id="rId9"/>
              <a:extLst>
                <a:ext uri="{FF2B5EF4-FFF2-40B4-BE49-F238E27FC236}">
                  <a16:creationId xmlns:a16="http://schemas.microsoft.com/office/drawing/2014/main" id="{9A5FAE88-1A58-383B-15B9-52997701BBC4}"/>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4" name="Rectangle: Top Corners Rounded 9129">
              <a:extLst>
                <a:ext uri="{FF2B5EF4-FFF2-40B4-BE49-F238E27FC236}">
                  <a16:creationId xmlns:a16="http://schemas.microsoft.com/office/drawing/2014/main" id="{5FEB6135-4AD6-B375-121F-B1FF3255A5FB}"/>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2" name="Group 9059">
            <a:extLst>
              <a:ext uri="{FF2B5EF4-FFF2-40B4-BE49-F238E27FC236}">
                <a16:creationId xmlns:a16="http://schemas.microsoft.com/office/drawing/2014/main" id="{D8434556-734A-4FD1-0345-2998CBF2408A}"/>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911" name="Rectangle: Top Corners Rounded 9126">
              <a:hlinkClick xmlns:r="http://schemas.openxmlformats.org/officeDocument/2006/relationships" r:id="rId10"/>
              <a:extLst>
                <a:ext uri="{FF2B5EF4-FFF2-40B4-BE49-F238E27FC236}">
                  <a16:creationId xmlns:a16="http://schemas.microsoft.com/office/drawing/2014/main" id="{804AD531-8076-2EE7-FBD4-15964817E044}"/>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2" name="Rectangle: Top Corners Rounded 9127">
              <a:extLst>
                <a:ext uri="{FF2B5EF4-FFF2-40B4-BE49-F238E27FC236}">
                  <a16:creationId xmlns:a16="http://schemas.microsoft.com/office/drawing/2014/main" id="{48A42A4A-FDC8-DE8C-ED10-E76C1606A0DA}"/>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3" name="Group 9060">
            <a:extLst>
              <a:ext uri="{FF2B5EF4-FFF2-40B4-BE49-F238E27FC236}">
                <a16:creationId xmlns:a16="http://schemas.microsoft.com/office/drawing/2014/main" id="{7BCDCE8E-8B91-A700-668B-F3E7DED87C55}"/>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909" name="Rectangle: Top Corners Rounded 9124">
              <a:hlinkClick xmlns:r="http://schemas.openxmlformats.org/officeDocument/2006/relationships" r:id="rId11"/>
              <a:extLst>
                <a:ext uri="{FF2B5EF4-FFF2-40B4-BE49-F238E27FC236}">
                  <a16:creationId xmlns:a16="http://schemas.microsoft.com/office/drawing/2014/main" id="{CAFBD42A-796A-93AB-2F10-7708A478D9A4}"/>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0" name="Rectangle: Top Corners Rounded 9125">
              <a:extLst>
                <a:ext uri="{FF2B5EF4-FFF2-40B4-BE49-F238E27FC236}">
                  <a16:creationId xmlns:a16="http://schemas.microsoft.com/office/drawing/2014/main" id="{38254980-1E5B-54C8-EE8E-4F621650C41C}"/>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4" name="Rounded Rectangle 33">
            <a:extLst>
              <a:ext uri="{FF2B5EF4-FFF2-40B4-BE49-F238E27FC236}">
                <a16:creationId xmlns:a16="http://schemas.microsoft.com/office/drawing/2014/main" id="{071FAB15-6C5A-E5C7-70B8-8B03BA25076E}"/>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5" name="Group 9062">
            <a:extLst>
              <a:ext uri="{FF2B5EF4-FFF2-40B4-BE49-F238E27FC236}">
                <a16:creationId xmlns:a16="http://schemas.microsoft.com/office/drawing/2014/main" id="{7D5A27D3-491F-5151-A632-FF3A2EBAF080}"/>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907" name="Rectangle: Top Corners Rounded 9122">
              <a:hlinkClick xmlns:r="http://schemas.openxmlformats.org/officeDocument/2006/relationships" r:id="rId12"/>
              <a:extLst>
                <a:ext uri="{FF2B5EF4-FFF2-40B4-BE49-F238E27FC236}">
                  <a16:creationId xmlns:a16="http://schemas.microsoft.com/office/drawing/2014/main" id="{9FA7C6F4-C2F9-7C5B-1EA2-82F1359F4B47}"/>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8" name="Rectangle: Top Corners Rounded 9123">
              <a:extLst>
                <a:ext uri="{FF2B5EF4-FFF2-40B4-BE49-F238E27FC236}">
                  <a16:creationId xmlns:a16="http://schemas.microsoft.com/office/drawing/2014/main" id="{6B86B7CF-A47D-CFBE-9B8B-BFD110BB3F8E}"/>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6" name="Group 9063">
            <a:extLst>
              <a:ext uri="{FF2B5EF4-FFF2-40B4-BE49-F238E27FC236}">
                <a16:creationId xmlns:a16="http://schemas.microsoft.com/office/drawing/2014/main" id="{1A70EAF7-050C-CFB2-C6F8-5CD04B3C2092}"/>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905" name="Rectangle: Top Corners Rounded 9120">
              <a:hlinkClick xmlns:r="http://schemas.openxmlformats.org/officeDocument/2006/relationships" r:id="rId13"/>
              <a:extLst>
                <a:ext uri="{FF2B5EF4-FFF2-40B4-BE49-F238E27FC236}">
                  <a16:creationId xmlns:a16="http://schemas.microsoft.com/office/drawing/2014/main" id="{EEBEDFCF-8FB6-DCC0-DE88-CBD245A7E224}"/>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6" name="Rectangle: Top Corners Rounded 9121">
              <a:extLst>
                <a:ext uri="{FF2B5EF4-FFF2-40B4-BE49-F238E27FC236}">
                  <a16:creationId xmlns:a16="http://schemas.microsoft.com/office/drawing/2014/main" id="{0A9EB900-EF57-5BF1-0774-ECF2D84DBF13}"/>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7" name="Group 9064">
            <a:extLst>
              <a:ext uri="{FF2B5EF4-FFF2-40B4-BE49-F238E27FC236}">
                <a16:creationId xmlns:a16="http://schemas.microsoft.com/office/drawing/2014/main" id="{232EA8E7-D50C-1CA4-E8B0-7B6CFB229E7B}"/>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903" name="Rectangle: Top Corners Rounded 9118">
              <a:hlinkClick xmlns:r="http://schemas.openxmlformats.org/officeDocument/2006/relationships" r:id="rId14"/>
              <a:extLst>
                <a:ext uri="{FF2B5EF4-FFF2-40B4-BE49-F238E27FC236}">
                  <a16:creationId xmlns:a16="http://schemas.microsoft.com/office/drawing/2014/main" id="{6FA5786F-1024-3E52-88DA-771D1CAF2378}"/>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4" name="Rectangle: Top Corners Rounded 9119">
              <a:extLst>
                <a:ext uri="{FF2B5EF4-FFF2-40B4-BE49-F238E27FC236}">
                  <a16:creationId xmlns:a16="http://schemas.microsoft.com/office/drawing/2014/main" id="{03ACF4E2-7834-7BC5-F624-4E540AF69B11}"/>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9065">
            <a:extLst>
              <a:ext uri="{FF2B5EF4-FFF2-40B4-BE49-F238E27FC236}">
                <a16:creationId xmlns:a16="http://schemas.microsoft.com/office/drawing/2014/main" id="{384F23E1-A5D1-163D-DBB1-4A6A4C82D3F3}"/>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901" name="Rectangle: Top Corners Rounded 9116">
              <a:hlinkClick xmlns:r="http://schemas.openxmlformats.org/officeDocument/2006/relationships" r:id="rId15"/>
              <a:extLst>
                <a:ext uri="{FF2B5EF4-FFF2-40B4-BE49-F238E27FC236}">
                  <a16:creationId xmlns:a16="http://schemas.microsoft.com/office/drawing/2014/main" id="{B8E94C53-D85E-02BC-F669-0BB5A765739C}"/>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2" name="Rectangle: Top Corners Rounded 9117">
              <a:extLst>
                <a:ext uri="{FF2B5EF4-FFF2-40B4-BE49-F238E27FC236}">
                  <a16:creationId xmlns:a16="http://schemas.microsoft.com/office/drawing/2014/main" id="{A4B468CD-5E28-FA87-9090-0D92E13D4F7F}"/>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66">
            <a:extLst>
              <a:ext uri="{FF2B5EF4-FFF2-40B4-BE49-F238E27FC236}">
                <a16:creationId xmlns:a16="http://schemas.microsoft.com/office/drawing/2014/main" id="{197D6DD7-CCB8-65C0-B7A1-0901316F629B}"/>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899" name="Rectangle: Top Corners Rounded 9114">
              <a:hlinkClick xmlns:r="http://schemas.openxmlformats.org/officeDocument/2006/relationships" r:id="rId16"/>
              <a:extLst>
                <a:ext uri="{FF2B5EF4-FFF2-40B4-BE49-F238E27FC236}">
                  <a16:creationId xmlns:a16="http://schemas.microsoft.com/office/drawing/2014/main" id="{8F839650-6339-CCFD-D96B-9733DAF50BF9}"/>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0" name="Rectangle: Top Corners Rounded 9115">
              <a:extLst>
                <a:ext uri="{FF2B5EF4-FFF2-40B4-BE49-F238E27FC236}">
                  <a16:creationId xmlns:a16="http://schemas.microsoft.com/office/drawing/2014/main" id="{4E0767F0-068C-40E6-3CAC-BACB968EF5EF}"/>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67">
            <a:extLst>
              <a:ext uri="{FF2B5EF4-FFF2-40B4-BE49-F238E27FC236}">
                <a16:creationId xmlns:a16="http://schemas.microsoft.com/office/drawing/2014/main" id="{9E6391D6-AA20-AA4C-9566-657FDF9BFDD2}"/>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897" name="Rectangle: Top Corners Rounded 9112">
              <a:hlinkClick xmlns:r="http://schemas.openxmlformats.org/officeDocument/2006/relationships" r:id="rId17"/>
              <a:extLst>
                <a:ext uri="{FF2B5EF4-FFF2-40B4-BE49-F238E27FC236}">
                  <a16:creationId xmlns:a16="http://schemas.microsoft.com/office/drawing/2014/main" id="{5E0DB409-84BD-EF34-47CD-207C8FDE08C6}"/>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98" name="Rectangle: Top Corners Rounded 9113">
              <a:extLst>
                <a:ext uri="{FF2B5EF4-FFF2-40B4-BE49-F238E27FC236}">
                  <a16:creationId xmlns:a16="http://schemas.microsoft.com/office/drawing/2014/main" id="{8808DDCC-8216-DB9F-B9BE-C0DFCB452D61}"/>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68">
            <a:extLst>
              <a:ext uri="{FF2B5EF4-FFF2-40B4-BE49-F238E27FC236}">
                <a16:creationId xmlns:a16="http://schemas.microsoft.com/office/drawing/2014/main" id="{79D01045-2DFF-C877-B258-CEE1183D8383}"/>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63" name="Rectangle: Top Corners Rounded 9110">
              <a:hlinkClick xmlns:r="http://schemas.openxmlformats.org/officeDocument/2006/relationships" r:id="rId18"/>
              <a:extLst>
                <a:ext uri="{FF2B5EF4-FFF2-40B4-BE49-F238E27FC236}">
                  <a16:creationId xmlns:a16="http://schemas.microsoft.com/office/drawing/2014/main" id="{99E01741-C8A7-DFD0-FF5C-FCE179663153}"/>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896" name="Rectangle: Top Corners Rounded 9111">
              <a:extLst>
                <a:ext uri="{FF2B5EF4-FFF2-40B4-BE49-F238E27FC236}">
                  <a16:creationId xmlns:a16="http://schemas.microsoft.com/office/drawing/2014/main" id="{7F081179-99DF-2DBD-A23C-CF90B8EC4753}"/>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2" name="Rounded Rectangle 33">
            <a:extLst>
              <a:ext uri="{FF2B5EF4-FFF2-40B4-BE49-F238E27FC236}">
                <a16:creationId xmlns:a16="http://schemas.microsoft.com/office/drawing/2014/main" id="{AD79C225-1B1E-524B-C55E-813564732CD7}"/>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3" name="Group 9070">
            <a:extLst>
              <a:ext uri="{FF2B5EF4-FFF2-40B4-BE49-F238E27FC236}">
                <a16:creationId xmlns:a16="http://schemas.microsoft.com/office/drawing/2014/main" id="{8FB82845-5081-E1AA-2750-24A7042BF884}"/>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1" name="Rectangle: Top Corners Rounded 9108">
              <a:hlinkClick xmlns:r="http://schemas.openxmlformats.org/officeDocument/2006/relationships" r:id="rId19"/>
              <a:extLst>
                <a:ext uri="{FF2B5EF4-FFF2-40B4-BE49-F238E27FC236}">
                  <a16:creationId xmlns:a16="http://schemas.microsoft.com/office/drawing/2014/main" id="{75CCF699-6219-90DA-E220-AACEDA3FE61C}"/>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2" name="Rectangle: Top Corners Rounded 9109">
              <a:extLst>
                <a:ext uri="{FF2B5EF4-FFF2-40B4-BE49-F238E27FC236}">
                  <a16:creationId xmlns:a16="http://schemas.microsoft.com/office/drawing/2014/main" id="{2225F13F-22AD-ADF7-D456-311496AAB5E3}"/>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4" name="Group 9071">
            <a:extLst>
              <a:ext uri="{FF2B5EF4-FFF2-40B4-BE49-F238E27FC236}">
                <a16:creationId xmlns:a16="http://schemas.microsoft.com/office/drawing/2014/main" id="{C59878AC-A38A-11D6-4807-D1CD9CA5112F}"/>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59" name="Rectangle: Top Corners Rounded 9106">
              <a:hlinkClick xmlns:r="http://schemas.openxmlformats.org/officeDocument/2006/relationships" r:id="rId20"/>
              <a:extLst>
                <a:ext uri="{FF2B5EF4-FFF2-40B4-BE49-F238E27FC236}">
                  <a16:creationId xmlns:a16="http://schemas.microsoft.com/office/drawing/2014/main" id="{80A4C67D-B73E-3E82-4E53-49842E3505F1}"/>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 name="Rectangle: Top Corners Rounded 9107">
              <a:extLst>
                <a:ext uri="{FF2B5EF4-FFF2-40B4-BE49-F238E27FC236}">
                  <a16:creationId xmlns:a16="http://schemas.microsoft.com/office/drawing/2014/main" id="{1E5AEDC0-B335-7484-0DBA-51869DA1DD31}"/>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5" name="Group 9072">
            <a:extLst>
              <a:ext uri="{FF2B5EF4-FFF2-40B4-BE49-F238E27FC236}">
                <a16:creationId xmlns:a16="http://schemas.microsoft.com/office/drawing/2014/main" id="{84FA641D-18C2-1A79-F9FA-131D52553D58}"/>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7" name="Rectangle: Top Corners Rounded 9104">
              <a:hlinkClick xmlns:r="http://schemas.openxmlformats.org/officeDocument/2006/relationships" r:id="rId21"/>
              <a:extLst>
                <a:ext uri="{FF2B5EF4-FFF2-40B4-BE49-F238E27FC236}">
                  <a16:creationId xmlns:a16="http://schemas.microsoft.com/office/drawing/2014/main" id="{13EFC70E-0B35-1145-6925-B4C4B92972BC}"/>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 name="Rectangle: Top Corners Rounded 9105">
              <a:extLst>
                <a:ext uri="{FF2B5EF4-FFF2-40B4-BE49-F238E27FC236}">
                  <a16:creationId xmlns:a16="http://schemas.microsoft.com/office/drawing/2014/main" id="{0CDCEFBE-0B9E-8C48-CDC5-613DB780D71F}"/>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73">
            <a:extLst>
              <a:ext uri="{FF2B5EF4-FFF2-40B4-BE49-F238E27FC236}">
                <a16:creationId xmlns:a16="http://schemas.microsoft.com/office/drawing/2014/main" id="{99363894-EAD5-0417-441E-8E36B9AF3761}"/>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5" name="Rectangle: Top Corners Rounded 9102">
              <a:hlinkClick xmlns:r="http://schemas.openxmlformats.org/officeDocument/2006/relationships" r:id="rId22"/>
              <a:extLst>
                <a:ext uri="{FF2B5EF4-FFF2-40B4-BE49-F238E27FC236}">
                  <a16:creationId xmlns:a16="http://schemas.microsoft.com/office/drawing/2014/main" id="{C9A363F4-28ED-108C-CB04-88C9BBB6EAEE}"/>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6" name="Rectangle: Top Corners Rounded 9103">
              <a:extLst>
                <a:ext uri="{FF2B5EF4-FFF2-40B4-BE49-F238E27FC236}">
                  <a16:creationId xmlns:a16="http://schemas.microsoft.com/office/drawing/2014/main" id="{61178895-954E-0CDF-7F87-AB1F5CC534B8}"/>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7" name="Rounded Rectangle 33">
            <a:extLst>
              <a:ext uri="{FF2B5EF4-FFF2-40B4-BE49-F238E27FC236}">
                <a16:creationId xmlns:a16="http://schemas.microsoft.com/office/drawing/2014/main" id="{15E60AD8-68FD-581C-DE1F-C2151E9A299B}"/>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28" name="Group 9075">
            <a:extLst>
              <a:ext uri="{FF2B5EF4-FFF2-40B4-BE49-F238E27FC236}">
                <a16:creationId xmlns:a16="http://schemas.microsoft.com/office/drawing/2014/main" id="{09EA8E1C-6CC7-13A3-D2E3-682A4A464F93}"/>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3" name="Rectangle: Top Corners Rounded 9100">
              <a:hlinkClick xmlns:r="http://schemas.openxmlformats.org/officeDocument/2006/relationships" r:id="rId23"/>
              <a:extLst>
                <a:ext uri="{FF2B5EF4-FFF2-40B4-BE49-F238E27FC236}">
                  <a16:creationId xmlns:a16="http://schemas.microsoft.com/office/drawing/2014/main" id="{ABBC2707-ED41-1B4B-7970-DCDCA5C7CA08}"/>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4" name="Rectangle: Top Corners Rounded 9101">
              <a:extLst>
                <a:ext uri="{FF2B5EF4-FFF2-40B4-BE49-F238E27FC236}">
                  <a16:creationId xmlns:a16="http://schemas.microsoft.com/office/drawing/2014/main" id="{EF3189CE-B6BC-9D9F-C4DD-9D0453C7E0CA}"/>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9" name="Group 9076">
            <a:extLst>
              <a:ext uri="{FF2B5EF4-FFF2-40B4-BE49-F238E27FC236}">
                <a16:creationId xmlns:a16="http://schemas.microsoft.com/office/drawing/2014/main" id="{526587C8-CCD1-E299-C2F6-A604AB8B88F5}"/>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1" name="Rectangle: Top Corners Rounded 9098">
              <a:hlinkClick xmlns:r="http://schemas.openxmlformats.org/officeDocument/2006/relationships" r:id="rId24"/>
              <a:extLst>
                <a:ext uri="{FF2B5EF4-FFF2-40B4-BE49-F238E27FC236}">
                  <a16:creationId xmlns:a16="http://schemas.microsoft.com/office/drawing/2014/main" id="{49D9121C-EE4A-AC1F-14EB-22A233B6CDC1}"/>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2" name="Rectangle: Top Corners Rounded 9099">
              <a:extLst>
                <a:ext uri="{FF2B5EF4-FFF2-40B4-BE49-F238E27FC236}">
                  <a16:creationId xmlns:a16="http://schemas.microsoft.com/office/drawing/2014/main" id="{3ECE1E4F-0E94-C7BF-E9AE-E46D63F04DDE}"/>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9077">
            <a:extLst>
              <a:ext uri="{FF2B5EF4-FFF2-40B4-BE49-F238E27FC236}">
                <a16:creationId xmlns:a16="http://schemas.microsoft.com/office/drawing/2014/main" id="{444EEE92-00A2-9854-370C-684B6C0FE884}"/>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49" name="Rectangle: Top Corners Rounded 9096">
              <a:hlinkClick xmlns:r="http://schemas.openxmlformats.org/officeDocument/2006/relationships" r:id="rId25"/>
              <a:extLst>
                <a:ext uri="{FF2B5EF4-FFF2-40B4-BE49-F238E27FC236}">
                  <a16:creationId xmlns:a16="http://schemas.microsoft.com/office/drawing/2014/main" id="{DA8517CD-3FBE-C023-4C9C-A16DCE522F95}"/>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 name="Rectangle: Top Corners Rounded 9097">
              <a:extLst>
                <a:ext uri="{FF2B5EF4-FFF2-40B4-BE49-F238E27FC236}">
                  <a16:creationId xmlns:a16="http://schemas.microsoft.com/office/drawing/2014/main" id="{2E62837F-574E-74F7-DC89-A6747C190811}"/>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78">
            <a:extLst>
              <a:ext uri="{FF2B5EF4-FFF2-40B4-BE49-F238E27FC236}">
                <a16:creationId xmlns:a16="http://schemas.microsoft.com/office/drawing/2014/main" id="{B9614A2D-8855-2B55-35FC-B6C26EBB1989}"/>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7" name="Rectangle: Top Corners Rounded 9094">
              <a:hlinkClick xmlns:r="http://schemas.openxmlformats.org/officeDocument/2006/relationships" r:id="rId26"/>
              <a:extLst>
                <a:ext uri="{FF2B5EF4-FFF2-40B4-BE49-F238E27FC236}">
                  <a16:creationId xmlns:a16="http://schemas.microsoft.com/office/drawing/2014/main" id="{D99C71BE-841E-0993-514F-D374B2544720}"/>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8" name="Rectangle: Top Corners Rounded 9095">
              <a:extLst>
                <a:ext uri="{FF2B5EF4-FFF2-40B4-BE49-F238E27FC236}">
                  <a16:creationId xmlns:a16="http://schemas.microsoft.com/office/drawing/2014/main" id="{A6A84029-B58E-0E35-46E6-07EF1D1FFC05}"/>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79">
            <a:extLst>
              <a:ext uri="{FF2B5EF4-FFF2-40B4-BE49-F238E27FC236}">
                <a16:creationId xmlns:a16="http://schemas.microsoft.com/office/drawing/2014/main" id="{C7D2030F-61F1-4A0E-C6CF-F28E0372DE6A}"/>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5" name="Rectangle: Top Corners Rounded 9092">
              <a:hlinkClick xmlns:r="http://schemas.openxmlformats.org/officeDocument/2006/relationships" r:id="rId27"/>
              <a:extLst>
                <a:ext uri="{FF2B5EF4-FFF2-40B4-BE49-F238E27FC236}">
                  <a16:creationId xmlns:a16="http://schemas.microsoft.com/office/drawing/2014/main" id="{0CCB48F6-05DC-6ABE-E43F-9CADC136DF38}"/>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6" name="Rectangle: Top Corners Rounded 9093">
              <a:extLst>
                <a:ext uri="{FF2B5EF4-FFF2-40B4-BE49-F238E27FC236}">
                  <a16:creationId xmlns:a16="http://schemas.microsoft.com/office/drawing/2014/main" id="{14C5A42F-53DC-0C14-66E9-A4E801212D2E}"/>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80">
            <a:extLst>
              <a:ext uri="{FF2B5EF4-FFF2-40B4-BE49-F238E27FC236}">
                <a16:creationId xmlns:a16="http://schemas.microsoft.com/office/drawing/2014/main" id="{52C99D82-C05B-61E4-6893-7416B2E94D72}"/>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3" name="Rectangle: Top Corners Rounded 9090">
              <a:hlinkClick xmlns:r="http://schemas.openxmlformats.org/officeDocument/2006/relationships" r:id="rId28"/>
              <a:extLst>
                <a:ext uri="{FF2B5EF4-FFF2-40B4-BE49-F238E27FC236}">
                  <a16:creationId xmlns:a16="http://schemas.microsoft.com/office/drawing/2014/main" id="{DA7AD24B-743C-6017-5CC5-0567D30B525E}"/>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4" name="Rectangle: Top Corners Rounded 9091">
              <a:extLst>
                <a:ext uri="{FF2B5EF4-FFF2-40B4-BE49-F238E27FC236}">
                  <a16:creationId xmlns:a16="http://schemas.microsoft.com/office/drawing/2014/main" id="{A094A6B2-BACE-F453-2249-1DB46342EFF5}"/>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81">
            <a:extLst>
              <a:ext uri="{FF2B5EF4-FFF2-40B4-BE49-F238E27FC236}">
                <a16:creationId xmlns:a16="http://schemas.microsoft.com/office/drawing/2014/main" id="{40831099-595A-DA21-2911-60E75290817F}"/>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1" name="Rectangle: Top Corners Rounded 9088">
              <a:hlinkClick xmlns:r="http://schemas.openxmlformats.org/officeDocument/2006/relationships" r:id="rId29"/>
              <a:extLst>
                <a:ext uri="{FF2B5EF4-FFF2-40B4-BE49-F238E27FC236}">
                  <a16:creationId xmlns:a16="http://schemas.microsoft.com/office/drawing/2014/main" id="{5468F14D-8A90-93E8-DB30-9D49E9DEEFCF}"/>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2" name="Rectangle: Top Corners Rounded 9089">
              <a:extLst>
                <a:ext uri="{FF2B5EF4-FFF2-40B4-BE49-F238E27FC236}">
                  <a16:creationId xmlns:a16="http://schemas.microsoft.com/office/drawing/2014/main" id="{247FF489-0432-F474-816C-10E05698C919}"/>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82">
            <a:extLst>
              <a:ext uri="{FF2B5EF4-FFF2-40B4-BE49-F238E27FC236}">
                <a16:creationId xmlns:a16="http://schemas.microsoft.com/office/drawing/2014/main" id="{1250C350-57ED-7206-1DC6-7E77E70E168A}"/>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39" name="Rectangle: Top Corners Rounded 9086">
              <a:hlinkClick xmlns:r="http://schemas.openxmlformats.org/officeDocument/2006/relationships" r:id="rId30"/>
              <a:extLst>
                <a:ext uri="{FF2B5EF4-FFF2-40B4-BE49-F238E27FC236}">
                  <a16:creationId xmlns:a16="http://schemas.microsoft.com/office/drawing/2014/main" id="{1BAB0BC7-076E-5A70-479B-D8ED3C479DBB}"/>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0" name="Rectangle: Top Corners Rounded 9087">
              <a:extLst>
                <a:ext uri="{FF2B5EF4-FFF2-40B4-BE49-F238E27FC236}">
                  <a16:creationId xmlns:a16="http://schemas.microsoft.com/office/drawing/2014/main" id="{DFA09421-8765-E961-51AC-3D92786B6ED4}"/>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9083">
            <a:extLst>
              <a:ext uri="{FF2B5EF4-FFF2-40B4-BE49-F238E27FC236}">
                <a16:creationId xmlns:a16="http://schemas.microsoft.com/office/drawing/2014/main" id="{D4160FF1-3711-E19D-9E9E-4476CE6A3377}"/>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7" name="Rectangle: Top Corners Rounded 9084">
              <a:hlinkClick xmlns:r="http://schemas.openxmlformats.org/officeDocument/2006/relationships" r:id="rId31"/>
              <a:extLst>
                <a:ext uri="{FF2B5EF4-FFF2-40B4-BE49-F238E27FC236}">
                  <a16:creationId xmlns:a16="http://schemas.microsoft.com/office/drawing/2014/main" id="{9C37191F-625C-E192-B834-C4EE25701871}"/>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38" name="Rectangle: Top Corners Rounded 9085">
              <a:extLst>
                <a:ext uri="{FF2B5EF4-FFF2-40B4-BE49-F238E27FC236}">
                  <a16:creationId xmlns:a16="http://schemas.microsoft.com/office/drawing/2014/main" id="{4EC5BEFB-3320-311B-B178-5197175446F6}"/>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8.xml><?xml version="1.0" encoding="utf-8"?>
<xdr:wsDr xmlns:xdr="http://schemas.openxmlformats.org/drawingml/2006/spreadsheetDrawing" xmlns:a="http://schemas.openxmlformats.org/drawingml/2006/main">
  <xdr:twoCellAnchor>
    <xdr:from>
      <xdr:col>6</xdr:col>
      <xdr:colOff>38441</xdr:colOff>
      <xdr:row>11</xdr:row>
      <xdr:rowOff>135141</xdr:rowOff>
    </xdr:from>
    <xdr:to>
      <xdr:col>6</xdr:col>
      <xdr:colOff>614441</xdr:colOff>
      <xdr:row>11</xdr:row>
      <xdr:rowOff>710469</xdr:rowOff>
    </xdr:to>
    <xdr:pic>
      <xdr:nvPicPr>
        <xdr:cNvPr id="4" name="Content Placeholder 4">
          <a:extLst>
            <a:ext uri="{FF2B5EF4-FFF2-40B4-BE49-F238E27FC236}">
              <a16:creationId xmlns:a16="http://schemas.microsoft.com/office/drawing/2014/main" id="{00000000-0008-0000-0700-000004000000}"/>
            </a:ext>
          </a:extLst>
        </xdr:cNvPr>
        <xdr:cNvPicPr>
          <a:picLocks noGrp="1"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369470" y="2453798"/>
          <a:ext cx="576000" cy="575328"/>
        </a:xfrm>
        <a:prstGeom prst="rect">
          <a:avLst/>
        </a:prstGeom>
      </xdr:spPr>
    </xdr:pic>
    <xdr:clientData/>
  </xdr:twoCellAnchor>
  <xdr:twoCellAnchor>
    <xdr:from>
      <xdr:col>6</xdr:col>
      <xdr:colOff>49714</xdr:colOff>
      <xdr:row>56</xdr:row>
      <xdr:rowOff>100420</xdr:rowOff>
    </xdr:from>
    <xdr:to>
      <xdr:col>6</xdr:col>
      <xdr:colOff>625714</xdr:colOff>
      <xdr:row>56</xdr:row>
      <xdr:rowOff>649765</xdr:rowOff>
    </xdr:to>
    <xdr:pic>
      <xdr:nvPicPr>
        <xdr:cNvPr id="8" name="Picture 15">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380743" y="36458706"/>
          <a:ext cx="576000" cy="549345"/>
        </a:xfrm>
        <a:prstGeom prst="rect">
          <a:avLst/>
        </a:prstGeom>
      </xdr:spPr>
    </xdr:pic>
    <xdr:clientData/>
  </xdr:twoCellAnchor>
  <xdr:twoCellAnchor>
    <xdr:from>
      <xdr:col>6</xdr:col>
      <xdr:colOff>63478</xdr:colOff>
      <xdr:row>45</xdr:row>
      <xdr:rowOff>44633</xdr:rowOff>
    </xdr:from>
    <xdr:to>
      <xdr:col>6</xdr:col>
      <xdr:colOff>639478</xdr:colOff>
      <xdr:row>45</xdr:row>
      <xdr:rowOff>639385</xdr:rowOff>
    </xdr:to>
    <xdr:pic>
      <xdr:nvPicPr>
        <xdr:cNvPr id="9" name="Picture 6">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94507" y="28347490"/>
          <a:ext cx="576000" cy="594752"/>
        </a:xfrm>
        <a:prstGeom prst="rect">
          <a:avLst/>
        </a:prstGeom>
      </xdr:spPr>
    </xdr:pic>
    <xdr:clientData/>
  </xdr:twoCellAnchor>
  <xdr:twoCellAnchor>
    <xdr:from>
      <xdr:col>6</xdr:col>
      <xdr:colOff>102805</xdr:colOff>
      <xdr:row>33</xdr:row>
      <xdr:rowOff>65306</xdr:rowOff>
    </xdr:from>
    <xdr:to>
      <xdr:col>6</xdr:col>
      <xdr:colOff>678805</xdr:colOff>
      <xdr:row>33</xdr:row>
      <xdr:rowOff>715754</xdr:rowOff>
    </xdr:to>
    <xdr:pic>
      <xdr:nvPicPr>
        <xdr:cNvPr id="10" name="Picture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433834" y="19714020"/>
          <a:ext cx="576000" cy="650448"/>
        </a:xfrm>
        <a:prstGeom prst="rect">
          <a:avLst/>
        </a:prstGeom>
      </xdr:spPr>
    </xdr:pic>
    <xdr:clientData/>
  </xdr:twoCellAnchor>
  <xdr:twoCellAnchor>
    <xdr:from>
      <xdr:col>6</xdr:col>
      <xdr:colOff>91919</xdr:colOff>
      <xdr:row>39</xdr:row>
      <xdr:rowOff>21764</xdr:rowOff>
    </xdr:from>
    <xdr:to>
      <xdr:col>6</xdr:col>
      <xdr:colOff>667919</xdr:colOff>
      <xdr:row>39</xdr:row>
      <xdr:rowOff>657140</xdr:rowOff>
    </xdr:to>
    <xdr:pic>
      <xdr:nvPicPr>
        <xdr:cNvPr id="11" name="Picture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422948" y="23208335"/>
          <a:ext cx="576000" cy="635376"/>
        </a:xfrm>
        <a:prstGeom prst="rect">
          <a:avLst/>
        </a:prstGeom>
      </xdr:spPr>
    </xdr:pic>
    <xdr:clientData/>
  </xdr:twoCellAnchor>
  <xdr:twoCellAnchor>
    <xdr:from>
      <xdr:col>6</xdr:col>
      <xdr:colOff>37490</xdr:colOff>
      <xdr:row>41</xdr:row>
      <xdr:rowOff>45991</xdr:rowOff>
    </xdr:from>
    <xdr:to>
      <xdr:col>6</xdr:col>
      <xdr:colOff>613490</xdr:colOff>
      <xdr:row>41</xdr:row>
      <xdr:rowOff>620071</xdr:rowOff>
    </xdr:to>
    <xdr:pic>
      <xdr:nvPicPr>
        <xdr:cNvPr id="12" name="Picture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368519" y="25377048"/>
          <a:ext cx="576000" cy="574080"/>
        </a:xfrm>
        <a:prstGeom prst="rect">
          <a:avLst/>
        </a:prstGeom>
      </xdr:spPr>
    </xdr:pic>
    <xdr:clientData/>
  </xdr:twoCellAnchor>
  <xdr:twoCellAnchor>
    <xdr:from>
      <xdr:col>6</xdr:col>
      <xdr:colOff>100899</xdr:colOff>
      <xdr:row>51</xdr:row>
      <xdr:rowOff>110761</xdr:rowOff>
    </xdr:from>
    <xdr:to>
      <xdr:col>7</xdr:col>
      <xdr:colOff>27099</xdr:colOff>
      <xdr:row>51</xdr:row>
      <xdr:rowOff>760083</xdr:rowOff>
    </xdr:to>
    <xdr:pic>
      <xdr:nvPicPr>
        <xdr:cNvPr id="14" name="Picture 13">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431928" y="33192447"/>
          <a:ext cx="612000" cy="649322"/>
        </a:xfrm>
        <a:prstGeom prst="rect">
          <a:avLst/>
        </a:prstGeom>
      </xdr:spPr>
    </xdr:pic>
    <xdr:clientData/>
  </xdr:twoCellAnchor>
  <xdr:twoCellAnchor>
    <xdr:from>
      <xdr:col>6</xdr:col>
      <xdr:colOff>103755</xdr:colOff>
      <xdr:row>31</xdr:row>
      <xdr:rowOff>79459</xdr:rowOff>
    </xdr:from>
    <xdr:to>
      <xdr:col>6</xdr:col>
      <xdr:colOff>679755</xdr:colOff>
      <xdr:row>31</xdr:row>
      <xdr:rowOff>643571</xdr:rowOff>
    </xdr:to>
    <xdr:pic>
      <xdr:nvPicPr>
        <xdr:cNvPr id="15" name="Picture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434784" y="17921145"/>
          <a:ext cx="576000" cy="564112"/>
        </a:xfrm>
        <a:prstGeom prst="rect">
          <a:avLst/>
        </a:prstGeom>
      </xdr:spPr>
    </xdr:pic>
    <xdr:clientData/>
  </xdr:twoCellAnchor>
  <xdr:twoCellAnchor>
    <xdr:from>
      <xdr:col>6</xdr:col>
      <xdr:colOff>68242</xdr:colOff>
      <xdr:row>48</xdr:row>
      <xdr:rowOff>117831</xdr:rowOff>
    </xdr:from>
    <xdr:to>
      <xdr:col>6</xdr:col>
      <xdr:colOff>644242</xdr:colOff>
      <xdr:row>48</xdr:row>
      <xdr:rowOff>712407</xdr:rowOff>
    </xdr:to>
    <xdr:pic>
      <xdr:nvPicPr>
        <xdr:cNvPr id="16" name="Picture 15">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399271" y="30978831"/>
          <a:ext cx="576000" cy="594576"/>
        </a:xfrm>
        <a:prstGeom prst="rect">
          <a:avLst/>
        </a:prstGeom>
      </xdr:spPr>
    </xdr:pic>
    <xdr:clientData/>
  </xdr:twoCellAnchor>
  <xdr:twoCellAnchor editAs="oneCell">
    <xdr:from>
      <xdr:col>1</xdr:col>
      <xdr:colOff>72933</xdr:colOff>
      <xdr:row>0</xdr:row>
      <xdr:rowOff>125457</xdr:rowOff>
    </xdr:from>
    <xdr:to>
      <xdr:col>4</xdr:col>
      <xdr:colOff>612947</xdr:colOff>
      <xdr:row>3</xdr:row>
      <xdr:rowOff>148235</xdr:rowOff>
    </xdr:to>
    <xdr:pic>
      <xdr:nvPicPr>
        <xdr:cNvPr id="20" name="Picture 77">
          <a:hlinkClick xmlns:r="http://schemas.openxmlformats.org/officeDocument/2006/relationships" r:id="rId10"/>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11"/>
        <a:stretch>
          <a:fillRect/>
        </a:stretch>
      </xdr:blipFill>
      <xdr:spPr>
        <a:xfrm>
          <a:off x="345076" y="125457"/>
          <a:ext cx="2606939" cy="562709"/>
        </a:xfrm>
        <a:prstGeom prst="rect">
          <a:avLst/>
        </a:prstGeom>
        <a:ln>
          <a:noFill/>
        </a:ln>
      </xdr:spPr>
    </xdr:pic>
    <xdr:clientData/>
  </xdr:twoCellAnchor>
  <xdr:twoCellAnchor>
    <xdr:from>
      <xdr:col>14</xdr:col>
      <xdr:colOff>130628</xdr:colOff>
      <xdr:row>1</xdr:row>
      <xdr:rowOff>21771</xdr:rowOff>
    </xdr:from>
    <xdr:to>
      <xdr:col>14</xdr:col>
      <xdr:colOff>2387045</xdr:colOff>
      <xdr:row>2</xdr:row>
      <xdr:rowOff>101237</xdr:rowOff>
    </xdr:to>
    <xdr:grpSp>
      <xdr:nvGrpSpPr>
        <xdr:cNvPr id="6" name="Group 1">
          <a:extLst>
            <a:ext uri="{FF2B5EF4-FFF2-40B4-BE49-F238E27FC236}">
              <a16:creationId xmlns:a16="http://schemas.microsoft.com/office/drawing/2014/main" id="{00000000-0008-0000-0700-000006000000}"/>
            </a:ext>
          </a:extLst>
        </xdr:cNvPr>
        <xdr:cNvGrpSpPr/>
      </xdr:nvGrpSpPr>
      <xdr:grpSpPr>
        <a:xfrm>
          <a:off x="23230114" y="195942"/>
          <a:ext cx="2248797" cy="253638"/>
          <a:chOff x="6357612" y="3059659"/>
          <a:chExt cx="2262132" cy="274320"/>
        </a:xfrm>
        <a:effectLst>
          <a:outerShdw blurRad="50800" dist="38100" dir="2700000" algn="tl" rotWithShape="0">
            <a:prstClr val="black">
              <a:alpha val="40000"/>
            </a:prstClr>
          </a:outerShdw>
        </a:effectLst>
      </xdr:grpSpPr>
      <xdr:sp macro="" textlink="">
        <xdr:nvSpPr>
          <xdr:cNvPr id="7" name="Rectangle: Top Corners Rounded 2">
            <a:hlinkClick xmlns:r="http://schemas.openxmlformats.org/officeDocument/2006/relationships" r:id="rId12"/>
            <a:extLst>
              <a:ext uri="{FF2B5EF4-FFF2-40B4-BE49-F238E27FC236}">
                <a16:creationId xmlns:a16="http://schemas.microsoft.com/office/drawing/2014/main" id="{00000000-0008-0000-0700-000007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1">
                    <a:lumMod val="75000"/>
                  </a:schemeClr>
                </a:solidFill>
              </a:rPr>
              <a:t>2024 SUSTAINABILITY REPORT</a:t>
            </a:r>
            <a:endParaRPr lang="en-AU" sz="800" b="1">
              <a:solidFill>
                <a:schemeClr val="accent1">
                  <a:lumMod val="75000"/>
                </a:schemeClr>
              </a:solidFill>
            </a:endParaRPr>
          </a:p>
        </xdr:txBody>
      </xdr:sp>
      <xdr:sp macro="" textlink="">
        <xdr:nvSpPr>
          <xdr:cNvPr id="13" name="Rectangle: Top Corners Rounded 12">
            <a:extLst>
              <a:ext uri="{FF2B5EF4-FFF2-40B4-BE49-F238E27FC236}">
                <a16:creationId xmlns:a16="http://schemas.microsoft.com/office/drawing/2014/main" id="{00000000-0008-0000-0700-00000D000000}"/>
              </a:ext>
            </a:extLst>
          </xdr:cNvPr>
          <xdr:cNvSpPr/>
        </xdr:nvSpPr>
        <xdr:spPr>
          <a:xfrm rot="16200000">
            <a:off x="6283368" y="3133903"/>
            <a:ext cx="274320" cy="125832"/>
          </a:xfrm>
          <a:prstGeom prst="round2SameRect">
            <a:avLst>
              <a:gd name="adj1" fmla="val 22764"/>
              <a:gd name="adj2" fmla="val 0"/>
            </a:avLst>
          </a:prstGeom>
          <a:solidFill>
            <a:schemeClr val="accent1">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editAs="oneCell">
    <xdr:from>
      <xdr:col>6</xdr:col>
      <xdr:colOff>32657</xdr:colOff>
      <xdr:row>18</xdr:row>
      <xdr:rowOff>87087</xdr:rowOff>
    </xdr:from>
    <xdr:to>
      <xdr:col>6</xdr:col>
      <xdr:colOff>608657</xdr:colOff>
      <xdr:row>18</xdr:row>
      <xdr:rowOff>682137</xdr:rowOff>
    </xdr:to>
    <xdr:pic>
      <xdr:nvPicPr>
        <xdr:cNvPr id="5" name="Picture 30">
          <a:extLst>
            <a:ext uri="{FF2B5EF4-FFF2-40B4-BE49-F238E27FC236}">
              <a16:creationId xmlns:a16="http://schemas.microsoft.com/office/drawing/2014/main" id="{93514C03-CD42-C522-0116-9DF6E60E978F}"/>
            </a:ext>
          </a:extLst>
        </xdr:cNvPr>
        <xdr:cNvPicPr>
          <a:picLocks noChangeAspect="1"/>
        </xdr:cNvPicPr>
      </xdr:nvPicPr>
      <xdr:blipFill>
        <a:blip xmlns:r="http://schemas.openxmlformats.org/officeDocument/2006/relationships" r:embed="rId13">
          <a:extLst>
            <a:ext uri="{BEBA8EAE-BF5A-486C-A8C5-ECC9F3942E4B}">
              <a14:imgProps xmlns:a14="http://schemas.microsoft.com/office/drawing/2010/main">
                <a14:imgLayer r:embed="rId14">
                  <a14:imgEffect>
                    <a14:backgroundRemoval t="9180" b="89941" l="9961" r="89941">
                      <a14:foregroundMark x1="14844" y1="26563" x2="14355" y2="10254"/>
                      <a14:foregroundMark x1="31836" y1="9180" x2="32422" y2="14648"/>
                      <a14:foregroundMark x1="29199" y1="15137" x2="29590" y2="9668"/>
                      <a14:foregroundMark x1="37001" y1="12988" x2="37305" y2="11621"/>
                      <a14:foregroundMark x1="36523" y1="15137" x2="37001" y2="12988"/>
                      <a14:foregroundMark x1="41602" y1="9375" x2="41504" y2="12695"/>
                      <a14:foregroundMark x1="45313" y1="9375" x2="45410" y2="11230"/>
                      <a14:foregroundMark x1="48730" y1="9277" x2="48535" y2="11523"/>
                      <a14:foregroundMark x1="30664" y1="21582" x2="30664" y2="24219"/>
                      <a14:foregroundMark x1="35742" y1="21582" x2="35840" y2="23535"/>
                      <a14:foregroundMark x1="40723" y1="22070" x2="40723" y2="24219"/>
                      <a14:foregroundMark x1="46289" y1="21875" x2="45996" y2="24121"/>
                      <a14:foregroundMark x1="50586" y1="21680" x2="50586" y2="23340"/>
                      <a14:foregroundMark x1="53418" y1="21680" x2="53711" y2="23242"/>
                      <a14:foregroundMark x1="55957" y1="22363" x2="55957" y2="24121"/>
                      <a14:foregroundMark x1="61035" y1="21973" x2="61230" y2="23340"/>
                      <a14:foregroundMark x1="26758" y1="22168" x2="27148" y2="24316"/>
                      <a14:foregroundMark x1="29199" y1="51367" x2="33398" y2="72656"/>
                      <a14:foregroundMark x1="33398" y1="72656" x2="35156" y2="55176"/>
                      <a14:foregroundMark x1="35156" y1="55176" x2="30566" y2="52539"/>
                      <a14:foregroundMark x1="22754" y1="45801" x2="23145" y2="48926"/>
                      <a14:foregroundMark x1="76367" y1="41992" x2="76758" y2="42676"/>
                      <a14:foregroundMark x1="75977" y1="49023" x2="76953" y2="56055"/>
                      <a14:backgroundMark x1="38184" y1="12988" x2="38184" y2="12988"/>
                      <a14:backgroundMark x1="46777" y1="24805" x2="46777" y2="24805"/>
                    </a14:backgroundRemoval>
                  </a14:imgEffect>
                </a14:imgLayer>
              </a14:imgProps>
            </a:ext>
          </a:extLst>
        </a:blip>
        <a:stretch>
          <a:fillRect/>
        </a:stretch>
      </xdr:blipFill>
      <xdr:spPr>
        <a:xfrm>
          <a:off x="3363686" y="8109858"/>
          <a:ext cx="576000" cy="576000"/>
        </a:xfrm>
        <a:prstGeom prst="rect">
          <a:avLst/>
        </a:prstGeom>
      </xdr:spPr>
    </xdr:pic>
    <xdr:clientData/>
  </xdr:twoCellAnchor>
  <xdr:twoCellAnchor editAs="oneCell">
    <xdr:from>
      <xdr:col>6</xdr:col>
      <xdr:colOff>65313</xdr:colOff>
      <xdr:row>20</xdr:row>
      <xdr:rowOff>141514</xdr:rowOff>
    </xdr:from>
    <xdr:to>
      <xdr:col>6</xdr:col>
      <xdr:colOff>643218</xdr:colOff>
      <xdr:row>20</xdr:row>
      <xdr:rowOff>720507</xdr:rowOff>
    </xdr:to>
    <xdr:pic>
      <xdr:nvPicPr>
        <xdr:cNvPr id="17" name="Picture 16" descr="Communications materials - United Nations Sustainable Development">
          <a:extLst>
            <a:ext uri="{FF2B5EF4-FFF2-40B4-BE49-F238E27FC236}">
              <a16:creationId xmlns:a16="http://schemas.microsoft.com/office/drawing/2014/main" id="{78D28BDE-E74B-5E0C-45C0-F5DCD2715EC2}"/>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396342" y="10210800"/>
          <a:ext cx="576000" cy="577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65314</xdr:colOff>
      <xdr:row>25</xdr:row>
      <xdr:rowOff>97972</xdr:rowOff>
    </xdr:from>
    <xdr:to>
      <xdr:col>6</xdr:col>
      <xdr:colOff>643219</xdr:colOff>
      <xdr:row>25</xdr:row>
      <xdr:rowOff>681592</xdr:rowOff>
    </xdr:to>
    <xdr:pic>
      <xdr:nvPicPr>
        <xdr:cNvPr id="18" name="Picture 17">
          <a:extLst>
            <a:ext uri="{FF2B5EF4-FFF2-40B4-BE49-F238E27FC236}">
              <a16:creationId xmlns:a16="http://schemas.microsoft.com/office/drawing/2014/main" id="{B46CD223-6F90-8846-CBA5-C308980E565B}"/>
            </a:ext>
          </a:extLst>
        </xdr:cNvPr>
        <xdr:cNvPicPr>
          <a:picLocks noChangeAspect="1"/>
        </xdr:cNvPicPr>
      </xdr:nvPicPr>
      <xdr:blipFill>
        <a:blip xmlns:r="http://schemas.openxmlformats.org/officeDocument/2006/relationships" r:embed="rId16"/>
        <a:stretch>
          <a:fillRect/>
        </a:stretch>
      </xdr:blipFill>
      <xdr:spPr>
        <a:xfrm>
          <a:off x="3396343" y="13552715"/>
          <a:ext cx="576000" cy="576000"/>
        </a:xfrm>
        <a:prstGeom prst="rect">
          <a:avLst/>
        </a:prstGeom>
      </xdr:spPr>
    </xdr:pic>
    <xdr:clientData/>
  </xdr:twoCellAnchor>
  <xdr:twoCellAnchor>
    <xdr:from>
      <xdr:col>0</xdr:col>
      <xdr:colOff>87443</xdr:colOff>
      <xdr:row>7</xdr:row>
      <xdr:rowOff>74950</xdr:rowOff>
    </xdr:from>
    <xdr:to>
      <xdr:col>4</xdr:col>
      <xdr:colOff>662045</xdr:colOff>
      <xdr:row>21</xdr:row>
      <xdr:rowOff>413779</xdr:rowOff>
    </xdr:to>
    <xdr:grpSp>
      <xdr:nvGrpSpPr>
        <xdr:cNvPr id="749" name="Group 9051">
          <a:extLst>
            <a:ext uri="{FF2B5EF4-FFF2-40B4-BE49-F238E27FC236}">
              <a16:creationId xmlns:a16="http://schemas.microsoft.com/office/drawing/2014/main" id="{0CB031D7-2293-4EF7-BF74-63EA632429C0}"/>
            </a:ext>
          </a:extLst>
        </xdr:cNvPr>
        <xdr:cNvGrpSpPr/>
      </xdr:nvGrpSpPr>
      <xdr:grpSpPr>
        <a:xfrm>
          <a:off x="87443" y="1403007"/>
          <a:ext cx="2904145" cy="9831172"/>
          <a:chOff x="4595310" y="-1718317"/>
          <a:chExt cx="3001380" cy="9966333"/>
        </a:xfrm>
      </xdr:grpSpPr>
      <xdr:grpSp>
        <xdr:nvGrpSpPr>
          <xdr:cNvPr id="750" name="Group 9052">
            <a:extLst>
              <a:ext uri="{FF2B5EF4-FFF2-40B4-BE49-F238E27FC236}">
                <a16:creationId xmlns:a16="http://schemas.microsoft.com/office/drawing/2014/main" id="{C3BEEB57-D21B-7B33-0A6B-2DCBB23DD2BC}"/>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925" name="Rectangle: Top Corners Rounded 9138">
              <a:hlinkClick xmlns:r="http://schemas.openxmlformats.org/officeDocument/2006/relationships" r:id="rId17"/>
              <a:extLst>
                <a:ext uri="{FF2B5EF4-FFF2-40B4-BE49-F238E27FC236}">
                  <a16:creationId xmlns:a16="http://schemas.microsoft.com/office/drawing/2014/main" id="{E028D6D8-1634-F802-65D6-507684D11986}"/>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6" name="Rectangle: Top Corners Rounded 9139">
              <a:extLst>
                <a:ext uri="{FF2B5EF4-FFF2-40B4-BE49-F238E27FC236}">
                  <a16:creationId xmlns:a16="http://schemas.microsoft.com/office/drawing/2014/main" id="{75F44492-0A83-4AFF-A1BB-81BAFAB608AD}"/>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51" name="Group 9053">
            <a:extLst>
              <a:ext uri="{FF2B5EF4-FFF2-40B4-BE49-F238E27FC236}">
                <a16:creationId xmlns:a16="http://schemas.microsoft.com/office/drawing/2014/main" id="{31D07E33-A932-0E00-9CE4-6DB285A22E0F}"/>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923" name="Rectangle: Top Corners Rounded 9136">
              <a:hlinkClick xmlns:r="http://schemas.openxmlformats.org/officeDocument/2006/relationships" r:id="rId18"/>
              <a:extLst>
                <a:ext uri="{FF2B5EF4-FFF2-40B4-BE49-F238E27FC236}">
                  <a16:creationId xmlns:a16="http://schemas.microsoft.com/office/drawing/2014/main" id="{3198B702-AAC6-4999-6365-597EC58FD24C}"/>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4" name="Rectangle: Top Corners Rounded 9137">
              <a:extLst>
                <a:ext uri="{FF2B5EF4-FFF2-40B4-BE49-F238E27FC236}">
                  <a16:creationId xmlns:a16="http://schemas.microsoft.com/office/drawing/2014/main" id="{5B170AEA-117F-1BC6-BB92-2AC8CDA10FF3}"/>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52" name="Group 9054">
            <a:extLst>
              <a:ext uri="{FF2B5EF4-FFF2-40B4-BE49-F238E27FC236}">
                <a16:creationId xmlns:a16="http://schemas.microsoft.com/office/drawing/2014/main" id="{E9A0BC4A-1614-C9ED-31AF-DAA5EEA39FD0}"/>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921" name="Rectangle: Top Corners Rounded 9134">
              <a:hlinkClick xmlns:r="http://schemas.openxmlformats.org/officeDocument/2006/relationships" r:id="rId19"/>
              <a:extLst>
                <a:ext uri="{FF2B5EF4-FFF2-40B4-BE49-F238E27FC236}">
                  <a16:creationId xmlns:a16="http://schemas.microsoft.com/office/drawing/2014/main" id="{D348CB19-2B39-7205-431C-97F56089CB92}"/>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2" name="Rectangle: Top Corners Rounded 9135">
              <a:extLst>
                <a:ext uri="{FF2B5EF4-FFF2-40B4-BE49-F238E27FC236}">
                  <a16:creationId xmlns:a16="http://schemas.microsoft.com/office/drawing/2014/main" id="{1C4582BF-D870-AC47-AF86-18BFA311C265}"/>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53" name="Group 9055">
            <a:extLst>
              <a:ext uri="{FF2B5EF4-FFF2-40B4-BE49-F238E27FC236}">
                <a16:creationId xmlns:a16="http://schemas.microsoft.com/office/drawing/2014/main" id="{C397099D-5FCF-8C1E-1135-338F6D301426}"/>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919" name="Rectangle: Top Corners Rounded 9132">
              <a:hlinkClick xmlns:r="http://schemas.openxmlformats.org/officeDocument/2006/relationships" r:id="rId20"/>
              <a:extLst>
                <a:ext uri="{FF2B5EF4-FFF2-40B4-BE49-F238E27FC236}">
                  <a16:creationId xmlns:a16="http://schemas.microsoft.com/office/drawing/2014/main" id="{ADDED4B4-89D5-D9C4-D584-9A919295D7F2}"/>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20" name="Rectangle: Top Corners Rounded 9133">
              <a:extLst>
                <a:ext uri="{FF2B5EF4-FFF2-40B4-BE49-F238E27FC236}">
                  <a16:creationId xmlns:a16="http://schemas.microsoft.com/office/drawing/2014/main" id="{AF0A9B32-CE58-DAC2-2D0E-E8CCBA0A7C3D}"/>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754" name="Rounded Rectangle 33">
            <a:extLst>
              <a:ext uri="{FF2B5EF4-FFF2-40B4-BE49-F238E27FC236}">
                <a16:creationId xmlns:a16="http://schemas.microsoft.com/office/drawing/2014/main" id="{7CF9DA1D-E70E-0333-6F58-0E13EE30E257}"/>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755" name="Group 9057">
            <a:extLst>
              <a:ext uri="{FF2B5EF4-FFF2-40B4-BE49-F238E27FC236}">
                <a16:creationId xmlns:a16="http://schemas.microsoft.com/office/drawing/2014/main" id="{DBD8E0EF-63A0-9EAD-DF63-815391555315}"/>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917" name="Rectangle: Top Corners Rounded 9130">
              <a:hlinkClick xmlns:r="http://schemas.openxmlformats.org/officeDocument/2006/relationships" r:id="rId21"/>
              <a:extLst>
                <a:ext uri="{FF2B5EF4-FFF2-40B4-BE49-F238E27FC236}">
                  <a16:creationId xmlns:a16="http://schemas.microsoft.com/office/drawing/2014/main" id="{2E27D5AF-A180-DE0A-496C-0D77271B1914}"/>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8" name="Rectangle: Top Corners Rounded 9131">
              <a:extLst>
                <a:ext uri="{FF2B5EF4-FFF2-40B4-BE49-F238E27FC236}">
                  <a16:creationId xmlns:a16="http://schemas.microsoft.com/office/drawing/2014/main" id="{61CD64C1-CD12-256A-2050-780619A7A4A7}"/>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56" name="Group 9058">
            <a:extLst>
              <a:ext uri="{FF2B5EF4-FFF2-40B4-BE49-F238E27FC236}">
                <a16:creationId xmlns:a16="http://schemas.microsoft.com/office/drawing/2014/main" id="{3B15A3D6-43C8-9FC7-3710-BE7204E345AA}"/>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915" name="Rectangle: Top Corners Rounded 9128">
              <a:hlinkClick xmlns:r="http://schemas.openxmlformats.org/officeDocument/2006/relationships" r:id="rId22"/>
              <a:extLst>
                <a:ext uri="{FF2B5EF4-FFF2-40B4-BE49-F238E27FC236}">
                  <a16:creationId xmlns:a16="http://schemas.microsoft.com/office/drawing/2014/main" id="{43244FDF-785D-7ADF-66FA-56C6A469EB2F}"/>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6" name="Rectangle: Top Corners Rounded 9129">
              <a:extLst>
                <a:ext uri="{FF2B5EF4-FFF2-40B4-BE49-F238E27FC236}">
                  <a16:creationId xmlns:a16="http://schemas.microsoft.com/office/drawing/2014/main" id="{85185DE1-6BCE-EB76-6B0B-2D8AE3A750B3}"/>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57" name="Group 9059">
            <a:extLst>
              <a:ext uri="{FF2B5EF4-FFF2-40B4-BE49-F238E27FC236}">
                <a16:creationId xmlns:a16="http://schemas.microsoft.com/office/drawing/2014/main" id="{B6C6B2C8-2CD8-8A63-8261-2B644C9E1192}"/>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913" name="Rectangle: Top Corners Rounded 9126">
              <a:hlinkClick xmlns:r="http://schemas.openxmlformats.org/officeDocument/2006/relationships" r:id="rId23"/>
              <a:extLst>
                <a:ext uri="{FF2B5EF4-FFF2-40B4-BE49-F238E27FC236}">
                  <a16:creationId xmlns:a16="http://schemas.microsoft.com/office/drawing/2014/main" id="{33357E84-4F87-AB9E-71F7-DAE6879EA361}"/>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4" name="Rectangle: Top Corners Rounded 9127">
              <a:extLst>
                <a:ext uri="{FF2B5EF4-FFF2-40B4-BE49-F238E27FC236}">
                  <a16:creationId xmlns:a16="http://schemas.microsoft.com/office/drawing/2014/main" id="{C6917082-8E02-B683-7F04-B0434054FA0B}"/>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58" name="Group 9060">
            <a:extLst>
              <a:ext uri="{FF2B5EF4-FFF2-40B4-BE49-F238E27FC236}">
                <a16:creationId xmlns:a16="http://schemas.microsoft.com/office/drawing/2014/main" id="{26282C05-843D-FB9B-411F-714A3AA2C3DF}"/>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911" name="Rectangle: Top Corners Rounded 9124">
              <a:hlinkClick xmlns:r="http://schemas.openxmlformats.org/officeDocument/2006/relationships" r:id="rId24"/>
              <a:extLst>
                <a:ext uri="{FF2B5EF4-FFF2-40B4-BE49-F238E27FC236}">
                  <a16:creationId xmlns:a16="http://schemas.microsoft.com/office/drawing/2014/main" id="{A3E64B72-6557-A5DA-DC9A-91D37D97109C}"/>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2" name="Rectangle: Top Corners Rounded 9125">
              <a:extLst>
                <a:ext uri="{FF2B5EF4-FFF2-40B4-BE49-F238E27FC236}">
                  <a16:creationId xmlns:a16="http://schemas.microsoft.com/office/drawing/2014/main" id="{55D745BF-2AEB-6C43-867D-73F7C47F57C8}"/>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759" name="Rounded Rectangle 33">
            <a:extLst>
              <a:ext uri="{FF2B5EF4-FFF2-40B4-BE49-F238E27FC236}">
                <a16:creationId xmlns:a16="http://schemas.microsoft.com/office/drawing/2014/main" id="{F2843D26-EA7C-C5A9-8E75-7043E0513A47}"/>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760" name="Group 9062">
            <a:extLst>
              <a:ext uri="{FF2B5EF4-FFF2-40B4-BE49-F238E27FC236}">
                <a16:creationId xmlns:a16="http://schemas.microsoft.com/office/drawing/2014/main" id="{0A179B56-B4DB-A66F-6708-DB5FC9DADCCF}"/>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909" name="Rectangle: Top Corners Rounded 9122">
              <a:hlinkClick xmlns:r="http://schemas.openxmlformats.org/officeDocument/2006/relationships" r:id="rId25"/>
              <a:extLst>
                <a:ext uri="{FF2B5EF4-FFF2-40B4-BE49-F238E27FC236}">
                  <a16:creationId xmlns:a16="http://schemas.microsoft.com/office/drawing/2014/main" id="{64244708-F9EF-DFA8-8A1E-DD80012C1357}"/>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10" name="Rectangle: Top Corners Rounded 9123">
              <a:extLst>
                <a:ext uri="{FF2B5EF4-FFF2-40B4-BE49-F238E27FC236}">
                  <a16:creationId xmlns:a16="http://schemas.microsoft.com/office/drawing/2014/main" id="{DE1331CC-D96C-8A16-59F4-3A024B8100B9}"/>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61" name="Group 9063">
            <a:extLst>
              <a:ext uri="{FF2B5EF4-FFF2-40B4-BE49-F238E27FC236}">
                <a16:creationId xmlns:a16="http://schemas.microsoft.com/office/drawing/2014/main" id="{FE3D6740-A855-54E2-DA95-188152A4E66E}"/>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907" name="Rectangle: Top Corners Rounded 9120">
              <a:hlinkClick xmlns:r="http://schemas.openxmlformats.org/officeDocument/2006/relationships" r:id="rId26"/>
              <a:extLst>
                <a:ext uri="{FF2B5EF4-FFF2-40B4-BE49-F238E27FC236}">
                  <a16:creationId xmlns:a16="http://schemas.microsoft.com/office/drawing/2014/main" id="{D78FFE18-52B8-8855-A600-6E24E62907B5}"/>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8" name="Rectangle: Top Corners Rounded 9121">
              <a:extLst>
                <a:ext uri="{FF2B5EF4-FFF2-40B4-BE49-F238E27FC236}">
                  <a16:creationId xmlns:a16="http://schemas.microsoft.com/office/drawing/2014/main" id="{623A7C25-0F37-7FE0-9878-67A8895DD354}"/>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62" name="Group 9064">
            <a:extLst>
              <a:ext uri="{FF2B5EF4-FFF2-40B4-BE49-F238E27FC236}">
                <a16:creationId xmlns:a16="http://schemas.microsoft.com/office/drawing/2014/main" id="{C4482759-1E90-7BF5-379C-2565E8972ACD}"/>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905" name="Rectangle: Top Corners Rounded 9118">
              <a:hlinkClick xmlns:r="http://schemas.openxmlformats.org/officeDocument/2006/relationships" r:id="rId27"/>
              <a:extLst>
                <a:ext uri="{FF2B5EF4-FFF2-40B4-BE49-F238E27FC236}">
                  <a16:creationId xmlns:a16="http://schemas.microsoft.com/office/drawing/2014/main" id="{51A2D158-3D8D-F565-071B-CCA5FCAD534D}"/>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6" name="Rectangle: Top Corners Rounded 9119">
              <a:extLst>
                <a:ext uri="{FF2B5EF4-FFF2-40B4-BE49-F238E27FC236}">
                  <a16:creationId xmlns:a16="http://schemas.microsoft.com/office/drawing/2014/main" id="{06DDE209-69E0-EF69-EF66-2654D2A2FC9F}"/>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63" name="Group 9065">
            <a:extLst>
              <a:ext uri="{FF2B5EF4-FFF2-40B4-BE49-F238E27FC236}">
                <a16:creationId xmlns:a16="http://schemas.microsoft.com/office/drawing/2014/main" id="{8494704E-4127-949B-5BF4-B0A6D338F513}"/>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903" name="Rectangle: Top Corners Rounded 9116">
              <a:hlinkClick xmlns:r="http://schemas.openxmlformats.org/officeDocument/2006/relationships" r:id="rId28"/>
              <a:extLst>
                <a:ext uri="{FF2B5EF4-FFF2-40B4-BE49-F238E27FC236}">
                  <a16:creationId xmlns:a16="http://schemas.microsoft.com/office/drawing/2014/main" id="{CD184CF6-2577-7E1F-FBF3-C9EF8DFCFCBB}"/>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4" name="Rectangle: Top Corners Rounded 9117">
              <a:extLst>
                <a:ext uri="{FF2B5EF4-FFF2-40B4-BE49-F238E27FC236}">
                  <a16:creationId xmlns:a16="http://schemas.microsoft.com/office/drawing/2014/main" id="{95A0DF69-10C7-AE2B-9195-D8DA6691AA0A}"/>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64" name="Group 9066">
            <a:extLst>
              <a:ext uri="{FF2B5EF4-FFF2-40B4-BE49-F238E27FC236}">
                <a16:creationId xmlns:a16="http://schemas.microsoft.com/office/drawing/2014/main" id="{4AE8E2DE-32DF-8701-BD3B-0C5B90CA26F6}"/>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901" name="Rectangle: Top Corners Rounded 9114">
              <a:hlinkClick xmlns:r="http://schemas.openxmlformats.org/officeDocument/2006/relationships" r:id="rId29"/>
              <a:extLst>
                <a:ext uri="{FF2B5EF4-FFF2-40B4-BE49-F238E27FC236}">
                  <a16:creationId xmlns:a16="http://schemas.microsoft.com/office/drawing/2014/main" id="{0E2AFB46-81D5-506F-31F5-35770F6A528E}"/>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2" name="Rectangle: Top Corners Rounded 9115">
              <a:extLst>
                <a:ext uri="{FF2B5EF4-FFF2-40B4-BE49-F238E27FC236}">
                  <a16:creationId xmlns:a16="http://schemas.microsoft.com/office/drawing/2014/main" id="{C30BD4FB-3878-7B53-AF38-78D9B58FED1C}"/>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65" name="Group 9067">
            <a:extLst>
              <a:ext uri="{FF2B5EF4-FFF2-40B4-BE49-F238E27FC236}">
                <a16:creationId xmlns:a16="http://schemas.microsoft.com/office/drawing/2014/main" id="{EB77C199-D7D5-C538-2732-74D0C68E53B7}"/>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899" name="Rectangle: Top Corners Rounded 9112">
              <a:hlinkClick xmlns:r="http://schemas.openxmlformats.org/officeDocument/2006/relationships" r:id="rId30"/>
              <a:extLst>
                <a:ext uri="{FF2B5EF4-FFF2-40B4-BE49-F238E27FC236}">
                  <a16:creationId xmlns:a16="http://schemas.microsoft.com/office/drawing/2014/main" id="{F78242DA-9866-32CD-0408-6FBB725258CF}"/>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0" name="Rectangle: Top Corners Rounded 9113">
              <a:extLst>
                <a:ext uri="{FF2B5EF4-FFF2-40B4-BE49-F238E27FC236}">
                  <a16:creationId xmlns:a16="http://schemas.microsoft.com/office/drawing/2014/main" id="{9644E27D-6A9A-BAFC-EB2C-D428321AC289}"/>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55" name="Group 9068">
            <a:extLst>
              <a:ext uri="{FF2B5EF4-FFF2-40B4-BE49-F238E27FC236}">
                <a16:creationId xmlns:a16="http://schemas.microsoft.com/office/drawing/2014/main" id="{D9756C88-64B5-157D-A687-AAB4CFF8DBEA}"/>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897" name="Rectangle: Top Corners Rounded 9110">
              <a:hlinkClick xmlns:r="http://schemas.openxmlformats.org/officeDocument/2006/relationships" r:id="rId31"/>
              <a:extLst>
                <a:ext uri="{FF2B5EF4-FFF2-40B4-BE49-F238E27FC236}">
                  <a16:creationId xmlns:a16="http://schemas.microsoft.com/office/drawing/2014/main" id="{5A2C0786-0DDE-1B49-435E-B92DF05CD961}"/>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898" name="Rectangle: Top Corners Rounded 9111">
              <a:extLst>
                <a:ext uri="{FF2B5EF4-FFF2-40B4-BE49-F238E27FC236}">
                  <a16:creationId xmlns:a16="http://schemas.microsoft.com/office/drawing/2014/main" id="{2AFAAC15-69D7-B6B6-730F-B936D72B60CF}"/>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856" name="Rounded Rectangle 33">
            <a:extLst>
              <a:ext uri="{FF2B5EF4-FFF2-40B4-BE49-F238E27FC236}">
                <a16:creationId xmlns:a16="http://schemas.microsoft.com/office/drawing/2014/main" id="{3910725E-CD45-A9FE-3573-341BB7DE35CA}"/>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857" name="Group 9070">
            <a:extLst>
              <a:ext uri="{FF2B5EF4-FFF2-40B4-BE49-F238E27FC236}">
                <a16:creationId xmlns:a16="http://schemas.microsoft.com/office/drawing/2014/main" id="{498C112E-8E98-E411-E191-E3A686AFD39B}"/>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895" name="Rectangle: Top Corners Rounded 9108">
              <a:hlinkClick xmlns:r="http://schemas.openxmlformats.org/officeDocument/2006/relationships" r:id="rId32"/>
              <a:extLst>
                <a:ext uri="{FF2B5EF4-FFF2-40B4-BE49-F238E27FC236}">
                  <a16:creationId xmlns:a16="http://schemas.microsoft.com/office/drawing/2014/main" id="{DDD7635B-2E4A-D7B1-C62C-614CFA0F6E87}"/>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896" name="Rectangle: Top Corners Rounded 9109">
              <a:extLst>
                <a:ext uri="{FF2B5EF4-FFF2-40B4-BE49-F238E27FC236}">
                  <a16:creationId xmlns:a16="http://schemas.microsoft.com/office/drawing/2014/main" id="{E39FC844-1642-CC8A-C01D-2921AC59C116}"/>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58" name="Group 9071">
            <a:extLst>
              <a:ext uri="{FF2B5EF4-FFF2-40B4-BE49-F238E27FC236}">
                <a16:creationId xmlns:a16="http://schemas.microsoft.com/office/drawing/2014/main" id="{549E0036-326F-6AED-123A-D41970CE317F}"/>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893" name="Rectangle: Top Corners Rounded 9106">
              <a:hlinkClick xmlns:r="http://schemas.openxmlformats.org/officeDocument/2006/relationships" r:id="rId33"/>
              <a:extLst>
                <a:ext uri="{FF2B5EF4-FFF2-40B4-BE49-F238E27FC236}">
                  <a16:creationId xmlns:a16="http://schemas.microsoft.com/office/drawing/2014/main" id="{4EE0E165-BDDD-ABD8-7A5D-58BACA103EE5}"/>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894" name="Rectangle: Top Corners Rounded 9107">
              <a:extLst>
                <a:ext uri="{FF2B5EF4-FFF2-40B4-BE49-F238E27FC236}">
                  <a16:creationId xmlns:a16="http://schemas.microsoft.com/office/drawing/2014/main" id="{82087823-0471-2B6F-1378-D45DC2B4603F}"/>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59" name="Group 9072">
            <a:extLst>
              <a:ext uri="{FF2B5EF4-FFF2-40B4-BE49-F238E27FC236}">
                <a16:creationId xmlns:a16="http://schemas.microsoft.com/office/drawing/2014/main" id="{D6258045-AD35-DDA9-6B61-7705AC5C9C61}"/>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891" name="Rectangle: Top Corners Rounded 9104">
              <a:hlinkClick xmlns:r="http://schemas.openxmlformats.org/officeDocument/2006/relationships" r:id="rId34"/>
              <a:extLst>
                <a:ext uri="{FF2B5EF4-FFF2-40B4-BE49-F238E27FC236}">
                  <a16:creationId xmlns:a16="http://schemas.microsoft.com/office/drawing/2014/main" id="{2A091F8F-BDA2-8C50-CF17-546D9D6AE281}"/>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892" name="Rectangle: Top Corners Rounded 9105">
              <a:extLst>
                <a:ext uri="{FF2B5EF4-FFF2-40B4-BE49-F238E27FC236}">
                  <a16:creationId xmlns:a16="http://schemas.microsoft.com/office/drawing/2014/main" id="{FD511E27-AC8C-273C-7043-28B8DA66D89A}"/>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60" name="Group 9073">
            <a:extLst>
              <a:ext uri="{FF2B5EF4-FFF2-40B4-BE49-F238E27FC236}">
                <a16:creationId xmlns:a16="http://schemas.microsoft.com/office/drawing/2014/main" id="{8BD897D8-DCCA-4F37-A735-08981BFAB147}"/>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889" name="Rectangle: Top Corners Rounded 9102">
              <a:hlinkClick xmlns:r="http://schemas.openxmlformats.org/officeDocument/2006/relationships" r:id="rId35"/>
              <a:extLst>
                <a:ext uri="{FF2B5EF4-FFF2-40B4-BE49-F238E27FC236}">
                  <a16:creationId xmlns:a16="http://schemas.microsoft.com/office/drawing/2014/main" id="{63D02B8F-61F3-591D-6DF3-ADE69C01EBBF}"/>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890" name="Rectangle: Top Corners Rounded 9103">
              <a:extLst>
                <a:ext uri="{FF2B5EF4-FFF2-40B4-BE49-F238E27FC236}">
                  <a16:creationId xmlns:a16="http://schemas.microsoft.com/office/drawing/2014/main" id="{1846B056-57F7-C04A-22B1-695F26927B92}"/>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861" name="Rounded Rectangle 33">
            <a:extLst>
              <a:ext uri="{FF2B5EF4-FFF2-40B4-BE49-F238E27FC236}">
                <a16:creationId xmlns:a16="http://schemas.microsoft.com/office/drawing/2014/main" id="{0B150D7B-2933-862B-BECA-EEEEB735F398}"/>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862" name="Group 9075">
            <a:extLst>
              <a:ext uri="{FF2B5EF4-FFF2-40B4-BE49-F238E27FC236}">
                <a16:creationId xmlns:a16="http://schemas.microsoft.com/office/drawing/2014/main" id="{7ABEA3E7-75C6-CAA8-C58D-56CB21EDF124}"/>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887" name="Rectangle: Top Corners Rounded 9100">
              <a:hlinkClick xmlns:r="http://schemas.openxmlformats.org/officeDocument/2006/relationships" r:id="rId36"/>
              <a:extLst>
                <a:ext uri="{FF2B5EF4-FFF2-40B4-BE49-F238E27FC236}">
                  <a16:creationId xmlns:a16="http://schemas.microsoft.com/office/drawing/2014/main" id="{6CDD7ECD-A64C-8D68-B0D5-908747A94710}"/>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888" name="Rectangle: Top Corners Rounded 9101">
              <a:extLst>
                <a:ext uri="{FF2B5EF4-FFF2-40B4-BE49-F238E27FC236}">
                  <a16:creationId xmlns:a16="http://schemas.microsoft.com/office/drawing/2014/main" id="{C475D820-96F5-2E1A-2E61-837357BFA821}"/>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63" name="Group 9076">
            <a:extLst>
              <a:ext uri="{FF2B5EF4-FFF2-40B4-BE49-F238E27FC236}">
                <a16:creationId xmlns:a16="http://schemas.microsoft.com/office/drawing/2014/main" id="{F60F07D7-6092-8F12-8B5D-FCD56B48DBC9}"/>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885" name="Rectangle: Top Corners Rounded 9098">
              <a:hlinkClick xmlns:r="http://schemas.openxmlformats.org/officeDocument/2006/relationships" r:id="rId37"/>
              <a:extLst>
                <a:ext uri="{FF2B5EF4-FFF2-40B4-BE49-F238E27FC236}">
                  <a16:creationId xmlns:a16="http://schemas.microsoft.com/office/drawing/2014/main" id="{8480877F-6FC7-5F99-1A54-968DC1213879}"/>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886" name="Rectangle: Top Corners Rounded 9099">
              <a:extLst>
                <a:ext uri="{FF2B5EF4-FFF2-40B4-BE49-F238E27FC236}">
                  <a16:creationId xmlns:a16="http://schemas.microsoft.com/office/drawing/2014/main" id="{644E7677-574C-FD8C-D23E-D02E71FC6C47}"/>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64" name="Group 9077">
            <a:extLst>
              <a:ext uri="{FF2B5EF4-FFF2-40B4-BE49-F238E27FC236}">
                <a16:creationId xmlns:a16="http://schemas.microsoft.com/office/drawing/2014/main" id="{CEED7BA8-53C0-3BC2-6286-9B7649350FEE}"/>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883" name="Rectangle: Top Corners Rounded 9096">
              <a:hlinkClick xmlns:r="http://schemas.openxmlformats.org/officeDocument/2006/relationships" r:id="rId38"/>
              <a:extLst>
                <a:ext uri="{FF2B5EF4-FFF2-40B4-BE49-F238E27FC236}">
                  <a16:creationId xmlns:a16="http://schemas.microsoft.com/office/drawing/2014/main" id="{BC0C7EE9-9B76-ACA4-D535-105313107018}"/>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884" name="Rectangle: Top Corners Rounded 9097">
              <a:extLst>
                <a:ext uri="{FF2B5EF4-FFF2-40B4-BE49-F238E27FC236}">
                  <a16:creationId xmlns:a16="http://schemas.microsoft.com/office/drawing/2014/main" id="{353BBF4A-25A1-D70F-BF71-BB2026BE7394}"/>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65" name="Group 9078">
            <a:extLst>
              <a:ext uri="{FF2B5EF4-FFF2-40B4-BE49-F238E27FC236}">
                <a16:creationId xmlns:a16="http://schemas.microsoft.com/office/drawing/2014/main" id="{C23E8A0E-914C-70E4-E098-ACF5AC08B068}"/>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881" name="Rectangle: Top Corners Rounded 9094">
              <a:hlinkClick xmlns:r="http://schemas.openxmlformats.org/officeDocument/2006/relationships" r:id="rId39"/>
              <a:extLst>
                <a:ext uri="{FF2B5EF4-FFF2-40B4-BE49-F238E27FC236}">
                  <a16:creationId xmlns:a16="http://schemas.microsoft.com/office/drawing/2014/main" id="{FBEF2DAD-FA42-9158-DC01-188AE86FBE76}"/>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882" name="Rectangle: Top Corners Rounded 9095">
              <a:extLst>
                <a:ext uri="{FF2B5EF4-FFF2-40B4-BE49-F238E27FC236}">
                  <a16:creationId xmlns:a16="http://schemas.microsoft.com/office/drawing/2014/main" id="{7BBE4E5E-A05E-9928-D9F3-7F47CE50A9A3}"/>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66" name="Group 9079">
            <a:extLst>
              <a:ext uri="{FF2B5EF4-FFF2-40B4-BE49-F238E27FC236}">
                <a16:creationId xmlns:a16="http://schemas.microsoft.com/office/drawing/2014/main" id="{A6CA433E-0641-8849-BAFA-5C0527F691A7}"/>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879" name="Rectangle: Top Corners Rounded 9092">
              <a:hlinkClick xmlns:r="http://schemas.openxmlformats.org/officeDocument/2006/relationships" r:id="rId40"/>
              <a:extLst>
                <a:ext uri="{FF2B5EF4-FFF2-40B4-BE49-F238E27FC236}">
                  <a16:creationId xmlns:a16="http://schemas.microsoft.com/office/drawing/2014/main" id="{434C2329-DDD0-FD06-C42E-C6EF756EFA38}"/>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880" name="Rectangle: Top Corners Rounded 9093">
              <a:extLst>
                <a:ext uri="{FF2B5EF4-FFF2-40B4-BE49-F238E27FC236}">
                  <a16:creationId xmlns:a16="http://schemas.microsoft.com/office/drawing/2014/main" id="{E55ECE39-09C8-BEC9-5427-C99C61919DDF}"/>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67" name="Group 9080">
            <a:extLst>
              <a:ext uri="{FF2B5EF4-FFF2-40B4-BE49-F238E27FC236}">
                <a16:creationId xmlns:a16="http://schemas.microsoft.com/office/drawing/2014/main" id="{44A7F2D1-25DC-7D05-3ECC-E0BF6141FE80}"/>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877" name="Rectangle: Top Corners Rounded 9090">
              <a:hlinkClick xmlns:r="http://schemas.openxmlformats.org/officeDocument/2006/relationships" r:id="rId41"/>
              <a:extLst>
                <a:ext uri="{FF2B5EF4-FFF2-40B4-BE49-F238E27FC236}">
                  <a16:creationId xmlns:a16="http://schemas.microsoft.com/office/drawing/2014/main" id="{D4175D60-264E-8014-DAF2-DE0295EB5C4D}"/>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878" name="Rectangle: Top Corners Rounded 9091">
              <a:extLst>
                <a:ext uri="{FF2B5EF4-FFF2-40B4-BE49-F238E27FC236}">
                  <a16:creationId xmlns:a16="http://schemas.microsoft.com/office/drawing/2014/main" id="{A897EF91-C5CB-2090-8317-00F3B5ED111F}"/>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68" name="Group 9081">
            <a:extLst>
              <a:ext uri="{FF2B5EF4-FFF2-40B4-BE49-F238E27FC236}">
                <a16:creationId xmlns:a16="http://schemas.microsoft.com/office/drawing/2014/main" id="{CE8853CB-992B-87C4-3AF2-E4AFDE1663E5}"/>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875" name="Rectangle: Top Corners Rounded 9088">
              <a:hlinkClick xmlns:r="http://schemas.openxmlformats.org/officeDocument/2006/relationships" r:id="rId42"/>
              <a:extLst>
                <a:ext uri="{FF2B5EF4-FFF2-40B4-BE49-F238E27FC236}">
                  <a16:creationId xmlns:a16="http://schemas.microsoft.com/office/drawing/2014/main" id="{A41A29D7-7977-3713-CC07-1D2D7FD8977B}"/>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76" name="Rectangle: Top Corners Rounded 9089">
              <a:extLst>
                <a:ext uri="{FF2B5EF4-FFF2-40B4-BE49-F238E27FC236}">
                  <a16:creationId xmlns:a16="http://schemas.microsoft.com/office/drawing/2014/main" id="{662FA1D9-D531-0D64-1A17-F073C83354DD}"/>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69" name="Group 9082">
            <a:extLst>
              <a:ext uri="{FF2B5EF4-FFF2-40B4-BE49-F238E27FC236}">
                <a16:creationId xmlns:a16="http://schemas.microsoft.com/office/drawing/2014/main" id="{035B3BB4-2668-AE78-5408-DDCC6D096315}"/>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873" name="Rectangle: Top Corners Rounded 9086">
              <a:hlinkClick xmlns:r="http://schemas.openxmlformats.org/officeDocument/2006/relationships" r:id="rId43"/>
              <a:extLst>
                <a:ext uri="{FF2B5EF4-FFF2-40B4-BE49-F238E27FC236}">
                  <a16:creationId xmlns:a16="http://schemas.microsoft.com/office/drawing/2014/main" id="{CE8BBB33-BB97-BBCE-4E79-F0649CD61D16}"/>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874" name="Rectangle: Top Corners Rounded 9087">
              <a:extLst>
                <a:ext uri="{FF2B5EF4-FFF2-40B4-BE49-F238E27FC236}">
                  <a16:creationId xmlns:a16="http://schemas.microsoft.com/office/drawing/2014/main" id="{89B49253-0D32-7D7C-92AF-E62F8867CA2F}"/>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70" name="Group 9083">
            <a:extLst>
              <a:ext uri="{FF2B5EF4-FFF2-40B4-BE49-F238E27FC236}">
                <a16:creationId xmlns:a16="http://schemas.microsoft.com/office/drawing/2014/main" id="{93504AA0-AEB4-1208-27EB-F0DDD96E5997}"/>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871" name="Rectangle: Top Corners Rounded 9084">
              <a:hlinkClick xmlns:r="http://schemas.openxmlformats.org/officeDocument/2006/relationships" r:id="rId44"/>
              <a:extLst>
                <a:ext uri="{FF2B5EF4-FFF2-40B4-BE49-F238E27FC236}">
                  <a16:creationId xmlns:a16="http://schemas.microsoft.com/office/drawing/2014/main" id="{C8B9E1C9-5E75-0B74-8BE4-DB381901F5A9}"/>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872" name="Rectangle: Top Corners Rounded 9085">
              <a:extLst>
                <a:ext uri="{FF2B5EF4-FFF2-40B4-BE49-F238E27FC236}">
                  <a16:creationId xmlns:a16="http://schemas.microsoft.com/office/drawing/2014/main" id="{5E99BC55-568A-D82E-2F7B-15BE40D2D7E6}"/>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72571</xdr:colOff>
      <xdr:row>0</xdr:row>
      <xdr:rowOff>90714</xdr:rowOff>
    </xdr:from>
    <xdr:to>
      <xdr:col>4</xdr:col>
      <xdr:colOff>457414</xdr:colOff>
      <xdr:row>3</xdr:row>
      <xdr:rowOff>111306</xdr:rowOff>
    </xdr:to>
    <xdr:pic>
      <xdr:nvPicPr>
        <xdr:cNvPr id="4" name="Picture 310">
          <a:hlinkClick xmlns:r="http://schemas.openxmlformats.org/officeDocument/2006/relationships" r:id="rId1"/>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351971" y="90714"/>
          <a:ext cx="2442243" cy="553357"/>
        </a:xfrm>
        <a:prstGeom prst="rect">
          <a:avLst/>
        </a:prstGeom>
      </xdr:spPr>
    </xdr:pic>
    <xdr:clientData/>
  </xdr:twoCellAnchor>
  <xdr:twoCellAnchor>
    <xdr:from>
      <xdr:col>16</xdr:col>
      <xdr:colOff>0</xdr:colOff>
      <xdr:row>54</xdr:row>
      <xdr:rowOff>3177298</xdr:rowOff>
    </xdr:from>
    <xdr:to>
      <xdr:col>16</xdr:col>
      <xdr:colOff>0</xdr:colOff>
      <xdr:row>54</xdr:row>
      <xdr:rowOff>3682277</xdr:rowOff>
    </xdr:to>
    <xdr:sp macro="" textlink="">
      <xdr:nvSpPr>
        <xdr:cNvPr id="9" name="Rectangle: Rounded Corners 23">
          <a:extLst>
            <a:ext uri="{FF2B5EF4-FFF2-40B4-BE49-F238E27FC236}">
              <a16:creationId xmlns:a16="http://schemas.microsoft.com/office/drawing/2014/main" id="{00000000-0008-0000-0800-000014000000}"/>
            </a:ext>
          </a:extLst>
        </xdr:cNvPr>
        <xdr:cNvSpPr/>
      </xdr:nvSpPr>
      <xdr:spPr>
        <a:xfrm>
          <a:off x="9462993" y="7168273"/>
          <a:ext cx="1297343" cy="504979"/>
        </a:xfrm>
        <a:prstGeom prst="roundRect">
          <a:avLst/>
        </a:prstGeom>
        <a:solidFill>
          <a:schemeClr val="accent6"/>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16</xdr:col>
      <xdr:colOff>0</xdr:colOff>
      <xdr:row>54</xdr:row>
      <xdr:rowOff>860967</xdr:rowOff>
    </xdr:from>
    <xdr:to>
      <xdr:col>16</xdr:col>
      <xdr:colOff>0</xdr:colOff>
      <xdr:row>54</xdr:row>
      <xdr:rowOff>1169759</xdr:rowOff>
    </xdr:to>
    <xdr:sp macro="" textlink="">
      <xdr:nvSpPr>
        <xdr:cNvPr id="8" name="TextBox 45">
          <a:extLst>
            <a:ext uri="{FF2B5EF4-FFF2-40B4-BE49-F238E27FC236}">
              <a16:creationId xmlns:a16="http://schemas.microsoft.com/office/drawing/2014/main" id="{00000000-0008-0000-0800-000015000000}"/>
            </a:ext>
          </a:extLst>
        </xdr:cNvPr>
        <xdr:cNvSpPr txBox="1"/>
      </xdr:nvSpPr>
      <xdr:spPr>
        <a:xfrm>
          <a:off x="9481491" y="4851942"/>
          <a:ext cx="1218066" cy="30879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2800" b="1">
              <a:solidFill>
                <a:schemeClr val="accent6">
                  <a:lumMod val="75000"/>
                </a:schemeClr>
              </a:solidFill>
              <a:latin typeface="+mn-lt"/>
              <a:ea typeface="+mn-ea"/>
              <a:cs typeface="+mn-cs"/>
            </a:rPr>
            <a:t>100%</a:t>
          </a:r>
        </a:p>
      </xdr:txBody>
    </xdr:sp>
    <xdr:clientData/>
  </xdr:twoCellAnchor>
  <xdr:twoCellAnchor>
    <xdr:from>
      <xdr:col>10</xdr:col>
      <xdr:colOff>274256</xdr:colOff>
      <xdr:row>23</xdr:row>
      <xdr:rowOff>62811</xdr:rowOff>
    </xdr:from>
    <xdr:to>
      <xdr:col>10</xdr:col>
      <xdr:colOff>1714256</xdr:colOff>
      <xdr:row>26</xdr:row>
      <xdr:rowOff>54075</xdr:rowOff>
    </xdr:to>
    <xdr:sp macro="" textlink="">
      <xdr:nvSpPr>
        <xdr:cNvPr id="27" name="Rectangle: Rounded Corners 8">
          <a:extLst>
            <a:ext uri="{FF2B5EF4-FFF2-40B4-BE49-F238E27FC236}">
              <a16:creationId xmlns:a16="http://schemas.microsoft.com/office/drawing/2014/main" id="{00000000-0008-0000-0800-00006F000000}"/>
            </a:ext>
          </a:extLst>
        </xdr:cNvPr>
        <xdr:cNvSpPr/>
      </xdr:nvSpPr>
      <xdr:spPr>
        <a:xfrm>
          <a:off x="6011668" y="7404905"/>
          <a:ext cx="1440000" cy="529146"/>
        </a:xfrm>
        <a:prstGeom prst="roundRect">
          <a:avLst/>
        </a:prstGeom>
        <a:solidFill>
          <a:schemeClr val="accent6"/>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5</xdr:col>
      <xdr:colOff>246303</xdr:colOff>
      <xdr:row>28</xdr:row>
      <xdr:rowOff>20772</xdr:rowOff>
    </xdr:from>
    <xdr:to>
      <xdr:col>12</xdr:col>
      <xdr:colOff>136005</xdr:colOff>
      <xdr:row>30</xdr:row>
      <xdr:rowOff>101416</xdr:rowOff>
    </xdr:to>
    <xdr:sp macro="" textlink="">
      <xdr:nvSpPr>
        <xdr:cNvPr id="31" name="Rectangle: Rounded Corners 10">
          <a:extLst>
            <a:ext uri="{FF2B5EF4-FFF2-40B4-BE49-F238E27FC236}">
              <a16:creationId xmlns:a16="http://schemas.microsoft.com/office/drawing/2014/main" id="{00000000-0008-0000-0800-00001F000000}"/>
            </a:ext>
          </a:extLst>
        </xdr:cNvPr>
        <xdr:cNvSpPr/>
      </xdr:nvSpPr>
      <xdr:spPr>
        <a:xfrm>
          <a:off x="3263515" y="8171863"/>
          <a:ext cx="4053763" cy="434705"/>
        </a:xfrm>
        <a:prstGeom prst="roundRect">
          <a:avLst/>
        </a:prstGeom>
        <a:solidFill>
          <a:schemeClr val="accent6">
            <a:lumMod val="20000"/>
            <a:lumOff val="80000"/>
          </a:schemeClr>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accent6">
                  <a:lumMod val="75000"/>
                </a:schemeClr>
              </a:solidFill>
            </a:rPr>
            <a:t>Material Topic: Ethics &amp; integrity</a:t>
          </a:r>
          <a:endParaRPr lang="en-AU" sz="800" b="1">
            <a:solidFill>
              <a:schemeClr val="accent6">
                <a:lumMod val="75000"/>
              </a:schemeClr>
            </a:solidFill>
          </a:endParaRPr>
        </a:p>
      </xdr:txBody>
    </xdr:sp>
    <xdr:clientData/>
  </xdr:twoCellAnchor>
  <xdr:twoCellAnchor>
    <xdr:from>
      <xdr:col>13</xdr:col>
      <xdr:colOff>76971</xdr:colOff>
      <xdr:row>28</xdr:row>
      <xdr:rowOff>15240</xdr:rowOff>
    </xdr:from>
    <xdr:to>
      <xdr:col>16</xdr:col>
      <xdr:colOff>0</xdr:colOff>
      <xdr:row>30</xdr:row>
      <xdr:rowOff>115497</xdr:rowOff>
    </xdr:to>
    <xdr:sp macro="" textlink="">
      <xdr:nvSpPr>
        <xdr:cNvPr id="6" name="Rectangle: Rounded Corners 1">
          <a:extLst>
            <a:ext uri="{FF2B5EF4-FFF2-40B4-BE49-F238E27FC236}">
              <a16:creationId xmlns:a16="http://schemas.microsoft.com/office/drawing/2014/main" id="{00000000-0008-0000-0800-00001D000000}"/>
            </a:ext>
          </a:extLst>
        </xdr:cNvPr>
        <xdr:cNvSpPr/>
      </xdr:nvSpPr>
      <xdr:spPr>
        <a:xfrm>
          <a:off x="7437891" y="8115300"/>
          <a:ext cx="1888989" cy="450777"/>
        </a:xfrm>
        <a:prstGeom prst="roundRect">
          <a:avLst/>
        </a:prstGeom>
        <a:solidFill>
          <a:schemeClr val="accent6">
            <a:lumMod val="20000"/>
            <a:lumOff val="80000"/>
          </a:schemeClr>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t"/>
        <a:lstStyle/>
        <a:p>
          <a:pPr algn="ctr"/>
          <a:r>
            <a:rPr lang="en-AU" sz="1000" b="1">
              <a:solidFill>
                <a:schemeClr val="accent6">
                  <a:lumMod val="75000"/>
                </a:schemeClr>
              </a:solidFill>
            </a:rPr>
            <a:t>Material Topic: Responsible supply chain</a:t>
          </a:r>
        </a:p>
      </xdr:txBody>
    </xdr:sp>
    <xdr:clientData/>
  </xdr:twoCellAnchor>
  <xdr:twoCellAnchor>
    <xdr:from>
      <xdr:col>5</xdr:col>
      <xdr:colOff>266725</xdr:colOff>
      <xdr:row>18</xdr:row>
      <xdr:rowOff>29751</xdr:rowOff>
    </xdr:from>
    <xdr:to>
      <xdr:col>12</xdr:col>
      <xdr:colOff>142875</xdr:colOff>
      <xdr:row>30</xdr:row>
      <xdr:rowOff>106232</xdr:rowOff>
    </xdr:to>
    <xdr:sp macro="" textlink="">
      <xdr:nvSpPr>
        <xdr:cNvPr id="134" name="Rectangle: Rounded Corners 2">
          <a:extLst>
            <a:ext uri="{FF2B5EF4-FFF2-40B4-BE49-F238E27FC236}">
              <a16:creationId xmlns:a16="http://schemas.microsoft.com/office/drawing/2014/main" id="{00000000-0008-0000-0800-000086000000}"/>
            </a:ext>
          </a:extLst>
        </xdr:cNvPr>
        <xdr:cNvSpPr/>
      </xdr:nvSpPr>
      <xdr:spPr>
        <a:xfrm rot="10800000">
          <a:off x="3286150" y="3325401"/>
          <a:ext cx="4029050" cy="5124731"/>
        </a:xfrm>
        <a:prstGeom prst="roundRect">
          <a:avLst>
            <a:gd name="adj" fmla="val 1875"/>
          </a:avLst>
        </a:prstGeom>
        <a:noFill/>
        <a:ln w="38100">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13</xdr:col>
      <xdr:colOff>76749</xdr:colOff>
      <xdr:row>18</xdr:row>
      <xdr:rowOff>46898</xdr:rowOff>
    </xdr:from>
    <xdr:to>
      <xdr:col>16</xdr:col>
      <xdr:colOff>0</xdr:colOff>
      <xdr:row>30</xdr:row>
      <xdr:rowOff>101154</xdr:rowOff>
    </xdr:to>
    <xdr:sp macro="" textlink="">
      <xdr:nvSpPr>
        <xdr:cNvPr id="5" name="Rectangle: Rounded Corners 6">
          <a:extLst>
            <a:ext uri="{FF2B5EF4-FFF2-40B4-BE49-F238E27FC236}">
              <a16:creationId xmlns:a16="http://schemas.microsoft.com/office/drawing/2014/main" id="{00000000-0008-0000-0800-000007000000}"/>
            </a:ext>
          </a:extLst>
        </xdr:cNvPr>
        <xdr:cNvSpPr/>
      </xdr:nvSpPr>
      <xdr:spPr>
        <a:xfrm rot="10800000">
          <a:off x="7446378" y="3432355"/>
          <a:ext cx="1903090" cy="5159656"/>
        </a:xfrm>
        <a:prstGeom prst="roundRect">
          <a:avLst>
            <a:gd name="adj" fmla="val 1875"/>
          </a:avLst>
        </a:prstGeom>
        <a:noFill/>
        <a:ln w="38100">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266989</xdr:colOff>
      <xdr:row>23</xdr:row>
      <xdr:rowOff>68040</xdr:rowOff>
    </xdr:from>
    <xdr:to>
      <xdr:col>7</xdr:col>
      <xdr:colOff>1706989</xdr:colOff>
      <xdr:row>26</xdr:row>
      <xdr:rowOff>57399</xdr:rowOff>
    </xdr:to>
    <xdr:sp macro="" textlink="">
      <xdr:nvSpPr>
        <xdr:cNvPr id="26" name="Rectangle: Rounded Corners 11">
          <a:extLst>
            <a:ext uri="{FF2B5EF4-FFF2-40B4-BE49-F238E27FC236}">
              <a16:creationId xmlns:a16="http://schemas.microsoft.com/office/drawing/2014/main" id="{00000000-0008-0000-0800-00006A000000}"/>
            </a:ext>
          </a:extLst>
        </xdr:cNvPr>
        <xdr:cNvSpPr/>
      </xdr:nvSpPr>
      <xdr:spPr>
        <a:xfrm>
          <a:off x="3736330" y="7410134"/>
          <a:ext cx="1440000" cy="527241"/>
        </a:xfrm>
        <a:prstGeom prst="roundRect">
          <a:avLst/>
        </a:prstGeom>
        <a:solidFill>
          <a:schemeClr val="accent6"/>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5</xdr:col>
      <xdr:colOff>291462</xdr:colOff>
      <xdr:row>8</xdr:row>
      <xdr:rowOff>26035</xdr:rowOff>
    </xdr:from>
    <xdr:to>
      <xdr:col>16</xdr:col>
      <xdr:colOff>0</xdr:colOff>
      <xdr:row>17</xdr:row>
      <xdr:rowOff>64770</xdr:rowOff>
    </xdr:to>
    <xdr:sp macro="" textlink="">
      <xdr:nvSpPr>
        <xdr:cNvPr id="3" name="Rectangle: Rounded Corners 15">
          <a:extLst>
            <a:ext uri="{FF2B5EF4-FFF2-40B4-BE49-F238E27FC236}">
              <a16:creationId xmlns:a16="http://schemas.microsoft.com/office/drawing/2014/main" id="{00000000-0008-0000-0800-000010000000}"/>
            </a:ext>
          </a:extLst>
        </xdr:cNvPr>
        <xdr:cNvSpPr/>
      </xdr:nvSpPr>
      <xdr:spPr>
        <a:xfrm rot="10800000">
          <a:off x="3330497" y="1550035"/>
          <a:ext cx="6001762" cy="1777888"/>
        </a:xfrm>
        <a:prstGeom prst="roundRect">
          <a:avLst>
            <a:gd name="adj" fmla="val 1875"/>
          </a:avLst>
        </a:prstGeom>
        <a:noFill/>
        <a:ln w="38100" cap="flat" cmpd="sng" algn="ctr">
          <a:solidFill>
            <a:schemeClr val="accent6"/>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clientData/>
  </xdr:twoCellAnchor>
  <xdr:twoCellAnchor editAs="oneCell">
    <xdr:from>
      <xdr:col>7</xdr:col>
      <xdr:colOff>48895</xdr:colOff>
      <xdr:row>10</xdr:row>
      <xdr:rowOff>37147</xdr:rowOff>
    </xdr:from>
    <xdr:to>
      <xdr:col>7</xdr:col>
      <xdr:colOff>1214755</xdr:colOff>
      <xdr:row>16</xdr:row>
      <xdr:rowOff>109855</xdr:rowOff>
    </xdr:to>
    <xdr:pic>
      <xdr:nvPicPr>
        <xdr:cNvPr id="17" name="Graphic 2" descr="Handshake outline">
          <a:extLst>
            <a:ext uri="{FF2B5EF4-FFF2-40B4-BE49-F238E27FC236}">
              <a16:creationId xmlns:a16="http://schemas.microsoft.com/office/drawing/2014/main" id="{00000000-0008-0000-0800-00001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506470" y="1913572"/>
          <a:ext cx="1143000" cy="1142048"/>
        </a:xfrm>
        <a:prstGeom prst="rect">
          <a:avLst/>
        </a:prstGeom>
      </xdr:spPr>
    </xdr:pic>
    <xdr:clientData/>
  </xdr:twoCellAnchor>
  <xdr:twoCellAnchor>
    <xdr:from>
      <xdr:col>7</xdr:col>
      <xdr:colOff>1556384</xdr:colOff>
      <xdr:row>13</xdr:row>
      <xdr:rowOff>60325</xdr:rowOff>
    </xdr:from>
    <xdr:to>
      <xdr:col>14</xdr:col>
      <xdr:colOff>1151984</xdr:colOff>
      <xdr:row>15</xdr:row>
      <xdr:rowOff>65553</xdr:rowOff>
    </xdr:to>
    <xdr:sp macro="" textlink="">
      <xdr:nvSpPr>
        <xdr:cNvPr id="10" name="Rectangle: Rounded Corners 18">
          <a:extLst>
            <a:ext uri="{FF2B5EF4-FFF2-40B4-BE49-F238E27FC236}">
              <a16:creationId xmlns:a16="http://schemas.microsoft.com/office/drawing/2014/main" id="{00000000-0008-0000-0800-000013000000}"/>
            </a:ext>
          </a:extLst>
        </xdr:cNvPr>
        <xdr:cNvSpPr/>
      </xdr:nvSpPr>
      <xdr:spPr>
        <a:xfrm>
          <a:off x="5025725" y="2615266"/>
          <a:ext cx="4320000" cy="363816"/>
        </a:xfrm>
        <a:prstGeom prst="roundRect">
          <a:avLst/>
        </a:prstGeom>
        <a:solidFill>
          <a:schemeClr val="accent6"/>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14</xdr:col>
      <xdr:colOff>304800</xdr:colOff>
      <xdr:row>23</xdr:row>
      <xdr:rowOff>78442</xdr:rowOff>
    </xdr:from>
    <xdr:to>
      <xdr:col>14</xdr:col>
      <xdr:colOff>1744800</xdr:colOff>
      <xdr:row>26</xdr:row>
      <xdr:rowOff>69706</xdr:rowOff>
    </xdr:to>
    <xdr:sp macro="" textlink="">
      <xdr:nvSpPr>
        <xdr:cNvPr id="28" name="Rectangle: Rounded Corners 24">
          <a:extLst>
            <a:ext uri="{FF2B5EF4-FFF2-40B4-BE49-F238E27FC236}">
              <a16:creationId xmlns:a16="http://schemas.microsoft.com/office/drawing/2014/main" id="{00000000-0008-0000-0800-000073000000}"/>
            </a:ext>
          </a:extLst>
        </xdr:cNvPr>
        <xdr:cNvSpPr/>
      </xdr:nvSpPr>
      <xdr:spPr>
        <a:xfrm>
          <a:off x="8498541" y="7420536"/>
          <a:ext cx="1440000" cy="529146"/>
        </a:xfrm>
        <a:prstGeom prst="roundRect">
          <a:avLst/>
        </a:prstGeom>
        <a:solidFill>
          <a:schemeClr val="accent6"/>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11</xdr:col>
      <xdr:colOff>62865</xdr:colOff>
      <xdr:row>1</xdr:row>
      <xdr:rowOff>141605</xdr:rowOff>
    </xdr:from>
    <xdr:to>
      <xdr:col>15</xdr:col>
      <xdr:colOff>170442</xdr:colOff>
      <xdr:row>3</xdr:row>
      <xdr:rowOff>58693</xdr:rowOff>
    </xdr:to>
    <xdr:grpSp>
      <xdr:nvGrpSpPr>
        <xdr:cNvPr id="238" name="Group 25">
          <a:extLst>
            <a:ext uri="{FF2B5EF4-FFF2-40B4-BE49-F238E27FC236}">
              <a16:creationId xmlns:a16="http://schemas.microsoft.com/office/drawing/2014/main" id="{00000000-0008-0000-0800-0000EE000000}"/>
            </a:ext>
          </a:extLst>
        </xdr:cNvPr>
        <xdr:cNvGrpSpPr/>
      </xdr:nvGrpSpPr>
      <xdr:grpSpPr>
        <a:xfrm>
          <a:off x="7671979" y="315776"/>
          <a:ext cx="2578634" cy="265431"/>
          <a:chOff x="6357612" y="3059659"/>
          <a:chExt cx="2262132" cy="274320"/>
        </a:xfrm>
        <a:effectLst>
          <a:outerShdw blurRad="50800" dist="38100" dir="2700000" algn="tl" rotWithShape="0">
            <a:prstClr val="black">
              <a:alpha val="40000"/>
            </a:prstClr>
          </a:outerShdw>
        </a:effectLst>
      </xdr:grpSpPr>
      <xdr:sp macro="" textlink="">
        <xdr:nvSpPr>
          <xdr:cNvPr id="239" name="Rectangle: Top Corners Rounded 26">
            <a:hlinkClick xmlns:r="http://schemas.openxmlformats.org/officeDocument/2006/relationships" r:id="rId5"/>
            <a:extLst>
              <a:ext uri="{FF2B5EF4-FFF2-40B4-BE49-F238E27FC236}">
                <a16:creationId xmlns:a16="http://schemas.microsoft.com/office/drawing/2014/main" id="{00000000-0008-0000-0800-0000EF000000}"/>
              </a:ext>
            </a:extLst>
          </xdr:cNvPr>
          <xdr:cNvSpPr/>
        </xdr:nvSpPr>
        <xdr:spPr>
          <a:xfrm rot="5400000">
            <a:off x="7414434" y="2128669"/>
            <a:ext cx="274320" cy="2136300"/>
          </a:xfrm>
          <a:prstGeom prst="round2SameRect">
            <a:avLst/>
          </a:prstGeom>
          <a:solidFill>
            <a:srgbClr val="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1" i="0" u="none" strike="noStrike" kern="1200" cap="none" spc="0" normalizeH="0" baseline="0" noProof="0">
                <a:ln>
                  <a:noFill/>
                </a:ln>
                <a:solidFill>
                  <a:srgbClr val="4B9BA6"/>
                </a:solidFill>
                <a:effectLst/>
                <a:uLnTx/>
                <a:uFillTx/>
                <a:latin typeface="Arial" panose="020B0604020202020204"/>
                <a:ea typeface="+mn-ea"/>
                <a:cs typeface="+mn-cs"/>
              </a:rPr>
              <a:t> 2024 SUSTAINABILITY REPORT</a:t>
            </a:r>
            <a:endParaRPr kumimoji="0" lang="en-AU" sz="800" b="1" i="0" u="none" strike="noStrike" kern="120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40" name="Rectangle: Top Corners Rounded 27">
            <a:extLst>
              <a:ext uri="{FF2B5EF4-FFF2-40B4-BE49-F238E27FC236}">
                <a16:creationId xmlns:a16="http://schemas.microsoft.com/office/drawing/2014/main" id="{00000000-0008-0000-0800-0000F0000000}"/>
              </a:ext>
            </a:extLst>
          </xdr:cNvPr>
          <xdr:cNvSpPr/>
        </xdr:nvSpPr>
        <xdr:spPr>
          <a:xfrm rot="16200000">
            <a:off x="6283368" y="313390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800" b="0" i="0" u="none" strike="noStrike" kern="1200" cap="none" spc="0" normalizeH="0" baseline="0" noProof="0">
              <a:ln>
                <a:noFill/>
              </a:ln>
              <a:solidFill>
                <a:srgbClr val="FFFFFF"/>
              </a:solidFill>
              <a:effectLst/>
              <a:uLnTx/>
              <a:uFillTx/>
              <a:latin typeface="Arial" panose="020B0604020202020204"/>
              <a:ea typeface="+mn-ea"/>
              <a:cs typeface="+mn-cs"/>
            </a:endParaRPr>
          </a:p>
        </xdr:txBody>
      </xdr:sp>
    </xdr:grpSp>
    <xdr:clientData/>
  </xdr:twoCellAnchor>
  <xdr:twoCellAnchor>
    <xdr:from>
      <xdr:col>5</xdr:col>
      <xdr:colOff>224518</xdr:colOff>
      <xdr:row>30</xdr:row>
      <xdr:rowOff>125274</xdr:rowOff>
    </xdr:from>
    <xdr:to>
      <xdr:col>16</xdr:col>
      <xdr:colOff>0</xdr:colOff>
      <xdr:row>34</xdr:row>
      <xdr:rowOff>102054</xdr:rowOff>
    </xdr:to>
    <xdr:sp macro="" textlink="">
      <xdr:nvSpPr>
        <xdr:cNvPr id="7" name="TextBox 2">
          <a:extLst>
            <a:ext uri="{FF2B5EF4-FFF2-40B4-BE49-F238E27FC236}">
              <a16:creationId xmlns:a16="http://schemas.microsoft.com/office/drawing/2014/main" id="{00000000-0008-0000-0800-000023000000}"/>
            </a:ext>
          </a:extLst>
        </xdr:cNvPr>
        <xdr:cNvSpPr txBox="1"/>
      </xdr:nvSpPr>
      <xdr:spPr>
        <a:xfrm>
          <a:off x="3245304" y="8650149"/>
          <a:ext cx="6164079" cy="6843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rtl="0" eaLnBrk="1" fontAlgn="auto" latinLnBrk="0" hangingPunct="1">
            <a:lnSpc>
              <a:spcPct val="100000"/>
            </a:lnSpc>
            <a:spcBef>
              <a:spcPts val="0"/>
            </a:spcBef>
            <a:spcAft>
              <a:spcPts val="0"/>
            </a:spcAft>
            <a:buClrTx/>
            <a:buSzTx/>
            <a:buFontTx/>
            <a:buNone/>
            <a:tabLst/>
            <a:defRPr/>
          </a:pPr>
          <a:r>
            <a:rPr lang="en-US" sz="700" baseline="30000">
              <a:solidFill>
                <a:schemeClr val="dk1"/>
              </a:solidFill>
              <a:latin typeface="+mn-lt"/>
              <a:ea typeface="+mn-ea"/>
              <a:cs typeface="+mn-cs"/>
            </a:rPr>
            <a:t>1 </a:t>
          </a:r>
          <a:r>
            <a:rPr lang="en-US" sz="700" baseline="0">
              <a:solidFill>
                <a:schemeClr val="dk1"/>
              </a:solidFill>
              <a:latin typeface="+mn-lt"/>
              <a:ea typeface="+mn-ea"/>
              <a:cs typeface="+mn-cs"/>
            </a:rPr>
            <a:t>Employee completion rate excludes casual employees, interns, non-executive directors, employees on workers compensation and employees on long-term leave, including parental leave.</a:t>
          </a:r>
          <a:endParaRPr lang="en-AU" sz="700" baseline="30000"/>
        </a:p>
        <a:p>
          <a:r>
            <a:rPr lang="en-AU" sz="700" baseline="30000"/>
            <a:t>2</a:t>
          </a:r>
          <a:r>
            <a:rPr lang="en-AU" sz="700" baseline="0"/>
            <a:t> Suppliers are screened against a number of social criteria to determine potential exposure to criminal activities and regulatory violations, including but not limited to, conflict and humanitarian crises, bribery and corruption, sanctions, money laundering, politically exposed persons, human rights abuses and modern slavery incidents by third-party platform.</a:t>
          </a:r>
        </a:p>
      </xdr:txBody>
    </xdr:sp>
    <xdr:clientData/>
  </xdr:twoCellAnchor>
  <xdr:twoCellAnchor editAs="oneCell">
    <xdr:from>
      <xdr:col>14</xdr:col>
      <xdr:colOff>218597</xdr:colOff>
      <xdr:row>20</xdr:row>
      <xdr:rowOff>208391</xdr:rowOff>
    </xdr:from>
    <xdr:to>
      <xdr:col>14</xdr:col>
      <xdr:colOff>1482090</xdr:colOff>
      <xdr:row>20</xdr:row>
      <xdr:rowOff>1413061</xdr:rowOff>
    </xdr:to>
    <xdr:pic>
      <xdr:nvPicPr>
        <xdr:cNvPr id="96" name="Picture 5">
          <a:extLst>
            <a:ext uri="{FF2B5EF4-FFF2-40B4-BE49-F238E27FC236}">
              <a16:creationId xmlns:a16="http://schemas.microsoft.com/office/drawing/2014/main" id="{00000000-0008-0000-0800-000060000000}"/>
            </a:ext>
          </a:extLst>
        </xdr:cNvPr>
        <xdr:cNvPicPr>
          <a:picLocks noChangeAspect="1"/>
        </xdr:cNvPicPr>
      </xdr:nvPicPr>
      <xdr:blipFill>
        <a:blip xmlns:r="http://schemas.openxmlformats.org/officeDocument/2006/relationships" r:embed="rId6"/>
        <a:stretch>
          <a:fillRect/>
        </a:stretch>
      </xdr:blipFill>
      <xdr:spPr>
        <a:xfrm>
          <a:off x="7771922" y="3980291"/>
          <a:ext cx="1244443" cy="1210385"/>
        </a:xfrm>
        <a:prstGeom prst="rect">
          <a:avLst/>
        </a:prstGeom>
      </xdr:spPr>
    </xdr:pic>
    <xdr:clientData/>
  </xdr:twoCellAnchor>
  <xdr:twoCellAnchor editAs="oneCell">
    <xdr:from>
      <xdr:col>7</xdr:col>
      <xdr:colOff>21524</xdr:colOff>
      <xdr:row>20</xdr:row>
      <xdr:rowOff>238124</xdr:rowOff>
    </xdr:from>
    <xdr:to>
      <xdr:col>7</xdr:col>
      <xdr:colOff>1527810</xdr:colOff>
      <xdr:row>20</xdr:row>
      <xdr:rowOff>1445819</xdr:rowOff>
    </xdr:to>
    <xdr:pic>
      <xdr:nvPicPr>
        <xdr:cNvPr id="100" name="Picture 7" descr="Training Icon Images – Browse 1,261,814 Stock Photos, Vectors, and Video |  Adobe Stock">
          <a:extLst>
            <a:ext uri="{FF2B5EF4-FFF2-40B4-BE49-F238E27FC236}">
              <a16:creationId xmlns:a16="http://schemas.microsoft.com/office/drawing/2014/main" id="{00000000-0008-0000-0800-000064000000}"/>
            </a:ext>
          </a:extLst>
        </xdr:cNvPr>
        <xdr:cNvPicPr>
          <a:picLocks noChangeAspect="1" noChangeArrowheads="1"/>
        </xdr:cNvPicPr>
      </xdr:nvPicPr>
      <xdr:blipFill>
        <a:blip xmlns:r="http://schemas.openxmlformats.org/officeDocument/2006/relationships" r:embed="rId7" cstate="print">
          <a:duotone>
            <a:srgbClr val="4B9BA6">
              <a:shade val="45000"/>
              <a:satMod val="135000"/>
            </a:srgbClr>
            <a:prstClr val="white"/>
          </a:duotone>
          <a:extLst>
            <a:ext uri="{BEBA8EAE-BF5A-486C-A8C5-ECC9F3942E4B}">
              <a14:imgProps xmlns:a14="http://schemas.microsoft.com/office/drawing/2010/main">
                <a14:imgLayer r:embed="rId8">
                  <a14:imgEffect>
                    <a14:backgroundRemoval t="10000" b="90000" l="10000" r="90000">
                      <a14:foregroundMark x1="30444" y1="68611" x2="30667" y2="70556"/>
                      <a14:foregroundMark x1="31556" y1="56111" x2="31556" y2="56667"/>
                      <a14:foregroundMark x1="30444" y1="23056" x2="32000" y2="24722"/>
                      <a14:foregroundMark x1="52222" y1="53056" x2="51556" y2="52222"/>
                      <a14:foregroundMark x1="41111" y1="63889" x2="41556" y2="62778"/>
                      <a14:foregroundMark x1="60889" y1="63056" x2="61556" y2="62500"/>
                      <a14:foregroundMark x1="71778" y1="57778" x2="72000" y2="56667"/>
                      <a14:foregroundMark x1="71778" y1="70556" x2="71333" y2="68611"/>
                      <a14:foregroundMark x1="61778" y1="76111" x2="59111" y2="76667"/>
                      <a14:foregroundMark x1="52222" y1="68333" x2="51556" y2="67222"/>
                      <a14:foregroundMark x1="44222" y1="78611" x2="41333" y2="78889"/>
                      <a14:foregroundMark x1="40889" y1="45556" x2="54444" y2="45556"/>
                      <a14:foregroundMark x1="54444" y1="45556" x2="69778" y2="43611"/>
                    </a14:backgroundRemoval>
                  </a14:imgEffect>
                </a14:imgLayer>
              </a14:imgProps>
            </a:ext>
            <a:ext uri="{28A0092B-C50C-407E-A947-70E740481C1C}">
              <a14:useLocalDpi xmlns:a14="http://schemas.microsoft.com/office/drawing/2010/main" val="0"/>
            </a:ext>
          </a:extLst>
        </a:blip>
        <a:srcRect/>
        <a:stretch>
          <a:fillRect/>
        </a:stretch>
      </xdr:blipFill>
      <xdr:spPr bwMode="auto">
        <a:xfrm>
          <a:off x="3479099" y="4010024"/>
          <a:ext cx="1512001" cy="12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171450</xdr:colOff>
      <xdr:row>20</xdr:row>
      <xdr:rowOff>228600</xdr:rowOff>
    </xdr:from>
    <xdr:to>
      <xdr:col>10</xdr:col>
      <xdr:colOff>1375335</xdr:colOff>
      <xdr:row>20</xdr:row>
      <xdr:rowOff>1443915</xdr:rowOff>
    </xdr:to>
    <xdr:pic>
      <xdr:nvPicPr>
        <xdr:cNvPr id="93" name="Graphic 10" descr="Cheers outline">
          <a:extLst>
            <a:ext uri="{FF2B5EF4-FFF2-40B4-BE49-F238E27FC236}">
              <a16:creationId xmlns:a16="http://schemas.microsoft.com/office/drawing/2014/main" id="{00000000-0008-0000-0800-00005D000000}"/>
            </a:ext>
          </a:extLst>
        </xdr:cNvPr>
        <xdr:cNvPicPr>
          <a:picLocks noChangeAspect="1"/>
        </xdr:cNvPicPr>
      </xdr:nvPicPr>
      <xdr:blipFill>
        <a:blip xmlns:r="http://schemas.openxmlformats.org/officeDocument/2006/relationships" r:embed="rId9">
          <a:extLst>
            <a:ext uri="{96DAC541-7B7A-43D3-8B79-37D633B846F1}">
              <asvg:svgBlip xmlns:asvg="http://schemas.microsoft.com/office/drawing/2016/SVG/main" r:embed="rId10"/>
            </a:ext>
          </a:extLst>
        </a:blip>
        <a:stretch>
          <a:fillRect/>
        </a:stretch>
      </xdr:blipFill>
      <xdr:spPr>
        <a:xfrm>
          <a:off x="5581650" y="4000500"/>
          <a:ext cx="1209600" cy="1209600"/>
        </a:xfrm>
        <a:prstGeom prst="rect">
          <a:avLst/>
        </a:prstGeom>
      </xdr:spPr>
    </xdr:pic>
    <xdr:clientData/>
  </xdr:twoCellAnchor>
  <xdr:twoCellAnchor>
    <xdr:from>
      <xdr:col>0</xdr:col>
      <xdr:colOff>89648</xdr:colOff>
      <xdr:row>7</xdr:row>
      <xdr:rowOff>62753</xdr:rowOff>
    </xdr:from>
    <xdr:to>
      <xdr:col>4</xdr:col>
      <xdr:colOff>651464</xdr:colOff>
      <xdr:row>44</xdr:row>
      <xdr:rowOff>132788</xdr:rowOff>
    </xdr:to>
    <xdr:grpSp>
      <xdr:nvGrpSpPr>
        <xdr:cNvPr id="2" name="Group 9051">
          <a:extLst>
            <a:ext uri="{FF2B5EF4-FFF2-40B4-BE49-F238E27FC236}">
              <a16:creationId xmlns:a16="http://schemas.microsoft.com/office/drawing/2014/main" id="{F94A506C-6B6C-40C8-8474-5CE92E070B43}"/>
            </a:ext>
          </a:extLst>
        </xdr:cNvPr>
        <xdr:cNvGrpSpPr/>
      </xdr:nvGrpSpPr>
      <xdr:grpSpPr>
        <a:xfrm>
          <a:off x="89648" y="1390810"/>
          <a:ext cx="2891359" cy="9671235"/>
          <a:chOff x="4595310" y="-1718317"/>
          <a:chExt cx="3001380" cy="9966333"/>
        </a:xfrm>
      </xdr:grpSpPr>
      <xdr:grpSp>
        <xdr:nvGrpSpPr>
          <xdr:cNvPr id="12" name="Group 9052">
            <a:extLst>
              <a:ext uri="{FF2B5EF4-FFF2-40B4-BE49-F238E27FC236}">
                <a16:creationId xmlns:a16="http://schemas.microsoft.com/office/drawing/2014/main" id="{D990AB89-B67A-A705-FC66-DACF0AAA0A59}"/>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110" name="Rectangle: Top Corners Rounded 9138">
              <a:hlinkClick xmlns:r="http://schemas.openxmlformats.org/officeDocument/2006/relationships" r:id="rId11"/>
              <a:extLst>
                <a:ext uri="{FF2B5EF4-FFF2-40B4-BE49-F238E27FC236}">
                  <a16:creationId xmlns:a16="http://schemas.microsoft.com/office/drawing/2014/main" id="{0E23A86C-C8CA-1EE1-B3E6-65D619AF0B56}"/>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11" name="Rectangle: Top Corners Rounded 9139">
              <a:extLst>
                <a:ext uri="{FF2B5EF4-FFF2-40B4-BE49-F238E27FC236}">
                  <a16:creationId xmlns:a16="http://schemas.microsoft.com/office/drawing/2014/main" id="{B327FE90-D108-149D-F9E9-A239CA615902}"/>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4" name="Group 9053">
            <a:extLst>
              <a:ext uri="{FF2B5EF4-FFF2-40B4-BE49-F238E27FC236}">
                <a16:creationId xmlns:a16="http://schemas.microsoft.com/office/drawing/2014/main" id="{0601B64B-986F-E8CF-E8E7-343E36077FFC}"/>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108" name="Rectangle: Top Corners Rounded 9136">
              <a:hlinkClick xmlns:r="http://schemas.openxmlformats.org/officeDocument/2006/relationships" r:id="rId12"/>
              <a:extLst>
                <a:ext uri="{FF2B5EF4-FFF2-40B4-BE49-F238E27FC236}">
                  <a16:creationId xmlns:a16="http://schemas.microsoft.com/office/drawing/2014/main" id="{3D8B1B83-FA09-A6B2-0317-B0ABCC2A958A}"/>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09" name="Rectangle: Top Corners Rounded 9137">
              <a:extLst>
                <a:ext uri="{FF2B5EF4-FFF2-40B4-BE49-F238E27FC236}">
                  <a16:creationId xmlns:a16="http://schemas.microsoft.com/office/drawing/2014/main" id="{DD389071-2C67-908C-1502-8132690DB020}"/>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5" name="Group 9054">
            <a:extLst>
              <a:ext uri="{FF2B5EF4-FFF2-40B4-BE49-F238E27FC236}">
                <a16:creationId xmlns:a16="http://schemas.microsoft.com/office/drawing/2014/main" id="{F3C711FA-7600-13D6-06C9-BBAD48D5D26E}"/>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106" name="Rectangle: Top Corners Rounded 9134">
              <a:hlinkClick xmlns:r="http://schemas.openxmlformats.org/officeDocument/2006/relationships" r:id="rId13"/>
              <a:extLst>
                <a:ext uri="{FF2B5EF4-FFF2-40B4-BE49-F238E27FC236}">
                  <a16:creationId xmlns:a16="http://schemas.microsoft.com/office/drawing/2014/main" id="{B1ECE18A-1FE6-B38E-75F5-EEA83F792FF8}"/>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07" name="Rectangle: Top Corners Rounded 9135">
              <a:extLst>
                <a:ext uri="{FF2B5EF4-FFF2-40B4-BE49-F238E27FC236}">
                  <a16:creationId xmlns:a16="http://schemas.microsoft.com/office/drawing/2014/main" id="{21D5D644-9E81-0525-01C9-0146E5113134}"/>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6" name="Group 9055">
            <a:extLst>
              <a:ext uri="{FF2B5EF4-FFF2-40B4-BE49-F238E27FC236}">
                <a16:creationId xmlns:a16="http://schemas.microsoft.com/office/drawing/2014/main" id="{2A2E17BB-B137-7A80-9698-B3B6BC2AB4FF}"/>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104" name="Rectangle: Top Corners Rounded 9132">
              <a:hlinkClick xmlns:r="http://schemas.openxmlformats.org/officeDocument/2006/relationships" r:id="rId14"/>
              <a:extLst>
                <a:ext uri="{FF2B5EF4-FFF2-40B4-BE49-F238E27FC236}">
                  <a16:creationId xmlns:a16="http://schemas.microsoft.com/office/drawing/2014/main" id="{2119B70D-1D54-1B72-8E03-7A0A2A206EF4}"/>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05" name="Rectangle: Top Corners Rounded 9133">
              <a:extLst>
                <a:ext uri="{FF2B5EF4-FFF2-40B4-BE49-F238E27FC236}">
                  <a16:creationId xmlns:a16="http://schemas.microsoft.com/office/drawing/2014/main" id="{855D4303-1EA9-9DF5-BAA3-807C43A83608}"/>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8" name="Rounded Rectangle 33">
            <a:extLst>
              <a:ext uri="{FF2B5EF4-FFF2-40B4-BE49-F238E27FC236}">
                <a16:creationId xmlns:a16="http://schemas.microsoft.com/office/drawing/2014/main" id="{DDFEF7DA-A736-1B8C-E137-EB85210F6665}"/>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9" name="Group 9057">
            <a:extLst>
              <a:ext uri="{FF2B5EF4-FFF2-40B4-BE49-F238E27FC236}">
                <a16:creationId xmlns:a16="http://schemas.microsoft.com/office/drawing/2014/main" id="{146394C0-63E7-4742-6057-43E6FEC94CFB}"/>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102" name="Rectangle: Top Corners Rounded 9130">
              <a:hlinkClick xmlns:r="http://schemas.openxmlformats.org/officeDocument/2006/relationships" r:id="rId15"/>
              <a:extLst>
                <a:ext uri="{FF2B5EF4-FFF2-40B4-BE49-F238E27FC236}">
                  <a16:creationId xmlns:a16="http://schemas.microsoft.com/office/drawing/2014/main" id="{628F796E-4DCC-DABC-0388-1DE74ED1A3EA}"/>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03" name="Rectangle: Top Corners Rounded 9131">
              <a:extLst>
                <a:ext uri="{FF2B5EF4-FFF2-40B4-BE49-F238E27FC236}">
                  <a16:creationId xmlns:a16="http://schemas.microsoft.com/office/drawing/2014/main" id="{330896E7-C17F-DF1B-B3F2-D1AF87A69BD5}"/>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58">
            <a:extLst>
              <a:ext uri="{FF2B5EF4-FFF2-40B4-BE49-F238E27FC236}">
                <a16:creationId xmlns:a16="http://schemas.microsoft.com/office/drawing/2014/main" id="{69DABE0E-625D-8A8C-A1F2-CFF3DA7E5E7D}"/>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99" name="Rectangle: Top Corners Rounded 9128">
              <a:hlinkClick xmlns:r="http://schemas.openxmlformats.org/officeDocument/2006/relationships" r:id="rId16"/>
              <a:extLst>
                <a:ext uri="{FF2B5EF4-FFF2-40B4-BE49-F238E27FC236}">
                  <a16:creationId xmlns:a16="http://schemas.microsoft.com/office/drawing/2014/main" id="{A35BAF45-52FF-3D1C-4ACA-33B3254B6E9A}"/>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01" name="Rectangle: Top Corners Rounded 9129">
              <a:extLst>
                <a:ext uri="{FF2B5EF4-FFF2-40B4-BE49-F238E27FC236}">
                  <a16:creationId xmlns:a16="http://schemas.microsoft.com/office/drawing/2014/main" id="{95F443DD-5BAD-C14B-3E88-9E2C978EEC76}"/>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59">
            <a:extLst>
              <a:ext uri="{FF2B5EF4-FFF2-40B4-BE49-F238E27FC236}">
                <a16:creationId xmlns:a16="http://schemas.microsoft.com/office/drawing/2014/main" id="{C54801F4-654E-2904-2C4E-D6B9BC6F0A76}"/>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97" name="Rectangle: Top Corners Rounded 9126">
              <a:hlinkClick xmlns:r="http://schemas.openxmlformats.org/officeDocument/2006/relationships" r:id="rId17"/>
              <a:extLst>
                <a:ext uri="{FF2B5EF4-FFF2-40B4-BE49-F238E27FC236}">
                  <a16:creationId xmlns:a16="http://schemas.microsoft.com/office/drawing/2014/main" id="{7AC3DF4A-1B98-BA8A-4613-DBBAAC8B7ACE}"/>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8" name="Rectangle: Top Corners Rounded 9127">
              <a:extLst>
                <a:ext uri="{FF2B5EF4-FFF2-40B4-BE49-F238E27FC236}">
                  <a16:creationId xmlns:a16="http://schemas.microsoft.com/office/drawing/2014/main" id="{41EDCB7D-D88C-2F61-0E37-BA01E561DA4E}"/>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60">
            <a:extLst>
              <a:ext uri="{FF2B5EF4-FFF2-40B4-BE49-F238E27FC236}">
                <a16:creationId xmlns:a16="http://schemas.microsoft.com/office/drawing/2014/main" id="{D29081BE-3408-FD07-CEC9-39E8224031D4}"/>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94" name="Rectangle: Top Corners Rounded 9124">
              <a:hlinkClick xmlns:r="http://schemas.openxmlformats.org/officeDocument/2006/relationships" r:id="rId18"/>
              <a:extLst>
                <a:ext uri="{FF2B5EF4-FFF2-40B4-BE49-F238E27FC236}">
                  <a16:creationId xmlns:a16="http://schemas.microsoft.com/office/drawing/2014/main" id="{47AAC0C4-0714-B915-4600-0A39DD1DC939}"/>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5" name="Rectangle: Top Corners Rounded 9125">
              <a:extLst>
                <a:ext uri="{FF2B5EF4-FFF2-40B4-BE49-F238E27FC236}">
                  <a16:creationId xmlns:a16="http://schemas.microsoft.com/office/drawing/2014/main" id="{B4A436EB-341C-CED9-8595-FFAC4CB20A3D}"/>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3" name="Rounded Rectangle 33">
            <a:extLst>
              <a:ext uri="{FF2B5EF4-FFF2-40B4-BE49-F238E27FC236}">
                <a16:creationId xmlns:a16="http://schemas.microsoft.com/office/drawing/2014/main" id="{70560E8B-DF21-4F33-F28D-4413F1EE7564}"/>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24" name="Group 9062">
            <a:extLst>
              <a:ext uri="{FF2B5EF4-FFF2-40B4-BE49-F238E27FC236}">
                <a16:creationId xmlns:a16="http://schemas.microsoft.com/office/drawing/2014/main" id="{1AEE2344-894D-80AB-C8FB-3740A6235427}"/>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91" name="Rectangle: Top Corners Rounded 9122">
              <a:hlinkClick xmlns:r="http://schemas.openxmlformats.org/officeDocument/2006/relationships" r:id="rId19"/>
              <a:extLst>
                <a:ext uri="{FF2B5EF4-FFF2-40B4-BE49-F238E27FC236}">
                  <a16:creationId xmlns:a16="http://schemas.microsoft.com/office/drawing/2014/main" id="{B24CB723-2A0F-581D-15BE-B339850C8996}"/>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 name="Rectangle: Top Corners Rounded 9123">
              <a:extLst>
                <a:ext uri="{FF2B5EF4-FFF2-40B4-BE49-F238E27FC236}">
                  <a16:creationId xmlns:a16="http://schemas.microsoft.com/office/drawing/2014/main" id="{6E72AACC-CA79-D2A5-10A6-8DCC79D179E6}"/>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5" name="Group 9063">
            <a:extLst>
              <a:ext uri="{FF2B5EF4-FFF2-40B4-BE49-F238E27FC236}">
                <a16:creationId xmlns:a16="http://schemas.microsoft.com/office/drawing/2014/main" id="{F041C509-234A-4879-73DC-974D5ED8A3A6}"/>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88" name="Rectangle: Top Corners Rounded 9120">
              <a:hlinkClick xmlns:r="http://schemas.openxmlformats.org/officeDocument/2006/relationships" r:id="rId20"/>
              <a:extLst>
                <a:ext uri="{FF2B5EF4-FFF2-40B4-BE49-F238E27FC236}">
                  <a16:creationId xmlns:a16="http://schemas.microsoft.com/office/drawing/2014/main" id="{27DA3BAD-D198-07D2-57CA-8FBA1D5F151C}"/>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9" name="Rectangle: Top Corners Rounded 9121">
              <a:extLst>
                <a:ext uri="{FF2B5EF4-FFF2-40B4-BE49-F238E27FC236}">
                  <a16:creationId xmlns:a16="http://schemas.microsoft.com/office/drawing/2014/main" id="{B8EC77E5-C31A-A614-EF4F-901AAAD38E90}"/>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9" name="Group 9064">
            <a:extLst>
              <a:ext uri="{FF2B5EF4-FFF2-40B4-BE49-F238E27FC236}">
                <a16:creationId xmlns:a16="http://schemas.microsoft.com/office/drawing/2014/main" id="{55EC7011-5BE7-65CF-1665-967964342FB4}"/>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86" name="Rectangle: Top Corners Rounded 9118">
              <a:hlinkClick xmlns:r="http://schemas.openxmlformats.org/officeDocument/2006/relationships" r:id="rId21"/>
              <a:extLst>
                <a:ext uri="{FF2B5EF4-FFF2-40B4-BE49-F238E27FC236}">
                  <a16:creationId xmlns:a16="http://schemas.microsoft.com/office/drawing/2014/main" id="{CE45A187-EC33-BD86-C620-A1ACAF86B86A}"/>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7" name="Rectangle: Top Corners Rounded 9119">
              <a:extLst>
                <a:ext uri="{FF2B5EF4-FFF2-40B4-BE49-F238E27FC236}">
                  <a16:creationId xmlns:a16="http://schemas.microsoft.com/office/drawing/2014/main" id="{77609CDD-B233-7E0A-270A-153721A111AB}"/>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9065">
            <a:extLst>
              <a:ext uri="{FF2B5EF4-FFF2-40B4-BE49-F238E27FC236}">
                <a16:creationId xmlns:a16="http://schemas.microsoft.com/office/drawing/2014/main" id="{9F128680-A8F1-29FC-80CA-D65155FCD001}"/>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84" name="Rectangle: Top Corners Rounded 9116">
              <a:hlinkClick xmlns:r="http://schemas.openxmlformats.org/officeDocument/2006/relationships" r:id="rId22"/>
              <a:extLst>
                <a:ext uri="{FF2B5EF4-FFF2-40B4-BE49-F238E27FC236}">
                  <a16:creationId xmlns:a16="http://schemas.microsoft.com/office/drawing/2014/main" id="{0275F297-AB94-54F3-BC31-34700580F173}"/>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5" name="Rectangle: Top Corners Rounded 9117">
              <a:extLst>
                <a:ext uri="{FF2B5EF4-FFF2-40B4-BE49-F238E27FC236}">
                  <a16:creationId xmlns:a16="http://schemas.microsoft.com/office/drawing/2014/main" id="{B0D4D764-1B03-341D-613B-26F55AA5B4CC}"/>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66">
            <a:extLst>
              <a:ext uri="{FF2B5EF4-FFF2-40B4-BE49-F238E27FC236}">
                <a16:creationId xmlns:a16="http://schemas.microsoft.com/office/drawing/2014/main" id="{8CEC3921-3F5D-AF03-EB79-931903EF2AE9}"/>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82" name="Rectangle: Top Corners Rounded 9114">
              <a:hlinkClick xmlns:r="http://schemas.openxmlformats.org/officeDocument/2006/relationships" r:id="rId23"/>
              <a:extLst>
                <a:ext uri="{FF2B5EF4-FFF2-40B4-BE49-F238E27FC236}">
                  <a16:creationId xmlns:a16="http://schemas.microsoft.com/office/drawing/2014/main" id="{DDBA2AD2-2B28-7033-9534-56D8A1CBDA91}"/>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3" name="Rectangle: Top Corners Rounded 9115">
              <a:extLst>
                <a:ext uri="{FF2B5EF4-FFF2-40B4-BE49-F238E27FC236}">
                  <a16:creationId xmlns:a16="http://schemas.microsoft.com/office/drawing/2014/main" id="{3A20407F-FEF6-F547-0BBE-7FFD23A3FACC}"/>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67">
            <a:extLst>
              <a:ext uri="{FF2B5EF4-FFF2-40B4-BE49-F238E27FC236}">
                <a16:creationId xmlns:a16="http://schemas.microsoft.com/office/drawing/2014/main" id="{1045B31B-7B61-D745-84FE-8B0E0BEAFD53}"/>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80" name="Rectangle: Top Corners Rounded 9112">
              <a:hlinkClick xmlns:r="http://schemas.openxmlformats.org/officeDocument/2006/relationships" r:id="rId24"/>
              <a:extLst>
                <a:ext uri="{FF2B5EF4-FFF2-40B4-BE49-F238E27FC236}">
                  <a16:creationId xmlns:a16="http://schemas.microsoft.com/office/drawing/2014/main" id="{82793598-24E1-50EA-DFC7-F721D8985935}"/>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1" name="Rectangle: Top Corners Rounded 9113">
              <a:extLst>
                <a:ext uri="{FF2B5EF4-FFF2-40B4-BE49-F238E27FC236}">
                  <a16:creationId xmlns:a16="http://schemas.microsoft.com/office/drawing/2014/main" id="{6BD6A14F-EEB3-B674-9CA5-A4F5687FAA52}"/>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68">
            <a:extLst>
              <a:ext uri="{FF2B5EF4-FFF2-40B4-BE49-F238E27FC236}">
                <a16:creationId xmlns:a16="http://schemas.microsoft.com/office/drawing/2014/main" id="{034547E7-B8E3-6B6C-8587-8769538CE293}"/>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78" name="Rectangle: Top Corners Rounded 9110">
              <a:hlinkClick xmlns:r="http://schemas.openxmlformats.org/officeDocument/2006/relationships" r:id="rId25"/>
              <a:extLst>
                <a:ext uri="{FF2B5EF4-FFF2-40B4-BE49-F238E27FC236}">
                  <a16:creationId xmlns:a16="http://schemas.microsoft.com/office/drawing/2014/main" id="{D96A94EE-9217-1AF9-7B57-E275306FBE0F}"/>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79" name="Rectangle: Top Corners Rounded 9111">
              <a:extLst>
                <a:ext uri="{FF2B5EF4-FFF2-40B4-BE49-F238E27FC236}">
                  <a16:creationId xmlns:a16="http://schemas.microsoft.com/office/drawing/2014/main" id="{6C2C89A5-2202-B6C0-5D5D-64E17F10AF64}"/>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35" name="Rounded Rectangle 33">
            <a:extLst>
              <a:ext uri="{FF2B5EF4-FFF2-40B4-BE49-F238E27FC236}">
                <a16:creationId xmlns:a16="http://schemas.microsoft.com/office/drawing/2014/main" id="{A492C86C-F164-C681-3296-A7F69271BEDE}"/>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36" name="Group 9070">
            <a:extLst>
              <a:ext uri="{FF2B5EF4-FFF2-40B4-BE49-F238E27FC236}">
                <a16:creationId xmlns:a16="http://schemas.microsoft.com/office/drawing/2014/main" id="{AAC250E2-6A70-FAE5-B55D-3460B67283F7}"/>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76" name="Rectangle: Top Corners Rounded 9108">
              <a:hlinkClick xmlns:r="http://schemas.openxmlformats.org/officeDocument/2006/relationships" r:id="rId26"/>
              <a:extLst>
                <a:ext uri="{FF2B5EF4-FFF2-40B4-BE49-F238E27FC236}">
                  <a16:creationId xmlns:a16="http://schemas.microsoft.com/office/drawing/2014/main" id="{45C15F8E-23AA-02FB-00DC-6390E7DFF555}"/>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7" name="Rectangle: Top Corners Rounded 9109">
              <a:extLst>
                <a:ext uri="{FF2B5EF4-FFF2-40B4-BE49-F238E27FC236}">
                  <a16:creationId xmlns:a16="http://schemas.microsoft.com/office/drawing/2014/main" id="{B2749121-37BE-22BC-EACC-8D41E4CA4027}"/>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71">
            <a:extLst>
              <a:ext uri="{FF2B5EF4-FFF2-40B4-BE49-F238E27FC236}">
                <a16:creationId xmlns:a16="http://schemas.microsoft.com/office/drawing/2014/main" id="{19DBBA40-8A12-4592-D29D-F7BD64CC25B6}"/>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74" name="Rectangle: Top Corners Rounded 9106">
              <a:hlinkClick xmlns:r="http://schemas.openxmlformats.org/officeDocument/2006/relationships" r:id="rId27"/>
              <a:extLst>
                <a:ext uri="{FF2B5EF4-FFF2-40B4-BE49-F238E27FC236}">
                  <a16:creationId xmlns:a16="http://schemas.microsoft.com/office/drawing/2014/main" id="{FB6E67D2-B920-EBC0-C997-0BE839952BF6}"/>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5" name="Rectangle: Top Corners Rounded 9107">
              <a:extLst>
                <a:ext uri="{FF2B5EF4-FFF2-40B4-BE49-F238E27FC236}">
                  <a16:creationId xmlns:a16="http://schemas.microsoft.com/office/drawing/2014/main" id="{F4F980EA-3B17-70F7-C54C-692E0835CFBE}"/>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8" name="Group 9072">
            <a:extLst>
              <a:ext uri="{FF2B5EF4-FFF2-40B4-BE49-F238E27FC236}">
                <a16:creationId xmlns:a16="http://schemas.microsoft.com/office/drawing/2014/main" id="{5E8B8CFC-7434-F391-E6A7-2B3B444723CE}"/>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72" name="Rectangle: Top Corners Rounded 9104">
              <a:hlinkClick xmlns:r="http://schemas.openxmlformats.org/officeDocument/2006/relationships" r:id="rId28"/>
              <a:extLst>
                <a:ext uri="{FF2B5EF4-FFF2-40B4-BE49-F238E27FC236}">
                  <a16:creationId xmlns:a16="http://schemas.microsoft.com/office/drawing/2014/main" id="{69852913-C0E9-639F-C2D1-B54E5BFE8094}"/>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3" name="Rectangle: Top Corners Rounded 9105">
              <a:extLst>
                <a:ext uri="{FF2B5EF4-FFF2-40B4-BE49-F238E27FC236}">
                  <a16:creationId xmlns:a16="http://schemas.microsoft.com/office/drawing/2014/main" id="{7D2D98CC-5DF6-C4D5-BD95-A9EE89144F92}"/>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9" name="Group 9073">
            <a:extLst>
              <a:ext uri="{FF2B5EF4-FFF2-40B4-BE49-F238E27FC236}">
                <a16:creationId xmlns:a16="http://schemas.microsoft.com/office/drawing/2014/main" id="{2006AAB9-4722-8CB1-9805-4E73EE5EC00C}"/>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70" name="Rectangle: Top Corners Rounded 9102">
              <a:hlinkClick xmlns:r="http://schemas.openxmlformats.org/officeDocument/2006/relationships" r:id="rId29"/>
              <a:extLst>
                <a:ext uri="{FF2B5EF4-FFF2-40B4-BE49-F238E27FC236}">
                  <a16:creationId xmlns:a16="http://schemas.microsoft.com/office/drawing/2014/main" id="{FB77B696-555B-3BF7-7873-5E2575101B78}"/>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1" name="Rectangle: Top Corners Rounded 9103">
              <a:extLst>
                <a:ext uri="{FF2B5EF4-FFF2-40B4-BE49-F238E27FC236}">
                  <a16:creationId xmlns:a16="http://schemas.microsoft.com/office/drawing/2014/main" id="{3EF35740-65B7-3077-73FD-D04DBDF487C0}"/>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40" name="Rounded Rectangle 33">
            <a:extLst>
              <a:ext uri="{FF2B5EF4-FFF2-40B4-BE49-F238E27FC236}">
                <a16:creationId xmlns:a16="http://schemas.microsoft.com/office/drawing/2014/main" id="{F97B922C-8787-AF85-8178-B4E0C537FE8B}"/>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41" name="Group 9075">
            <a:extLst>
              <a:ext uri="{FF2B5EF4-FFF2-40B4-BE49-F238E27FC236}">
                <a16:creationId xmlns:a16="http://schemas.microsoft.com/office/drawing/2014/main" id="{2DE1D0B8-1203-D8FB-877E-5AB817474730}"/>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68" name="Rectangle: Top Corners Rounded 9100">
              <a:hlinkClick xmlns:r="http://schemas.openxmlformats.org/officeDocument/2006/relationships" r:id="rId30"/>
              <a:extLst>
                <a:ext uri="{FF2B5EF4-FFF2-40B4-BE49-F238E27FC236}">
                  <a16:creationId xmlns:a16="http://schemas.microsoft.com/office/drawing/2014/main" id="{E423044F-6E7A-3BA8-FCAE-7CE5B914E57E}"/>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69" name="Rectangle: Top Corners Rounded 9101">
              <a:extLst>
                <a:ext uri="{FF2B5EF4-FFF2-40B4-BE49-F238E27FC236}">
                  <a16:creationId xmlns:a16="http://schemas.microsoft.com/office/drawing/2014/main" id="{654DA8C9-2FDF-C8E2-A675-F947A47C3058}"/>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2" name="Group 9076">
            <a:extLst>
              <a:ext uri="{FF2B5EF4-FFF2-40B4-BE49-F238E27FC236}">
                <a16:creationId xmlns:a16="http://schemas.microsoft.com/office/drawing/2014/main" id="{BE4551F5-7540-3CFD-E35E-1F6474314F4D}"/>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66" name="Rectangle: Top Corners Rounded 9098">
              <a:hlinkClick xmlns:r="http://schemas.openxmlformats.org/officeDocument/2006/relationships" r:id="rId31"/>
              <a:extLst>
                <a:ext uri="{FF2B5EF4-FFF2-40B4-BE49-F238E27FC236}">
                  <a16:creationId xmlns:a16="http://schemas.microsoft.com/office/drawing/2014/main" id="{5D1620B9-7738-7BB9-75C9-ADB943B41F81}"/>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67" name="Rectangle: Top Corners Rounded 9099">
              <a:extLst>
                <a:ext uri="{FF2B5EF4-FFF2-40B4-BE49-F238E27FC236}">
                  <a16:creationId xmlns:a16="http://schemas.microsoft.com/office/drawing/2014/main" id="{FFB08F8A-12EB-61A6-BAC2-EFE8E0491475}"/>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3" name="Group 9077">
            <a:extLst>
              <a:ext uri="{FF2B5EF4-FFF2-40B4-BE49-F238E27FC236}">
                <a16:creationId xmlns:a16="http://schemas.microsoft.com/office/drawing/2014/main" id="{CB8A99FF-C505-073B-9ED5-C55D68F77D85}"/>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64" name="Rectangle: Top Corners Rounded 9096">
              <a:hlinkClick xmlns:r="http://schemas.openxmlformats.org/officeDocument/2006/relationships" r:id="rId32"/>
              <a:extLst>
                <a:ext uri="{FF2B5EF4-FFF2-40B4-BE49-F238E27FC236}">
                  <a16:creationId xmlns:a16="http://schemas.microsoft.com/office/drawing/2014/main" id="{0C21AEF2-6A05-1FE9-9B41-6391DF916954}"/>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65" name="Rectangle: Top Corners Rounded 9097">
              <a:extLst>
                <a:ext uri="{FF2B5EF4-FFF2-40B4-BE49-F238E27FC236}">
                  <a16:creationId xmlns:a16="http://schemas.microsoft.com/office/drawing/2014/main" id="{8C21B014-FB15-49FA-0C17-6DBC8952C02F}"/>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4" name="Group 9078">
            <a:extLst>
              <a:ext uri="{FF2B5EF4-FFF2-40B4-BE49-F238E27FC236}">
                <a16:creationId xmlns:a16="http://schemas.microsoft.com/office/drawing/2014/main" id="{3B13B40B-7098-E0AA-E92E-7F61BF473E62}"/>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62" name="Rectangle: Top Corners Rounded 9094">
              <a:hlinkClick xmlns:r="http://schemas.openxmlformats.org/officeDocument/2006/relationships" r:id="rId33"/>
              <a:extLst>
                <a:ext uri="{FF2B5EF4-FFF2-40B4-BE49-F238E27FC236}">
                  <a16:creationId xmlns:a16="http://schemas.microsoft.com/office/drawing/2014/main" id="{C1EF4DC3-EE97-7B55-08D5-E0A4F4B83F82}"/>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63" name="Rectangle: Top Corners Rounded 9095">
              <a:extLst>
                <a:ext uri="{FF2B5EF4-FFF2-40B4-BE49-F238E27FC236}">
                  <a16:creationId xmlns:a16="http://schemas.microsoft.com/office/drawing/2014/main" id="{DF8A3DC5-DFFB-64C7-F95E-0E5A29B9A619}"/>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5" name="Group 9079">
            <a:extLst>
              <a:ext uri="{FF2B5EF4-FFF2-40B4-BE49-F238E27FC236}">
                <a16:creationId xmlns:a16="http://schemas.microsoft.com/office/drawing/2014/main" id="{E8D6DD94-3D1A-95BE-76C3-F87160E10040}"/>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59" name="Rectangle: Top Corners Rounded 9092">
              <a:hlinkClick xmlns:r="http://schemas.openxmlformats.org/officeDocument/2006/relationships" r:id="rId34"/>
              <a:extLst>
                <a:ext uri="{FF2B5EF4-FFF2-40B4-BE49-F238E27FC236}">
                  <a16:creationId xmlns:a16="http://schemas.microsoft.com/office/drawing/2014/main" id="{1C525CCA-1C35-896C-F36D-04D6B3045051}"/>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61" name="Rectangle: Top Corners Rounded 9093">
              <a:extLst>
                <a:ext uri="{FF2B5EF4-FFF2-40B4-BE49-F238E27FC236}">
                  <a16:creationId xmlns:a16="http://schemas.microsoft.com/office/drawing/2014/main" id="{AC1F516E-2F95-3496-8359-C264357F262F}"/>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6" name="Group 9080">
            <a:extLst>
              <a:ext uri="{FF2B5EF4-FFF2-40B4-BE49-F238E27FC236}">
                <a16:creationId xmlns:a16="http://schemas.microsoft.com/office/drawing/2014/main" id="{6C5FB938-EF0C-462B-9C50-C0375C728363}"/>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57" name="Rectangle: Top Corners Rounded 9090">
              <a:hlinkClick xmlns:r="http://schemas.openxmlformats.org/officeDocument/2006/relationships" r:id="rId35"/>
              <a:extLst>
                <a:ext uri="{FF2B5EF4-FFF2-40B4-BE49-F238E27FC236}">
                  <a16:creationId xmlns:a16="http://schemas.microsoft.com/office/drawing/2014/main" id="{B4E3FB86-3605-4C12-F602-1F665E81438C}"/>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8" name="Rectangle: Top Corners Rounded 9091">
              <a:extLst>
                <a:ext uri="{FF2B5EF4-FFF2-40B4-BE49-F238E27FC236}">
                  <a16:creationId xmlns:a16="http://schemas.microsoft.com/office/drawing/2014/main" id="{4ACA7F59-9CD0-3E87-398F-6BE611C66652}"/>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7" name="Group 9081">
            <a:extLst>
              <a:ext uri="{FF2B5EF4-FFF2-40B4-BE49-F238E27FC236}">
                <a16:creationId xmlns:a16="http://schemas.microsoft.com/office/drawing/2014/main" id="{8E464EBA-0AD9-04AA-AC66-9491158F9562}"/>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55" name="Rectangle: Top Corners Rounded 9088">
              <a:hlinkClick xmlns:r="http://schemas.openxmlformats.org/officeDocument/2006/relationships" r:id="rId36"/>
              <a:extLst>
                <a:ext uri="{FF2B5EF4-FFF2-40B4-BE49-F238E27FC236}">
                  <a16:creationId xmlns:a16="http://schemas.microsoft.com/office/drawing/2014/main" id="{701A4D6A-7261-BB28-2182-EDA670AB8F96}"/>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6" name="Rectangle: Top Corners Rounded 9089">
              <a:extLst>
                <a:ext uri="{FF2B5EF4-FFF2-40B4-BE49-F238E27FC236}">
                  <a16:creationId xmlns:a16="http://schemas.microsoft.com/office/drawing/2014/main" id="{8C945E67-F8B7-E36C-6EC4-C810600D907E}"/>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 name="Group 9082">
            <a:extLst>
              <a:ext uri="{FF2B5EF4-FFF2-40B4-BE49-F238E27FC236}">
                <a16:creationId xmlns:a16="http://schemas.microsoft.com/office/drawing/2014/main" id="{A48698BA-46E0-CF55-A814-973361E6242C}"/>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53" name="Rectangle: Top Corners Rounded 9086">
              <a:hlinkClick xmlns:r="http://schemas.openxmlformats.org/officeDocument/2006/relationships" r:id="rId37"/>
              <a:extLst>
                <a:ext uri="{FF2B5EF4-FFF2-40B4-BE49-F238E27FC236}">
                  <a16:creationId xmlns:a16="http://schemas.microsoft.com/office/drawing/2014/main" id="{EB683C5B-97FA-5471-2A6A-3088BFF08BF7}"/>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4" name="Rectangle: Top Corners Rounded 9087">
              <a:extLst>
                <a:ext uri="{FF2B5EF4-FFF2-40B4-BE49-F238E27FC236}">
                  <a16:creationId xmlns:a16="http://schemas.microsoft.com/office/drawing/2014/main" id="{13F89D7B-7F0B-74D3-F227-0CA16BBD1F0E}"/>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9" name="Group 9083">
            <a:extLst>
              <a:ext uri="{FF2B5EF4-FFF2-40B4-BE49-F238E27FC236}">
                <a16:creationId xmlns:a16="http://schemas.microsoft.com/office/drawing/2014/main" id="{025DB4C6-E118-9967-58F0-CAC05F18E12B}"/>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51" name="Rectangle: Top Corners Rounded 9084">
              <a:hlinkClick xmlns:r="http://schemas.openxmlformats.org/officeDocument/2006/relationships" r:id="rId38"/>
              <a:extLst>
                <a:ext uri="{FF2B5EF4-FFF2-40B4-BE49-F238E27FC236}">
                  <a16:creationId xmlns:a16="http://schemas.microsoft.com/office/drawing/2014/main" id="{CB6C791E-8D7E-34FD-1CE2-A02971666461}"/>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2" name="Rectangle: Top Corners Rounded 9085">
              <a:extLst>
                <a:ext uri="{FF2B5EF4-FFF2-40B4-BE49-F238E27FC236}">
                  <a16:creationId xmlns:a16="http://schemas.microsoft.com/office/drawing/2014/main" id="{AA9E0027-80C8-7D6E-B135-A46DD51CB3E1}"/>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250372</xdr:colOff>
      <xdr:row>0</xdr:row>
      <xdr:rowOff>97971</xdr:rowOff>
    </xdr:from>
    <xdr:to>
      <xdr:col>4</xdr:col>
      <xdr:colOff>378675</xdr:colOff>
      <xdr:row>3</xdr:row>
      <xdr:rowOff>112213</xdr:rowOff>
    </xdr:to>
    <xdr:pic>
      <xdr:nvPicPr>
        <xdr:cNvPr id="308" name="Picture 86">
          <a:hlinkClick xmlns:r="http://schemas.openxmlformats.org/officeDocument/2006/relationships" r:id="rId1"/>
          <a:extLst>
            <a:ext uri="{FF2B5EF4-FFF2-40B4-BE49-F238E27FC236}">
              <a16:creationId xmlns:a16="http://schemas.microsoft.com/office/drawing/2014/main" id="{00000000-0008-0000-0900-000034010000}"/>
            </a:ext>
          </a:extLst>
        </xdr:cNvPr>
        <xdr:cNvPicPr>
          <a:picLocks noChangeAspect="1"/>
        </xdr:cNvPicPr>
      </xdr:nvPicPr>
      <xdr:blipFill>
        <a:blip xmlns:r="http://schemas.openxmlformats.org/officeDocument/2006/relationships" r:embed="rId2"/>
        <a:stretch>
          <a:fillRect/>
        </a:stretch>
      </xdr:blipFill>
      <xdr:spPr>
        <a:xfrm>
          <a:off x="250372" y="97971"/>
          <a:ext cx="2440973" cy="524782"/>
        </a:xfrm>
        <a:prstGeom prst="rect">
          <a:avLst/>
        </a:prstGeom>
      </xdr:spPr>
    </xdr:pic>
    <xdr:clientData/>
  </xdr:twoCellAnchor>
  <xdr:twoCellAnchor>
    <xdr:from>
      <xdr:col>6</xdr:col>
      <xdr:colOff>24063</xdr:colOff>
      <xdr:row>31</xdr:row>
      <xdr:rowOff>30523</xdr:rowOff>
    </xdr:from>
    <xdr:to>
      <xdr:col>6</xdr:col>
      <xdr:colOff>278240</xdr:colOff>
      <xdr:row>31</xdr:row>
      <xdr:rowOff>200527</xdr:rowOff>
    </xdr:to>
    <xdr:sp macro="" textlink="">
      <xdr:nvSpPr>
        <xdr:cNvPr id="929" name="Rectangle 8">
          <a:extLst>
            <a:ext uri="{FF2B5EF4-FFF2-40B4-BE49-F238E27FC236}">
              <a16:creationId xmlns:a16="http://schemas.microsoft.com/office/drawing/2014/main" id="{00000000-0008-0000-0900-0000A1030000}"/>
            </a:ext>
          </a:extLst>
        </xdr:cNvPr>
        <xdr:cNvSpPr/>
      </xdr:nvSpPr>
      <xdr:spPr>
        <a:xfrm>
          <a:off x="3360821" y="5484839"/>
          <a:ext cx="254177" cy="170004"/>
        </a:xfrm>
        <a:prstGeom prst="rect">
          <a:avLst/>
        </a:prstGeom>
        <a:solidFill>
          <a:schemeClr val="accent6">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27</xdr:col>
      <xdr:colOff>337457</xdr:colOff>
      <xdr:row>1</xdr:row>
      <xdr:rowOff>163285</xdr:rowOff>
    </xdr:from>
    <xdr:to>
      <xdr:col>30</xdr:col>
      <xdr:colOff>638256</xdr:colOff>
      <xdr:row>3</xdr:row>
      <xdr:rowOff>71301</xdr:rowOff>
    </xdr:to>
    <xdr:grpSp>
      <xdr:nvGrpSpPr>
        <xdr:cNvPr id="55" name="Group 7">
          <a:extLst>
            <a:ext uri="{FF2B5EF4-FFF2-40B4-BE49-F238E27FC236}">
              <a16:creationId xmlns:a16="http://schemas.microsoft.com/office/drawing/2014/main" id="{00000000-0008-0000-0900-000037000000}"/>
            </a:ext>
          </a:extLst>
        </xdr:cNvPr>
        <xdr:cNvGrpSpPr/>
      </xdr:nvGrpSpPr>
      <xdr:grpSpPr>
        <a:xfrm>
          <a:off x="23099486" y="337456"/>
          <a:ext cx="2260227" cy="256359"/>
          <a:chOff x="6357612" y="3059659"/>
          <a:chExt cx="2262132" cy="274320"/>
        </a:xfrm>
        <a:effectLst>
          <a:outerShdw blurRad="50800" dist="38100" dir="2700000" algn="tl" rotWithShape="0">
            <a:prstClr val="black">
              <a:alpha val="40000"/>
            </a:prstClr>
          </a:outerShdw>
        </a:effectLst>
      </xdr:grpSpPr>
      <xdr:sp macro="" textlink="">
        <xdr:nvSpPr>
          <xdr:cNvPr id="56" name="Rectangle: Top Corners Rounded 295">
            <a:hlinkClick xmlns:r="http://schemas.openxmlformats.org/officeDocument/2006/relationships" r:id="rId3"/>
            <a:extLst>
              <a:ext uri="{FF2B5EF4-FFF2-40B4-BE49-F238E27FC236}">
                <a16:creationId xmlns:a16="http://schemas.microsoft.com/office/drawing/2014/main" id="{00000000-0008-0000-0900-000038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2024 SUSTAINABILITY REPORT</a:t>
            </a:r>
            <a:endParaRPr lang="en-AU" sz="800" b="1">
              <a:solidFill>
                <a:schemeClr val="accent6"/>
              </a:solidFill>
            </a:endParaRPr>
          </a:p>
        </xdr:txBody>
      </xdr:sp>
      <xdr:sp macro="" textlink="">
        <xdr:nvSpPr>
          <xdr:cNvPr id="57" name="Rectangle: Top Corners Rounded 296">
            <a:extLst>
              <a:ext uri="{FF2B5EF4-FFF2-40B4-BE49-F238E27FC236}">
                <a16:creationId xmlns:a16="http://schemas.microsoft.com/office/drawing/2014/main" id="{00000000-0008-0000-0900-000039000000}"/>
              </a:ext>
            </a:extLst>
          </xdr:cNvPr>
          <xdr:cNvSpPr/>
        </xdr:nvSpPr>
        <xdr:spPr>
          <a:xfrm rot="16200000">
            <a:off x="6283368" y="3133903"/>
            <a:ext cx="274320" cy="125832"/>
          </a:xfrm>
          <a:prstGeom prst="round2SameRect">
            <a:avLst>
              <a:gd name="adj1" fmla="val 22764"/>
              <a:gd name="adj2" fmla="val 0"/>
            </a:avLst>
          </a:prstGeom>
          <a:solidFill>
            <a:schemeClr val="accent6"/>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editAs="oneCell">
    <xdr:from>
      <xdr:col>16</xdr:col>
      <xdr:colOff>13854</xdr:colOff>
      <xdr:row>10</xdr:row>
      <xdr:rowOff>152401</xdr:rowOff>
    </xdr:from>
    <xdr:to>
      <xdr:col>30</xdr:col>
      <xdr:colOff>531495</xdr:colOff>
      <xdr:row>48</xdr:row>
      <xdr:rowOff>34290</xdr:rowOff>
    </xdr:to>
    <xdr:pic>
      <xdr:nvPicPr>
        <xdr:cNvPr id="4" name="Picture 2">
          <a:extLst>
            <a:ext uri="{FF2B5EF4-FFF2-40B4-BE49-F238E27FC236}">
              <a16:creationId xmlns:a16="http://schemas.microsoft.com/office/drawing/2014/main" id="{610D24FA-AE80-5277-7BF2-C9031EEA5C7D}"/>
            </a:ext>
          </a:extLst>
        </xdr:cNvPr>
        <xdr:cNvPicPr>
          <a:picLocks noChangeAspect="1"/>
        </xdr:cNvPicPr>
      </xdr:nvPicPr>
      <xdr:blipFill>
        <a:blip xmlns:r="http://schemas.openxmlformats.org/officeDocument/2006/relationships" r:embed="rId4"/>
        <a:stretch>
          <a:fillRect/>
        </a:stretch>
      </xdr:blipFill>
      <xdr:spPr>
        <a:xfrm>
          <a:off x="15606279" y="1971676"/>
          <a:ext cx="9692121" cy="7134224"/>
        </a:xfrm>
        <a:prstGeom prst="rect">
          <a:avLst/>
        </a:prstGeom>
      </xdr:spPr>
    </xdr:pic>
    <xdr:clientData/>
  </xdr:twoCellAnchor>
  <xdr:twoCellAnchor>
    <xdr:from>
      <xdr:col>0</xdr:col>
      <xdr:colOff>97971</xdr:colOff>
      <xdr:row>7</xdr:row>
      <xdr:rowOff>108858</xdr:rowOff>
    </xdr:from>
    <xdr:to>
      <xdr:col>4</xdr:col>
      <xdr:colOff>678997</xdr:colOff>
      <xdr:row>58</xdr:row>
      <xdr:rowOff>104038</xdr:rowOff>
    </xdr:to>
    <xdr:grpSp>
      <xdr:nvGrpSpPr>
        <xdr:cNvPr id="2" name="Group 9051">
          <a:extLst>
            <a:ext uri="{FF2B5EF4-FFF2-40B4-BE49-F238E27FC236}">
              <a16:creationId xmlns:a16="http://schemas.microsoft.com/office/drawing/2014/main" id="{F689A1B4-B9EC-49B2-B8BF-5B8C74D1B8D5}"/>
            </a:ext>
          </a:extLst>
        </xdr:cNvPr>
        <xdr:cNvGrpSpPr/>
      </xdr:nvGrpSpPr>
      <xdr:grpSpPr>
        <a:xfrm>
          <a:off x="97971" y="1436915"/>
          <a:ext cx="2910569" cy="9748780"/>
          <a:chOff x="4595310" y="-1718317"/>
          <a:chExt cx="3001380" cy="9966333"/>
        </a:xfrm>
      </xdr:grpSpPr>
      <xdr:grpSp>
        <xdr:nvGrpSpPr>
          <xdr:cNvPr id="3" name="Group 9052">
            <a:extLst>
              <a:ext uri="{FF2B5EF4-FFF2-40B4-BE49-F238E27FC236}">
                <a16:creationId xmlns:a16="http://schemas.microsoft.com/office/drawing/2014/main" id="{D47FD0BF-3158-2FDF-4CED-02975834D606}"/>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957" name="Rectangle: Top Corners Rounded 9138">
              <a:hlinkClick xmlns:r="http://schemas.openxmlformats.org/officeDocument/2006/relationships" r:id="rId5"/>
              <a:extLst>
                <a:ext uri="{FF2B5EF4-FFF2-40B4-BE49-F238E27FC236}">
                  <a16:creationId xmlns:a16="http://schemas.microsoft.com/office/drawing/2014/main" id="{76BE8520-4F51-7D4F-8998-008A55DDB177}"/>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58" name="Rectangle: Top Corners Rounded 9139">
              <a:extLst>
                <a:ext uri="{FF2B5EF4-FFF2-40B4-BE49-F238E27FC236}">
                  <a16:creationId xmlns:a16="http://schemas.microsoft.com/office/drawing/2014/main" id="{A1FEE518-B89C-3822-071A-BB29D0D02D31}"/>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 name="Group 9053">
            <a:extLst>
              <a:ext uri="{FF2B5EF4-FFF2-40B4-BE49-F238E27FC236}">
                <a16:creationId xmlns:a16="http://schemas.microsoft.com/office/drawing/2014/main" id="{A1CA6636-250C-98FD-B74D-CE29CC5A906A}"/>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955" name="Rectangle: Top Corners Rounded 9136">
              <a:hlinkClick xmlns:r="http://schemas.openxmlformats.org/officeDocument/2006/relationships" r:id="rId6"/>
              <a:extLst>
                <a:ext uri="{FF2B5EF4-FFF2-40B4-BE49-F238E27FC236}">
                  <a16:creationId xmlns:a16="http://schemas.microsoft.com/office/drawing/2014/main" id="{BB5E7ECE-CD78-4535-D535-97D57C6C4591}"/>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56" name="Rectangle: Top Corners Rounded 9137">
              <a:extLst>
                <a:ext uri="{FF2B5EF4-FFF2-40B4-BE49-F238E27FC236}">
                  <a16:creationId xmlns:a16="http://schemas.microsoft.com/office/drawing/2014/main" id="{F6F8E296-7163-868B-C3F7-590A2E48FE4E}"/>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 name="Group 9054">
            <a:extLst>
              <a:ext uri="{FF2B5EF4-FFF2-40B4-BE49-F238E27FC236}">
                <a16:creationId xmlns:a16="http://schemas.microsoft.com/office/drawing/2014/main" id="{A5B0A0D0-8085-7257-C851-1A0B258FF063}"/>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953" name="Rectangle: Top Corners Rounded 9134">
              <a:hlinkClick xmlns:r="http://schemas.openxmlformats.org/officeDocument/2006/relationships" r:id="rId7"/>
              <a:extLst>
                <a:ext uri="{FF2B5EF4-FFF2-40B4-BE49-F238E27FC236}">
                  <a16:creationId xmlns:a16="http://schemas.microsoft.com/office/drawing/2014/main" id="{2631A28C-0B15-B0A1-8DF2-4C6A5DF7D38E}"/>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54" name="Rectangle: Top Corners Rounded 9135">
              <a:extLst>
                <a:ext uri="{FF2B5EF4-FFF2-40B4-BE49-F238E27FC236}">
                  <a16:creationId xmlns:a16="http://schemas.microsoft.com/office/drawing/2014/main" id="{DA522D3B-1FDB-9D23-EFAD-43C39EA44117}"/>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 name="Group 9055">
            <a:extLst>
              <a:ext uri="{FF2B5EF4-FFF2-40B4-BE49-F238E27FC236}">
                <a16:creationId xmlns:a16="http://schemas.microsoft.com/office/drawing/2014/main" id="{C2FAF8F9-8881-F642-F2C3-D77A1AD29B8A}"/>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951" name="Rectangle: Top Corners Rounded 9132">
              <a:hlinkClick xmlns:r="http://schemas.openxmlformats.org/officeDocument/2006/relationships" r:id="rId8"/>
              <a:extLst>
                <a:ext uri="{FF2B5EF4-FFF2-40B4-BE49-F238E27FC236}">
                  <a16:creationId xmlns:a16="http://schemas.microsoft.com/office/drawing/2014/main" id="{2958399D-681D-E99A-EFE7-A88898CC22AB}"/>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52" name="Rectangle: Top Corners Rounded 9133">
              <a:extLst>
                <a:ext uri="{FF2B5EF4-FFF2-40B4-BE49-F238E27FC236}">
                  <a16:creationId xmlns:a16="http://schemas.microsoft.com/office/drawing/2014/main" id="{F3B20651-CC99-3FF9-CB75-A5BF1643155F}"/>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8" name="Rounded Rectangle 33">
            <a:extLst>
              <a:ext uri="{FF2B5EF4-FFF2-40B4-BE49-F238E27FC236}">
                <a16:creationId xmlns:a16="http://schemas.microsoft.com/office/drawing/2014/main" id="{A4793D1E-3A6F-FF31-3563-85BB77E4C409}"/>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9" name="Group 9057">
            <a:extLst>
              <a:ext uri="{FF2B5EF4-FFF2-40B4-BE49-F238E27FC236}">
                <a16:creationId xmlns:a16="http://schemas.microsoft.com/office/drawing/2014/main" id="{9128CD50-E59D-6643-AB60-A7A7204C952F}"/>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949" name="Rectangle: Top Corners Rounded 9130">
              <a:hlinkClick xmlns:r="http://schemas.openxmlformats.org/officeDocument/2006/relationships" r:id="rId9"/>
              <a:extLst>
                <a:ext uri="{FF2B5EF4-FFF2-40B4-BE49-F238E27FC236}">
                  <a16:creationId xmlns:a16="http://schemas.microsoft.com/office/drawing/2014/main" id="{97447173-399A-7E12-2107-5AAC7B7EB4DF}"/>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50" name="Rectangle: Top Corners Rounded 9131">
              <a:extLst>
                <a:ext uri="{FF2B5EF4-FFF2-40B4-BE49-F238E27FC236}">
                  <a16:creationId xmlns:a16="http://schemas.microsoft.com/office/drawing/2014/main" id="{2E147A8A-391E-9933-C81C-6BD6503DCA90}"/>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058">
            <a:extLst>
              <a:ext uri="{FF2B5EF4-FFF2-40B4-BE49-F238E27FC236}">
                <a16:creationId xmlns:a16="http://schemas.microsoft.com/office/drawing/2014/main" id="{7CFE6874-43A9-A97F-B968-E1D2B0D19817}"/>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947" name="Rectangle: Top Corners Rounded 9128">
              <a:hlinkClick xmlns:r="http://schemas.openxmlformats.org/officeDocument/2006/relationships" r:id="rId10"/>
              <a:extLst>
                <a:ext uri="{FF2B5EF4-FFF2-40B4-BE49-F238E27FC236}">
                  <a16:creationId xmlns:a16="http://schemas.microsoft.com/office/drawing/2014/main" id="{F377AA67-0042-E0C6-E2EB-C59C2DC63447}"/>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48" name="Rectangle: Top Corners Rounded 9129">
              <a:extLst>
                <a:ext uri="{FF2B5EF4-FFF2-40B4-BE49-F238E27FC236}">
                  <a16:creationId xmlns:a16="http://schemas.microsoft.com/office/drawing/2014/main" id="{28C55CE2-E41F-0419-80BC-4E5CA2B1AED9}"/>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1" name="Group 9059">
            <a:extLst>
              <a:ext uri="{FF2B5EF4-FFF2-40B4-BE49-F238E27FC236}">
                <a16:creationId xmlns:a16="http://schemas.microsoft.com/office/drawing/2014/main" id="{12BE0891-CB31-DFC4-196E-2D7D25C97E9A}"/>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945" name="Rectangle: Top Corners Rounded 9126">
              <a:hlinkClick xmlns:r="http://schemas.openxmlformats.org/officeDocument/2006/relationships" r:id="rId11"/>
              <a:extLst>
                <a:ext uri="{FF2B5EF4-FFF2-40B4-BE49-F238E27FC236}">
                  <a16:creationId xmlns:a16="http://schemas.microsoft.com/office/drawing/2014/main" id="{7DB633B2-A717-B1E6-D6E4-98304B44E2DE}"/>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46" name="Rectangle: Top Corners Rounded 9127">
              <a:extLst>
                <a:ext uri="{FF2B5EF4-FFF2-40B4-BE49-F238E27FC236}">
                  <a16:creationId xmlns:a16="http://schemas.microsoft.com/office/drawing/2014/main" id="{A69AAB51-F726-D865-AC23-E22C983E8C43}"/>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2" name="Group 9060">
            <a:extLst>
              <a:ext uri="{FF2B5EF4-FFF2-40B4-BE49-F238E27FC236}">
                <a16:creationId xmlns:a16="http://schemas.microsoft.com/office/drawing/2014/main" id="{BC7FE1D4-20A6-5758-1DC2-7372D76CFDE0}"/>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943" name="Rectangle: Top Corners Rounded 9124">
              <a:hlinkClick xmlns:r="http://schemas.openxmlformats.org/officeDocument/2006/relationships" r:id="rId12"/>
              <a:extLst>
                <a:ext uri="{FF2B5EF4-FFF2-40B4-BE49-F238E27FC236}">
                  <a16:creationId xmlns:a16="http://schemas.microsoft.com/office/drawing/2014/main" id="{7147B2B8-0BC2-1A2C-CD45-E382D595264B}"/>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44" name="Rectangle: Top Corners Rounded 9125">
              <a:extLst>
                <a:ext uri="{FF2B5EF4-FFF2-40B4-BE49-F238E27FC236}">
                  <a16:creationId xmlns:a16="http://schemas.microsoft.com/office/drawing/2014/main" id="{8C602A8D-0EBC-720F-3F11-3BF1E3387802}"/>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3" name="Rounded Rectangle 33">
            <a:extLst>
              <a:ext uri="{FF2B5EF4-FFF2-40B4-BE49-F238E27FC236}">
                <a16:creationId xmlns:a16="http://schemas.microsoft.com/office/drawing/2014/main" id="{5CABD523-F685-F2B1-40FD-E7375C6E9008}"/>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4" name="Group 9062">
            <a:extLst>
              <a:ext uri="{FF2B5EF4-FFF2-40B4-BE49-F238E27FC236}">
                <a16:creationId xmlns:a16="http://schemas.microsoft.com/office/drawing/2014/main" id="{815A5335-8390-D83A-566B-B0F71F6517B2}"/>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941" name="Rectangle: Top Corners Rounded 9122">
              <a:hlinkClick xmlns:r="http://schemas.openxmlformats.org/officeDocument/2006/relationships" r:id="rId13"/>
              <a:extLst>
                <a:ext uri="{FF2B5EF4-FFF2-40B4-BE49-F238E27FC236}">
                  <a16:creationId xmlns:a16="http://schemas.microsoft.com/office/drawing/2014/main" id="{4E610D0C-CE29-3A70-69AA-3ED728A4E51B}"/>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42" name="Rectangle: Top Corners Rounded 9123">
              <a:extLst>
                <a:ext uri="{FF2B5EF4-FFF2-40B4-BE49-F238E27FC236}">
                  <a16:creationId xmlns:a16="http://schemas.microsoft.com/office/drawing/2014/main" id="{50D39D72-CC13-FCD8-596A-4BD6FED8A860}"/>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5" name="Group 9063">
            <a:extLst>
              <a:ext uri="{FF2B5EF4-FFF2-40B4-BE49-F238E27FC236}">
                <a16:creationId xmlns:a16="http://schemas.microsoft.com/office/drawing/2014/main" id="{D0C9DEEF-C565-AB2C-A1EA-2FC4E4D1DCF4}"/>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939" name="Rectangle: Top Corners Rounded 9120">
              <a:hlinkClick xmlns:r="http://schemas.openxmlformats.org/officeDocument/2006/relationships" r:id="rId14"/>
              <a:extLst>
                <a:ext uri="{FF2B5EF4-FFF2-40B4-BE49-F238E27FC236}">
                  <a16:creationId xmlns:a16="http://schemas.microsoft.com/office/drawing/2014/main" id="{5C640F92-5C0A-5FC6-F35F-52D234AD406A}"/>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40" name="Rectangle: Top Corners Rounded 9121">
              <a:extLst>
                <a:ext uri="{FF2B5EF4-FFF2-40B4-BE49-F238E27FC236}">
                  <a16:creationId xmlns:a16="http://schemas.microsoft.com/office/drawing/2014/main" id="{177304F1-FF4D-D671-ADD7-FB68366BC08B}"/>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6" name="Group 9064">
            <a:extLst>
              <a:ext uri="{FF2B5EF4-FFF2-40B4-BE49-F238E27FC236}">
                <a16:creationId xmlns:a16="http://schemas.microsoft.com/office/drawing/2014/main" id="{E236522B-A178-6364-6072-76AAD9DDFEE4}"/>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937" name="Rectangle: Top Corners Rounded 9118">
              <a:hlinkClick xmlns:r="http://schemas.openxmlformats.org/officeDocument/2006/relationships" r:id="rId15"/>
              <a:extLst>
                <a:ext uri="{FF2B5EF4-FFF2-40B4-BE49-F238E27FC236}">
                  <a16:creationId xmlns:a16="http://schemas.microsoft.com/office/drawing/2014/main" id="{9B8577DE-7AE2-7A1B-F15D-9D49A27AF28C}"/>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38" name="Rectangle: Top Corners Rounded 9119">
              <a:extLst>
                <a:ext uri="{FF2B5EF4-FFF2-40B4-BE49-F238E27FC236}">
                  <a16:creationId xmlns:a16="http://schemas.microsoft.com/office/drawing/2014/main" id="{B1E226FA-B273-A181-C3FE-5B2247B00103}"/>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7" name="Group 9065">
            <a:extLst>
              <a:ext uri="{FF2B5EF4-FFF2-40B4-BE49-F238E27FC236}">
                <a16:creationId xmlns:a16="http://schemas.microsoft.com/office/drawing/2014/main" id="{B865F851-5872-AF27-82DC-4AB2948147AB}"/>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935" name="Rectangle: Top Corners Rounded 9116">
              <a:hlinkClick xmlns:r="http://schemas.openxmlformats.org/officeDocument/2006/relationships" r:id="rId16"/>
              <a:extLst>
                <a:ext uri="{FF2B5EF4-FFF2-40B4-BE49-F238E27FC236}">
                  <a16:creationId xmlns:a16="http://schemas.microsoft.com/office/drawing/2014/main" id="{EF431B94-B3CE-5AAC-5AB8-689B36C03D76}"/>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36" name="Rectangle: Top Corners Rounded 9117">
              <a:extLst>
                <a:ext uri="{FF2B5EF4-FFF2-40B4-BE49-F238E27FC236}">
                  <a16:creationId xmlns:a16="http://schemas.microsoft.com/office/drawing/2014/main" id="{2B0FF1E0-63C3-C845-F7D6-EFA20263238A}"/>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9066">
            <a:extLst>
              <a:ext uri="{FF2B5EF4-FFF2-40B4-BE49-F238E27FC236}">
                <a16:creationId xmlns:a16="http://schemas.microsoft.com/office/drawing/2014/main" id="{63CE0D5D-A6FF-A05B-902E-C0CF5329975A}"/>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933" name="Rectangle: Top Corners Rounded 9114">
              <a:hlinkClick xmlns:r="http://schemas.openxmlformats.org/officeDocument/2006/relationships" r:id="rId17"/>
              <a:extLst>
                <a:ext uri="{FF2B5EF4-FFF2-40B4-BE49-F238E27FC236}">
                  <a16:creationId xmlns:a16="http://schemas.microsoft.com/office/drawing/2014/main" id="{72975E21-4F43-DC3D-B6D0-12105E6AD21B}"/>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34" name="Rectangle: Top Corners Rounded 9115">
              <a:extLst>
                <a:ext uri="{FF2B5EF4-FFF2-40B4-BE49-F238E27FC236}">
                  <a16:creationId xmlns:a16="http://schemas.microsoft.com/office/drawing/2014/main" id="{837CE916-5252-1A3E-44E9-70BA5196A8D1}"/>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67">
            <a:extLst>
              <a:ext uri="{FF2B5EF4-FFF2-40B4-BE49-F238E27FC236}">
                <a16:creationId xmlns:a16="http://schemas.microsoft.com/office/drawing/2014/main" id="{41D954E3-F4BB-E270-38C7-04B4D011554F}"/>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931" name="Rectangle: Top Corners Rounded 9112">
              <a:hlinkClick xmlns:r="http://schemas.openxmlformats.org/officeDocument/2006/relationships" r:id="rId18"/>
              <a:extLst>
                <a:ext uri="{FF2B5EF4-FFF2-40B4-BE49-F238E27FC236}">
                  <a16:creationId xmlns:a16="http://schemas.microsoft.com/office/drawing/2014/main" id="{09A75033-8C14-4F8C-B606-9F6A8D1B19C3}"/>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32" name="Rectangle: Top Corners Rounded 9113">
              <a:extLst>
                <a:ext uri="{FF2B5EF4-FFF2-40B4-BE49-F238E27FC236}">
                  <a16:creationId xmlns:a16="http://schemas.microsoft.com/office/drawing/2014/main" id="{9D6FFF5D-8C3B-F11E-FBFB-784CA931ACD8}"/>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68">
            <a:extLst>
              <a:ext uri="{FF2B5EF4-FFF2-40B4-BE49-F238E27FC236}">
                <a16:creationId xmlns:a16="http://schemas.microsoft.com/office/drawing/2014/main" id="{A383134E-11DB-1C86-AC03-02BE82DE563E}"/>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928" name="Rectangle: Top Corners Rounded 9110">
              <a:hlinkClick xmlns:r="http://schemas.openxmlformats.org/officeDocument/2006/relationships" r:id="rId19"/>
              <a:extLst>
                <a:ext uri="{FF2B5EF4-FFF2-40B4-BE49-F238E27FC236}">
                  <a16:creationId xmlns:a16="http://schemas.microsoft.com/office/drawing/2014/main" id="{B0FE73C9-F63C-14A3-6B14-C3DDA9034C08}"/>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930" name="Rectangle: Top Corners Rounded 9111">
              <a:extLst>
                <a:ext uri="{FF2B5EF4-FFF2-40B4-BE49-F238E27FC236}">
                  <a16:creationId xmlns:a16="http://schemas.microsoft.com/office/drawing/2014/main" id="{35C93362-E353-242C-16B7-4719CF785D13}"/>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1" name="Rounded Rectangle 33">
            <a:extLst>
              <a:ext uri="{FF2B5EF4-FFF2-40B4-BE49-F238E27FC236}">
                <a16:creationId xmlns:a16="http://schemas.microsoft.com/office/drawing/2014/main" id="{82979111-F0A2-6F23-3856-5FC528EF0417}"/>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2" name="Group 9070">
            <a:extLst>
              <a:ext uri="{FF2B5EF4-FFF2-40B4-BE49-F238E27FC236}">
                <a16:creationId xmlns:a16="http://schemas.microsoft.com/office/drawing/2014/main" id="{91EE4B55-B555-B189-814B-7F6930922DAB}"/>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3" name="Rectangle: Top Corners Rounded 9108">
              <a:hlinkClick xmlns:r="http://schemas.openxmlformats.org/officeDocument/2006/relationships" r:id="rId20"/>
              <a:extLst>
                <a:ext uri="{FF2B5EF4-FFF2-40B4-BE49-F238E27FC236}">
                  <a16:creationId xmlns:a16="http://schemas.microsoft.com/office/drawing/2014/main" id="{79F65968-918E-0BD5-DCC2-96C0E44F64CE}"/>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927" name="Rectangle: Top Corners Rounded 9109">
              <a:extLst>
                <a:ext uri="{FF2B5EF4-FFF2-40B4-BE49-F238E27FC236}">
                  <a16:creationId xmlns:a16="http://schemas.microsoft.com/office/drawing/2014/main" id="{20CB3A1B-3AA1-2058-950B-4F7F70D16C4B}"/>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9071">
            <a:extLst>
              <a:ext uri="{FF2B5EF4-FFF2-40B4-BE49-F238E27FC236}">
                <a16:creationId xmlns:a16="http://schemas.microsoft.com/office/drawing/2014/main" id="{D3A1285D-E510-D4F7-43F1-7EE356CF2F02}"/>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1" name="Rectangle: Top Corners Rounded 9106">
              <a:hlinkClick xmlns:r="http://schemas.openxmlformats.org/officeDocument/2006/relationships" r:id="rId21"/>
              <a:extLst>
                <a:ext uri="{FF2B5EF4-FFF2-40B4-BE49-F238E27FC236}">
                  <a16:creationId xmlns:a16="http://schemas.microsoft.com/office/drawing/2014/main" id="{BA203CD0-227C-84FE-DD99-2D3D1345D6BE}"/>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2" name="Rectangle: Top Corners Rounded 9107">
              <a:extLst>
                <a:ext uri="{FF2B5EF4-FFF2-40B4-BE49-F238E27FC236}">
                  <a16:creationId xmlns:a16="http://schemas.microsoft.com/office/drawing/2014/main" id="{74672F58-9F1B-7495-CF7D-951D25E93D9F}"/>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4" name="Group 9072">
            <a:extLst>
              <a:ext uri="{FF2B5EF4-FFF2-40B4-BE49-F238E27FC236}">
                <a16:creationId xmlns:a16="http://schemas.microsoft.com/office/drawing/2014/main" id="{0E687BF8-5887-8481-C4E2-0ADFD1D86113}"/>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9" name="Rectangle: Top Corners Rounded 9104">
              <a:hlinkClick xmlns:r="http://schemas.openxmlformats.org/officeDocument/2006/relationships" r:id="rId22"/>
              <a:extLst>
                <a:ext uri="{FF2B5EF4-FFF2-40B4-BE49-F238E27FC236}">
                  <a16:creationId xmlns:a16="http://schemas.microsoft.com/office/drawing/2014/main" id="{25B2A3CB-0EC0-1033-599E-EDDA17FB45B5}"/>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 name="Rectangle: Top Corners Rounded 9105">
              <a:extLst>
                <a:ext uri="{FF2B5EF4-FFF2-40B4-BE49-F238E27FC236}">
                  <a16:creationId xmlns:a16="http://schemas.microsoft.com/office/drawing/2014/main" id="{F50516FD-A811-60D8-043C-771095395DC3}"/>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5" name="Group 9073">
            <a:extLst>
              <a:ext uri="{FF2B5EF4-FFF2-40B4-BE49-F238E27FC236}">
                <a16:creationId xmlns:a16="http://schemas.microsoft.com/office/drawing/2014/main" id="{B8D855A2-172F-FBC6-1EA8-CAF2C4FAC1C4}"/>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4" name="Rectangle: Top Corners Rounded 9102">
              <a:hlinkClick xmlns:r="http://schemas.openxmlformats.org/officeDocument/2006/relationships" r:id="rId23"/>
              <a:extLst>
                <a:ext uri="{FF2B5EF4-FFF2-40B4-BE49-F238E27FC236}">
                  <a16:creationId xmlns:a16="http://schemas.microsoft.com/office/drawing/2014/main" id="{196C79EB-F373-B5FA-A2F6-E0F7189EC0C7}"/>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 name="Rectangle: Top Corners Rounded 9103">
              <a:extLst>
                <a:ext uri="{FF2B5EF4-FFF2-40B4-BE49-F238E27FC236}">
                  <a16:creationId xmlns:a16="http://schemas.microsoft.com/office/drawing/2014/main" id="{760A4023-3235-E439-FABB-969BB1C90D49}"/>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6" name="Rounded Rectangle 33">
            <a:extLst>
              <a:ext uri="{FF2B5EF4-FFF2-40B4-BE49-F238E27FC236}">
                <a16:creationId xmlns:a16="http://schemas.microsoft.com/office/drawing/2014/main" id="{71D53379-F4C7-461A-BD20-4CF299D9001F}"/>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27" name="Group 9075">
            <a:extLst>
              <a:ext uri="{FF2B5EF4-FFF2-40B4-BE49-F238E27FC236}">
                <a16:creationId xmlns:a16="http://schemas.microsoft.com/office/drawing/2014/main" id="{BEAD32EF-BB6B-3BBD-BCE4-50D8E418571F}"/>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2" name="Rectangle: Top Corners Rounded 9100">
              <a:hlinkClick xmlns:r="http://schemas.openxmlformats.org/officeDocument/2006/relationships" r:id="rId24"/>
              <a:extLst>
                <a:ext uri="{FF2B5EF4-FFF2-40B4-BE49-F238E27FC236}">
                  <a16:creationId xmlns:a16="http://schemas.microsoft.com/office/drawing/2014/main" id="{BDB14C74-4959-470E-E155-1282F61B83AB}"/>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3" name="Rectangle: Top Corners Rounded 9101">
              <a:extLst>
                <a:ext uri="{FF2B5EF4-FFF2-40B4-BE49-F238E27FC236}">
                  <a16:creationId xmlns:a16="http://schemas.microsoft.com/office/drawing/2014/main" id="{10A02C97-D8FA-BA4B-D062-42DF90E07D23}"/>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9076">
            <a:extLst>
              <a:ext uri="{FF2B5EF4-FFF2-40B4-BE49-F238E27FC236}">
                <a16:creationId xmlns:a16="http://schemas.microsoft.com/office/drawing/2014/main" id="{60983E4C-E63F-6E2B-BF73-5369AEEE79DA}"/>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0" name="Rectangle: Top Corners Rounded 9098">
              <a:hlinkClick xmlns:r="http://schemas.openxmlformats.org/officeDocument/2006/relationships" r:id="rId25"/>
              <a:extLst>
                <a:ext uri="{FF2B5EF4-FFF2-40B4-BE49-F238E27FC236}">
                  <a16:creationId xmlns:a16="http://schemas.microsoft.com/office/drawing/2014/main" id="{D1435FC1-BF86-3FDE-4714-F8A13B263934}"/>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1" name="Rectangle: Top Corners Rounded 9099">
              <a:extLst>
                <a:ext uri="{FF2B5EF4-FFF2-40B4-BE49-F238E27FC236}">
                  <a16:creationId xmlns:a16="http://schemas.microsoft.com/office/drawing/2014/main" id="{942346C8-3E1A-8609-B2D5-A6C9DA2BDC74}"/>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9" name="Group 9077">
            <a:extLst>
              <a:ext uri="{FF2B5EF4-FFF2-40B4-BE49-F238E27FC236}">
                <a16:creationId xmlns:a16="http://schemas.microsoft.com/office/drawing/2014/main" id="{1D63D9DC-6D55-C7DE-8574-B3F5F28CFBB9}"/>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48" name="Rectangle: Top Corners Rounded 9096">
              <a:hlinkClick xmlns:r="http://schemas.openxmlformats.org/officeDocument/2006/relationships" r:id="rId26"/>
              <a:extLst>
                <a:ext uri="{FF2B5EF4-FFF2-40B4-BE49-F238E27FC236}">
                  <a16:creationId xmlns:a16="http://schemas.microsoft.com/office/drawing/2014/main" id="{534041AF-DB81-C9EC-CF31-095C08A59058}"/>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9" name="Rectangle: Top Corners Rounded 9097">
              <a:extLst>
                <a:ext uri="{FF2B5EF4-FFF2-40B4-BE49-F238E27FC236}">
                  <a16:creationId xmlns:a16="http://schemas.microsoft.com/office/drawing/2014/main" id="{D60F57BC-E99E-8782-FC45-7BFEFF397432}"/>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9078">
            <a:extLst>
              <a:ext uri="{FF2B5EF4-FFF2-40B4-BE49-F238E27FC236}">
                <a16:creationId xmlns:a16="http://schemas.microsoft.com/office/drawing/2014/main" id="{E929FD4C-C8DB-7694-2B15-ECBF6E3D0742}"/>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6" name="Rectangle: Top Corners Rounded 9094">
              <a:hlinkClick xmlns:r="http://schemas.openxmlformats.org/officeDocument/2006/relationships" r:id="rId27"/>
              <a:extLst>
                <a:ext uri="{FF2B5EF4-FFF2-40B4-BE49-F238E27FC236}">
                  <a16:creationId xmlns:a16="http://schemas.microsoft.com/office/drawing/2014/main" id="{4A1FD7E3-529C-4067-6352-D6FBFFA77524}"/>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7" name="Rectangle: Top Corners Rounded 9095">
              <a:extLst>
                <a:ext uri="{FF2B5EF4-FFF2-40B4-BE49-F238E27FC236}">
                  <a16:creationId xmlns:a16="http://schemas.microsoft.com/office/drawing/2014/main" id="{4176986E-3E29-66B0-9975-1610FAA2DEE1}"/>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79">
            <a:extLst>
              <a:ext uri="{FF2B5EF4-FFF2-40B4-BE49-F238E27FC236}">
                <a16:creationId xmlns:a16="http://schemas.microsoft.com/office/drawing/2014/main" id="{1FA02D6B-549F-8FDF-0D37-40E7C8830E03}"/>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4" name="Rectangle: Top Corners Rounded 9092">
              <a:hlinkClick xmlns:r="http://schemas.openxmlformats.org/officeDocument/2006/relationships" r:id="rId28"/>
              <a:extLst>
                <a:ext uri="{FF2B5EF4-FFF2-40B4-BE49-F238E27FC236}">
                  <a16:creationId xmlns:a16="http://schemas.microsoft.com/office/drawing/2014/main" id="{48396F2E-7DED-92A2-0D94-C13BD4CFBF98}"/>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5" name="Rectangle: Top Corners Rounded 9093">
              <a:extLst>
                <a:ext uri="{FF2B5EF4-FFF2-40B4-BE49-F238E27FC236}">
                  <a16:creationId xmlns:a16="http://schemas.microsoft.com/office/drawing/2014/main" id="{E472410F-2829-D3FA-CB72-BF08207F7771}"/>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80">
            <a:extLst>
              <a:ext uri="{FF2B5EF4-FFF2-40B4-BE49-F238E27FC236}">
                <a16:creationId xmlns:a16="http://schemas.microsoft.com/office/drawing/2014/main" id="{EECC99DA-0E7D-E799-A9E3-BB04F0D156A7}"/>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2" name="Rectangle: Top Corners Rounded 9090">
              <a:hlinkClick xmlns:r="http://schemas.openxmlformats.org/officeDocument/2006/relationships" r:id="rId29"/>
              <a:extLst>
                <a:ext uri="{FF2B5EF4-FFF2-40B4-BE49-F238E27FC236}">
                  <a16:creationId xmlns:a16="http://schemas.microsoft.com/office/drawing/2014/main" id="{118E7E1A-8AAF-D538-438C-2DC0D0FA3B99}"/>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3" name="Rectangle: Top Corners Rounded 9091">
              <a:extLst>
                <a:ext uri="{FF2B5EF4-FFF2-40B4-BE49-F238E27FC236}">
                  <a16:creationId xmlns:a16="http://schemas.microsoft.com/office/drawing/2014/main" id="{4F1BA19A-E5E8-C1F3-AFBE-73B8129F0B7C}"/>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81">
            <a:extLst>
              <a:ext uri="{FF2B5EF4-FFF2-40B4-BE49-F238E27FC236}">
                <a16:creationId xmlns:a16="http://schemas.microsoft.com/office/drawing/2014/main" id="{836F6454-0440-EC7C-6A37-445877EAEB10}"/>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0" name="Rectangle: Top Corners Rounded 9088">
              <a:hlinkClick xmlns:r="http://schemas.openxmlformats.org/officeDocument/2006/relationships" r:id="rId30"/>
              <a:extLst>
                <a:ext uri="{FF2B5EF4-FFF2-40B4-BE49-F238E27FC236}">
                  <a16:creationId xmlns:a16="http://schemas.microsoft.com/office/drawing/2014/main" id="{8D582251-67E0-F8AB-5007-2AC9FC7A16CB}"/>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1" name="Rectangle: Top Corners Rounded 9089">
              <a:extLst>
                <a:ext uri="{FF2B5EF4-FFF2-40B4-BE49-F238E27FC236}">
                  <a16:creationId xmlns:a16="http://schemas.microsoft.com/office/drawing/2014/main" id="{4CB243F5-F77E-E41E-1492-B767D54A1B75}"/>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82">
            <a:extLst>
              <a:ext uri="{FF2B5EF4-FFF2-40B4-BE49-F238E27FC236}">
                <a16:creationId xmlns:a16="http://schemas.microsoft.com/office/drawing/2014/main" id="{6D805632-943B-1691-9076-4753DF758E28}"/>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38" name="Rectangle: Top Corners Rounded 9086">
              <a:hlinkClick xmlns:r="http://schemas.openxmlformats.org/officeDocument/2006/relationships" r:id="rId31"/>
              <a:extLst>
                <a:ext uri="{FF2B5EF4-FFF2-40B4-BE49-F238E27FC236}">
                  <a16:creationId xmlns:a16="http://schemas.microsoft.com/office/drawing/2014/main" id="{541CBC6F-49D7-36E1-DF10-26A0DA3460D5}"/>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39" name="Rectangle: Top Corners Rounded 9087">
              <a:extLst>
                <a:ext uri="{FF2B5EF4-FFF2-40B4-BE49-F238E27FC236}">
                  <a16:creationId xmlns:a16="http://schemas.microsoft.com/office/drawing/2014/main" id="{66EF94A8-6296-3923-6383-F2F6AA869586}"/>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83">
            <a:extLst>
              <a:ext uri="{FF2B5EF4-FFF2-40B4-BE49-F238E27FC236}">
                <a16:creationId xmlns:a16="http://schemas.microsoft.com/office/drawing/2014/main" id="{A9231109-996D-D4BB-42B3-534F4F78726E}"/>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6" name="Rectangle: Top Corners Rounded 9084">
              <a:hlinkClick xmlns:r="http://schemas.openxmlformats.org/officeDocument/2006/relationships" r:id="rId32"/>
              <a:extLst>
                <a:ext uri="{FF2B5EF4-FFF2-40B4-BE49-F238E27FC236}">
                  <a16:creationId xmlns:a16="http://schemas.microsoft.com/office/drawing/2014/main" id="{EF3BA006-E609-C0F1-4F7D-65614ADFD7AA}"/>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37" name="Rectangle: Top Corners Rounded 9085">
              <a:extLst>
                <a:ext uri="{FF2B5EF4-FFF2-40B4-BE49-F238E27FC236}">
                  <a16:creationId xmlns:a16="http://schemas.microsoft.com/office/drawing/2014/main" id="{FCF8EACB-A841-A80D-99ED-BC183030C599}"/>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50800</xdr:colOff>
      <xdr:row>0</xdr:row>
      <xdr:rowOff>88900</xdr:rowOff>
    </xdr:from>
    <xdr:to>
      <xdr:col>4</xdr:col>
      <xdr:colOff>453423</xdr:colOff>
      <xdr:row>3</xdr:row>
      <xdr:rowOff>148953</xdr:rowOff>
    </xdr:to>
    <xdr:pic>
      <xdr:nvPicPr>
        <xdr:cNvPr id="7" name="Picture 83">
          <a:hlinkClick xmlns:r="http://schemas.openxmlformats.org/officeDocument/2006/relationships" r:id="rId1"/>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2"/>
        <a:stretch>
          <a:fillRect/>
        </a:stretch>
      </xdr:blipFill>
      <xdr:spPr>
        <a:xfrm>
          <a:off x="333375" y="92075"/>
          <a:ext cx="2456848" cy="571772"/>
        </a:xfrm>
        <a:prstGeom prst="rect">
          <a:avLst/>
        </a:prstGeom>
      </xdr:spPr>
    </xdr:pic>
    <xdr:clientData/>
  </xdr:twoCellAnchor>
  <xdr:twoCellAnchor>
    <xdr:from>
      <xdr:col>12</xdr:col>
      <xdr:colOff>293915</xdr:colOff>
      <xdr:row>1</xdr:row>
      <xdr:rowOff>174172</xdr:rowOff>
    </xdr:from>
    <xdr:to>
      <xdr:col>15</xdr:col>
      <xdr:colOff>627371</xdr:colOff>
      <xdr:row>3</xdr:row>
      <xdr:rowOff>75838</xdr:rowOff>
    </xdr:to>
    <xdr:grpSp>
      <xdr:nvGrpSpPr>
        <xdr:cNvPr id="1085" name="Group 3">
          <a:extLst>
            <a:ext uri="{FF2B5EF4-FFF2-40B4-BE49-F238E27FC236}">
              <a16:creationId xmlns:a16="http://schemas.microsoft.com/office/drawing/2014/main" id="{00000000-0008-0000-0A00-00003D040000}"/>
            </a:ext>
          </a:extLst>
        </xdr:cNvPr>
        <xdr:cNvGrpSpPr/>
      </xdr:nvGrpSpPr>
      <xdr:grpSpPr>
        <a:xfrm>
          <a:off x="10210801" y="348343"/>
          <a:ext cx="2194913" cy="250009"/>
          <a:chOff x="6357612" y="3059659"/>
          <a:chExt cx="2262132" cy="274320"/>
        </a:xfrm>
        <a:effectLst>
          <a:outerShdw blurRad="50800" dist="38100" dir="2700000" algn="tl" rotWithShape="0">
            <a:prstClr val="black">
              <a:alpha val="40000"/>
            </a:prstClr>
          </a:outerShdw>
        </a:effectLst>
      </xdr:grpSpPr>
      <xdr:sp macro="" textlink="">
        <xdr:nvSpPr>
          <xdr:cNvPr id="1086" name="Rectangle: Top Corners Rounded 101">
            <a:hlinkClick xmlns:r="http://schemas.openxmlformats.org/officeDocument/2006/relationships" r:id="rId3"/>
            <a:extLst>
              <a:ext uri="{FF2B5EF4-FFF2-40B4-BE49-F238E27FC236}">
                <a16:creationId xmlns:a16="http://schemas.microsoft.com/office/drawing/2014/main" id="{00000000-0008-0000-0A00-00003E04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2024 SUSTAINABILITY REPORT</a:t>
            </a:r>
            <a:endParaRPr lang="en-AU" sz="800" b="1">
              <a:solidFill>
                <a:schemeClr val="accent6"/>
              </a:solidFill>
            </a:endParaRPr>
          </a:p>
        </xdr:txBody>
      </xdr:sp>
      <xdr:sp macro="" textlink="">
        <xdr:nvSpPr>
          <xdr:cNvPr id="1087" name="Rectangle: Top Corners Rounded 102">
            <a:extLst>
              <a:ext uri="{FF2B5EF4-FFF2-40B4-BE49-F238E27FC236}">
                <a16:creationId xmlns:a16="http://schemas.microsoft.com/office/drawing/2014/main" id="{00000000-0008-0000-0A00-00003F040000}"/>
              </a:ext>
            </a:extLst>
          </xdr:cNvPr>
          <xdr:cNvSpPr/>
        </xdr:nvSpPr>
        <xdr:spPr>
          <a:xfrm rot="16200000">
            <a:off x="6283368" y="3133903"/>
            <a:ext cx="274320" cy="125832"/>
          </a:xfrm>
          <a:prstGeom prst="round2SameRect">
            <a:avLst>
              <a:gd name="adj1" fmla="val 22764"/>
              <a:gd name="adj2" fmla="val 0"/>
            </a:avLst>
          </a:prstGeom>
          <a:solidFill>
            <a:schemeClr val="accent6"/>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76200</xdr:colOff>
      <xdr:row>7</xdr:row>
      <xdr:rowOff>93133</xdr:rowOff>
    </xdr:from>
    <xdr:to>
      <xdr:col>4</xdr:col>
      <xdr:colOff>658436</xdr:colOff>
      <xdr:row>52</xdr:row>
      <xdr:rowOff>138266</xdr:rowOff>
    </xdr:to>
    <xdr:grpSp>
      <xdr:nvGrpSpPr>
        <xdr:cNvPr id="2" name="Group 9051">
          <a:extLst>
            <a:ext uri="{FF2B5EF4-FFF2-40B4-BE49-F238E27FC236}">
              <a16:creationId xmlns:a16="http://schemas.microsoft.com/office/drawing/2014/main" id="{8DE384AF-47F2-4163-84E5-5EEC48F36090}"/>
            </a:ext>
          </a:extLst>
        </xdr:cNvPr>
        <xdr:cNvGrpSpPr/>
      </xdr:nvGrpSpPr>
      <xdr:grpSpPr>
        <a:xfrm>
          <a:off x="76200" y="1410304"/>
          <a:ext cx="2911779" cy="9711648"/>
          <a:chOff x="4595310" y="-1718317"/>
          <a:chExt cx="3001380" cy="9966333"/>
        </a:xfrm>
      </xdr:grpSpPr>
      <xdr:grpSp>
        <xdr:nvGrpSpPr>
          <xdr:cNvPr id="3" name="Group 9052">
            <a:extLst>
              <a:ext uri="{FF2B5EF4-FFF2-40B4-BE49-F238E27FC236}">
                <a16:creationId xmlns:a16="http://schemas.microsoft.com/office/drawing/2014/main" id="{F558FCE6-8868-DC2A-40E1-D4405348E156}"/>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1142" name="Rectangle: Top Corners Rounded 9138">
              <a:hlinkClick xmlns:r="http://schemas.openxmlformats.org/officeDocument/2006/relationships" r:id="rId4"/>
              <a:extLst>
                <a:ext uri="{FF2B5EF4-FFF2-40B4-BE49-F238E27FC236}">
                  <a16:creationId xmlns:a16="http://schemas.microsoft.com/office/drawing/2014/main" id="{CF6084FF-31B3-7449-2551-8107B031D3B7}"/>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143" name="Rectangle: Top Corners Rounded 9139">
              <a:extLst>
                <a:ext uri="{FF2B5EF4-FFF2-40B4-BE49-F238E27FC236}">
                  <a16:creationId xmlns:a16="http://schemas.microsoft.com/office/drawing/2014/main" id="{EAB02BA6-92BB-4213-F35C-E776E81896D7}"/>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 name="Group 9053">
            <a:extLst>
              <a:ext uri="{FF2B5EF4-FFF2-40B4-BE49-F238E27FC236}">
                <a16:creationId xmlns:a16="http://schemas.microsoft.com/office/drawing/2014/main" id="{09A7EE06-6201-AEE7-7058-7C5F0779F90C}"/>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1140" name="Rectangle: Top Corners Rounded 9136">
              <a:hlinkClick xmlns:r="http://schemas.openxmlformats.org/officeDocument/2006/relationships" r:id="rId5"/>
              <a:extLst>
                <a:ext uri="{FF2B5EF4-FFF2-40B4-BE49-F238E27FC236}">
                  <a16:creationId xmlns:a16="http://schemas.microsoft.com/office/drawing/2014/main" id="{1D581159-4B98-513E-7D36-E6D7E4BF9C95}"/>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141" name="Rectangle: Top Corners Rounded 9137">
              <a:extLst>
                <a:ext uri="{FF2B5EF4-FFF2-40B4-BE49-F238E27FC236}">
                  <a16:creationId xmlns:a16="http://schemas.microsoft.com/office/drawing/2014/main" id="{FD488256-FC0A-6602-B7D6-6932FE94514D}"/>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55" name="Group 9054">
            <a:extLst>
              <a:ext uri="{FF2B5EF4-FFF2-40B4-BE49-F238E27FC236}">
                <a16:creationId xmlns:a16="http://schemas.microsoft.com/office/drawing/2014/main" id="{5924CD04-58C1-FCA2-FD8F-26CCFED6FEF8}"/>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1138" name="Rectangle: Top Corners Rounded 9134">
              <a:hlinkClick xmlns:r="http://schemas.openxmlformats.org/officeDocument/2006/relationships" r:id="rId6"/>
              <a:extLst>
                <a:ext uri="{FF2B5EF4-FFF2-40B4-BE49-F238E27FC236}">
                  <a16:creationId xmlns:a16="http://schemas.microsoft.com/office/drawing/2014/main" id="{9CC8B838-B4D4-09E3-8EF1-013B32099C71}"/>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139" name="Rectangle: Top Corners Rounded 9135">
              <a:extLst>
                <a:ext uri="{FF2B5EF4-FFF2-40B4-BE49-F238E27FC236}">
                  <a16:creationId xmlns:a16="http://schemas.microsoft.com/office/drawing/2014/main" id="{E96C8ED2-B9B6-5910-4203-57764911180C}"/>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56" name="Group 9055">
            <a:extLst>
              <a:ext uri="{FF2B5EF4-FFF2-40B4-BE49-F238E27FC236}">
                <a16:creationId xmlns:a16="http://schemas.microsoft.com/office/drawing/2014/main" id="{E95295D3-5D8C-D3FA-EBF6-62169CC83DD0}"/>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1136" name="Rectangle: Top Corners Rounded 9132">
              <a:hlinkClick xmlns:r="http://schemas.openxmlformats.org/officeDocument/2006/relationships" r:id="rId7"/>
              <a:extLst>
                <a:ext uri="{FF2B5EF4-FFF2-40B4-BE49-F238E27FC236}">
                  <a16:creationId xmlns:a16="http://schemas.microsoft.com/office/drawing/2014/main" id="{6EA31A82-6700-F089-FA6D-49CBFD975A38}"/>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137" name="Rectangle: Top Corners Rounded 9133">
              <a:extLst>
                <a:ext uri="{FF2B5EF4-FFF2-40B4-BE49-F238E27FC236}">
                  <a16:creationId xmlns:a16="http://schemas.microsoft.com/office/drawing/2014/main" id="{D84EBEDD-B4AC-713B-777D-C2FDE02AB9E2}"/>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057" name="Rounded Rectangle 33">
            <a:extLst>
              <a:ext uri="{FF2B5EF4-FFF2-40B4-BE49-F238E27FC236}">
                <a16:creationId xmlns:a16="http://schemas.microsoft.com/office/drawing/2014/main" id="{7BA372B1-2D18-68A1-CF6D-3F83D54B99F6}"/>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058" name="Group 9057">
            <a:extLst>
              <a:ext uri="{FF2B5EF4-FFF2-40B4-BE49-F238E27FC236}">
                <a16:creationId xmlns:a16="http://schemas.microsoft.com/office/drawing/2014/main" id="{CC45A316-4BBA-27AF-236A-E0CCE9CCA66C}"/>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1134" name="Rectangle: Top Corners Rounded 9130">
              <a:hlinkClick xmlns:r="http://schemas.openxmlformats.org/officeDocument/2006/relationships" r:id="rId8"/>
              <a:extLst>
                <a:ext uri="{FF2B5EF4-FFF2-40B4-BE49-F238E27FC236}">
                  <a16:creationId xmlns:a16="http://schemas.microsoft.com/office/drawing/2014/main" id="{F7802A48-18DC-1441-CABE-2AC6C5396D06}"/>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135" name="Rectangle: Top Corners Rounded 9131">
              <a:extLst>
                <a:ext uri="{FF2B5EF4-FFF2-40B4-BE49-F238E27FC236}">
                  <a16:creationId xmlns:a16="http://schemas.microsoft.com/office/drawing/2014/main" id="{FB8ACF97-93E8-5DCF-B1F0-608643321FA4}"/>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59" name="Group 9058">
            <a:extLst>
              <a:ext uri="{FF2B5EF4-FFF2-40B4-BE49-F238E27FC236}">
                <a16:creationId xmlns:a16="http://schemas.microsoft.com/office/drawing/2014/main" id="{A0CB6C00-D8E8-F5C6-E601-5CD5F262C65E}"/>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1132" name="Rectangle: Top Corners Rounded 9128">
              <a:hlinkClick xmlns:r="http://schemas.openxmlformats.org/officeDocument/2006/relationships" r:id="rId9"/>
              <a:extLst>
                <a:ext uri="{FF2B5EF4-FFF2-40B4-BE49-F238E27FC236}">
                  <a16:creationId xmlns:a16="http://schemas.microsoft.com/office/drawing/2014/main" id="{152CC4DC-EBE9-DF0A-1192-3779C085DF6F}"/>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133" name="Rectangle: Top Corners Rounded 9129">
              <a:extLst>
                <a:ext uri="{FF2B5EF4-FFF2-40B4-BE49-F238E27FC236}">
                  <a16:creationId xmlns:a16="http://schemas.microsoft.com/office/drawing/2014/main" id="{9646C6FE-0207-C56F-B7DE-127A6C54EFAA}"/>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60" name="Group 9059">
            <a:extLst>
              <a:ext uri="{FF2B5EF4-FFF2-40B4-BE49-F238E27FC236}">
                <a16:creationId xmlns:a16="http://schemas.microsoft.com/office/drawing/2014/main" id="{7687055B-3688-E820-C6BE-56615B054DBB}"/>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1130" name="Rectangle: Top Corners Rounded 9126">
              <a:hlinkClick xmlns:r="http://schemas.openxmlformats.org/officeDocument/2006/relationships" r:id="rId10"/>
              <a:extLst>
                <a:ext uri="{FF2B5EF4-FFF2-40B4-BE49-F238E27FC236}">
                  <a16:creationId xmlns:a16="http://schemas.microsoft.com/office/drawing/2014/main" id="{A4CFC444-D827-BE6F-CD3A-BEFD14B4DC5D}"/>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131" name="Rectangle: Top Corners Rounded 9127">
              <a:extLst>
                <a:ext uri="{FF2B5EF4-FFF2-40B4-BE49-F238E27FC236}">
                  <a16:creationId xmlns:a16="http://schemas.microsoft.com/office/drawing/2014/main" id="{6422FEAC-9278-4923-52A5-BB89C229A3C2}"/>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61" name="Group 9060">
            <a:extLst>
              <a:ext uri="{FF2B5EF4-FFF2-40B4-BE49-F238E27FC236}">
                <a16:creationId xmlns:a16="http://schemas.microsoft.com/office/drawing/2014/main" id="{915F6BA4-86FB-8465-4B4A-9304AC75AC13}"/>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1128" name="Rectangle: Top Corners Rounded 9124">
              <a:hlinkClick xmlns:r="http://schemas.openxmlformats.org/officeDocument/2006/relationships" r:id="rId11"/>
              <a:extLst>
                <a:ext uri="{FF2B5EF4-FFF2-40B4-BE49-F238E27FC236}">
                  <a16:creationId xmlns:a16="http://schemas.microsoft.com/office/drawing/2014/main" id="{4357BF39-BA7E-6DBE-A30A-F7F1EEA2E958}"/>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129" name="Rectangle: Top Corners Rounded 9125">
              <a:extLst>
                <a:ext uri="{FF2B5EF4-FFF2-40B4-BE49-F238E27FC236}">
                  <a16:creationId xmlns:a16="http://schemas.microsoft.com/office/drawing/2014/main" id="{DB7FC237-F572-B386-E0DF-91F5F7322762}"/>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062" name="Rounded Rectangle 33">
            <a:extLst>
              <a:ext uri="{FF2B5EF4-FFF2-40B4-BE49-F238E27FC236}">
                <a16:creationId xmlns:a16="http://schemas.microsoft.com/office/drawing/2014/main" id="{2460A534-B016-0F13-1A9B-42859DFAEAD6}"/>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063" name="Group 9062">
            <a:extLst>
              <a:ext uri="{FF2B5EF4-FFF2-40B4-BE49-F238E27FC236}">
                <a16:creationId xmlns:a16="http://schemas.microsoft.com/office/drawing/2014/main" id="{91573230-4B90-1402-94D4-8B77134E5EA4}"/>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1126" name="Rectangle: Top Corners Rounded 9122">
              <a:hlinkClick xmlns:r="http://schemas.openxmlformats.org/officeDocument/2006/relationships" r:id="rId12"/>
              <a:extLst>
                <a:ext uri="{FF2B5EF4-FFF2-40B4-BE49-F238E27FC236}">
                  <a16:creationId xmlns:a16="http://schemas.microsoft.com/office/drawing/2014/main" id="{B5CE9B39-3ACD-4AE7-3FE4-30762C346865}"/>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127" name="Rectangle: Top Corners Rounded 9123">
              <a:extLst>
                <a:ext uri="{FF2B5EF4-FFF2-40B4-BE49-F238E27FC236}">
                  <a16:creationId xmlns:a16="http://schemas.microsoft.com/office/drawing/2014/main" id="{5AD22AB0-4CE5-4C04-632B-D68821448286}"/>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64" name="Group 9063">
            <a:extLst>
              <a:ext uri="{FF2B5EF4-FFF2-40B4-BE49-F238E27FC236}">
                <a16:creationId xmlns:a16="http://schemas.microsoft.com/office/drawing/2014/main" id="{6FBABE2F-3747-6846-712F-DD800D9671BD}"/>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1124" name="Rectangle: Top Corners Rounded 9120">
              <a:hlinkClick xmlns:r="http://schemas.openxmlformats.org/officeDocument/2006/relationships" r:id="rId13"/>
              <a:extLst>
                <a:ext uri="{FF2B5EF4-FFF2-40B4-BE49-F238E27FC236}">
                  <a16:creationId xmlns:a16="http://schemas.microsoft.com/office/drawing/2014/main" id="{FFB08C90-852E-B0FA-1FCC-2A433587A0FC}"/>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125" name="Rectangle: Top Corners Rounded 9121">
              <a:extLst>
                <a:ext uri="{FF2B5EF4-FFF2-40B4-BE49-F238E27FC236}">
                  <a16:creationId xmlns:a16="http://schemas.microsoft.com/office/drawing/2014/main" id="{9E8D7A4E-8B17-C71D-7DA6-CD23F88E6454}"/>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65" name="Group 9064">
            <a:extLst>
              <a:ext uri="{FF2B5EF4-FFF2-40B4-BE49-F238E27FC236}">
                <a16:creationId xmlns:a16="http://schemas.microsoft.com/office/drawing/2014/main" id="{80B86C7E-05BA-6C86-CF12-44E1344B550D}"/>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1122" name="Rectangle: Top Corners Rounded 9118">
              <a:hlinkClick xmlns:r="http://schemas.openxmlformats.org/officeDocument/2006/relationships" r:id="rId14"/>
              <a:extLst>
                <a:ext uri="{FF2B5EF4-FFF2-40B4-BE49-F238E27FC236}">
                  <a16:creationId xmlns:a16="http://schemas.microsoft.com/office/drawing/2014/main" id="{7D722B65-6827-188E-3E32-587424CDA7E2}"/>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123" name="Rectangle: Top Corners Rounded 9119">
              <a:extLst>
                <a:ext uri="{FF2B5EF4-FFF2-40B4-BE49-F238E27FC236}">
                  <a16:creationId xmlns:a16="http://schemas.microsoft.com/office/drawing/2014/main" id="{5FFF9D1F-C069-B94E-BE2F-2061B33FDCFD}"/>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66" name="Group 9065">
            <a:extLst>
              <a:ext uri="{FF2B5EF4-FFF2-40B4-BE49-F238E27FC236}">
                <a16:creationId xmlns:a16="http://schemas.microsoft.com/office/drawing/2014/main" id="{3AB4ECAA-27F3-42BA-C0F5-F10130C9E6F2}"/>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1120" name="Rectangle: Top Corners Rounded 9116">
              <a:hlinkClick xmlns:r="http://schemas.openxmlformats.org/officeDocument/2006/relationships" r:id="rId15"/>
              <a:extLst>
                <a:ext uri="{FF2B5EF4-FFF2-40B4-BE49-F238E27FC236}">
                  <a16:creationId xmlns:a16="http://schemas.microsoft.com/office/drawing/2014/main" id="{9C6E9495-8094-A411-121C-C01791ADCBC8}"/>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121" name="Rectangle: Top Corners Rounded 9117">
              <a:extLst>
                <a:ext uri="{FF2B5EF4-FFF2-40B4-BE49-F238E27FC236}">
                  <a16:creationId xmlns:a16="http://schemas.microsoft.com/office/drawing/2014/main" id="{DB2594B3-31B4-4B81-E794-7E51B1EC1B89}"/>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67" name="Group 9066">
            <a:extLst>
              <a:ext uri="{FF2B5EF4-FFF2-40B4-BE49-F238E27FC236}">
                <a16:creationId xmlns:a16="http://schemas.microsoft.com/office/drawing/2014/main" id="{DA0487AC-C416-ECD0-E9D9-3442D819AAF4}"/>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1118" name="Rectangle: Top Corners Rounded 9114">
              <a:hlinkClick xmlns:r="http://schemas.openxmlformats.org/officeDocument/2006/relationships" r:id="rId16"/>
              <a:extLst>
                <a:ext uri="{FF2B5EF4-FFF2-40B4-BE49-F238E27FC236}">
                  <a16:creationId xmlns:a16="http://schemas.microsoft.com/office/drawing/2014/main" id="{54F34F1D-2E88-CFBA-9C6E-CD28556B2597}"/>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119" name="Rectangle: Top Corners Rounded 9115">
              <a:extLst>
                <a:ext uri="{FF2B5EF4-FFF2-40B4-BE49-F238E27FC236}">
                  <a16:creationId xmlns:a16="http://schemas.microsoft.com/office/drawing/2014/main" id="{A7743571-8E9A-723E-6BD9-4979BE87CD4D}"/>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68" name="Group 9067">
            <a:extLst>
              <a:ext uri="{FF2B5EF4-FFF2-40B4-BE49-F238E27FC236}">
                <a16:creationId xmlns:a16="http://schemas.microsoft.com/office/drawing/2014/main" id="{BC5905F6-3CB9-06DE-B06E-ECBECEBAA158}"/>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1116" name="Rectangle: Top Corners Rounded 9112">
              <a:hlinkClick xmlns:r="http://schemas.openxmlformats.org/officeDocument/2006/relationships" r:id="rId17"/>
              <a:extLst>
                <a:ext uri="{FF2B5EF4-FFF2-40B4-BE49-F238E27FC236}">
                  <a16:creationId xmlns:a16="http://schemas.microsoft.com/office/drawing/2014/main" id="{F27D0282-AC86-6D87-ED59-79CE934F3D60}"/>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117" name="Rectangle: Top Corners Rounded 9113">
              <a:extLst>
                <a:ext uri="{FF2B5EF4-FFF2-40B4-BE49-F238E27FC236}">
                  <a16:creationId xmlns:a16="http://schemas.microsoft.com/office/drawing/2014/main" id="{C3DFA44E-F471-B27D-D032-81403636D2E9}"/>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69" name="Group 9068">
            <a:extLst>
              <a:ext uri="{FF2B5EF4-FFF2-40B4-BE49-F238E27FC236}">
                <a16:creationId xmlns:a16="http://schemas.microsoft.com/office/drawing/2014/main" id="{FC53BB11-D909-CAE7-CABD-49EFB94C0028}"/>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1114" name="Rectangle: Top Corners Rounded 9110">
              <a:hlinkClick xmlns:r="http://schemas.openxmlformats.org/officeDocument/2006/relationships" r:id="rId18"/>
              <a:extLst>
                <a:ext uri="{FF2B5EF4-FFF2-40B4-BE49-F238E27FC236}">
                  <a16:creationId xmlns:a16="http://schemas.microsoft.com/office/drawing/2014/main" id="{C3017C69-56C8-C277-EFF6-070CEEA3FD2A}"/>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1115" name="Rectangle: Top Corners Rounded 9111">
              <a:extLst>
                <a:ext uri="{FF2B5EF4-FFF2-40B4-BE49-F238E27FC236}">
                  <a16:creationId xmlns:a16="http://schemas.microsoft.com/office/drawing/2014/main" id="{8AE35716-7EAE-FC43-2995-76A29C506826}"/>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070" name="Rounded Rectangle 33">
            <a:extLst>
              <a:ext uri="{FF2B5EF4-FFF2-40B4-BE49-F238E27FC236}">
                <a16:creationId xmlns:a16="http://schemas.microsoft.com/office/drawing/2014/main" id="{204C8B7D-6E86-A57A-D89B-8A93F5E12232}"/>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1071" name="Group 9070">
            <a:extLst>
              <a:ext uri="{FF2B5EF4-FFF2-40B4-BE49-F238E27FC236}">
                <a16:creationId xmlns:a16="http://schemas.microsoft.com/office/drawing/2014/main" id="{6B107717-1852-29C7-64D6-065397E8991B}"/>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1112" name="Rectangle: Top Corners Rounded 9108">
              <a:hlinkClick xmlns:r="http://schemas.openxmlformats.org/officeDocument/2006/relationships" r:id="rId19"/>
              <a:extLst>
                <a:ext uri="{FF2B5EF4-FFF2-40B4-BE49-F238E27FC236}">
                  <a16:creationId xmlns:a16="http://schemas.microsoft.com/office/drawing/2014/main" id="{C8E80442-B09F-3A2E-70D6-AAD2849634B6}"/>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1113" name="Rectangle: Top Corners Rounded 9109">
              <a:extLst>
                <a:ext uri="{FF2B5EF4-FFF2-40B4-BE49-F238E27FC236}">
                  <a16:creationId xmlns:a16="http://schemas.microsoft.com/office/drawing/2014/main" id="{42F026D1-8116-3D82-E46D-50EA3B072283}"/>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72" name="Group 9071">
            <a:extLst>
              <a:ext uri="{FF2B5EF4-FFF2-40B4-BE49-F238E27FC236}">
                <a16:creationId xmlns:a16="http://schemas.microsoft.com/office/drawing/2014/main" id="{CEFB4280-223F-5898-745F-6A0439B4C218}"/>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1110" name="Rectangle: Top Corners Rounded 9106">
              <a:hlinkClick xmlns:r="http://schemas.openxmlformats.org/officeDocument/2006/relationships" r:id="rId20"/>
              <a:extLst>
                <a:ext uri="{FF2B5EF4-FFF2-40B4-BE49-F238E27FC236}">
                  <a16:creationId xmlns:a16="http://schemas.microsoft.com/office/drawing/2014/main" id="{404B42C4-5D2F-6D65-D87D-76873DB75358}"/>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1111" name="Rectangle: Top Corners Rounded 9107">
              <a:extLst>
                <a:ext uri="{FF2B5EF4-FFF2-40B4-BE49-F238E27FC236}">
                  <a16:creationId xmlns:a16="http://schemas.microsoft.com/office/drawing/2014/main" id="{392F2E20-6214-3DEF-F431-572379A44DE4}"/>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73" name="Group 9072">
            <a:extLst>
              <a:ext uri="{FF2B5EF4-FFF2-40B4-BE49-F238E27FC236}">
                <a16:creationId xmlns:a16="http://schemas.microsoft.com/office/drawing/2014/main" id="{8141AAE6-BF00-0B84-6514-F02210E4A84B}"/>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1108" name="Rectangle: Top Corners Rounded 9104">
              <a:hlinkClick xmlns:r="http://schemas.openxmlformats.org/officeDocument/2006/relationships" r:id="rId21"/>
              <a:extLst>
                <a:ext uri="{FF2B5EF4-FFF2-40B4-BE49-F238E27FC236}">
                  <a16:creationId xmlns:a16="http://schemas.microsoft.com/office/drawing/2014/main" id="{7555738C-5D9C-5A2C-75A7-C76837D8F11E}"/>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1109" name="Rectangle: Top Corners Rounded 9105">
              <a:extLst>
                <a:ext uri="{FF2B5EF4-FFF2-40B4-BE49-F238E27FC236}">
                  <a16:creationId xmlns:a16="http://schemas.microsoft.com/office/drawing/2014/main" id="{41893319-5F0D-9F0A-4AE6-E9C6085D9C63}"/>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74" name="Group 9073">
            <a:extLst>
              <a:ext uri="{FF2B5EF4-FFF2-40B4-BE49-F238E27FC236}">
                <a16:creationId xmlns:a16="http://schemas.microsoft.com/office/drawing/2014/main" id="{62149775-76CC-1F40-5731-61DE65196C08}"/>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1106" name="Rectangle: Top Corners Rounded 9102">
              <a:hlinkClick xmlns:r="http://schemas.openxmlformats.org/officeDocument/2006/relationships" r:id="rId22"/>
              <a:extLst>
                <a:ext uri="{FF2B5EF4-FFF2-40B4-BE49-F238E27FC236}">
                  <a16:creationId xmlns:a16="http://schemas.microsoft.com/office/drawing/2014/main" id="{52FD2C41-5394-C1BD-5232-A75437B398CF}"/>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1107" name="Rectangle: Top Corners Rounded 9103">
              <a:extLst>
                <a:ext uri="{FF2B5EF4-FFF2-40B4-BE49-F238E27FC236}">
                  <a16:creationId xmlns:a16="http://schemas.microsoft.com/office/drawing/2014/main" id="{981E5C59-7952-BB61-4C1E-57D30502F1A9}"/>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075" name="Rounded Rectangle 33">
            <a:extLst>
              <a:ext uri="{FF2B5EF4-FFF2-40B4-BE49-F238E27FC236}">
                <a16:creationId xmlns:a16="http://schemas.microsoft.com/office/drawing/2014/main" id="{E384C219-F0F4-CF92-91BA-23886EB7DC57}"/>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1076" name="Group 9075">
            <a:extLst>
              <a:ext uri="{FF2B5EF4-FFF2-40B4-BE49-F238E27FC236}">
                <a16:creationId xmlns:a16="http://schemas.microsoft.com/office/drawing/2014/main" id="{07BB3FFD-A6C0-6417-E876-E3CCAEC7E775}"/>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1104" name="Rectangle: Top Corners Rounded 9100">
              <a:hlinkClick xmlns:r="http://schemas.openxmlformats.org/officeDocument/2006/relationships" r:id="rId23"/>
              <a:extLst>
                <a:ext uri="{FF2B5EF4-FFF2-40B4-BE49-F238E27FC236}">
                  <a16:creationId xmlns:a16="http://schemas.microsoft.com/office/drawing/2014/main" id="{58D0A953-D7DC-B971-6634-17161A74E884}"/>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1105" name="Rectangle: Top Corners Rounded 9101">
              <a:extLst>
                <a:ext uri="{FF2B5EF4-FFF2-40B4-BE49-F238E27FC236}">
                  <a16:creationId xmlns:a16="http://schemas.microsoft.com/office/drawing/2014/main" id="{4ABE3191-A0AD-AE9D-D34B-4913E0D66BDB}"/>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77" name="Group 9076">
            <a:extLst>
              <a:ext uri="{FF2B5EF4-FFF2-40B4-BE49-F238E27FC236}">
                <a16:creationId xmlns:a16="http://schemas.microsoft.com/office/drawing/2014/main" id="{5633BF53-1A87-D884-ED90-4DB1EBD93F0D}"/>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1102" name="Rectangle: Top Corners Rounded 9098">
              <a:hlinkClick xmlns:r="http://schemas.openxmlformats.org/officeDocument/2006/relationships" r:id="rId24"/>
              <a:extLst>
                <a:ext uri="{FF2B5EF4-FFF2-40B4-BE49-F238E27FC236}">
                  <a16:creationId xmlns:a16="http://schemas.microsoft.com/office/drawing/2014/main" id="{4FF95852-5E56-F839-4FBC-622B875D306F}"/>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1103" name="Rectangle: Top Corners Rounded 9099">
              <a:extLst>
                <a:ext uri="{FF2B5EF4-FFF2-40B4-BE49-F238E27FC236}">
                  <a16:creationId xmlns:a16="http://schemas.microsoft.com/office/drawing/2014/main" id="{B957E491-6F83-33FB-E9FE-F1B6AAC70B05}"/>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78" name="Group 9077">
            <a:extLst>
              <a:ext uri="{FF2B5EF4-FFF2-40B4-BE49-F238E27FC236}">
                <a16:creationId xmlns:a16="http://schemas.microsoft.com/office/drawing/2014/main" id="{4C16F60A-E8D5-35FC-39C2-F97D552991B0}"/>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1100" name="Rectangle: Top Corners Rounded 9096">
              <a:hlinkClick xmlns:r="http://schemas.openxmlformats.org/officeDocument/2006/relationships" r:id="rId25"/>
              <a:extLst>
                <a:ext uri="{FF2B5EF4-FFF2-40B4-BE49-F238E27FC236}">
                  <a16:creationId xmlns:a16="http://schemas.microsoft.com/office/drawing/2014/main" id="{250F83CE-6491-F328-BA54-0AC3A9061B21}"/>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1101" name="Rectangle: Top Corners Rounded 9097">
              <a:extLst>
                <a:ext uri="{FF2B5EF4-FFF2-40B4-BE49-F238E27FC236}">
                  <a16:creationId xmlns:a16="http://schemas.microsoft.com/office/drawing/2014/main" id="{50B3E730-A0F1-5754-94F6-311ABA4D4070}"/>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79" name="Group 9078">
            <a:extLst>
              <a:ext uri="{FF2B5EF4-FFF2-40B4-BE49-F238E27FC236}">
                <a16:creationId xmlns:a16="http://schemas.microsoft.com/office/drawing/2014/main" id="{016F0885-98F3-5607-50BF-5410872AA8A8}"/>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1098" name="Rectangle: Top Corners Rounded 9094">
              <a:hlinkClick xmlns:r="http://schemas.openxmlformats.org/officeDocument/2006/relationships" r:id="rId26"/>
              <a:extLst>
                <a:ext uri="{FF2B5EF4-FFF2-40B4-BE49-F238E27FC236}">
                  <a16:creationId xmlns:a16="http://schemas.microsoft.com/office/drawing/2014/main" id="{D047F987-A8B9-E0B5-4D25-23671AB193B3}"/>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1099" name="Rectangle: Top Corners Rounded 9095">
              <a:extLst>
                <a:ext uri="{FF2B5EF4-FFF2-40B4-BE49-F238E27FC236}">
                  <a16:creationId xmlns:a16="http://schemas.microsoft.com/office/drawing/2014/main" id="{2770C1C5-A038-B106-7EC8-C820289BF449}"/>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80" name="Group 9079">
            <a:extLst>
              <a:ext uri="{FF2B5EF4-FFF2-40B4-BE49-F238E27FC236}">
                <a16:creationId xmlns:a16="http://schemas.microsoft.com/office/drawing/2014/main" id="{4A632680-A0D7-1129-2AF6-E86FF8612262}"/>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1096" name="Rectangle: Top Corners Rounded 9092">
              <a:hlinkClick xmlns:r="http://schemas.openxmlformats.org/officeDocument/2006/relationships" r:id="rId27"/>
              <a:extLst>
                <a:ext uri="{FF2B5EF4-FFF2-40B4-BE49-F238E27FC236}">
                  <a16:creationId xmlns:a16="http://schemas.microsoft.com/office/drawing/2014/main" id="{C15F7206-070B-AE35-395A-B44295A11559}"/>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1097" name="Rectangle: Top Corners Rounded 9093">
              <a:extLst>
                <a:ext uri="{FF2B5EF4-FFF2-40B4-BE49-F238E27FC236}">
                  <a16:creationId xmlns:a16="http://schemas.microsoft.com/office/drawing/2014/main" id="{E44C3C5F-175D-A298-67BE-0BB46D1CA24F}"/>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81" name="Group 9080">
            <a:extLst>
              <a:ext uri="{FF2B5EF4-FFF2-40B4-BE49-F238E27FC236}">
                <a16:creationId xmlns:a16="http://schemas.microsoft.com/office/drawing/2014/main" id="{F2333F7D-A668-21B0-791C-757752FC72A6}"/>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1094" name="Rectangle: Top Corners Rounded 9090">
              <a:hlinkClick xmlns:r="http://schemas.openxmlformats.org/officeDocument/2006/relationships" r:id="rId28"/>
              <a:extLst>
                <a:ext uri="{FF2B5EF4-FFF2-40B4-BE49-F238E27FC236}">
                  <a16:creationId xmlns:a16="http://schemas.microsoft.com/office/drawing/2014/main" id="{342E8EB9-5D42-C72C-B59C-FDDDA47E0E12}"/>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1095" name="Rectangle: Top Corners Rounded 9091">
              <a:extLst>
                <a:ext uri="{FF2B5EF4-FFF2-40B4-BE49-F238E27FC236}">
                  <a16:creationId xmlns:a16="http://schemas.microsoft.com/office/drawing/2014/main" id="{B5572423-6190-5DB5-ACEF-ECDAF459DFD5}"/>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82" name="Group 9081">
            <a:extLst>
              <a:ext uri="{FF2B5EF4-FFF2-40B4-BE49-F238E27FC236}">
                <a16:creationId xmlns:a16="http://schemas.microsoft.com/office/drawing/2014/main" id="{298E4293-EFF4-E650-FAF9-D743CD41DE31}"/>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1092" name="Rectangle: Top Corners Rounded 9088">
              <a:hlinkClick xmlns:r="http://schemas.openxmlformats.org/officeDocument/2006/relationships" r:id="rId29"/>
              <a:extLst>
                <a:ext uri="{FF2B5EF4-FFF2-40B4-BE49-F238E27FC236}">
                  <a16:creationId xmlns:a16="http://schemas.microsoft.com/office/drawing/2014/main" id="{113C7C14-9941-88C9-E9A0-C3745D3E1C1E}"/>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093" name="Rectangle: Top Corners Rounded 9089">
              <a:extLst>
                <a:ext uri="{FF2B5EF4-FFF2-40B4-BE49-F238E27FC236}">
                  <a16:creationId xmlns:a16="http://schemas.microsoft.com/office/drawing/2014/main" id="{85650E7C-9B35-4ADB-559E-6D1AED9081E1}"/>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83" name="Group 9082">
            <a:extLst>
              <a:ext uri="{FF2B5EF4-FFF2-40B4-BE49-F238E27FC236}">
                <a16:creationId xmlns:a16="http://schemas.microsoft.com/office/drawing/2014/main" id="{30819EC6-9350-8425-45B1-B5522683B365}"/>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1090" name="Rectangle: Top Corners Rounded 9086">
              <a:hlinkClick xmlns:r="http://schemas.openxmlformats.org/officeDocument/2006/relationships" r:id="rId30"/>
              <a:extLst>
                <a:ext uri="{FF2B5EF4-FFF2-40B4-BE49-F238E27FC236}">
                  <a16:creationId xmlns:a16="http://schemas.microsoft.com/office/drawing/2014/main" id="{4F584393-A479-8F17-EBD0-217192C44BD6}"/>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1091" name="Rectangle: Top Corners Rounded 9087">
              <a:extLst>
                <a:ext uri="{FF2B5EF4-FFF2-40B4-BE49-F238E27FC236}">
                  <a16:creationId xmlns:a16="http://schemas.microsoft.com/office/drawing/2014/main" id="{66F3BF6E-5385-9EBC-7B00-9B4E4294C107}"/>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84" name="Group 9083">
            <a:extLst>
              <a:ext uri="{FF2B5EF4-FFF2-40B4-BE49-F238E27FC236}">
                <a16:creationId xmlns:a16="http://schemas.microsoft.com/office/drawing/2014/main" id="{CB2AA0E4-A709-80C7-FC4B-29ABD17552C8}"/>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1088" name="Rectangle: Top Corners Rounded 9084">
              <a:hlinkClick xmlns:r="http://schemas.openxmlformats.org/officeDocument/2006/relationships" r:id="rId31"/>
              <a:extLst>
                <a:ext uri="{FF2B5EF4-FFF2-40B4-BE49-F238E27FC236}">
                  <a16:creationId xmlns:a16="http://schemas.microsoft.com/office/drawing/2014/main" id="{D2B2861E-B3D2-CC9C-2832-D6DC7C291ED8}"/>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1089" name="Rectangle: Top Corners Rounded 9085">
              <a:extLst>
                <a:ext uri="{FF2B5EF4-FFF2-40B4-BE49-F238E27FC236}">
                  <a16:creationId xmlns:a16="http://schemas.microsoft.com/office/drawing/2014/main" id="{AB53C83D-B215-DE44-B7AA-F449ADD7A5E3}"/>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50800</xdr:colOff>
      <xdr:row>0</xdr:row>
      <xdr:rowOff>88900</xdr:rowOff>
    </xdr:from>
    <xdr:to>
      <xdr:col>4</xdr:col>
      <xdr:colOff>453423</xdr:colOff>
      <xdr:row>3</xdr:row>
      <xdr:rowOff>148953</xdr:rowOff>
    </xdr:to>
    <xdr:pic>
      <xdr:nvPicPr>
        <xdr:cNvPr id="2" name="Picture 83">
          <a:hlinkClick xmlns:r="http://schemas.openxmlformats.org/officeDocument/2006/relationships" r:id="rId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2"/>
        <a:stretch>
          <a:fillRect/>
        </a:stretch>
      </xdr:blipFill>
      <xdr:spPr>
        <a:xfrm>
          <a:off x="323215" y="86995"/>
          <a:ext cx="2461928" cy="610598"/>
        </a:xfrm>
        <a:prstGeom prst="rect">
          <a:avLst/>
        </a:prstGeom>
      </xdr:spPr>
    </xdr:pic>
    <xdr:clientData/>
  </xdr:twoCellAnchor>
  <xdr:twoCellAnchor>
    <xdr:from>
      <xdr:col>12</xdr:col>
      <xdr:colOff>5773238</xdr:colOff>
      <xdr:row>1</xdr:row>
      <xdr:rowOff>5715</xdr:rowOff>
    </xdr:from>
    <xdr:to>
      <xdr:col>12</xdr:col>
      <xdr:colOff>8025845</xdr:colOff>
      <xdr:row>2</xdr:row>
      <xdr:rowOff>83276</xdr:rowOff>
    </xdr:to>
    <xdr:grpSp>
      <xdr:nvGrpSpPr>
        <xdr:cNvPr id="3" name="Group 10">
          <a:extLst>
            <a:ext uri="{FF2B5EF4-FFF2-40B4-BE49-F238E27FC236}">
              <a16:creationId xmlns:a16="http://schemas.microsoft.com/office/drawing/2014/main" id="{00000000-0008-0000-0B00-000003000000}"/>
            </a:ext>
          </a:extLst>
        </xdr:cNvPr>
        <xdr:cNvGrpSpPr/>
      </xdr:nvGrpSpPr>
      <xdr:grpSpPr>
        <a:xfrm>
          <a:off x="43895009" y="179886"/>
          <a:ext cx="2252607" cy="251733"/>
          <a:chOff x="6357612" y="3059659"/>
          <a:chExt cx="2262132" cy="274320"/>
        </a:xfrm>
        <a:effectLst>
          <a:outerShdw blurRad="50800" dist="38100" dir="2700000" algn="tl" rotWithShape="0">
            <a:prstClr val="black">
              <a:alpha val="40000"/>
            </a:prstClr>
          </a:outerShdw>
        </a:effectLst>
      </xdr:grpSpPr>
      <xdr:sp macro="" textlink="">
        <xdr:nvSpPr>
          <xdr:cNvPr id="4" name="Rectangle: Top Corners Rounded 101">
            <a:hlinkClick xmlns:r="http://schemas.openxmlformats.org/officeDocument/2006/relationships" r:id="rId3"/>
            <a:extLst>
              <a:ext uri="{FF2B5EF4-FFF2-40B4-BE49-F238E27FC236}">
                <a16:creationId xmlns:a16="http://schemas.microsoft.com/office/drawing/2014/main" id="{00000000-0008-0000-0B00-000004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2024 SUSTAINABILITY REPORT</a:t>
            </a:r>
            <a:endParaRPr lang="en-AU" sz="800" b="1">
              <a:solidFill>
                <a:schemeClr val="accent6"/>
              </a:solidFill>
            </a:endParaRPr>
          </a:p>
        </xdr:txBody>
      </xdr:sp>
      <xdr:sp macro="" textlink="">
        <xdr:nvSpPr>
          <xdr:cNvPr id="5" name="Rectangle: Top Corners Rounded 102">
            <a:extLst>
              <a:ext uri="{FF2B5EF4-FFF2-40B4-BE49-F238E27FC236}">
                <a16:creationId xmlns:a16="http://schemas.microsoft.com/office/drawing/2014/main" id="{00000000-0008-0000-0B00-000005000000}"/>
              </a:ext>
            </a:extLst>
          </xdr:cNvPr>
          <xdr:cNvSpPr/>
        </xdr:nvSpPr>
        <xdr:spPr>
          <a:xfrm rot="16200000">
            <a:off x="6283368" y="3133903"/>
            <a:ext cx="274320" cy="125832"/>
          </a:xfrm>
          <a:prstGeom prst="round2SameRect">
            <a:avLst>
              <a:gd name="adj1" fmla="val 22764"/>
              <a:gd name="adj2" fmla="val 0"/>
            </a:avLst>
          </a:prstGeom>
          <a:solidFill>
            <a:schemeClr val="accent6"/>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85725</xdr:colOff>
      <xdr:row>7</xdr:row>
      <xdr:rowOff>104775</xdr:rowOff>
    </xdr:from>
    <xdr:to>
      <xdr:col>4</xdr:col>
      <xdr:colOff>662669</xdr:colOff>
      <xdr:row>21</xdr:row>
      <xdr:rowOff>107575</xdr:rowOff>
    </xdr:to>
    <xdr:grpSp>
      <xdr:nvGrpSpPr>
        <xdr:cNvPr id="6" name="Group 9051">
          <a:extLst>
            <a:ext uri="{FF2B5EF4-FFF2-40B4-BE49-F238E27FC236}">
              <a16:creationId xmlns:a16="http://schemas.microsoft.com/office/drawing/2014/main" id="{F4C03A71-2AA5-4E8B-81D7-86D5325862C1}"/>
            </a:ext>
          </a:extLst>
        </xdr:cNvPr>
        <xdr:cNvGrpSpPr/>
      </xdr:nvGrpSpPr>
      <xdr:grpSpPr>
        <a:xfrm>
          <a:off x="85725" y="1432832"/>
          <a:ext cx="2906487" cy="9876143"/>
          <a:chOff x="4595310" y="-1718317"/>
          <a:chExt cx="3001380" cy="9966333"/>
        </a:xfrm>
      </xdr:grpSpPr>
      <xdr:grpSp>
        <xdr:nvGrpSpPr>
          <xdr:cNvPr id="7" name="Group 9052">
            <a:extLst>
              <a:ext uri="{FF2B5EF4-FFF2-40B4-BE49-F238E27FC236}">
                <a16:creationId xmlns:a16="http://schemas.microsoft.com/office/drawing/2014/main" id="{AD4787F9-2BE4-F155-1492-AB08DC5FB6CA}"/>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310" name="Rectangle: Top Corners Rounded 9138">
              <a:hlinkClick xmlns:r="http://schemas.openxmlformats.org/officeDocument/2006/relationships" r:id="rId4"/>
              <a:extLst>
                <a:ext uri="{FF2B5EF4-FFF2-40B4-BE49-F238E27FC236}">
                  <a16:creationId xmlns:a16="http://schemas.microsoft.com/office/drawing/2014/main" id="{3D048FDB-3E83-02E1-F91E-32C0BD78720D}"/>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311" name="Rectangle: Top Corners Rounded 9139">
              <a:extLst>
                <a:ext uri="{FF2B5EF4-FFF2-40B4-BE49-F238E27FC236}">
                  <a16:creationId xmlns:a16="http://schemas.microsoft.com/office/drawing/2014/main" id="{95CC0D2B-3310-FD60-7C1E-E0E0DC0E09F4}"/>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 name="Group 9053">
            <a:extLst>
              <a:ext uri="{FF2B5EF4-FFF2-40B4-BE49-F238E27FC236}">
                <a16:creationId xmlns:a16="http://schemas.microsoft.com/office/drawing/2014/main" id="{BF8F4A21-1C00-DEB1-7B05-7D1AA6849F7D}"/>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308" name="Rectangle: Top Corners Rounded 9136">
              <a:hlinkClick xmlns:r="http://schemas.openxmlformats.org/officeDocument/2006/relationships" r:id="rId5"/>
              <a:extLst>
                <a:ext uri="{FF2B5EF4-FFF2-40B4-BE49-F238E27FC236}">
                  <a16:creationId xmlns:a16="http://schemas.microsoft.com/office/drawing/2014/main" id="{3BE7100A-7A5D-42F1-CD3D-87CB535BF859}"/>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309" name="Rectangle: Top Corners Rounded 9137">
              <a:extLst>
                <a:ext uri="{FF2B5EF4-FFF2-40B4-BE49-F238E27FC236}">
                  <a16:creationId xmlns:a16="http://schemas.microsoft.com/office/drawing/2014/main" id="{D271C698-03CB-9300-7DF2-43E4A344F6EE}"/>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 name="Group 9054">
            <a:extLst>
              <a:ext uri="{FF2B5EF4-FFF2-40B4-BE49-F238E27FC236}">
                <a16:creationId xmlns:a16="http://schemas.microsoft.com/office/drawing/2014/main" id="{672B0E5B-8506-AE7F-940F-82074DA7CC07}"/>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306" name="Rectangle: Top Corners Rounded 9134">
              <a:hlinkClick xmlns:r="http://schemas.openxmlformats.org/officeDocument/2006/relationships" r:id="rId6"/>
              <a:extLst>
                <a:ext uri="{FF2B5EF4-FFF2-40B4-BE49-F238E27FC236}">
                  <a16:creationId xmlns:a16="http://schemas.microsoft.com/office/drawing/2014/main" id="{F955480A-6843-15EA-50A7-5B41A7A1697B}"/>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307" name="Rectangle: Top Corners Rounded 9135">
              <a:extLst>
                <a:ext uri="{FF2B5EF4-FFF2-40B4-BE49-F238E27FC236}">
                  <a16:creationId xmlns:a16="http://schemas.microsoft.com/office/drawing/2014/main" id="{3843FD28-015A-48FD-A3D7-3FD755576A38}"/>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055">
            <a:extLst>
              <a:ext uri="{FF2B5EF4-FFF2-40B4-BE49-F238E27FC236}">
                <a16:creationId xmlns:a16="http://schemas.microsoft.com/office/drawing/2014/main" id="{7F775DA8-2C66-C119-78E1-8F874641BF74}"/>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304" name="Rectangle: Top Corners Rounded 9132">
              <a:hlinkClick xmlns:r="http://schemas.openxmlformats.org/officeDocument/2006/relationships" r:id="rId7"/>
              <a:extLst>
                <a:ext uri="{FF2B5EF4-FFF2-40B4-BE49-F238E27FC236}">
                  <a16:creationId xmlns:a16="http://schemas.microsoft.com/office/drawing/2014/main" id="{A7C32EE5-29F0-8761-C695-DD2DA57A8105}"/>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305" name="Rectangle: Top Corners Rounded 9133">
              <a:extLst>
                <a:ext uri="{FF2B5EF4-FFF2-40B4-BE49-F238E27FC236}">
                  <a16:creationId xmlns:a16="http://schemas.microsoft.com/office/drawing/2014/main" id="{7967E266-E783-A3C6-8D50-42A14C4F923D}"/>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1" name="Rounded Rectangle 33">
            <a:extLst>
              <a:ext uri="{FF2B5EF4-FFF2-40B4-BE49-F238E27FC236}">
                <a16:creationId xmlns:a16="http://schemas.microsoft.com/office/drawing/2014/main" id="{DEEC8FBA-87F4-765D-067D-B5EB5016A7DB}"/>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2" name="Group 9057">
            <a:extLst>
              <a:ext uri="{FF2B5EF4-FFF2-40B4-BE49-F238E27FC236}">
                <a16:creationId xmlns:a16="http://schemas.microsoft.com/office/drawing/2014/main" id="{83D22236-F36E-4BB0-05A2-B2B22D0A2078}"/>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302" name="Rectangle: Top Corners Rounded 9130">
              <a:hlinkClick xmlns:r="http://schemas.openxmlformats.org/officeDocument/2006/relationships" r:id="rId8"/>
              <a:extLst>
                <a:ext uri="{FF2B5EF4-FFF2-40B4-BE49-F238E27FC236}">
                  <a16:creationId xmlns:a16="http://schemas.microsoft.com/office/drawing/2014/main" id="{F6A430F1-1FFD-F29B-0DAA-5F32739FD584}"/>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303" name="Rectangle: Top Corners Rounded 9131">
              <a:extLst>
                <a:ext uri="{FF2B5EF4-FFF2-40B4-BE49-F238E27FC236}">
                  <a16:creationId xmlns:a16="http://schemas.microsoft.com/office/drawing/2014/main" id="{108B6FA3-1A49-2AB0-3020-BEE6954E0D0A}"/>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3" name="Group 9058">
            <a:extLst>
              <a:ext uri="{FF2B5EF4-FFF2-40B4-BE49-F238E27FC236}">
                <a16:creationId xmlns:a16="http://schemas.microsoft.com/office/drawing/2014/main" id="{D7741F39-8ECF-1998-ACC7-23D51B291B3A}"/>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300" name="Rectangle: Top Corners Rounded 9128">
              <a:hlinkClick xmlns:r="http://schemas.openxmlformats.org/officeDocument/2006/relationships" r:id="rId9"/>
              <a:extLst>
                <a:ext uri="{FF2B5EF4-FFF2-40B4-BE49-F238E27FC236}">
                  <a16:creationId xmlns:a16="http://schemas.microsoft.com/office/drawing/2014/main" id="{00D41C2C-F374-FC2D-858D-06AA387C6696}"/>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301" name="Rectangle: Top Corners Rounded 9129">
              <a:extLst>
                <a:ext uri="{FF2B5EF4-FFF2-40B4-BE49-F238E27FC236}">
                  <a16:creationId xmlns:a16="http://schemas.microsoft.com/office/drawing/2014/main" id="{3C9B36A6-0864-AD08-AC77-8C6A7DAA6F60}"/>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4" name="Group 9059">
            <a:extLst>
              <a:ext uri="{FF2B5EF4-FFF2-40B4-BE49-F238E27FC236}">
                <a16:creationId xmlns:a16="http://schemas.microsoft.com/office/drawing/2014/main" id="{4415C964-951A-5312-8395-B86292950DA5}"/>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298" name="Rectangle: Top Corners Rounded 9126">
              <a:hlinkClick xmlns:r="http://schemas.openxmlformats.org/officeDocument/2006/relationships" r:id="rId10"/>
              <a:extLst>
                <a:ext uri="{FF2B5EF4-FFF2-40B4-BE49-F238E27FC236}">
                  <a16:creationId xmlns:a16="http://schemas.microsoft.com/office/drawing/2014/main" id="{778B73D3-434E-84B1-17B9-1D6B79148F98}"/>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299" name="Rectangle: Top Corners Rounded 9127">
              <a:extLst>
                <a:ext uri="{FF2B5EF4-FFF2-40B4-BE49-F238E27FC236}">
                  <a16:creationId xmlns:a16="http://schemas.microsoft.com/office/drawing/2014/main" id="{DC64F2E0-F2DC-559D-ED1F-3D53F98BB965}"/>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5" name="Group 9060">
            <a:extLst>
              <a:ext uri="{FF2B5EF4-FFF2-40B4-BE49-F238E27FC236}">
                <a16:creationId xmlns:a16="http://schemas.microsoft.com/office/drawing/2014/main" id="{320B69A2-3ABF-D120-2071-6F9D3E3C9DFD}"/>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296" name="Rectangle: Top Corners Rounded 9124">
              <a:hlinkClick xmlns:r="http://schemas.openxmlformats.org/officeDocument/2006/relationships" r:id="rId11"/>
              <a:extLst>
                <a:ext uri="{FF2B5EF4-FFF2-40B4-BE49-F238E27FC236}">
                  <a16:creationId xmlns:a16="http://schemas.microsoft.com/office/drawing/2014/main" id="{BD8CC03A-E3B5-7BC5-A898-DD839132B4E3}"/>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297" name="Rectangle: Top Corners Rounded 9125">
              <a:extLst>
                <a:ext uri="{FF2B5EF4-FFF2-40B4-BE49-F238E27FC236}">
                  <a16:creationId xmlns:a16="http://schemas.microsoft.com/office/drawing/2014/main" id="{F6DEC1F8-F0AC-FA21-1BFA-90F1B4F12371}"/>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6" name="Rounded Rectangle 33">
            <a:extLst>
              <a:ext uri="{FF2B5EF4-FFF2-40B4-BE49-F238E27FC236}">
                <a16:creationId xmlns:a16="http://schemas.microsoft.com/office/drawing/2014/main" id="{2E0DB5E0-7231-839E-F201-9C6B435EEBB9}"/>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7" name="Group 9062">
            <a:extLst>
              <a:ext uri="{FF2B5EF4-FFF2-40B4-BE49-F238E27FC236}">
                <a16:creationId xmlns:a16="http://schemas.microsoft.com/office/drawing/2014/main" id="{7E65AF78-7DB7-7A5E-8721-180B514850D3}"/>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294" name="Rectangle: Top Corners Rounded 9122">
              <a:hlinkClick xmlns:r="http://schemas.openxmlformats.org/officeDocument/2006/relationships" r:id="rId12"/>
              <a:extLst>
                <a:ext uri="{FF2B5EF4-FFF2-40B4-BE49-F238E27FC236}">
                  <a16:creationId xmlns:a16="http://schemas.microsoft.com/office/drawing/2014/main" id="{F3129BDC-F94F-0594-76E7-EC972E408433}"/>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95" name="Rectangle: Top Corners Rounded 9123">
              <a:extLst>
                <a:ext uri="{FF2B5EF4-FFF2-40B4-BE49-F238E27FC236}">
                  <a16:creationId xmlns:a16="http://schemas.microsoft.com/office/drawing/2014/main" id="{30792E51-74AB-57E7-8C29-88753BE2409F}"/>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9063">
            <a:extLst>
              <a:ext uri="{FF2B5EF4-FFF2-40B4-BE49-F238E27FC236}">
                <a16:creationId xmlns:a16="http://schemas.microsoft.com/office/drawing/2014/main" id="{83AD5FEA-F7A4-988F-7A7D-D652C63C86A9}"/>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292" name="Rectangle: Top Corners Rounded 9120">
              <a:hlinkClick xmlns:r="http://schemas.openxmlformats.org/officeDocument/2006/relationships" r:id="rId13"/>
              <a:extLst>
                <a:ext uri="{FF2B5EF4-FFF2-40B4-BE49-F238E27FC236}">
                  <a16:creationId xmlns:a16="http://schemas.microsoft.com/office/drawing/2014/main" id="{A353ADAA-8F49-ADB0-D140-69484D42912F}"/>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93" name="Rectangle: Top Corners Rounded 9121">
              <a:extLst>
                <a:ext uri="{FF2B5EF4-FFF2-40B4-BE49-F238E27FC236}">
                  <a16:creationId xmlns:a16="http://schemas.microsoft.com/office/drawing/2014/main" id="{2D95E8B2-94BF-FC1A-9D3A-65CFA993D309}"/>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64">
            <a:extLst>
              <a:ext uri="{FF2B5EF4-FFF2-40B4-BE49-F238E27FC236}">
                <a16:creationId xmlns:a16="http://schemas.microsoft.com/office/drawing/2014/main" id="{F4CB8D37-4120-8BCC-4971-14EF521C400D}"/>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201" name="Rectangle: Top Corners Rounded 9118">
              <a:hlinkClick xmlns:r="http://schemas.openxmlformats.org/officeDocument/2006/relationships" r:id="rId14"/>
              <a:extLst>
                <a:ext uri="{FF2B5EF4-FFF2-40B4-BE49-F238E27FC236}">
                  <a16:creationId xmlns:a16="http://schemas.microsoft.com/office/drawing/2014/main" id="{A11C0248-3069-AFE4-2CD4-6B30C933220F}"/>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91" name="Rectangle: Top Corners Rounded 9119">
              <a:extLst>
                <a:ext uri="{FF2B5EF4-FFF2-40B4-BE49-F238E27FC236}">
                  <a16:creationId xmlns:a16="http://schemas.microsoft.com/office/drawing/2014/main" id="{6ADB076E-DDB7-A001-F188-6A0373F600DF}"/>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65">
            <a:extLst>
              <a:ext uri="{FF2B5EF4-FFF2-40B4-BE49-F238E27FC236}">
                <a16:creationId xmlns:a16="http://schemas.microsoft.com/office/drawing/2014/main" id="{969DCF62-211E-3B39-401E-2DD09C34A6DA}"/>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199" name="Rectangle: Top Corners Rounded 9116">
              <a:hlinkClick xmlns:r="http://schemas.openxmlformats.org/officeDocument/2006/relationships" r:id="rId15"/>
              <a:extLst>
                <a:ext uri="{FF2B5EF4-FFF2-40B4-BE49-F238E27FC236}">
                  <a16:creationId xmlns:a16="http://schemas.microsoft.com/office/drawing/2014/main" id="{2E6162EA-30AD-3628-A0B0-3DF9946A0F54}"/>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00" name="Rectangle: Top Corners Rounded 9117">
              <a:extLst>
                <a:ext uri="{FF2B5EF4-FFF2-40B4-BE49-F238E27FC236}">
                  <a16:creationId xmlns:a16="http://schemas.microsoft.com/office/drawing/2014/main" id="{DC386407-77CD-B537-CD9B-D8878E072AFD}"/>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66">
            <a:extLst>
              <a:ext uri="{FF2B5EF4-FFF2-40B4-BE49-F238E27FC236}">
                <a16:creationId xmlns:a16="http://schemas.microsoft.com/office/drawing/2014/main" id="{DD81252B-7216-6AF7-5D48-15586DF88E4D}"/>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197" name="Rectangle: Top Corners Rounded 9114">
              <a:hlinkClick xmlns:r="http://schemas.openxmlformats.org/officeDocument/2006/relationships" r:id="rId16"/>
              <a:extLst>
                <a:ext uri="{FF2B5EF4-FFF2-40B4-BE49-F238E27FC236}">
                  <a16:creationId xmlns:a16="http://schemas.microsoft.com/office/drawing/2014/main" id="{C3F65F86-16A3-1F66-4423-18BF7A7637DA}"/>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98" name="Rectangle: Top Corners Rounded 9115">
              <a:extLst>
                <a:ext uri="{FF2B5EF4-FFF2-40B4-BE49-F238E27FC236}">
                  <a16:creationId xmlns:a16="http://schemas.microsoft.com/office/drawing/2014/main" id="{73EA3341-A1A4-EEC1-3054-BFAE021534BF}"/>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67">
            <a:extLst>
              <a:ext uri="{FF2B5EF4-FFF2-40B4-BE49-F238E27FC236}">
                <a16:creationId xmlns:a16="http://schemas.microsoft.com/office/drawing/2014/main" id="{1136604A-5C30-FD05-20DD-2A9AA830C50F}"/>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195" name="Rectangle: Top Corners Rounded 9112">
              <a:hlinkClick xmlns:r="http://schemas.openxmlformats.org/officeDocument/2006/relationships" r:id="rId17"/>
              <a:extLst>
                <a:ext uri="{FF2B5EF4-FFF2-40B4-BE49-F238E27FC236}">
                  <a16:creationId xmlns:a16="http://schemas.microsoft.com/office/drawing/2014/main" id="{6DB46D11-63A6-2B26-E620-8701834E3CCD}"/>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96" name="Rectangle: Top Corners Rounded 9113">
              <a:extLst>
                <a:ext uri="{FF2B5EF4-FFF2-40B4-BE49-F238E27FC236}">
                  <a16:creationId xmlns:a16="http://schemas.microsoft.com/office/drawing/2014/main" id="{96BEC88D-A33A-9362-067C-13C59B8900C9}"/>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9068">
            <a:extLst>
              <a:ext uri="{FF2B5EF4-FFF2-40B4-BE49-F238E27FC236}">
                <a16:creationId xmlns:a16="http://schemas.microsoft.com/office/drawing/2014/main" id="{65591015-EB1B-F4C1-07C3-2B9FB96A9BA9}"/>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193" name="Rectangle: Top Corners Rounded 9110">
              <a:hlinkClick xmlns:r="http://schemas.openxmlformats.org/officeDocument/2006/relationships" r:id="rId18"/>
              <a:extLst>
                <a:ext uri="{FF2B5EF4-FFF2-40B4-BE49-F238E27FC236}">
                  <a16:creationId xmlns:a16="http://schemas.microsoft.com/office/drawing/2014/main" id="{EBB40345-7100-7A35-1727-7172E8A7F8B7}"/>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194" name="Rectangle: Top Corners Rounded 9111">
              <a:extLst>
                <a:ext uri="{FF2B5EF4-FFF2-40B4-BE49-F238E27FC236}">
                  <a16:creationId xmlns:a16="http://schemas.microsoft.com/office/drawing/2014/main" id="{A4E60B94-6E21-5FFF-7799-F8A688F04DC9}"/>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4" name="Rounded Rectangle 33">
            <a:extLst>
              <a:ext uri="{FF2B5EF4-FFF2-40B4-BE49-F238E27FC236}">
                <a16:creationId xmlns:a16="http://schemas.microsoft.com/office/drawing/2014/main" id="{3EBD4B8C-CD28-D2BA-9392-D7F53203706D}"/>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5" name="Group 9070">
            <a:extLst>
              <a:ext uri="{FF2B5EF4-FFF2-40B4-BE49-F238E27FC236}">
                <a16:creationId xmlns:a16="http://schemas.microsoft.com/office/drawing/2014/main" id="{ACE461AC-628B-8AA0-62B7-570C9646DF0A}"/>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3" name="Rectangle: Top Corners Rounded 9108">
              <a:hlinkClick xmlns:r="http://schemas.openxmlformats.org/officeDocument/2006/relationships" r:id="rId19"/>
              <a:extLst>
                <a:ext uri="{FF2B5EF4-FFF2-40B4-BE49-F238E27FC236}">
                  <a16:creationId xmlns:a16="http://schemas.microsoft.com/office/drawing/2014/main" id="{223D0F88-CC91-FD00-F81C-21CEA825892D}"/>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192" name="Rectangle: Top Corners Rounded 9109">
              <a:extLst>
                <a:ext uri="{FF2B5EF4-FFF2-40B4-BE49-F238E27FC236}">
                  <a16:creationId xmlns:a16="http://schemas.microsoft.com/office/drawing/2014/main" id="{F96A0B44-6761-8A7E-3464-D4F34B2325D2}"/>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71">
            <a:extLst>
              <a:ext uri="{FF2B5EF4-FFF2-40B4-BE49-F238E27FC236}">
                <a16:creationId xmlns:a16="http://schemas.microsoft.com/office/drawing/2014/main" id="{E9B9F1EA-E920-8300-3CC7-F4D9BEC15CC8}"/>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1" name="Rectangle: Top Corners Rounded 9106">
              <a:hlinkClick xmlns:r="http://schemas.openxmlformats.org/officeDocument/2006/relationships" r:id="rId20"/>
              <a:extLst>
                <a:ext uri="{FF2B5EF4-FFF2-40B4-BE49-F238E27FC236}">
                  <a16:creationId xmlns:a16="http://schemas.microsoft.com/office/drawing/2014/main" id="{C27CFD1B-4BFF-909C-1608-552ECA0D931B}"/>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2" name="Rectangle: Top Corners Rounded 9107">
              <a:extLst>
                <a:ext uri="{FF2B5EF4-FFF2-40B4-BE49-F238E27FC236}">
                  <a16:creationId xmlns:a16="http://schemas.microsoft.com/office/drawing/2014/main" id="{3019BD18-7777-24F8-5040-2BFF8905AC6B}"/>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9072">
            <a:extLst>
              <a:ext uri="{FF2B5EF4-FFF2-40B4-BE49-F238E27FC236}">
                <a16:creationId xmlns:a16="http://schemas.microsoft.com/office/drawing/2014/main" id="{F3358202-AE29-5388-26B1-CE5EEDBEA0B6}"/>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9" name="Rectangle: Top Corners Rounded 9104">
              <a:hlinkClick xmlns:r="http://schemas.openxmlformats.org/officeDocument/2006/relationships" r:id="rId21"/>
              <a:extLst>
                <a:ext uri="{FF2B5EF4-FFF2-40B4-BE49-F238E27FC236}">
                  <a16:creationId xmlns:a16="http://schemas.microsoft.com/office/drawing/2014/main" id="{CC26A0E7-0225-0AAD-91C3-345624517553}"/>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 name="Rectangle: Top Corners Rounded 9105">
              <a:extLst>
                <a:ext uri="{FF2B5EF4-FFF2-40B4-BE49-F238E27FC236}">
                  <a16:creationId xmlns:a16="http://schemas.microsoft.com/office/drawing/2014/main" id="{CEB2D5ED-B5EE-229E-4123-66A214E8D12F}"/>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9073">
            <a:extLst>
              <a:ext uri="{FF2B5EF4-FFF2-40B4-BE49-F238E27FC236}">
                <a16:creationId xmlns:a16="http://schemas.microsoft.com/office/drawing/2014/main" id="{5239D884-EC66-6628-CDD8-96C134AFA703}"/>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7" name="Rectangle: Top Corners Rounded 9102">
              <a:hlinkClick xmlns:r="http://schemas.openxmlformats.org/officeDocument/2006/relationships" r:id="rId22"/>
              <a:extLst>
                <a:ext uri="{FF2B5EF4-FFF2-40B4-BE49-F238E27FC236}">
                  <a16:creationId xmlns:a16="http://schemas.microsoft.com/office/drawing/2014/main" id="{B65C7DFA-5CB1-29EC-C15A-8E63BC653DE8}"/>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 name="Rectangle: Top Corners Rounded 9103">
              <a:extLst>
                <a:ext uri="{FF2B5EF4-FFF2-40B4-BE49-F238E27FC236}">
                  <a16:creationId xmlns:a16="http://schemas.microsoft.com/office/drawing/2014/main" id="{2DB20636-A6E2-0376-749E-CD45AA16B89B}"/>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9" name="Rounded Rectangle 33">
            <a:extLst>
              <a:ext uri="{FF2B5EF4-FFF2-40B4-BE49-F238E27FC236}">
                <a16:creationId xmlns:a16="http://schemas.microsoft.com/office/drawing/2014/main" id="{B5D6A3B9-933F-1CF5-98FE-D727FA33B88C}"/>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30" name="Group 9075">
            <a:extLst>
              <a:ext uri="{FF2B5EF4-FFF2-40B4-BE49-F238E27FC236}">
                <a16:creationId xmlns:a16="http://schemas.microsoft.com/office/drawing/2014/main" id="{917C1872-3AE5-2A53-61D6-6D27395BD68D}"/>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5" name="Rectangle: Top Corners Rounded 9100">
              <a:hlinkClick xmlns:r="http://schemas.openxmlformats.org/officeDocument/2006/relationships" r:id="rId23"/>
              <a:extLst>
                <a:ext uri="{FF2B5EF4-FFF2-40B4-BE49-F238E27FC236}">
                  <a16:creationId xmlns:a16="http://schemas.microsoft.com/office/drawing/2014/main" id="{F14C0DFA-AD6E-C587-FB48-E1D5572129AC}"/>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6" name="Rectangle: Top Corners Rounded 9101">
              <a:extLst>
                <a:ext uri="{FF2B5EF4-FFF2-40B4-BE49-F238E27FC236}">
                  <a16:creationId xmlns:a16="http://schemas.microsoft.com/office/drawing/2014/main" id="{D93F8468-791D-893A-3373-C3ECA84459CD}"/>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76">
            <a:extLst>
              <a:ext uri="{FF2B5EF4-FFF2-40B4-BE49-F238E27FC236}">
                <a16:creationId xmlns:a16="http://schemas.microsoft.com/office/drawing/2014/main" id="{322FEA7B-F013-A360-5FAE-8C237450BAD7}"/>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3" name="Rectangle: Top Corners Rounded 9098">
              <a:hlinkClick xmlns:r="http://schemas.openxmlformats.org/officeDocument/2006/relationships" r:id="rId24"/>
              <a:extLst>
                <a:ext uri="{FF2B5EF4-FFF2-40B4-BE49-F238E27FC236}">
                  <a16:creationId xmlns:a16="http://schemas.microsoft.com/office/drawing/2014/main" id="{0F998CF0-25D5-1E4B-AE6B-7529827C2B75}"/>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4" name="Rectangle: Top Corners Rounded 9099">
              <a:extLst>
                <a:ext uri="{FF2B5EF4-FFF2-40B4-BE49-F238E27FC236}">
                  <a16:creationId xmlns:a16="http://schemas.microsoft.com/office/drawing/2014/main" id="{3CA6350A-9333-15F8-AC16-7802E61E73C8}"/>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77">
            <a:extLst>
              <a:ext uri="{FF2B5EF4-FFF2-40B4-BE49-F238E27FC236}">
                <a16:creationId xmlns:a16="http://schemas.microsoft.com/office/drawing/2014/main" id="{ECDE1486-5CA9-72B9-D4FF-DF1E1F9AACBD}"/>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1" name="Rectangle: Top Corners Rounded 9096">
              <a:hlinkClick xmlns:r="http://schemas.openxmlformats.org/officeDocument/2006/relationships" r:id="rId25"/>
              <a:extLst>
                <a:ext uri="{FF2B5EF4-FFF2-40B4-BE49-F238E27FC236}">
                  <a16:creationId xmlns:a16="http://schemas.microsoft.com/office/drawing/2014/main" id="{7049F1C1-C5ED-B6B3-BEF3-5D524C04D49D}"/>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2" name="Rectangle: Top Corners Rounded 9097">
              <a:extLst>
                <a:ext uri="{FF2B5EF4-FFF2-40B4-BE49-F238E27FC236}">
                  <a16:creationId xmlns:a16="http://schemas.microsoft.com/office/drawing/2014/main" id="{E61311CA-3E8D-37EC-995D-7B0228649275}"/>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78">
            <a:extLst>
              <a:ext uri="{FF2B5EF4-FFF2-40B4-BE49-F238E27FC236}">
                <a16:creationId xmlns:a16="http://schemas.microsoft.com/office/drawing/2014/main" id="{74156919-F79E-5CE0-A182-4B364B9BF365}"/>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9" name="Rectangle: Top Corners Rounded 9094">
              <a:hlinkClick xmlns:r="http://schemas.openxmlformats.org/officeDocument/2006/relationships" r:id="rId26"/>
              <a:extLst>
                <a:ext uri="{FF2B5EF4-FFF2-40B4-BE49-F238E27FC236}">
                  <a16:creationId xmlns:a16="http://schemas.microsoft.com/office/drawing/2014/main" id="{5A5015A5-C19D-0A04-4975-9EB9695484E8}"/>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 name="Rectangle: Top Corners Rounded 9095">
              <a:extLst>
                <a:ext uri="{FF2B5EF4-FFF2-40B4-BE49-F238E27FC236}">
                  <a16:creationId xmlns:a16="http://schemas.microsoft.com/office/drawing/2014/main" id="{0C43D044-7A9F-17F4-9654-35B7D0E70DE7}"/>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79">
            <a:extLst>
              <a:ext uri="{FF2B5EF4-FFF2-40B4-BE49-F238E27FC236}">
                <a16:creationId xmlns:a16="http://schemas.microsoft.com/office/drawing/2014/main" id="{CE1DA97D-B20B-8949-07AA-CDD4E41D90A6}"/>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7" name="Rectangle: Top Corners Rounded 9092">
              <a:hlinkClick xmlns:r="http://schemas.openxmlformats.org/officeDocument/2006/relationships" r:id="rId27"/>
              <a:extLst>
                <a:ext uri="{FF2B5EF4-FFF2-40B4-BE49-F238E27FC236}">
                  <a16:creationId xmlns:a16="http://schemas.microsoft.com/office/drawing/2014/main" id="{E1A7D11C-CDC9-028A-4B72-B142C450B6F0}"/>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8" name="Rectangle: Top Corners Rounded 9093">
              <a:extLst>
                <a:ext uri="{FF2B5EF4-FFF2-40B4-BE49-F238E27FC236}">
                  <a16:creationId xmlns:a16="http://schemas.microsoft.com/office/drawing/2014/main" id="{A7089980-09B8-EEB0-5337-BAD895964A79}"/>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80">
            <a:extLst>
              <a:ext uri="{FF2B5EF4-FFF2-40B4-BE49-F238E27FC236}">
                <a16:creationId xmlns:a16="http://schemas.microsoft.com/office/drawing/2014/main" id="{4D5CC4D6-5891-4698-ACAE-27437DD165DC}"/>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5" name="Rectangle: Top Corners Rounded 9090">
              <a:hlinkClick xmlns:r="http://schemas.openxmlformats.org/officeDocument/2006/relationships" r:id="rId28"/>
              <a:extLst>
                <a:ext uri="{FF2B5EF4-FFF2-40B4-BE49-F238E27FC236}">
                  <a16:creationId xmlns:a16="http://schemas.microsoft.com/office/drawing/2014/main" id="{FC5870FF-06E9-AE65-76DE-C2D463C47102}"/>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6" name="Rectangle: Top Corners Rounded 9091">
              <a:extLst>
                <a:ext uri="{FF2B5EF4-FFF2-40B4-BE49-F238E27FC236}">
                  <a16:creationId xmlns:a16="http://schemas.microsoft.com/office/drawing/2014/main" id="{C33B8527-B695-7322-4C66-50A62835B1B0}"/>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9081">
            <a:extLst>
              <a:ext uri="{FF2B5EF4-FFF2-40B4-BE49-F238E27FC236}">
                <a16:creationId xmlns:a16="http://schemas.microsoft.com/office/drawing/2014/main" id="{A576C538-2A4D-8AF8-BA52-F6BDAFD5FE22}"/>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3" name="Rectangle: Top Corners Rounded 9088">
              <a:hlinkClick xmlns:r="http://schemas.openxmlformats.org/officeDocument/2006/relationships" r:id="rId29"/>
              <a:extLst>
                <a:ext uri="{FF2B5EF4-FFF2-40B4-BE49-F238E27FC236}">
                  <a16:creationId xmlns:a16="http://schemas.microsoft.com/office/drawing/2014/main" id="{D7B6DBD5-161B-0B41-DA68-9141C08BD60D}"/>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4" name="Rectangle: Top Corners Rounded 9089">
              <a:extLst>
                <a:ext uri="{FF2B5EF4-FFF2-40B4-BE49-F238E27FC236}">
                  <a16:creationId xmlns:a16="http://schemas.microsoft.com/office/drawing/2014/main" id="{9FE56337-9A46-81B5-AE29-9D3C521EB9B6}"/>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82">
            <a:extLst>
              <a:ext uri="{FF2B5EF4-FFF2-40B4-BE49-F238E27FC236}">
                <a16:creationId xmlns:a16="http://schemas.microsoft.com/office/drawing/2014/main" id="{C4D1A07F-E678-12E9-EB85-75967538C465}"/>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1" name="Rectangle: Top Corners Rounded 9086">
              <a:hlinkClick xmlns:r="http://schemas.openxmlformats.org/officeDocument/2006/relationships" r:id="rId30"/>
              <a:extLst>
                <a:ext uri="{FF2B5EF4-FFF2-40B4-BE49-F238E27FC236}">
                  <a16:creationId xmlns:a16="http://schemas.microsoft.com/office/drawing/2014/main" id="{2F0B6F17-DBE2-FA71-132E-D4EF4BB4232A}"/>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2" name="Rectangle: Top Corners Rounded 9087">
              <a:extLst>
                <a:ext uri="{FF2B5EF4-FFF2-40B4-BE49-F238E27FC236}">
                  <a16:creationId xmlns:a16="http://schemas.microsoft.com/office/drawing/2014/main" id="{45452DA1-BEAC-8603-CFDE-A6109310CBB8}"/>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8" name="Group 9083">
            <a:extLst>
              <a:ext uri="{FF2B5EF4-FFF2-40B4-BE49-F238E27FC236}">
                <a16:creationId xmlns:a16="http://schemas.microsoft.com/office/drawing/2014/main" id="{75AA3706-7C4A-77C9-BCA9-5EE11B721108}"/>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9" name="Rectangle: Top Corners Rounded 9084">
              <a:hlinkClick xmlns:r="http://schemas.openxmlformats.org/officeDocument/2006/relationships" r:id="rId31"/>
              <a:extLst>
                <a:ext uri="{FF2B5EF4-FFF2-40B4-BE49-F238E27FC236}">
                  <a16:creationId xmlns:a16="http://schemas.microsoft.com/office/drawing/2014/main" id="{F55834D2-123A-1820-5AA1-2BE0AD2DEC08}"/>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0" name="Rectangle: Top Corners Rounded 9085">
              <a:extLst>
                <a:ext uri="{FF2B5EF4-FFF2-40B4-BE49-F238E27FC236}">
                  <a16:creationId xmlns:a16="http://schemas.microsoft.com/office/drawing/2014/main" id="{CF3BD91F-1EBF-0C61-0B47-BB684E685E6F}"/>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50800</xdr:colOff>
      <xdr:row>0</xdr:row>
      <xdr:rowOff>88900</xdr:rowOff>
    </xdr:from>
    <xdr:to>
      <xdr:col>4</xdr:col>
      <xdr:colOff>453423</xdr:colOff>
      <xdr:row>3</xdr:row>
      <xdr:rowOff>111397</xdr:rowOff>
    </xdr:to>
    <xdr:pic>
      <xdr:nvPicPr>
        <xdr:cNvPr id="159" name="Picture 83">
          <a:hlinkClick xmlns:r="http://schemas.openxmlformats.org/officeDocument/2006/relationships" r:id="rId1"/>
          <a:extLst>
            <a:ext uri="{FF2B5EF4-FFF2-40B4-BE49-F238E27FC236}">
              <a16:creationId xmlns:a16="http://schemas.microsoft.com/office/drawing/2014/main" id="{00000000-0008-0000-0C00-00009F000000}"/>
            </a:ext>
          </a:extLst>
        </xdr:cNvPr>
        <xdr:cNvPicPr>
          <a:picLocks noChangeAspect="1"/>
        </xdr:cNvPicPr>
      </xdr:nvPicPr>
      <xdr:blipFill>
        <a:blip xmlns:r="http://schemas.openxmlformats.org/officeDocument/2006/relationships" r:embed="rId2"/>
        <a:stretch>
          <a:fillRect/>
        </a:stretch>
      </xdr:blipFill>
      <xdr:spPr>
        <a:xfrm>
          <a:off x="165100" y="88900"/>
          <a:ext cx="2437163" cy="528592"/>
        </a:xfrm>
        <a:prstGeom prst="rect">
          <a:avLst/>
        </a:prstGeom>
      </xdr:spPr>
    </xdr:pic>
    <xdr:clientData/>
  </xdr:twoCellAnchor>
  <xdr:twoCellAnchor>
    <xdr:from>
      <xdr:col>12</xdr:col>
      <xdr:colOff>1045029</xdr:colOff>
      <xdr:row>1</xdr:row>
      <xdr:rowOff>119743</xdr:rowOff>
    </xdr:from>
    <xdr:to>
      <xdr:col>14</xdr:col>
      <xdr:colOff>619751</xdr:colOff>
      <xdr:row>3</xdr:row>
      <xdr:rowOff>15512</xdr:rowOff>
    </xdr:to>
    <xdr:grpSp>
      <xdr:nvGrpSpPr>
        <xdr:cNvPr id="14" name="Group 2">
          <a:extLst>
            <a:ext uri="{FF2B5EF4-FFF2-40B4-BE49-F238E27FC236}">
              <a16:creationId xmlns:a16="http://schemas.microsoft.com/office/drawing/2014/main" id="{00000000-0008-0000-0C00-000020000000}"/>
            </a:ext>
          </a:extLst>
        </xdr:cNvPr>
        <xdr:cNvGrpSpPr/>
      </xdr:nvGrpSpPr>
      <xdr:grpSpPr>
        <a:xfrm>
          <a:off x="14064343" y="293914"/>
          <a:ext cx="2252608" cy="244112"/>
          <a:chOff x="6357612" y="3059659"/>
          <a:chExt cx="2262132" cy="274320"/>
        </a:xfrm>
        <a:effectLst>
          <a:outerShdw blurRad="50800" dist="38100" dir="2700000" algn="tl" rotWithShape="0">
            <a:prstClr val="black">
              <a:alpha val="40000"/>
            </a:prstClr>
          </a:outerShdw>
        </a:effectLst>
      </xdr:grpSpPr>
      <xdr:sp macro="" textlink="">
        <xdr:nvSpPr>
          <xdr:cNvPr id="15" name="Rectangle: Top Corners Rounded 165">
            <a:hlinkClick xmlns:r="http://schemas.openxmlformats.org/officeDocument/2006/relationships" r:id="rId3"/>
            <a:extLst>
              <a:ext uri="{FF2B5EF4-FFF2-40B4-BE49-F238E27FC236}">
                <a16:creationId xmlns:a16="http://schemas.microsoft.com/office/drawing/2014/main" id="{00000000-0008-0000-0C00-000021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2024 SUSTAINABILITY REPORT</a:t>
            </a:r>
            <a:endParaRPr lang="en-AU" sz="800" b="1">
              <a:solidFill>
                <a:schemeClr val="accent6"/>
              </a:solidFill>
            </a:endParaRPr>
          </a:p>
        </xdr:txBody>
      </xdr:sp>
      <xdr:sp macro="" textlink="">
        <xdr:nvSpPr>
          <xdr:cNvPr id="16" name="Rectangle: Top Corners Rounded 166">
            <a:extLst>
              <a:ext uri="{FF2B5EF4-FFF2-40B4-BE49-F238E27FC236}">
                <a16:creationId xmlns:a16="http://schemas.microsoft.com/office/drawing/2014/main" id="{00000000-0008-0000-0C00-000022000000}"/>
              </a:ext>
            </a:extLst>
          </xdr:cNvPr>
          <xdr:cNvSpPr/>
        </xdr:nvSpPr>
        <xdr:spPr>
          <a:xfrm rot="16200000">
            <a:off x="6283368" y="3133903"/>
            <a:ext cx="274320" cy="125832"/>
          </a:xfrm>
          <a:prstGeom prst="round2SameRect">
            <a:avLst>
              <a:gd name="adj1" fmla="val 22764"/>
              <a:gd name="adj2" fmla="val 0"/>
            </a:avLst>
          </a:prstGeom>
          <a:solidFill>
            <a:schemeClr val="accent6"/>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98612</xdr:colOff>
      <xdr:row>7</xdr:row>
      <xdr:rowOff>116541</xdr:rowOff>
    </xdr:from>
    <xdr:to>
      <xdr:col>4</xdr:col>
      <xdr:colOff>660428</xdr:colOff>
      <xdr:row>62</xdr:row>
      <xdr:rowOff>25212</xdr:rowOff>
    </xdr:to>
    <xdr:grpSp>
      <xdr:nvGrpSpPr>
        <xdr:cNvPr id="2" name="Group 9051">
          <a:extLst>
            <a:ext uri="{FF2B5EF4-FFF2-40B4-BE49-F238E27FC236}">
              <a16:creationId xmlns:a16="http://schemas.microsoft.com/office/drawing/2014/main" id="{E2047253-E026-43F2-B945-07BD440708F3}"/>
            </a:ext>
          </a:extLst>
        </xdr:cNvPr>
        <xdr:cNvGrpSpPr/>
      </xdr:nvGrpSpPr>
      <xdr:grpSpPr>
        <a:xfrm>
          <a:off x="98612" y="1444598"/>
          <a:ext cx="2891359" cy="9640500"/>
          <a:chOff x="4595310" y="-1718317"/>
          <a:chExt cx="3001380" cy="9966333"/>
        </a:xfrm>
      </xdr:grpSpPr>
      <xdr:grpSp>
        <xdr:nvGrpSpPr>
          <xdr:cNvPr id="3" name="Group 9052">
            <a:extLst>
              <a:ext uri="{FF2B5EF4-FFF2-40B4-BE49-F238E27FC236}">
                <a16:creationId xmlns:a16="http://schemas.microsoft.com/office/drawing/2014/main" id="{A2BD3AB7-D15F-BF14-84E7-8D07374B9174}"/>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156" name="Rectangle: Top Corners Rounded 9138">
              <a:hlinkClick xmlns:r="http://schemas.openxmlformats.org/officeDocument/2006/relationships" r:id="rId4"/>
              <a:extLst>
                <a:ext uri="{FF2B5EF4-FFF2-40B4-BE49-F238E27FC236}">
                  <a16:creationId xmlns:a16="http://schemas.microsoft.com/office/drawing/2014/main" id="{EAA80290-16F8-14A2-F0DA-0AED2689D394}"/>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57" name="Rectangle: Top Corners Rounded 9139">
              <a:extLst>
                <a:ext uri="{FF2B5EF4-FFF2-40B4-BE49-F238E27FC236}">
                  <a16:creationId xmlns:a16="http://schemas.microsoft.com/office/drawing/2014/main" id="{F9BFAF87-0106-90B5-71AE-51B90E2FD5C3}"/>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 name="Group 9053">
            <a:extLst>
              <a:ext uri="{FF2B5EF4-FFF2-40B4-BE49-F238E27FC236}">
                <a16:creationId xmlns:a16="http://schemas.microsoft.com/office/drawing/2014/main" id="{7B6F5FEC-42AD-8543-A1AC-6B9E175E591D}"/>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154" name="Rectangle: Top Corners Rounded 9136">
              <a:hlinkClick xmlns:r="http://schemas.openxmlformats.org/officeDocument/2006/relationships" r:id="rId5"/>
              <a:extLst>
                <a:ext uri="{FF2B5EF4-FFF2-40B4-BE49-F238E27FC236}">
                  <a16:creationId xmlns:a16="http://schemas.microsoft.com/office/drawing/2014/main" id="{C9C7CDAB-1059-E155-558D-7B04800DAB29}"/>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55" name="Rectangle: Top Corners Rounded 9137">
              <a:extLst>
                <a:ext uri="{FF2B5EF4-FFF2-40B4-BE49-F238E27FC236}">
                  <a16:creationId xmlns:a16="http://schemas.microsoft.com/office/drawing/2014/main" id="{D02BA689-984C-1FD7-D9FB-DB70798C9146}"/>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 name="Group 9054">
            <a:extLst>
              <a:ext uri="{FF2B5EF4-FFF2-40B4-BE49-F238E27FC236}">
                <a16:creationId xmlns:a16="http://schemas.microsoft.com/office/drawing/2014/main" id="{DCE50AC3-F2A6-1D93-DEBC-20BD614C5580}"/>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152" name="Rectangle: Top Corners Rounded 9134">
              <a:hlinkClick xmlns:r="http://schemas.openxmlformats.org/officeDocument/2006/relationships" r:id="rId6"/>
              <a:extLst>
                <a:ext uri="{FF2B5EF4-FFF2-40B4-BE49-F238E27FC236}">
                  <a16:creationId xmlns:a16="http://schemas.microsoft.com/office/drawing/2014/main" id="{E177A34F-5190-585E-99C1-8D87878D4E5E}"/>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53" name="Rectangle: Top Corners Rounded 9135">
              <a:extLst>
                <a:ext uri="{FF2B5EF4-FFF2-40B4-BE49-F238E27FC236}">
                  <a16:creationId xmlns:a16="http://schemas.microsoft.com/office/drawing/2014/main" id="{98ED6359-BC5E-A515-C314-484C6A39B193}"/>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 name="Group 9055">
            <a:extLst>
              <a:ext uri="{FF2B5EF4-FFF2-40B4-BE49-F238E27FC236}">
                <a16:creationId xmlns:a16="http://schemas.microsoft.com/office/drawing/2014/main" id="{98985AF2-733C-F984-AD11-C34E0371E192}"/>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150" name="Rectangle: Top Corners Rounded 9132">
              <a:hlinkClick xmlns:r="http://schemas.openxmlformats.org/officeDocument/2006/relationships" r:id="rId7"/>
              <a:extLst>
                <a:ext uri="{FF2B5EF4-FFF2-40B4-BE49-F238E27FC236}">
                  <a16:creationId xmlns:a16="http://schemas.microsoft.com/office/drawing/2014/main" id="{A2606BAC-3059-D6EE-B538-A4EC3AF24CC6}"/>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51" name="Rectangle: Top Corners Rounded 9133">
              <a:extLst>
                <a:ext uri="{FF2B5EF4-FFF2-40B4-BE49-F238E27FC236}">
                  <a16:creationId xmlns:a16="http://schemas.microsoft.com/office/drawing/2014/main" id="{313367D0-89BF-A775-C33D-BEFF887DF47D}"/>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7" name="Rounded Rectangle 33">
            <a:extLst>
              <a:ext uri="{FF2B5EF4-FFF2-40B4-BE49-F238E27FC236}">
                <a16:creationId xmlns:a16="http://schemas.microsoft.com/office/drawing/2014/main" id="{380664BA-D882-CE14-CFD7-E9F850645A2A}"/>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8" name="Group 9057">
            <a:extLst>
              <a:ext uri="{FF2B5EF4-FFF2-40B4-BE49-F238E27FC236}">
                <a16:creationId xmlns:a16="http://schemas.microsoft.com/office/drawing/2014/main" id="{2569303C-A4F9-D3E4-4BBC-1A952D253FA9}"/>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148" name="Rectangle: Top Corners Rounded 9130">
              <a:hlinkClick xmlns:r="http://schemas.openxmlformats.org/officeDocument/2006/relationships" r:id="rId8"/>
              <a:extLst>
                <a:ext uri="{FF2B5EF4-FFF2-40B4-BE49-F238E27FC236}">
                  <a16:creationId xmlns:a16="http://schemas.microsoft.com/office/drawing/2014/main" id="{6548D11D-4AD9-7B9D-B9AF-18B0D83816CA}"/>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9" name="Rectangle: Top Corners Rounded 9131">
              <a:extLst>
                <a:ext uri="{FF2B5EF4-FFF2-40B4-BE49-F238E27FC236}">
                  <a16:creationId xmlns:a16="http://schemas.microsoft.com/office/drawing/2014/main" id="{38D189A5-2A37-A758-2248-E21552ADEE41}"/>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 name="Group 9058">
            <a:extLst>
              <a:ext uri="{FF2B5EF4-FFF2-40B4-BE49-F238E27FC236}">
                <a16:creationId xmlns:a16="http://schemas.microsoft.com/office/drawing/2014/main" id="{CB5E5529-A47A-ED05-09BB-E528612D3A66}"/>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146" name="Rectangle: Top Corners Rounded 9128">
              <a:hlinkClick xmlns:r="http://schemas.openxmlformats.org/officeDocument/2006/relationships" r:id="rId9"/>
              <a:extLst>
                <a:ext uri="{FF2B5EF4-FFF2-40B4-BE49-F238E27FC236}">
                  <a16:creationId xmlns:a16="http://schemas.microsoft.com/office/drawing/2014/main" id="{1D97FB2D-9534-E537-F704-BFBB6E7CEA25}"/>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7" name="Rectangle: Top Corners Rounded 9129">
              <a:extLst>
                <a:ext uri="{FF2B5EF4-FFF2-40B4-BE49-F238E27FC236}">
                  <a16:creationId xmlns:a16="http://schemas.microsoft.com/office/drawing/2014/main" id="{6B28FB2F-5090-C066-0892-0C4CE526BDAE}"/>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059">
            <a:extLst>
              <a:ext uri="{FF2B5EF4-FFF2-40B4-BE49-F238E27FC236}">
                <a16:creationId xmlns:a16="http://schemas.microsoft.com/office/drawing/2014/main" id="{CDB92881-05AF-A6CF-DE81-1410BA3B2952}"/>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144" name="Rectangle: Top Corners Rounded 9126">
              <a:hlinkClick xmlns:r="http://schemas.openxmlformats.org/officeDocument/2006/relationships" r:id="rId10"/>
              <a:extLst>
                <a:ext uri="{FF2B5EF4-FFF2-40B4-BE49-F238E27FC236}">
                  <a16:creationId xmlns:a16="http://schemas.microsoft.com/office/drawing/2014/main" id="{3CC36AC8-4EAC-096A-DD4A-ABEEC8135594}"/>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5" name="Rectangle: Top Corners Rounded 9127">
              <a:extLst>
                <a:ext uri="{FF2B5EF4-FFF2-40B4-BE49-F238E27FC236}">
                  <a16:creationId xmlns:a16="http://schemas.microsoft.com/office/drawing/2014/main" id="{84A679D7-961A-FA97-A6B0-E66383E54F3D}"/>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1" name="Group 9060">
            <a:extLst>
              <a:ext uri="{FF2B5EF4-FFF2-40B4-BE49-F238E27FC236}">
                <a16:creationId xmlns:a16="http://schemas.microsoft.com/office/drawing/2014/main" id="{33E55345-1702-EF41-EC6C-5FB11A564AAA}"/>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142" name="Rectangle: Top Corners Rounded 9124">
              <a:hlinkClick xmlns:r="http://schemas.openxmlformats.org/officeDocument/2006/relationships" r:id="rId11"/>
              <a:extLst>
                <a:ext uri="{FF2B5EF4-FFF2-40B4-BE49-F238E27FC236}">
                  <a16:creationId xmlns:a16="http://schemas.microsoft.com/office/drawing/2014/main" id="{CBBABCD4-3477-D3EB-4F12-25A7E55719AC}"/>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3" name="Rectangle: Top Corners Rounded 9125">
              <a:extLst>
                <a:ext uri="{FF2B5EF4-FFF2-40B4-BE49-F238E27FC236}">
                  <a16:creationId xmlns:a16="http://schemas.microsoft.com/office/drawing/2014/main" id="{7A852E27-BC23-D876-A160-1F4ECD6A6FA9}"/>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2" name="Rounded Rectangle 33">
            <a:extLst>
              <a:ext uri="{FF2B5EF4-FFF2-40B4-BE49-F238E27FC236}">
                <a16:creationId xmlns:a16="http://schemas.microsoft.com/office/drawing/2014/main" id="{3A365E7C-BF48-0CE8-27DB-7C15D62DA9D3}"/>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3" name="Group 9062">
            <a:extLst>
              <a:ext uri="{FF2B5EF4-FFF2-40B4-BE49-F238E27FC236}">
                <a16:creationId xmlns:a16="http://schemas.microsoft.com/office/drawing/2014/main" id="{3DB4F782-E0FA-EE4C-B6F6-F94E47DBF531}"/>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140" name="Rectangle: Top Corners Rounded 9122">
              <a:hlinkClick xmlns:r="http://schemas.openxmlformats.org/officeDocument/2006/relationships" r:id="rId12"/>
              <a:extLst>
                <a:ext uri="{FF2B5EF4-FFF2-40B4-BE49-F238E27FC236}">
                  <a16:creationId xmlns:a16="http://schemas.microsoft.com/office/drawing/2014/main" id="{382E72F6-FBB9-8D81-96C8-3FD128CDD8D1}"/>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41" name="Rectangle: Top Corners Rounded 9123">
              <a:extLst>
                <a:ext uri="{FF2B5EF4-FFF2-40B4-BE49-F238E27FC236}">
                  <a16:creationId xmlns:a16="http://schemas.microsoft.com/office/drawing/2014/main" id="{E54D67AA-30CF-251E-5AF6-1D0EEFB1930C}"/>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7" name="Group 9063">
            <a:extLst>
              <a:ext uri="{FF2B5EF4-FFF2-40B4-BE49-F238E27FC236}">
                <a16:creationId xmlns:a16="http://schemas.microsoft.com/office/drawing/2014/main" id="{198D1B95-A61F-7F73-326E-9FE4732D74B6}"/>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138" name="Rectangle: Top Corners Rounded 9120">
              <a:hlinkClick xmlns:r="http://schemas.openxmlformats.org/officeDocument/2006/relationships" r:id="rId13"/>
              <a:extLst>
                <a:ext uri="{FF2B5EF4-FFF2-40B4-BE49-F238E27FC236}">
                  <a16:creationId xmlns:a16="http://schemas.microsoft.com/office/drawing/2014/main" id="{55122BA6-47C5-93B0-2B7A-E1E5C9E6EB10}"/>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9" name="Rectangle: Top Corners Rounded 9121">
              <a:extLst>
                <a:ext uri="{FF2B5EF4-FFF2-40B4-BE49-F238E27FC236}">
                  <a16:creationId xmlns:a16="http://schemas.microsoft.com/office/drawing/2014/main" id="{FAB8456E-7448-16B6-DA29-9B4801ACD8E9}"/>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9064">
            <a:extLst>
              <a:ext uri="{FF2B5EF4-FFF2-40B4-BE49-F238E27FC236}">
                <a16:creationId xmlns:a16="http://schemas.microsoft.com/office/drawing/2014/main" id="{E731AF6E-8007-A8F6-579C-C8E399435326}"/>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136" name="Rectangle: Top Corners Rounded 9118">
              <a:hlinkClick xmlns:r="http://schemas.openxmlformats.org/officeDocument/2006/relationships" r:id="rId14"/>
              <a:extLst>
                <a:ext uri="{FF2B5EF4-FFF2-40B4-BE49-F238E27FC236}">
                  <a16:creationId xmlns:a16="http://schemas.microsoft.com/office/drawing/2014/main" id="{30CF52B2-A781-8F35-DB54-DF21B492B1DE}"/>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7" name="Rectangle: Top Corners Rounded 9119">
              <a:extLst>
                <a:ext uri="{FF2B5EF4-FFF2-40B4-BE49-F238E27FC236}">
                  <a16:creationId xmlns:a16="http://schemas.microsoft.com/office/drawing/2014/main" id="{92C5329D-672E-B0B5-548C-E07A2002580D}"/>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65">
            <a:extLst>
              <a:ext uri="{FF2B5EF4-FFF2-40B4-BE49-F238E27FC236}">
                <a16:creationId xmlns:a16="http://schemas.microsoft.com/office/drawing/2014/main" id="{B5C360A4-545E-0183-1F59-9C9C28AE9249}"/>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134" name="Rectangle: Top Corners Rounded 9116">
              <a:hlinkClick xmlns:r="http://schemas.openxmlformats.org/officeDocument/2006/relationships" r:id="rId15"/>
              <a:extLst>
                <a:ext uri="{FF2B5EF4-FFF2-40B4-BE49-F238E27FC236}">
                  <a16:creationId xmlns:a16="http://schemas.microsoft.com/office/drawing/2014/main" id="{F21BF851-1D45-E5E4-4C8E-A39EF1D25F11}"/>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5" name="Rectangle: Top Corners Rounded 9117">
              <a:extLst>
                <a:ext uri="{FF2B5EF4-FFF2-40B4-BE49-F238E27FC236}">
                  <a16:creationId xmlns:a16="http://schemas.microsoft.com/office/drawing/2014/main" id="{53E340BD-3B82-5424-64C3-6516CE5CFEAE}"/>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66">
            <a:extLst>
              <a:ext uri="{FF2B5EF4-FFF2-40B4-BE49-F238E27FC236}">
                <a16:creationId xmlns:a16="http://schemas.microsoft.com/office/drawing/2014/main" id="{5EC6C50B-8A44-4A99-A09B-1AF4E090D67A}"/>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132" name="Rectangle: Top Corners Rounded 9114">
              <a:hlinkClick xmlns:r="http://schemas.openxmlformats.org/officeDocument/2006/relationships" r:id="rId16"/>
              <a:extLst>
                <a:ext uri="{FF2B5EF4-FFF2-40B4-BE49-F238E27FC236}">
                  <a16:creationId xmlns:a16="http://schemas.microsoft.com/office/drawing/2014/main" id="{2888ADF2-65D4-6542-BE1B-E1BBEFD118E6}"/>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3" name="Rectangle: Top Corners Rounded 9115">
              <a:extLst>
                <a:ext uri="{FF2B5EF4-FFF2-40B4-BE49-F238E27FC236}">
                  <a16:creationId xmlns:a16="http://schemas.microsoft.com/office/drawing/2014/main" id="{B23C58BB-7960-7208-0535-BD80CF3D22BF}"/>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67">
            <a:extLst>
              <a:ext uri="{FF2B5EF4-FFF2-40B4-BE49-F238E27FC236}">
                <a16:creationId xmlns:a16="http://schemas.microsoft.com/office/drawing/2014/main" id="{8C3BF3A8-0FF6-F803-56FF-1785E4DF16EC}"/>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130" name="Rectangle: Top Corners Rounded 9112">
              <a:hlinkClick xmlns:r="http://schemas.openxmlformats.org/officeDocument/2006/relationships" r:id="rId17"/>
              <a:extLst>
                <a:ext uri="{FF2B5EF4-FFF2-40B4-BE49-F238E27FC236}">
                  <a16:creationId xmlns:a16="http://schemas.microsoft.com/office/drawing/2014/main" id="{2D6297BB-F0FD-CA74-8C40-BDE7E8E6C3E4}"/>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1" name="Rectangle: Top Corners Rounded 9113">
              <a:extLst>
                <a:ext uri="{FF2B5EF4-FFF2-40B4-BE49-F238E27FC236}">
                  <a16:creationId xmlns:a16="http://schemas.microsoft.com/office/drawing/2014/main" id="{42667C72-64F6-0503-1A60-E2383AFB133D}"/>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68">
            <a:extLst>
              <a:ext uri="{FF2B5EF4-FFF2-40B4-BE49-F238E27FC236}">
                <a16:creationId xmlns:a16="http://schemas.microsoft.com/office/drawing/2014/main" id="{29956CF2-379A-FDF9-103C-BD9228FB29C8}"/>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128" name="Rectangle: Top Corners Rounded 9110">
              <a:hlinkClick xmlns:r="http://schemas.openxmlformats.org/officeDocument/2006/relationships" r:id="rId18"/>
              <a:extLst>
                <a:ext uri="{FF2B5EF4-FFF2-40B4-BE49-F238E27FC236}">
                  <a16:creationId xmlns:a16="http://schemas.microsoft.com/office/drawing/2014/main" id="{971B73BB-A194-C762-80EE-15785B10BB02}"/>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129" name="Rectangle: Top Corners Rounded 9111">
              <a:extLst>
                <a:ext uri="{FF2B5EF4-FFF2-40B4-BE49-F238E27FC236}">
                  <a16:creationId xmlns:a16="http://schemas.microsoft.com/office/drawing/2014/main" id="{6376852F-93AF-C184-8A17-2C11FF3EF576}"/>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3" name="Rounded Rectangle 33">
            <a:extLst>
              <a:ext uri="{FF2B5EF4-FFF2-40B4-BE49-F238E27FC236}">
                <a16:creationId xmlns:a16="http://schemas.microsoft.com/office/drawing/2014/main" id="{BCBCF3D0-E717-48D4-90BE-BD7618CB9FEB}"/>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4" name="Group 9070">
            <a:extLst>
              <a:ext uri="{FF2B5EF4-FFF2-40B4-BE49-F238E27FC236}">
                <a16:creationId xmlns:a16="http://schemas.microsoft.com/office/drawing/2014/main" id="{3C7B4548-A73B-1B65-0096-7E4E964C4A24}"/>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2" name="Rectangle: Top Corners Rounded 9108">
              <a:hlinkClick xmlns:r="http://schemas.openxmlformats.org/officeDocument/2006/relationships" r:id="rId19"/>
              <a:extLst>
                <a:ext uri="{FF2B5EF4-FFF2-40B4-BE49-F238E27FC236}">
                  <a16:creationId xmlns:a16="http://schemas.microsoft.com/office/drawing/2014/main" id="{A29C9283-4A85-EE01-5BC7-A07B329616EA}"/>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3" name="Rectangle: Top Corners Rounded 9109">
              <a:extLst>
                <a:ext uri="{FF2B5EF4-FFF2-40B4-BE49-F238E27FC236}">
                  <a16:creationId xmlns:a16="http://schemas.microsoft.com/office/drawing/2014/main" id="{32DBFAD2-8AAE-B396-6311-21F3A2EA98C0}"/>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5" name="Group 9071">
            <a:extLst>
              <a:ext uri="{FF2B5EF4-FFF2-40B4-BE49-F238E27FC236}">
                <a16:creationId xmlns:a16="http://schemas.microsoft.com/office/drawing/2014/main" id="{51E90017-4B12-1668-02B0-F21648F91BED}"/>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0" name="Rectangle: Top Corners Rounded 9106">
              <a:hlinkClick xmlns:r="http://schemas.openxmlformats.org/officeDocument/2006/relationships" r:id="rId20"/>
              <a:extLst>
                <a:ext uri="{FF2B5EF4-FFF2-40B4-BE49-F238E27FC236}">
                  <a16:creationId xmlns:a16="http://schemas.microsoft.com/office/drawing/2014/main" id="{6FCB5F6E-AF93-4E93-4FD4-DD1306D23E7E}"/>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1" name="Rectangle: Top Corners Rounded 9107">
              <a:extLst>
                <a:ext uri="{FF2B5EF4-FFF2-40B4-BE49-F238E27FC236}">
                  <a16:creationId xmlns:a16="http://schemas.microsoft.com/office/drawing/2014/main" id="{6F1CDF6F-6A81-A396-FDC8-F321AACDF79D}"/>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72">
            <a:extLst>
              <a:ext uri="{FF2B5EF4-FFF2-40B4-BE49-F238E27FC236}">
                <a16:creationId xmlns:a16="http://schemas.microsoft.com/office/drawing/2014/main" id="{F5600A95-5BF3-0D2A-88CB-278C7BEB6A50}"/>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8" name="Rectangle: Top Corners Rounded 9104">
              <a:hlinkClick xmlns:r="http://schemas.openxmlformats.org/officeDocument/2006/relationships" r:id="rId21"/>
              <a:extLst>
                <a:ext uri="{FF2B5EF4-FFF2-40B4-BE49-F238E27FC236}">
                  <a16:creationId xmlns:a16="http://schemas.microsoft.com/office/drawing/2014/main" id="{391F1EFB-72EC-67AA-5D52-2A1C7AE55F6E}"/>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9" name="Rectangle: Top Corners Rounded 9105">
              <a:extLst>
                <a:ext uri="{FF2B5EF4-FFF2-40B4-BE49-F238E27FC236}">
                  <a16:creationId xmlns:a16="http://schemas.microsoft.com/office/drawing/2014/main" id="{2154AF46-53EF-48FB-A9E7-0F28D618ECF0}"/>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9073">
            <a:extLst>
              <a:ext uri="{FF2B5EF4-FFF2-40B4-BE49-F238E27FC236}">
                <a16:creationId xmlns:a16="http://schemas.microsoft.com/office/drawing/2014/main" id="{A07E6BFF-200E-4F4A-CF3D-FA2F74212069}"/>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6" name="Rectangle: Top Corners Rounded 9102">
              <a:hlinkClick xmlns:r="http://schemas.openxmlformats.org/officeDocument/2006/relationships" r:id="rId22"/>
              <a:extLst>
                <a:ext uri="{FF2B5EF4-FFF2-40B4-BE49-F238E27FC236}">
                  <a16:creationId xmlns:a16="http://schemas.microsoft.com/office/drawing/2014/main" id="{2CF0EA95-43A2-5C4C-95AB-01735B418D40}"/>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7" name="Rectangle: Top Corners Rounded 9103">
              <a:extLst>
                <a:ext uri="{FF2B5EF4-FFF2-40B4-BE49-F238E27FC236}">
                  <a16:creationId xmlns:a16="http://schemas.microsoft.com/office/drawing/2014/main" id="{EEB085F2-AFC2-C8BF-BD5E-BB69C1EBBE5D}"/>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8" name="Rounded Rectangle 33">
            <a:extLst>
              <a:ext uri="{FF2B5EF4-FFF2-40B4-BE49-F238E27FC236}">
                <a16:creationId xmlns:a16="http://schemas.microsoft.com/office/drawing/2014/main" id="{F3D00128-F0CA-6434-5D6C-8A564036A5C1}"/>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29" name="Group 9075">
            <a:extLst>
              <a:ext uri="{FF2B5EF4-FFF2-40B4-BE49-F238E27FC236}">
                <a16:creationId xmlns:a16="http://schemas.microsoft.com/office/drawing/2014/main" id="{D7F19CF0-951E-A95F-8712-ADF923F4FA9A}"/>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4" name="Rectangle: Top Corners Rounded 9100">
              <a:hlinkClick xmlns:r="http://schemas.openxmlformats.org/officeDocument/2006/relationships" r:id="rId23"/>
              <a:extLst>
                <a:ext uri="{FF2B5EF4-FFF2-40B4-BE49-F238E27FC236}">
                  <a16:creationId xmlns:a16="http://schemas.microsoft.com/office/drawing/2014/main" id="{39BCCAB4-E334-1E3F-FE05-B3D4A9F48403}"/>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5" name="Rectangle: Top Corners Rounded 9101">
              <a:extLst>
                <a:ext uri="{FF2B5EF4-FFF2-40B4-BE49-F238E27FC236}">
                  <a16:creationId xmlns:a16="http://schemas.microsoft.com/office/drawing/2014/main" id="{F52BFDEF-ED62-9945-1A01-21767E162235}"/>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9076">
            <a:extLst>
              <a:ext uri="{FF2B5EF4-FFF2-40B4-BE49-F238E27FC236}">
                <a16:creationId xmlns:a16="http://schemas.microsoft.com/office/drawing/2014/main" id="{DD104CDF-C678-7BDF-69C7-F79837BDECF0}"/>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2" name="Rectangle: Top Corners Rounded 9098">
              <a:hlinkClick xmlns:r="http://schemas.openxmlformats.org/officeDocument/2006/relationships" r:id="rId24"/>
              <a:extLst>
                <a:ext uri="{FF2B5EF4-FFF2-40B4-BE49-F238E27FC236}">
                  <a16:creationId xmlns:a16="http://schemas.microsoft.com/office/drawing/2014/main" id="{68C24B48-A166-BCA2-729A-FEFC378BFDD5}"/>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3" name="Rectangle: Top Corners Rounded 9099">
              <a:extLst>
                <a:ext uri="{FF2B5EF4-FFF2-40B4-BE49-F238E27FC236}">
                  <a16:creationId xmlns:a16="http://schemas.microsoft.com/office/drawing/2014/main" id="{C8457743-C5DC-7AAA-F26A-A8C0AEF35EB5}"/>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77">
            <a:extLst>
              <a:ext uri="{FF2B5EF4-FFF2-40B4-BE49-F238E27FC236}">
                <a16:creationId xmlns:a16="http://schemas.microsoft.com/office/drawing/2014/main" id="{BA65AE16-5D50-B9DC-FBF8-2A7A6D75FB1C}"/>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0" name="Rectangle: Top Corners Rounded 9096">
              <a:hlinkClick xmlns:r="http://schemas.openxmlformats.org/officeDocument/2006/relationships" r:id="rId25"/>
              <a:extLst>
                <a:ext uri="{FF2B5EF4-FFF2-40B4-BE49-F238E27FC236}">
                  <a16:creationId xmlns:a16="http://schemas.microsoft.com/office/drawing/2014/main" id="{9087E3CD-3925-D057-F4BC-3BE3684355A0}"/>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1" name="Rectangle: Top Corners Rounded 9097">
              <a:extLst>
                <a:ext uri="{FF2B5EF4-FFF2-40B4-BE49-F238E27FC236}">
                  <a16:creationId xmlns:a16="http://schemas.microsoft.com/office/drawing/2014/main" id="{C518AF3D-F6EC-ED7F-8198-E938D3A0B016}"/>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78">
            <a:extLst>
              <a:ext uri="{FF2B5EF4-FFF2-40B4-BE49-F238E27FC236}">
                <a16:creationId xmlns:a16="http://schemas.microsoft.com/office/drawing/2014/main" id="{BC34C83E-B690-6189-E82E-A165FC079D65}"/>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8" name="Rectangle: Top Corners Rounded 9094">
              <a:hlinkClick xmlns:r="http://schemas.openxmlformats.org/officeDocument/2006/relationships" r:id="rId26"/>
              <a:extLst>
                <a:ext uri="{FF2B5EF4-FFF2-40B4-BE49-F238E27FC236}">
                  <a16:creationId xmlns:a16="http://schemas.microsoft.com/office/drawing/2014/main" id="{283476BE-A586-95A9-A0BD-A410830EEE3C}"/>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9" name="Rectangle: Top Corners Rounded 9095">
              <a:extLst>
                <a:ext uri="{FF2B5EF4-FFF2-40B4-BE49-F238E27FC236}">
                  <a16:creationId xmlns:a16="http://schemas.microsoft.com/office/drawing/2014/main" id="{E3A10C68-BE35-E6EB-1259-C3513DE3D1EE}"/>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79">
            <a:extLst>
              <a:ext uri="{FF2B5EF4-FFF2-40B4-BE49-F238E27FC236}">
                <a16:creationId xmlns:a16="http://schemas.microsoft.com/office/drawing/2014/main" id="{5A34298F-82E2-226B-1709-DFE58442F76B}"/>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6" name="Rectangle: Top Corners Rounded 9092">
              <a:hlinkClick xmlns:r="http://schemas.openxmlformats.org/officeDocument/2006/relationships" r:id="rId27"/>
              <a:extLst>
                <a:ext uri="{FF2B5EF4-FFF2-40B4-BE49-F238E27FC236}">
                  <a16:creationId xmlns:a16="http://schemas.microsoft.com/office/drawing/2014/main" id="{DC1AA23E-D3C3-1710-E435-FBD7BD24A0A4}"/>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7" name="Rectangle: Top Corners Rounded 9093">
              <a:extLst>
                <a:ext uri="{FF2B5EF4-FFF2-40B4-BE49-F238E27FC236}">
                  <a16:creationId xmlns:a16="http://schemas.microsoft.com/office/drawing/2014/main" id="{AB9D1AB0-58D1-51E9-09C9-997A669FB2D2}"/>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80">
            <a:extLst>
              <a:ext uri="{FF2B5EF4-FFF2-40B4-BE49-F238E27FC236}">
                <a16:creationId xmlns:a16="http://schemas.microsoft.com/office/drawing/2014/main" id="{5D6DCF6C-6616-27F0-4361-01978AE8BEA9}"/>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4" name="Rectangle: Top Corners Rounded 9090">
              <a:hlinkClick xmlns:r="http://schemas.openxmlformats.org/officeDocument/2006/relationships" r:id="rId28"/>
              <a:extLst>
                <a:ext uri="{FF2B5EF4-FFF2-40B4-BE49-F238E27FC236}">
                  <a16:creationId xmlns:a16="http://schemas.microsoft.com/office/drawing/2014/main" id="{C637F8FE-B842-CE38-779B-1ED4556E7927}"/>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5" name="Rectangle: Top Corners Rounded 9091">
              <a:extLst>
                <a:ext uri="{FF2B5EF4-FFF2-40B4-BE49-F238E27FC236}">
                  <a16:creationId xmlns:a16="http://schemas.microsoft.com/office/drawing/2014/main" id="{BC80FE77-DF9F-B443-3317-CCC2332D78CB}"/>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81">
            <a:extLst>
              <a:ext uri="{FF2B5EF4-FFF2-40B4-BE49-F238E27FC236}">
                <a16:creationId xmlns:a16="http://schemas.microsoft.com/office/drawing/2014/main" id="{EF07705E-A768-673B-6374-56C0ED0DC7A2}"/>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2" name="Rectangle: Top Corners Rounded 9088">
              <a:hlinkClick xmlns:r="http://schemas.openxmlformats.org/officeDocument/2006/relationships" r:id="rId29"/>
              <a:extLst>
                <a:ext uri="{FF2B5EF4-FFF2-40B4-BE49-F238E27FC236}">
                  <a16:creationId xmlns:a16="http://schemas.microsoft.com/office/drawing/2014/main" id="{8C33E3BA-E4F1-BC07-36FD-C8FC0AEC6584}"/>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3" name="Rectangle: Top Corners Rounded 9089">
              <a:extLst>
                <a:ext uri="{FF2B5EF4-FFF2-40B4-BE49-F238E27FC236}">
                  <a16:creationId xmlns:a16="http://schemas.microsoft.com/office/drawing/2014/main" id="{CDC3AD06-5667-A735-FAC8-146833CE720C}"/>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9082">
            <a:extLst>
              <a:ext uri="{FF2B5EF4-FFF2-40B4-BE49-F238E27FC236}">
                <a16:creationId xmlns:a16="http://schemas.microsoft.com/office/drawing/2014/main" id="{ED71F470-A614-D0AB-FD2E-96EC3A2E6339}"/>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0" name="Rectangle: Top Corners Rounded 9086">
              <a:hlinkClick xmlns:r="http://schemas.openxmlformats.org/officeDocument/2006/relationships" r:id="rId30"/>
              <a:extLst>
                <a:ext uri="{FF2B5EF4-FFF2-40B4-BE49-F238E27FC236}">
                  <a16:creationId xmlns:a16="http://schemas.microsoft.com/office/drawing/2014/main" id="{2411B1A9-87B6-907F-3655-F8DECF3FD279}"/>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1" name="Rectangle: Top Corners Rounded 9087">
              <a:extLst>
                <a:ext uri="{FF2B5EF4-FFF2-40B4-BE49-F238E27FC236}">
                  <a16:creationId xmlns:a16="http://schemas.microsoft.com/office/drawing/2014/main" id="{02E42D76-2C97-0A94-BA65-3DF20CEE0615}"/>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83">
            <a:extLst>
              <a:ext uri="{FF2B5EF4-FFF2-40B4-BE49-F238E27FC236}">
                <a16:creationId xmlns:a16="http://schemas.microsoft.com/office/drawing/2014/main" id="{10F24DFA-5DE7-5E5D-5AEE-410E173F1596}"/>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8" name="Rectangle: Top Corners Rounded 9084">
              <a:hlinkClick xmlns:r="http://schemas.openxmlformats.org/officeDocument/2006/relationships" r:id="rId31"/>
              <a:extLst>
                <a:ext uri="{FF2B5EF4-FFF2-40B4-BE49-F238E27FC236}">
                  <a16:creationId xmlns:a16="http://schemas.microsoft.com/office/drawing/2014/main" id="{F413F20F-FA2C-2729-386B-FB033070F943}"/>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39" name="Rectangle: Top Corners Rounded 9085">
              <a:extLst>
                <a:ext uri="{FF2B5EF4-FFF2-40B4-BE49-F238E27FC236}">
                  <a16:creationId xmlns:a16="http://schemas.microsoft.com/office/drawing/2014/main" id="{7D8C703B-3A25-1C97-06B7-8D1C9E511C1C}"/>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260685</xdr:colOff>
      <xdr:row>0</xdr:row>
      <xdr:rowOff>100263</xdr:rowOff>
    </xdr:from>
    <xdr:to>
      <xdr:col>4</xdr:col>
      <xdr:colOff>417835</xdr:colOff>
      <xdr:row>3</xdr:row>
      <xdr:rowOff>113326</xdr:rowOff>
    </xdr:to>
    <xdr:pic>
      <xdr:nvPicPr>
        <xdr:cNvPr id="4" name="Picture 81">
          <a:hlinkClick xmlns:r="http://schemas.openxmlformats.org/officeDocument/2006/relationships" r:id="rId1"/>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2"/>
        <a:stretch>
          <a:fillRect/>
        </a:stretch>
      </xdr:blipFill>
      <xdr:spPr>
        <a:xfrm>
          <a:off x="263860" y="103438"/>
          <a:ext cx="2469548" cy="559072"/>
        </a:xfrm>
        <a:prstGeom prst="rect">
          <a:avLst/>
        </a:prstGeom>
      </xdr:spPr>
    </xdr:pic>
    <xdr:clientData/>
  </xdr:twoCellAnchor>
  <xdr:twoCellAnchor>
    <xdr:from>
      <xdr:col>11</xdr:col>
      <xdr:colOff>186267</xdr:colOff>
      <xdr:row>1</xdr:row>
      <xdr:rowOff>42326</xdr:rowOff>
    </xdr:from>
    <xdr:to>
      <xdr:col>12</xdr:col>
      <xdr:colOff>1196179</xdr:colOff>
      <xdr:row>2</xdr:row>
      <xdr:rowOff>125244</xdr:rowOff>
    </xdr:to>
    <xdr:grpSp>
      <xdr:nvGrpSpPr>
        <xdr:cNvPr id="15" name="Group 1">
          <a:extLst>
            <a:ext uri="{FF2B5EF4-FFF2-40B4-BE49-F238E27FC236}">
              <a16:creationId xmlns:a16="http://schemas.microsoft.com/office/drawing/2014/main" id="{00000000-0008-0000-0D00-000002000000}"/>
            </a:ext>
          </a:extLst>
        </xdr:cNvPr>
        <xdr:cNvGrpSpPr/>
      </xdr:nvGrpSpPr>
      <xdr:grpSpPr>
        <a:xfrm>
          <a:off x="13096724" y="216497"/>
          <a:ext cx="2239998" cy="257090"/>
          <a:chOff x="6357612" y="3059659"/>
          <a:chExt cx="2262132" cy="274326"/>
        </a:xfrm>
        <a:effectLst>
          <a:outerShdw blurRad="50800" dist="38100" dir="2700000" algn="tl" rotWithShape="0">
            <a:prstClr val="black">
              <a:alpha val="40000"/>
            </a:prstClr>
          </a:outerShdw>
        </a:effectLst>
      </xdr:grpSpPr>
      <xdr:sp macro="" textlink="">
        <xdr:nvSpPr>
          <xdr:cNvPr id="16" name="Rectangle: Top Corners Rounded 101">
            <a:hlinkClick xmlns:r="http://schemas.openxmlformats.org/officeDocument/2006/relationships" r:id="rId3"/>
            <a:extLst>
              <a:ext uri="{FF2B5EF4-FFF2-40B4-BE49-F238E27FC236}">
                <a16:creationId xmlns:a16="http://schemas.microsoft.com/office/drawing/2014/main" id="{00000000-0008-0000-0D00-000003000000}"/>
              </a:ext>
            </a:extLst>
          </xdr:cNvPr>
          <xdr:cNvSpPr/>
        </xdr:nvSpPr>
        <xdr:spPr>
          <a:xfrm rot="5400000">
            <a:off x="7414434" y="2128675"/>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2024 SUSTAINABILITY REPORT</a:t>
            </a:r>
            <a:endParaRPr lang="en-AU" sz="800" b="1">
              <a:solidFill>
                <a:schemeClr val="accent6"/>
              </a:solidFill>
            </a:endParaRPr>
          </a:p>
        </xdr:txBody>
      </xdr:sp>
      <xdr:sp macro="" textlink="">
        <xdr:nvSpPr>
          <xdr:cNvPr id="17" name="Rectangle: Top Corners Rounded 102">
            <a:extLst>
              <a:ext uri="{FF2B5EF4-FFF2-40B4-BE49-F238E27FC236}">
                <a16:creationId xmlns:a16="http://schemas.microsoft.com/office/drawing/2014/main" id="{00000000-0008-0000-0D00-000005000000}"/>
              </a:ext>
            </a:extLst>
          </xdr:cNvPr>
          <xdr:cNvSpPr/>
        </xdr:nvSpPr>
        <xdr:spPr>
          <a:xfrm rot="16200000">
            <a:off x="6283368" y="3133903"/>
            <a:ext cx="274320" cy="125832"/>
          </a:xfrm>
          <a:prstGeom prst="round2SameRect">
            <a:avLst>
              <a:gd name="adj1" fmla="val 22764"/>
              <a:gd name="adj2" fmla="val 0"/>
            </a:avLst>
          </a:prstGeom>
          <a:solidFill>
            <a:schemeClr val="accent6"/>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67519</xdr:colOff>
      <xdr:row>7</xdr:row>
      <xdr:rowOff>96456</xdr:rowOff>
    </xdr:from>
    <xdr:to>
      <xdr:col>4</xdr:col>
      <xdr:colOff>653506</xdr:colOff>
      <xdr:row>54</xdr:row>
      <xdr:rowOff>91925</xdr:rowOff>
    </xdr:to>
    <xdr:grpSp>
      <xdr:nvGrpSpPr>
        <xdr:cNvPr id="2" name="Group 9051">
          <a:extLst>
            <a:ext uri="{FF2B5EF4-FFF2-40B4-BE49-F238E27FC236}">
              <a16:creationId xmlns:a16="http://schemas.microsoft.com/office/drawing/2014/main" id="{D1BF34DC-E0D4-4669-9014-20AEA4B71103}"/>
            </a:ext>
          </a:extLst>
        </xdr:cNvPr>
        <xdr:cNvGrpSpPr/>
      </xdr:nvGrpSpPr>
      <xdr:grpSpPr>
        <a:xfrm>
          <a:off x="67519" y="1424513"/>
          <a:ext cx="2915530" cy="8845555"/>
          <a:chOff x="4595310" y="-1718317"/>
          <a:chExt cx="3001380" cy="9966333"/>
        </a:xfrm>
      </xdr:grpSpPr>
      <xdr:grpSp>
        <xdr:nvGrpSpPr>
          <xdr:cNvPr id="3" name="Group 9052">
            <a:extLst>
              <a:ext uri="{FF2B5EF4-FFF2-40B4-BE49-F238E27FC236}">
                <a16:creationId xmlns:a16="http://schemas.microsoft.com/office/drawing/2014/main" id="{8AD375B9-8783-3322-3D98-C5B7586C983B}"/>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822" name="Rectangle: Top Corners Rounded 9138">
              <a:hlinkClick xmlns:r="http://schemas.openxmlformats.org/officeDocument/2006/relationships" r:id="rId4"/>
              <a:extLst>
                <a:ext uri="{FF2B5EF4-FFF2-40B4-BE49-F238E27FC236}">
                  <a16:creationId xmlns:a16="http://schemas.microsoft.com/office/drawing/2014/main" id="{D7B0DDA9-71D0-E041-D312-77196C98C5AE}"/>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23" name="Rectangle: Top Corners Rounded 9139">
              <a:extLst>
                <a:ext uri="{FF2B5EF4-FFF2-40B4-BE49-F238E27FC236}">
                  <a16:creationId xmlns:a16="http://schemas.microsoft.com/office/drawing/2014/main" id="{199E7116-4F3E-57AF-4A5E-F3DC547F488F}"/>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 name="Group 9053">
            <a:extLst>
              <a:ext uri="{FF2B5EF4-FFF2-40B4-BE49-F238E27FC236}">
                <a16:creationId xmlns:a16="http://schemas.microsoft.com/office/drawing/2014/main" id="{2133BAA6-1A12-42EB-2634-9E195FDEACB8}"/>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731" name="Rectangle: Top Corners Rounded 9136">
              <a:hlinkClick xmlns:r="http://schemas.openxmlformats.org/officeDocument/2006/relationships" r:id="rId5"/>
              <a:extLst>
                <a:ext uri="{FF2B5EF4-FFF2-40B4-BE49-F238E27FC236}">
                  <a16:creationId xmlns:a16="http://schemas.microsoft.com/office/drawing/2014/main" id="{FF668549-053B-8685-0417-AA6E79FDAF1B}"/>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21" name="Rectangle: Top Corners Rounded 9137">
              <a:extLst>
                <a:ext uri="{FF2B5EF4-FFF2-40B4-BE49-F238E27FC236}">
                  <a16:creationId xmlns:a16="http://schemas.microsoft.com/office/drawing/2014/main" id="{0050AF4B-817A-3377-0FB5-C371013269A7}"/>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 name="Group 9054">
            <a:extLst>
              <a:ext uri="{FF2B5EF4-FFF2-40B4-BE49-F238E27FC236}">
                <a16:creationId xmlns:a16="http://schemas.microsoft.com/office/drawing/2014/main" id="{E52AD5DC-8FFA-9AF2-A528-670BA72C6D3A}"/>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729" name="Rectangle: Top Corners Rounded 9134">
              <a:hlinkClick xmlns:r="http://schemas.openxmlformats.org/officeDocument/2006/relationships" r:id="rId6"/>
              <a:extLst>
                <a:ext uri="{FF2B5EF4-FFF2-40B4-BE49-F238E27FC236}">
                  <a16:creationId xmlns:a16="http://schemas.microsoft.com/office/drawing/2014/main" id="{A3F5C69E-FF95-3FEB-3D34-82A35498DE3D}"/>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30" name="Rectangle: Top Corners Rounded 9135">
              <a:extLst>
                <a:ext uri="{FF2B5EF4-FFF2-40B4-BE49-F238E27FC236}">
                  <a16:creationId xmlns:a16="http://schemas.microsoft.com/office/drawing/2014/main" id="{4B06BC35-CF78-163B-986F-EDF995678CA0}"/>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 name="Group 9055">
            <a:extLst>
              <a:ext uri="{FF2B5EF4-FFF2-40B4-BE49-F238E27FC236}">
                <a16:creationId xmlns:a16="http://schemas.microsoft.com/office/drawing/2014/main" id="{6EDDAA20-FDE9-94B1-64B7-7B13EECC9C81}"/>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727" name="Rectangle: Top Corners Rounded 9132">
              <a:hlinkClick xmlns:r="http://schemas.openxmlformats.org/officeDocument/2006/relationships" r:id="rId7"/>
              <a:extLst>
                <a:ext uri="{FF2B5EF4-FFF2-40B4-BE49-F238E27FC236}">
                  <a16:creationId xmlns:a16="http://schemas.microsoft.com/office/drawing/2014/main" id="{73E721EB-843E-04DE-87A5-F7AFF5D44DA2}"/>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28" name="Rectangle: Top Corners Rounded 9133">
              <a:extLst>
                <a:ext uri="{FF2B5EF4-FFF2-40B4-BE49-F238E27FC236}">
                  <a16:creationId xmlns:a16="http://schemas.microsoft.com/office/drawing/2014/main" id="{932E00AA-D41B-D631-9B9F-EEA982B4CF7D}"/>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8" name="Rounded Rectangle 33">
            <a:extLst>
              <a:ext uri="{FF2B5EF4-FFF2-40B4-BE49-F238E27FC236}">
                <a16:creationId xmlns:a16="http://schemas.microsoft.com/office/drawing/2014/main" id="{FB3C03EE-DAD6-E3C2-3B48-E90575F93D96}"/>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9" name="Group 9057">
            <a:extLst>
              <a:ext uri="{FF2B5EF4-FFF2-40B4-BE49-F238E27FC236}">
                <a16:creationId xmlns:a16="http://schemas.microsoft.com/office/drawing/2014/main" id="{04A0484B-0073-1E74-2A46-65A03D75C470}"/>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725" name="Rectangle: Top Corners Rounded 9130">
              <a:hlinkClick xmlns:r="http://schemas.openxmlformats.org/officeDocument/2006/relationships" r:id="rId8"/>
              <a:extLst>
                <a:ext uri="{FF2B5EF4-FFF2-40B4-BE49-F238E27FC236}">
                  <a16:creationId xmlns:a16="http://schemas.microsoft.com/office/drawing/2014/main" id="{DEC94F78-87AF-10D5-2ED0-917B43B94849}"/>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26" name="Rectangle: Top Corners Rounded 9131">
              <a:extLst>
                <a:ext uri="{FF2B5EF4-FFF2-40B4-BE49-F238E27FC236}">
                  <a16:creationId xmlns:a16="http://schemas.microsoft.com/office/drawing/2014/main" id="{25EB1D55-5751-6035-C65E-8C0370FBFFE7}"/>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058">
            <a:extLst>
              <a:ext uri="{FF2B5EF4-FFF2-40B4-BE49-F238E27FC236}">
                <a16:creationId xmlns:a16="http://schemas.microsoft.com/office/drawing/2014/main" id="{578EAF10-52FE-06BD-08B8-F9315550FC92}"/>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723" name="Rectangle: Top Corners Rounded 9128">
              <a:hlinkClick xmlns:r="http://schemas.openxmlformats.org/officeDocument/2006/relationships" r:id="rId9"/>
              <a:extLst>
                <a:ext uri="{FF2B5EF4-FFF2-40B4-BE49-F238E27FC236}">
                  <a16:creationId xmlns:a16="http://schemas.microsoft.com/office/drawing/2014/main" id="{3941FC51-A330-2894-4AE2-4C168A05A446}"/>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24" name="Rectangle: Top Corners Rounded 9129">
              <a:extLst>
                <a:ext uri="{FF2B5EF4-FFF2-40B4-BE49-F238E27FC236}">
                  <a16:creationId xmlns:a16="http://schemas.microsoft.com/office/drawing/2014/main" id="{2159520F-EEED-2DBA-924F-B32B78761C8F}"/>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1" name="Group 9059">
            <a:extLst>
              <a:ext uri="{FF2B5EF4-FFF2-40B4-BE49-F238E27FC236}">
                <a16:creationId xmlns:a16="http://schemas.microsoft.com/office/drawing/2014/main" id="{E2C58727-7FD9-DBFC-C78E-9537396E04BE}"/>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721" name="Rectangle: Top Corners Rounded 9126">
              <a:hlinkClick xmlns:r="http://schemas.openxmlformats.org/officeDocument/2006/relationships" r:id="rId10"/>
              <a:extLst>
                <a:ext uri="{FF2B5EF4-FFF2-40B4-BE49-F238E27FC236}">
                  <a16:creationId xmlns:a16="http://schemas.microsoft.com/office/drawing/2014/main" id="{4286DCAF-03AB-C493-DF2F-F3BBA64C8589}"/>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22" name="Rectangle: Top Corners Rounded 9127">
              <a:extLst>
                <a:ext uri="{FF2B5EF4-FFF2-40B4-BE49-F238E27FC236}">
                  <a16:creationId xmlns:a16="http://schemas.microsoft.com/office/drawing/2014/main" id="{AA8657FF-40A8-C7CE-4A11-37AA52F63FCF}"/>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2" name="Group 9060">
            <a:extLst>
              <a:ext uri="{FF2B5EF4-FFF2-40B4-BE49-F238E27FC236}">
                <a16:creationId xmlns:a16="http://schemas.microsoft.com/office/drawing/2014/main" id="{472910B9-3294-C99E-59E5-173C20542A99}"/>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719" name="Rectangle: Top Corners Rounded 9124">
              <a:hlinkClick xmlns:r="http://schemas.openxmlformats.org/officeDocument/2006/relationships" r:id="rId11"/>
              <a:extLst>
                <a:ext uri="{FF2B5EF4-FFF2-40B4-BE49-F238E27FC236}">
                  <a16:creationId xmlns:a16="http://schemas.microsoft.com/office/drawing/2014/main" id="{0BCF7317-9E04-A2DE-ABC0-6A424756C65A}"/>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20" name="Rectangle: Top Corners Rounded 9125">
              <a:extLst>
                <a:ext uri="{FF2B5EF4-FFF2-40B4-BE49-F238E27FC236}">
                  <a16:creationId xmlns:a16="http://schemas.microsoft.com/office/drawing/2014/main" id="{39B76212-33D8-8F17-7417-654361CABFB4}"/>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3" name="Rounded Rectangle 33">
            <a:extLst>
              <a:ext uri="{FF2B5EF4-FFF2-40B4-BE49-F238E27FC236}">
                <a16:creationId xmlns:a16="http://schemas.microsoft.com/office/drawing/2014/main" id="{59F00378-AA27-B9F3-1D14-A5C0560763C7}"/>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4" name="Group 9062">
            <a:extLst>
              <a:ext uri="{FF2B5EF4-FFF2-40B4-BE49-F238E27FC236}">
                <a16:creationId xmlns:a16="http://schemas.microsoft.com/office/drawing/2014/main" id="{BD455FFB-4D3B-6A2D-0B24-500326387517}"/>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717" name="Rectangle: Top Corners Rounded 9122">
              <a:hlinkClick xmlns:r="http://schemas.openxmlformats.org/officeDocument/2006/relationships" r:id="rId12"/>
              <a:extLst>
                <a:ext uri="{FF2B5EF4-FFF2-40B4-BE49-F238E27FC236}">
                  <a16:creationId xmlns:a16="http://schemas.microsoft.com/office/drawing/2014/main" id="{976B8C37-AEB9-878F-6989-495FF5A5D042}"/>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18" name="Rectangle: Top Corners Rounded 9123">
              <a:extLst>
                <a:ext uri="{FF2B5EF4-FFF2-40B4-BE49-F238E27FC236}">
                  <a16:creationId xmlns:a16="http://schemas.microsoft.com/office/drawing/2014/main" id="{B7EC9A76-6C67-5822-4975-F4BBC637EC3E}"/>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9063">
            <a:extLst>
              <a:ext uri="{FF2B5EF4-FFF2-40B4-BE49-F238E27FC236}">
                <a16:creationId xmlns:a16="http://schemas.microsoft.com/office/drawing/2014/main" id="{FBEF0A85-09BE-0506-A55A-FB5404109F19}"/>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715" name="Rectangle: Top Corners Rounded 9120">
              <a:hlinkClick xmlns:r="http://schemas.openxmlformats.org/officeDocument/2006/relationships" r:id="rId13"/>
              <a:extLst>
                <a:ext uri="{FF2B5EF4-FFF2-40B4-BE49-F238E27FC236}">
                  <a16:creationId xmlns:a16="http://schemas.microsoft.com/office/drawing/2014/main" id="{986D020F-EF7C-524C-4AA0-C773301C5513}"/>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16" name="Rectangle: Top Corners Rounded 9121">
              <a:extLst>
                <a:ext uri="{FF2B5EF4-FFF2-40B4-BE49-F238E27FC236}">
                  <a16:creationId xmlns:a16="http://schemas.microsoft.com/office/drawing/2014/main" id="{2BAC4535-53DE-98B0-F360-C99FA2D5DFA0}"/>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64">
            <a:extLst>
              <a:ext uri="{FF2B5EF4-FFF2-40B4-BE49-F238E27FC236}">
                <a16:creationId xmlns:a16="http://schemas.microsoft.com/office/drawing/2014/main" id="{6205A5A3-249C-BD49-9046-DA2AD4D04CC8}"/>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713" name="Rectangle: Top Corners Rounded 9118">
              <a:hlinkClick xmlns:r="http://schemas.openxmlformats.org/officeDocument/2006/relationships" r:id="rId14"/>
              <a:extLst>
                <a:ext uri="{FF2B5EF4-FFF2-40B4-BE49-F238E27FC236}">
                  <a16:creationId xmlns:a16="http://schemas.microsoft.com/office/drawing/2014/main" id="{5A321FD6-9633-E7F4-4F04-662CF8996C76}"/>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14" name="Rectangle: Top Corners Rounded 9119">
              <a:extLst>
                <a:ext uri="{FF2B5EF4-FFF2-40B4-BE49-F238E27FC236}">
                  <a16:creationId xmlns:a16="http://schemas.microsoft.com/office/drawing/2014/main" id="{305D267F-E2AA-FD39-CB60-903FBBF74A38}"/>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65">
            <a:extLst>
              <a:ext uri="{FF2B5EF4-FFF2-40B4-BE49-F238E27FC236}">
                <a16:creationId xmlns:a16="http://schemas.microsoft.com/office/drawing/2014/main" id="{D4EF9237-2D27-81F8-BC09-4DC9E70F5759}"/>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711" name="Rectangle: Top Corners Rounded 9116">
              <a:hlinkClick xmlns:r="http://schemas.openxmlformats.org/officeDocument/2006/relationships" r:id="rId15"/>
              <a:extLst>
                <a:ext uri="{FF2B5EF4-FFF2-40B4-BE49-F238E27FC236}">
                  <a16:creationId xmlns:a16="http://schemas.microsoft.com/office/drawing/2014/main" id="{C868972B-0751-0C0C-10BF-43856E17F7A5}"/>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12" name="Rectangle: Top Corners Rounded 9117">
              <a:extLst>
                <a:ext uri="{FF2B5EF4-FFF2-40B4-BE49-F238E27FC236}">
                  <a16:creationId xmlns:a16="http://schemas.microsoft.com/office/drawing/2014/main" id="{94DF3E74-AA80-3FDB-2E9B-9FC3DD9A4AC6}"/>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66">
            <a:extLst>
              <a:ext uri="{FF2B5EF4-FFF2-40B4-BE49-F238E27FC236}">
                <a16:creationId xmlns:a16="http://schemas.microsoft.com/office/drawing/2014/main" id="{A0C254C9-5D57-265E-464E-3388BF5C7FFF}"/>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709" name="Rectangle: Top Corners Rounded 9114">
              <a:hlinkClick xmlns:r="http://schemas.openxmlformats.org/officeDocument/2006/relationships" r:id="rId16"/>
              <a:extLst>
                <a:ext uri="{FF2B5EF4-FFF2-40B4-BE49-F238E27FC236}">
                  <a16:creationId xmlns:a16="http://schemas.microsoft.com/office/drawing/2014/main" id="{F485CF45-6DD6-C1B9-D54C-92489819B20B}"/>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10" name="Rectangle: Top Corners Rounded 9115">
              <a:extLst>
                <a:ext uri="{FF2B5EF4-FFF2-40B4-BE49-F238E27FC236}">
                  <a16:creationId xmlns:a16="http://schemas.microsoft.com/office/drawing/2014/main" id="{9C06642A-014D-F88D-ABE5-67B5AAAD4118}"/>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67">
            <a:extLst>
              <a:ext uri="{FF2B5EF4-FFF2-40B4-BE49-F238E27FC236}">
                <a16:creationId xmlns:a16="http://schemas.microsoft.com/office/drawing/2014/main" id="{F2392D56-DCBB-71C6-78D8-A98DC83801A6}"/>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707" name="Rectangle: Top Corners Rounded 9112">
              <a:hlinkClick xmlns:r="http://schemas.openxmlformats.org/officeDocument/2006/relationships" r:id="rId17"/>
              <a:extLst>
                <a:ext uri="{FF2B5EF4-FFF2-40B4-BE49-F238E27FC236}">
                  <a16:creationId xmlns:a16="http://schemas.microsoft.com/office/drawing/2014/main" id="{D561D064-EE34-A9E5-2154-404F9B0A4938}"/>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08" name="Rectangle: Top Corners Rounded 9113">
              <a:extLst>
                <a:ext uri="{FF2B5EF4-FFF2-40B4-BE49-F238E27FC236}">
                  <a16:creationId xmlns:a16="http://schemas.microsoft.com/office/drawing/2014/main" id="{25C7B0D2-4C0E-1BAB-32F1-40BF11F5B33D}"/>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9068">
            <a:extLst>
              <a:ext uri="{FF2B5EF4-FFF2-40B4-BE49-F238E27FC236}">
                <a16:creationId xmlns:a16="http://schemas.microsoft.com/office/drawing/2014/main" id="{4756AE70-5C2D-1D86-92E8-4F3DCF68D932}"/>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705" name="Rectangle: Top Corners Rounded 9110">
              <a:hlinkClick xmlns:r="http://schemas.openxmlformats.org/officeDocument/2006/relationships" r:id="rId18"/>
              <a:extLst>
                <a:ext uri="{FF2B5EF4-FFF2-40B4-BE49-F238E27FC236}">
                  <a16:creationId xmlns:a16="http://schemas.microsoft.com/office/drawing/2014/main" id="{2FDEC9E9-B584-DD63-CD6D-DEA45F090516}"/>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706" name="Rectangle: Top Corners Rounded 9111">
              <a:extLst>
                <a:ext uri="{FF2B5EF4-FFF2-40B4-BE49-F238E27FC236}">
                  <a16:creationId xmlns:a16="http://schemas.microsoft.com/office/drawing/2014/main" id="{E7247A4F-6F06-B745-E4EF-6F8513F6BC86}"/>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4" name="Rounded Rectangle 33">
            <a:extLst>
              <a:ext uri="{FF2B5EF4-FFF2-40B4-BE49-F238E27FC236}">
                <a16:creationId xmlns:a16="http://schemas.microsoft.com/office/drawing/2014/main" id="{D9849D5D-E18A-ACF0-45A4-3E043BBE6459}"/>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5" name="Group 9070">
            <a:extLst>
              <a:ext uri="{FF2B5EF4-FFF2-40B4-BE49-F238E27FC236}">
                <a16:creationId xmlns:a16="http://schemas.microsoft.com/office/drawing/2014/main" id="{CB085003-E202-A10F-350E-9DC51ADF8796}"/>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3" name="Rectangle: Top Corners Rounded 9108">
              <a:hlinkClick xmlns:r="http://schemas.openxmlformats.org/officeDocument/2006/relationships" r:id="rId19"/>
              <a:extLst>
                <a:ext uri="{FF2B5EF4-FFF2-40B4-BE49-F238E27FC236}">
                  <a16:creationId xmlns:a16="http://schemas.microsoft.com/office/drawing/2014/main" id="{30738F6A-FC39-A4A7-5DED-8F1ACB464916}"/>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04" name="Rectangle: Top Corners Rounded 9109">
              <a:extLst>
                <a:ext uri="{FF2B5EF4-FFF2-40B4-BE49-F238E27FC236}">
                  <a16:creationId xmlns:a16="http://schemas.microsoft.com/office/drawing/2014/main" id="{AF1C32B3-5CCE-D897-C61B-A3C238FF2FBE}"/>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71">
            <a:extLst>
              <a:ext uri="{FF2B5EF4-FFF2-40B4-BE49-F238E27FC236}">
                <a16:creationId xmlns:a16="http://schemas.microsoft.com/office/drawing/2014/main" id="{5BFFC9EB-BC5C-A846-E2AD-F9537A3BC803}"/>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1" name="Rectangle: Top Corners Rounded 9106">
              <a:hlinkClick xmlns:r="http://schemas.openxmlformats.org/officeDocument/2006/relationships" r:id="rId20"/>
              <a:extLst>
                <a:ext uri="{FF2B5EF4-FFF2-40B4-BE49-F238E27FC236}">
                  <a16:creationId xmlns:a16="http://schemas.microsoft.com/office/drawing/2014/main" id="{69290CDB-E271-DE19-F9AE-9BC69856B3B2}"/>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2" name="Rectangle: Top Corners Rounded 9107">
              <a:extLst>
                <a:ext uri="{FF2B5EF4-FFF2-40B4-BE49-F238E27FC236}">
                  <a16:creationId xmlns:a16="http://schemas.microsoft.com/office/drawing/2014/main" id="{9768FC12-BFBD-82AD-D037-C254EFB21AE2}"/>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9072">
            <a:extLst>
              <a:ext uri="{FF2B5EF4-FFF2-40B4-BE49-F238E27FC236}">
                <a16:creationId xmlns:a16="http://schemas.microsoft.com/office/drawing/2014/main" id="{9762A6E8-390B-A08D-4227-4C30449A2D79}"/>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9" name="Rectangle: Top Corners Rounded 9104">
              <a:hlinkClick xmlns:r="http://schemas.openxmlformats.org/officeDocument/2006/relationships" r:id="rId21"/>
              <a:extLst>
                <a:ext uri="{FF2B5EF4-FFF2-40B4-BE49-F238E27FC236}">
                  <a16:creationId xmlns:a16="http://schemas.microsoft.com/office/drawing/2014/main" id="{7AB82F19-C920-F1DA-25BF-7BFD5D1D3F28}"/>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 name="Rectangle: Top Corners Rounded 9105">
              <a:extLst>
                <a:ext uri="{FF2B5EF4-FFF2-40B4-BE49-F238E27FC236}">
                  <a16:creationId xmlns:a16="http://schemas.microsoft.com/office/drawing/2014/main" id="{238245C9-EEF6-5F00-8C3B-CEE1BBD0FFDA}"/>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9073">
            <a:extLst>
              <a:ext uri="{FF2B5EF4-FFF2-40B4-BE49-F238E27FC236}">
                <a16:creationId xmlns:a16="http://schemas.microsoft.com/office/drawing/2014/main" id="{E153A561-72A2-ADA5-44DE-C466B067F7B8}"/>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7" name="Rectangle: Top Corners Rounded 9102">
              <a:hlinkClick xmlns:r="http://schemas.openxmlformats.org/officeDocument/2006/relationships" r:id="rId22"/>
              <a:extLst>
                <a:ext uri="{FF2B5EF4-FFF2-40B4-BE49-F238E27FC236}">
                  <a16:creationId xmlns:a16="http://schemas.microsoft.com/office/drawing/2014/main" id="{378DF98D-42F9-F266-AC1D-1741B6390E96}"/>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 name="Rectangle: Top Corners Rounded 9103">
              <a:extLst>
                <a:ext uri="{FF2B5EF4-FFF2-40B4-BE49-F238E27FC236}">
                  <a16:creationId xmlns:a16="http://schemas.microsoft.com/office/drawing/2014/main" id="{839FA972-D613-923B-90F3-71E245969FF7}"/>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9" name="Rounded Rectangle 33">
            <a:extLst>
              <a:ext uri="{FF2B5EF4-FFF2-40B4-BE49-F238E27FC236}">
                <a16:creationId xmlns:a16="http://schemas.microsoft.com/office/drawing/2014/main" id="{2D45AAC3-FF77-0287-3A4E-F20A4754F82A}"/>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30" name="Group 9075">
            <a:extLst>
              <a:ext uri="{FF2B5EF4-FFF2-40B4-BE49-F238E27FC236}">
                <a16:creationId xmlns:a16="http://schemas.microsoft.com/office/drawing/2014/main" id="{82765A8A-6EF6-0416-485E-BEA489EC281A}"/>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5" name="Rectangle: Top Corners Rounded 9100">
              <a:hlinkClick xmlns:r="http://schemas.openxmlformats.org/officeDocument/2006/relationships" r:id="rId23"/>
              <a:extLst>
                <a:ext uri="{FF2B5EF4-FFF2-40B4-BE49-F238E27FC236}">
                  <a16:creationId xmlns:a16="http://schemas.microsoft.com/office/drawing/2014/main" id="{F57601C8-C6F9-46FF-D0C8-5AB4D41FB7EF}"/>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6" name="Rectangle: Top Corners Rounded 9101">
              <a:extLst>
                <a:ext uri="{FF2B5EF4-FFF2-40B4-BE49-F238E27FC236}">
                  <a16:creationId xmlns:a16="http://schemas.microsoft.com/office/drawing/2014/main" id="{FA48385F-9B91-E811-BC62-8E7021B1F169}"/>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76">
            <a:extLst>
              <a:ext uri="{FF2B5EF4-FFF2-40B4-BE49-F238E27FC236}">
                <a16:creationId xmlns:a16="http://schemas.microsoft.com/office/drawing/2014/main" id="{744EC318-A9D9-8755-7DE1-E88F79A8FD37}"/>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3" name="Rectangle: Top Corners Rounded 9098">
              <a:hlinkClick xmlns:r="http://schemas.openxmlformats.org/officeDocument/2006/relationships" r:id="rId24"/>
              <a:extLst>
                <a:ext uri="{FF2B5EF4-FFF2-40B4-BE49-F238E27FC236}">
                  <a16:creationId xmlns:a16="http://schemas.microsoft.com/office/drawing/2014/main" id="{E89C271F-1BE0-91E7-92CE-B18E3470F211}"/>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4" name="Rectangle: Top Corners Rounded 9099">
              <a:extLst>
                <a:ext uri="{FF2B5EF4-FFF2-40B4-BE49-F238E27FC236}">
                  <a16:creationId xmlns:a16="http://schemas.microsoft.com/office/drawing/2014/main" id="{978C74FD-ABEF-8F0D-1623-4FF6A5085DDA}"/>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77">
            <a:extLst>
              <a:ext uri="{FF2B5EF4-FFF2-40B4-BE49-F238E27FC236}">
                <a16:creationId xmlns:a16="http://schemas.microsoft.com/office/drawing/2014/main" id="{FD98E0BB-25B6-4926-EDFA-CF682D63C7FF}"/>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1" name="Rectangle: Top Corners Rounded 9096">
              <a:hlinkClick xmlns:r="http://schemas.openxmlformats.org/officeDocument/2006/relationships" r:id="rId25"/>
              <a:extLst>
                <a:ext uri="{FF2B5EF4-FFF2-40B4-BE49-F238E27FC236}">
                  <a16:creationId xmlns:a16="http://schemas.microsoft.com/office/drawing/2014/main" id="{9C073E09-8459-CCB0-F538-586DDB51E746}"/>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2" name="Rectangle: Top Corners Rounded 9097">
              <a:extLst>
                <a:ext uri="{FF2B5EF4-FFF2-40B4-BE49-F238E27FC236}">
                  <a16:creationId xmlns:a16="http://schemas.microsoft.com/office/drawing/2014/main" id="{38BC53E8-0C9F-8260-FC61-AA93BE5BBA04}"/>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78">
            <a:extLst>
              <a:ext uri="{FF2B5EF4-FFF2-40B4-BE49-F238E27FC236}">
                <a16:creationId xmlns:a16="http://schemas.microsoft.com/office/drawing/2014/main" id="{7F81704A-33EA-C245-B239-23EA0D64D307}"/>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9" name="Rectangle: Top Corners Rounded 9094">
              <a:hlinkClick xmlns:r="http://schemas.openxmlformats.org/officeDocument/2006/relationships" r:id="rId26"/>
              <a:extLst>
                <a:ext uri="{FF2B5EF4-FFF2-40B4-BE49-F238E27FC236}">
                  <a16:creationId xmlns:a16="http://schemas.microsoft.com/office/drawing/2014/main" id="{5D620247-71FA-C9B3-4BEF-3B9AE9C3ADA4}"/>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 name="Rectangle: Top Corners Rounded 9095">
              <a:extLst>
                <a:ext uri="{FF2B5EF4-FFF2-40B4-BE49-F238E27FC236}">
                  <a16:creationId xmlns:a16="http://schemas.microsoft.com/office/drawing/2014/main" id="{60BEC5CA-D37D-415A-CF4C-436EEA1E7DDE}"/>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79">
            <a:extLst>
              <a:ext uri="{FF2B5EF4-FFF2-40B4-BE49-F238E27FC236}">
                <a16:creationId xmlns:a16="http://schemas.microsoft.com/office/drawing/2014/main" id="{B626D946-90E3-04D2-218C-09E4566B73A1}"/>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7" name="Rectangle: Top Corners Rounded 9092">
              <a:hlinkClick xmlns:r="http://schemas.openxmlformats.org/officeDocument/2006/relationships" r:id="rId27"/>
              <a:extLst>
                <a:ext uri="{FF2B5EF4-FFF2-40B4-BE49-F238E27FC236}">
                  <a16:creationId xmlns:a16="http://schemas.microsoft.com/office/drawing/2014/main" id="{AD40C2CC-4054-9400-6671-62E9F20DB097}"/>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8" name="Rectangle: Top Corners Rounded 9093">
              <a:extLst>
                <a:ext uri="{FF2B5EF4-FFF2-40B4-BE49-F238E27FC236}">
                  <a16:creationId xmlns:a16="http://schemas.microsoft.com/office/drawing/2014/main" id="{96903005-E932-68CD-F705-F9BE829D8CB7}"/>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80">
            <a:extLst>
              <a:ext uri="{FF2B5EF4-FFF2-40B4-BE49-F238E27FC236}">
                <a16:creationId xmlns:a16="http://schemas.microsoft.com/office/drawing/2014/main" id="{10502149-FBAA-DB9E-2FA9-BD6C632E4DA2}"/>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5" name="Rectangle: Top Corners Rounded 9090">
              <a:hlinkClick xmlns:r="http://schemas.openxmlformats.org/officeDocument/2006/relationships" r:id="rId28"/>
              <a:extLst>
                <a:ext uri="{FF2B5EF4-FFF2-40B4-BE49-F238E27FC236}">
                  <a16:creationId xmlns:a16="http://schemas.microsoft.com/office/drawing/2014/main" id="{BC0E8743-3B1B-81F7-5855-25030D34254C}"/>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6" name="Rectangle: Top Corners Rounded 9091">
              <a:extLst>
                <a:ext uri="{FF2B5EF4-FFF2-40B4-BE49-F238E27FC236}">
                  <a16:creationId xmlns:a16="http://schemas.microsoft.com/office/drawing/2014/main" id="{66E603A3-D312-12F5-EA73-9567FD4A79FB}"/>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9081">
            <a:extLst>
              <a:ext uri="{FF2B5EF4-FFF2-40B4-BE49-F238E27FC236}">
                <a16:creationId xmlns:a16="http://schemas.microsoft.com/office/drawing/2014/main" id="{19514406-2E22-D067-1F35-3694D80A003B}"/>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3" name="Rectangle: Top Corners Rounded 9088">
              <a:hlinkClick xmlns:r="http://schemas.openxmlformats.org/officeDocument/2006/relationships" r:id="rId29"/>
              <a:extLst>
                <a:ext uri="{FF2B5EF4-FFF2-40B4-BE49-F238E27FC236}">
                  <a16:creationId xmlns:a16="http://schemas.microsoft.com/office/drawing/2014/main" id="{802AA99A-1A27-1742-CF8B-C2B7E8690E87}"/>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4" name="Rectangle: Top Corners Rounded 9089">
              <a:extLst>
                <a:ext uri="{FF2B5EF4-FFF2-40B4-BE49-F238E27FC236}">
                  <a16:creationId xmlns:a16="http://schemas.microsoft.com/office/drawing/2014/main" id="{060053A0-9636-EB93-4B1B-6550EE3042D1}"/>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82">
            <a:extLst>
              <a:ext uri="{FF2B5EF4-FFF2-40B4-BE49-F238E27FC236}">
                <a16:creationId xmlns:a16="http://schemas.microsoft.com/office/drawing/2014/main" id="{A6B1F342-6BF6-CF03-9B77-49C5C7D9AC07}"/>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1" name="Rectangle: Top Corners Rounded 9086">
              <a:hlinkClick xmlns:r="http://schemas.openxmlformats.org/officeDocument/2006/relationships" r:id="rId30"/>
              <a:extLst>
                <a:ext uri="{FF2B5EF4-FFF2-40B4-BE49-F238E27FC236}">
                  <a16:creationId xmlns:a16="http://schemas.microsoft.com/office/drawing/2014/main" id="{2A108F36-B014-FF9D-AB8E-E0210C7B3AFB}"/>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2" name="Rectangle: Top Corners Rounded 9087">
              <a:extLst>
                <a:ext uri="{FF2B5EF4-FFF2-40B4-BE49-F238E27FC236}">
                  <a16:creationId xmlns:a16="http://schemas.microsoft.com/office/drawing/2014/main" id="{174D239F-1BE4-9487-5F51-6519BAFE6618}"/>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8" name="Group 9083">
            <a:extLst>
              <a:ext uri="{FF2B5EF4-FFF2-40B4-BE49-F238E27FC236}">
                <a16:creationId xmlns:a16="http://schemas.microsoft.com/office/drawing/2014/main" id="{05C76B6C-FB28-9B23-E4FF-C901C9E3A6E0}"/>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9" name="Rectangle: Top Corners Rounded 9084">
              <a:hlinkClick xmlns:r="http://schemas.openxmlformats.org/officeDocument/2006/relationships" r:id="rId31"/>
              <a:extLst>
                <a:ext uri="{FF2B5EF4-FFF2-40B4-BE49-F238E27FC236}">
                  <a16:creationId xmlns:a16="http://schemas.microsoft.com/office/drawing/2014/main" id="{7B1737E5-3E8E-7E97-0692-E25BF1443627}"/>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0" name="Rectangle: Top Corners Rounded 9085">
              <a:extLst>
                <a:ext uri="{FF2B5EF4-FFF2-40B4-BE49-F238E27FC236}">
                  <a16:creationId xmlns:a16="http://schemas.microsoft.com/office/drawing/2014/main" id="{62187D73-CEEF-0B88-8A12-BC72952A9B46}"/>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28937</xdr:colOff>
      <xdr:row>0</xdr:row>
      <xdr:rowOff>106101</xdr:rowOff>
    </xdr:from>
    <xdr:to>
      <xdr:col>4</xdr:col>
      <xdr:colOff>453785</xdr:colOff>
      <xdr:row>3</xdr:row>
      <xdr:rowOff>110183</xdr:rowOff>
    </xdr:to>
    <xdr:pic>
      <xdr:nvPicPr>
        <xdr:cNvPr id="82" name="Picture 79">
          <a:hlinkClick xmlns:r="http://schemas.openxmlformats.org/officeDocument/2006/relationships" r:id="rId1"/>
          <a:extLst>
            <a:ext uri="{FF2B5EF4-FFF2-40B4-BE49-F238E27FC236}">
              <a16:creationId xmlns:a16="http://schemas.microsoft.com/office/drawing/2014/main" id="{00000000-0008-0000-0E00-000052000000}"/>
            </a:ext>
          </a:extLst>
        </xdr:cNvPr>
        <xdr:cNvPicPr>
          <a:picLocks noChangeAspect="1"/>
        </xdr:cNvPicPr>
      </xdr:nvPicPr>
      <xdr:blipFill>
        <a:blip xmlns:r="http://schemas.openxmlformats.org/officeDocument/2006/relationships" r:embed="rId2"/>
        <a:stretch>
          <a:fillRect/>
        </a:stretch>
      </xdr:blipFill>
      <xdr:spPr>
        <a:xfrm>
          <a:off x="144684" y="106101"/>
          <a:ext cx="2439703" cy="526052"/>
        </a:xfrm>
        <a:prstGeom prst="rect">
          <a:avLst/>
        </a:prstGeom>
      </xdr:spPr>
    </xdr:pic>
    <xdr:clientData/>
  </xdr:twoCellAnchor>
  <xdr:twoCellAnchor>
    <xdr:from>
      <xdr:col>17</xdr:col>
      <xdr:colOff>318654</xdr:colOff>
      <xdr:row>1</xdr:row>
      <xdr:rowOff>13855</xdr:rowOff>
    </xdr:from>
    <xdr:to>
      <xdr:col>20</xdr:col>
      <xdr:colOff>617770</xdr:colOff>
      <xdr:row>2</xdr:row>
      <xdr:rowOff>94459</xdr:rowOff>
    </xdr:to>
    <xdr:grpSp>
      <xdr:nvGrpSpPr>
        <xdr:cNvPr id="3" name="Group 102">
          <a:extLst>
            <a:ext uri="{FF2B5EF4-FFF2-40B4-BE49-F238E27FC236}">
              <a16:creationId xmlns:a16="http://schemas.microsoft.com/office/drawing/2014/main" id="{00000000-0008-0000-0E00-000003000000}"/>
            </a:ext>
          </a:extLst>
        </xdr:cNvPr>
        <xdr:cNvGrpSpPr/>
      </xdr:nvGrpSpPr>
      <xdr:grpSpPr>
        <a:xfrm>
          <a:off x="11302340" y="188026"/>
          <a:ext cx="2258544" cy="254776"/>
          <a:chOff x="6357612" y="3059659"/>
          <a:chExt cx="2262132" cy="274320"/>
        </a:xfrm>
        <a:effectLst>
          <a:outerShdw blurRad="50800" dist="38100" dir="2700000" algn="tl" rotWithShape="0">
            <a:prstClr val="black">
              <a:alpha val="40000"/>
            </a:prstClr>
          </a:outerShdw>
        </a:effectLst>
      </xdr:grpSpPr>
      <xdr:sp macro="" textlink="">
        <xdr:nvSpPr>
          <xdr:cNvPr id="4" name="Rectangle: Top Corners Rounded 103">
            <a:hlinkClick xmlns:r="http://schemas.openxmlformats.org/officeDocument/2006/relationships" r:id="rId3"/>
            <a:extLst>
              <a:ext uri="{FF2B5EF4-FFF2-40B4-BE49-F238E27FC236}">
                <a16:creationId xmlns:a16="http://schemas.microsoft.com/office/drawing/2014/main" id="{00000000-0008-0000-0E00-000004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2024 SUSTAINABILITY REPORT</a:t>
            </a:r>
            <a:endParaRPr lang="en-AU" sz="800" b="1">
              <a:solidFill>
                <a:schemeClr val="accent6"/>
              </a:solidFill>
            </a:endParaRPr>
          </a:p>
        </xdr:txBody>
      </xdr:sp>
      <xdr:sp macro="" textlink="">
        <xdr:nvSpPr>
          <xdr:cNvPr id="5" name="Rectangle: Top Corners Rounded 104">
            <a:extLst>
              <a:ext uri="{FF2B5EF4-FFF2-40B4-BE49-F238E27FC236}">
                <a16:creationId xmlns:a16="http://schemas.microsoft.com/office/drawing/2014/main" id="{00000000-0008-0000-0E00-000005000000}"/>
              </a:ext>
            </a:extLst>
          </xdr:cNvPr>
          <xdr:cNvSpPr/>
        </xdr:nvSpPr>
        <xdr:spPr>
          <a:xfrm rot="16200000">
            <a:off x="6283368" y="3133903"/>
            <a:ext cx="274320" cy="125832"/>
          </a:xfrm>
          <a:prstGeom prst="round2SameRect">
            <a:avLst>
              <a:gd name="adj1" fmla="val 22764"/>
              <a:gd name="adj2" fmla="val 0"/>
            </a:avLst>
          </a:prstGeom>
          <a:solidFill>
            <a:schemeClr val="accent6"/>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87086</xdr:colOff>
      <xdr:row>7</xdr:row>
      <xdr:rowOff>87086</xdr:rowOff>
    </xdr:from>
    <xdr:to>
      <xdr:col>4</xdr:col>
      <xdr:colOff>668112</xdr:colOff>
      <xdr:row>60</xdr:row>
      <xdr:rowOff>35457</xdr:rowOff>
    </xdr:to>
    <xdr:grpSp>
      <xdr:nvGrpSpPr>
        <xdr:cNvPr id="2" name="Group 9051">
          <a:extLst>
            <a:ext uri="{FF2B5EF4-FFF2-40B4-BE49-F238E27FC236}">
              <a16:creationId xmlns:a16="http://schemas.microsoft.com/office/drawing/2014/main" id="{C307CF6B-4470-4954-A991-0CF7FEE19BDD}"/>
            </a:ext>
          </a:extLst>
        </xdr:cNvPr>
        <xdr:cNvGrpSpPr/>
      </xdr:nvGrpSpPr>
      <xdr:grpSpPr>
        <a:xfrm>
          <a:off x="87086" y="1415143"/>
          <a:ext cx="2910569" cy="9832600"/>
          <a:chOff x="4595310" y="-1718317"/>
          <a:chExt cx="3001380" cy="9966333"/>
        </a:xfrm>
      </xdr:grpSpPr>
      <xdr:grpSp>
        <xdr:nvGrpSpPr>
          <xdr:cNvPr id="6" name="Group 9052">
            <a:extLst>
              <a:ext uri="{FF2B5EF4-FFF2-40B4-BE49-F238E27FC236}">
                <a16:creationId xmlns:a16="http://schemas.microsoft.com/office/drawing/2014/main" id="{3AAE4169-8437-F6E2-CBBF-7AE92E58305B}"/>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926" name="Rectangle: Top Corners Rounded 9138">
              <a:hlinkClick xmlns:r="http://schemas.openxmlformats.org/officeDocument/2006/relationships" r:id="rId4"/>
              <a:extLst>
                <a:ext uri="{FF2B5EF4-FFF2-40B4-BE49-F238E27FC236}">
                  <a16:creationId xmlns:a16="http://schemas.microsoft.com/office/drawing/2014/main" id="{CCF0CE19-C82D-EE57-BEC1-D6EF24E82208}"/>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7" name="Rectangle: Top Corners Rounded 9139">
              <a:extLst>
                <a:ext uri="{FF2B5EF4-FFF2-40B4-BE49-F238E27FC236}">
                  <a16:creationId xmlns:a16="http://schemas.microsoft.com/office/drawing/2014/main" id="{BED58BF7-0B54-5437-0090-787BEDC50928}"/>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 name="Group 9053">
            <a:extLst>
              <a:ext uri="{FF2B5EF4-FFF2-40B4-BE49-F238E27FC236}">
                <a16:creationId xmlns:a16="http://schemas.microsoft.com/office/drawing/2014/main" id="{F93993FE-B92A-9C8A-26EA-79E46574CD84}"/>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924" name="Rectangle: Top Corners Rounded 9136">
              <a:hlinkClick xmlns:r="http://schemas.openxmlformats.org/officeDocument/2006/relationships" r:id="rId5"/>
              <a:extLst>
                <a:ext uri="{FF2B5EF4-FFF2-40B4-BE49-F238E27FC236}">
                  <a16:creationId xmlns:a16="http://schemas.microsoft.com/office/drawing/2014/main" id="{9474C75C-3C88-1157-AD59-AC59F88B3F5B}"/>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5" name="Rectangle: Top Corners Rounded 9137">
              <a:extLst>
                <a:ext uri="{FF2B5EF4-FFF2-40B4-BE49-F238E27FC236}">
                  <a16:creationId xmlns:a16="http://schemas.microsoft.com/office/drawing/2014/main" id="{E9B15306-8074-FBEF-176B-C935F214D377}"/>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 name="Group 9054">
            <a:extLst>
              <a:ext uri="{FF2B5EF4-FFF2-40B4-BE49-F238E27FC236}">
                <a16:creationId xmlns:a16="http://schemas.microsoft.com/office/drawing/2014/main" id="{25B71A33-5799-2258-9CED-C4A2CA18A718}"/>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922" name="Rectangle: Top Corners Rounded 9134">
              <a:hlinkClick xmlns:r="http://schemas.openxmlformats.org/officeDocument/2006/relationships" r:id="rId6"/>
              <a:extLst>
                <a:ext uri="{FF2B5EF4-FFF2-40B4-BE49-F238E27FC236}">
                  <a16:creationId xmlns:a16="http://schemas.microsoft.com/office/drawing/2014/main" id="{79ABE159-E775-7E10-0626-8547BEA1CCE5}"/>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3" name="Rectangle: Top Corners Rounded 9135">
              <a:extLst>
                <a:ext uri="{FF2B5EF4-FFF2-40B4-BE49-F238E27FC236}">
                  <a16:creationId xmlns:a16="http://schemas.microsoft.com/office/drawing/2014/main" id="{3F4147D7-071B-B50D-834D-04495A97598A}"/>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 name="Group 9055">
            <a:extLst>
              <a:ext uri="{FF2B5EF4-FFF2-40B4-BE49-F238E27FC236}">
                <a16:creationId xmlns:a16="http://schemas.microsoft.com/office/drawing/2014/main" id="{2A4EAAF8-5EB8-77B9-7BD5-564E26C6AE87}"/>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920" name="Rectangle: Top Corners Rounded 9132">
              <a:hlinkClick xmlns:r="http://schemas.openxmlformats.org/officeDocument/2006/relationships" r:id="rId7"/>
              <a:extLst>
                <a:ext uri="{FF2B5EF4-FFF2-40B4-BE49-F238E27FC236}">
                  <a16:creationId xmlns:a16="http://schemas.microsoft.com/office/drawing/2014/main" id="{D0D77F4D-B93F-2262-178E-783409118896}"/>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21" name="Rectangle: Top Corners Rounded 9133">
              <a:extLst>
                <a:ext uri="{FF2B5EF4-FFF2-40B4-BE49-F238E27FC236}">
                  <a16:creationId xmlns:a16="http://schemas.microsoft.com/office/drawing/2014/main" id="{41FFF0D4-E232-A19D-93A7-67BD8D24208F}"/>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0" name="Rounded Rectangle 33">
            <a:extLst>
              <a:ext uri="{FF2B5EF4-FFF2-40B4-BE49-F238E27FC236}">
                <a16:creationId xmlns:a16="http://schemas.microsoft.com/office/drawing/2014/main" id="{58E27D6E-162C-5842-1CBB-47A7E81742C2}"/>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1" name="Group 9057">
            <a:extLst>
              <a:ext uri="{FF2B5EF4-FFF2-40B4-BE49-F238E27FC236}">
                <a16:creationId xmlns:a16="http://schemas.microsoft.com/office/drawing/2014/main" id="{C0C11044-8963-9290-437C-9534B5D04E1A}"/>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918" name="Rectangle: Top Corners Rounded 9130">
              <a:hlinkClick xmlns:r="http://schemas.openxmlformats.org/officeDocument/2006/relationships" r:id="rId8"/>
              <a:extLst>
                <a:ext uri="{FF2B5EF4-FFF2-40B4-BE49-F238E27FC236}">
                  <a16:creationId xmlns:a16="http://schemas.microsoft.com/office/drawing/2014/main" id="{85B3C86C-8770-A50D-CC76-C45A3F4DDB4A}"/>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9" name="Rectangle: Top Corners Rounded 9131">
              <a:extLst>
                <a:ext uri="{FF2B5EF4-FFF2-40B4-BE49-F238E27FC236}">
                  <a16:creationId xmlns:a16="http://schemas.microsoft.com/office/drawing/2014/main" id="{FDB8A0C1-720F-A8C0-1DEE-EDBDA6321C0D}"/>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2" name="Group 9058">
            <a:extLst>
              <a:ext uri="{FF2B5EF4-FFF2-40B4-BE49-F238E27FC236}">
                <a16:creationId xmlns:a16="http://schemas.microsoft.com/office/drawing/2014/main" id="{44C32C30-BC24-F0C5-8F86-F600AAE9BEEA}"/>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916" name="Rectangle: Top Corners Rounded 9128">
              <a:hlinkClick xmlns:r="http://schemas.openxmlformats.org/officeDocument/2006/relationships" r:id="rId9"/>
              <a:extLst>
                <a:ext uri="{FF2B5EF4-FFF2-40B4-BE49-F238E27FC236}">
                  <a16:creationId xmlns:a16="http://schemas.microsoft.com/office/drawing/2014/main" id="{40D7B08F-B791-BAEC-F5D6-48D1D7F57DF8}"/>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7" name="Rectangle: Top Corners Rounded 9129">
              <a:extLst>
                <a:ext uri="{FF2B5EF4-FFF2-40B4-BE49-F238E27FC236}">
                  <a16:creationId xmlns:a16="http://schemas.microsoft.com/office/drawing/2014/main" id="{ED298CA5-6EA4-0F89-B4C4-A9A264B47C34}"/>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3" name="Group 9059">
            <a:extLst>
              <a:ext uri="{FF2B5EF4-FFF2-40B4-BE49-F238E27FC236}">
                <a16:creationId xmlns:a16="http://schemas.microsoft.com/office/drawing/2014/main" id="{364BF32B-4AD4-E662-D7B8-6F7A62B07049}"/>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914" name="Rectangle: Top Corners Rounded 9126">
              <a:hlinkClick xmlns:r="http://schemas.openxmlformats.org/officeDocument/2006/relationships" r:id="rId10"/>
              <a:extLst>
                <a:ext uri="{FF2B5EF4-FFF2-40B4-BE49-F238E27FC236}">
                  <a16:creationId xmlns:a16="http://schemas.microsoft.com/office/drawing/2014/main" id="{E2256358-6C58-3452-1F1C-116D3E9E5065}"/>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5" name="Rectangle: Top Corners Rounded 9127">
              <a:extLst>
                <a:ext uri="{FF2B5EF4-FFF2-40B4-BE49-F238E27FC236}">
                  <a16:creationId xmlns:a16="http://schemas.microsoft.com/office/drawing/2014/main" id="{181BB88F-3020-E841-E21A-979721DEE7B0}"/>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5" name="Group 9060">
            <a:extLst>
              <a:ext uri="{FF2B5EF4-FFF2-40B4-BE49-F238E27FC236}">
                <a16:creationId xmlns:a16="http://schemas.microsoft.com/office/drawing/2014/main" id="{0C86339B-1928-A5E3-6CD6-763686FE29B6}"/>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912" name="Rectangle: Top Corners Rounded 9124">
              <a:hlinkClick xmlns:r="http://schemas.openxmlformats.org/officeDocument/2006/relationships" r:id="rId11"/>
              <a:extLst>
                <a:ext uri="{FF2B5EF4-FFF2-40B4-BE49-F238E27FC236}">
                  <a16:creationId xmlns:a16="http://schemas.microsoft.com/office/drawing/2014/main" id="{FA2E48CB-443F-9EFD-78F8-6944DF110338}"/>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3" name="Rectangle: Top Corners Rounded 9125">
              <a:extLst>
                <a:ext uri="{FF2B5EF4-FFF2-40B4-BE49-F238E27FC236}">
                  <a16:creationId xmlns:a16="http://schemas.microsoft.com/office/drawing/2014/main" id="{0C176FE2-33F2-C73A-99D4-C90F5EA67960}"/>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6" name="Rounded Rectangle 33">
            <a:extLst>
              <a:ext uri="{FF2B5EF4-FFF2-40B4-BE49-F238E27FC236}">
                <a16:creationId xmlns:a16="http://schemas.microsoft.com/office/drawing/2014/main" id="{6BB1210D-2518-9F59-FC0D-60638F301CA5}"/>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7" name="Group 9062">
            <a:extLst>
              <a:ext uri="{FF2B5EF4-FFF2-40B4-BE49-F238E27FC236}">
                <a16:creationId xmlns:a16="http://schemas.microsoft.com/office/drawing/2014/main" id="{C2E48B7F-045E-1ED7-713F-F07F00C576FA}"/>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910" name="Rectangle: Top Corners Rounded 9122">
              <a:hlinkClick xmlns:r="http://schemas.openxmlformats.org/officeDocument/2006/relationships" r:id="rId12"/>
              <a:extLst>
                <a:ext uri="{FF2B5EF4-FFF2-40B4-BE49-F238E27FC236}">
                  <a16:creationId xmlns:a16="http://schemas.microsoft.com/office/drawing/2014/main" id="{3C8FB08B-BB4E-3CF1-FD09-337C3E88788E}"/>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11" name="Rectangle: Top Corners Rounded 9123">
              <a:extLst>
                <a:ext uri="{FF2B5EF4-FFF2-40B4-BE49-F238E27FC236}">
                  <a16:creationId xmlns:a16="http://schemas.microsoft.com/office/drawing/2014/main" id="{7ED757BA-C16C-C250-C20E-6815E0CAD400}"/>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9063">
            <a:extLst>
              <a:ext uri="{FF2B5EF4-FFF2-40B4-BE49-F238E27FC236}">
                <a16:creationId xmlns:a16="http://schemas.microsoft.com/office/drawing/2014/main" id="{4ECCB5FC-0252-44DC-3FFB-31902BCB21A2}"/>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908" name="Rectangle: Top Corners Rounded 9120">
              <a:hlinkClick xmlns:r="http://schemas.openxmlformats.org/officeDocument/2006/relationships" r:id="rId13"/>
              <a:extLst>
                <a:ext uri="{FF2B5EF4-FFF2-40B4-BE49-F238E27FC236}">
                  <a16:creationId xmlns:a16="http://schemas.microsoft.com/office/drawing/2014/main" id="{8CACAA90-460C-6A93-EB55-C1AB3E1EF44E}"/>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9" name="Rectangle: Top Corners Rounded 9121">
              <a:extLst>
                <a:ext uri="{FF2B5EF4-FFF2-40B4-BE49-F238E27FC236}">
                  <a16:creationId xmlns:a16="http://schemas.microsoft.com/office/drawing/2014/main" id="{ACBA7D12-50D2-A739-81FC-BC0FAC594B74}"/>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64">
            <a:extLst>
              <a:ext uri="{FF2B5EF4-FFF2-40B4-BE49-F238E27FC236}">
                <a16:creationId xmlns:a16="http://schemas.microsoft.com/office/drawing/2014/main" id="{D50DF89E-8802-551F-60C8-6AA5EE6649D3}"/>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906" name="Rectangle: Top Corners Rounded 9118">
              <a:hlinkClick xmlns:r="http://schemas.openxmlformats.org/officeDocument/2006/relationships" r:id="rId14"/>
              <a:extLst>
                <a:ext uri="{FF2B5EF4-FFF2-40B4-BE49-F238E27FC236}">
                  <a16:creationId xmlns:a16="http://schemas.microsoft.com/office/drawing/2014/main" id="{E5BB50F7-B64A-3039-E6EB-E343BE2258BB}"/>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7" name="Rectangle: Top Corners Rounded 9119">
              <a:extLst>
                <a:ext uri="{FF2B5EF4-FFF2-40B4-BE49-F238E27FC236}">
                  <a16:creationId xmlns:a16="http://schemas.microsoft.com/office/drawing/2014/main" id="{E5EF84AE-4E9A-34F2-9167-590FC7412E2F}"/>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65">
            <a:extLst>
              <a:ext uri="{FF2B5EF4-FFF2-40B4-BE49-F238E27FC236}">
                <a16:creationId xmlns:a16="http://schemas.microsoft.com/office/drawing/2014/main" id="{98F892BD-0A77-2A36-6CC3-C846F6AB98EE}"/>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904" name="Rectangle: Top Corners Rounded 9116">
              <a:hlinkClick xmlns:r="http://schemas.openxmlformats.org/officeDocument/2006/relationships" r:id="rId15"/>
              <a:extLst>
                <a:ext uri="{FF2B5EF4-FFF2-40B4-BE49-F238E27FC236}">
                  <a16:creationId xmlns:a16="http://schemas.microsoft.com/office/drawing/2014/main" id="{592F971F-5822-75CF-C232-4EF3A6F1EFE6}"/>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5" name="Rectangle: Top Corners Rounded 9117">
              <a:extLst>
                <a:ext uri="{FF2B5EF4-FFF2-40B4-BE49-F238E27FC236}">
                  <a16:creationId xmlns:a16="http://schemas.microsoft.com/office/drawing/2014/main" id="{52470D61-EC0C-BC7B-03FC-B8671EED97FA}"/>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66">
            <a:extLst>
              <a:ext uri="{FF2B5EF4-FFF2-40B4-BE49-F238E27FC236}">
                <a16:creationId xmlns:a16="http://schemas.microsoft.com/office/drawing/2014/main" id="{C63D0A5C-98FB-F039-9CA5-9D5D41896D59}"/>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902" name="Rectangle: Top Corners Rounded 9114">
              <a:hlinkClick xmlns:r="http://schemas.openxmlformats.org/officeDocument/2006/relationships" r:id="rId16"/>
              <a:extLst>
                <a:ext uri="{FF2B5EF4-FFF2-40B4-BE49-F238E27FC236}">
                  <a16:creationId xmlns:a16="http://schemas.microsoft.com/office/drawing/2014/main" id="{8440FE91-E538-5029-25E4-EC69C854A6A6}"/>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3" name="Rectangle: Top Corners Rounded 9115">
              <a:extLst>
                <a:ext uri="{FF2B5EF4-FFF2-40B4-BE49-F238E27FC236}">
                  <a16:creationId xmlns:a16="http://schemas.microsoft.com/office/drawing/2014/main" id="{E63E0841-4FD3-021D-7704-0597420D5873}"/>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67">
            <a:extLst>
              <a:ext uri="{FF2B5EF4-FFF2-40B4-BE49-F238E27FC236}">
                <a16:creationId xmlns:a16="http://schemas.microsoft.com/office/drawing/2014/main" id="{4C092E13-9B1B-659D-84B4-A8F9F0D3A7EE}"/>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900" name="Rectangle: Top Corners Rounded 9112">
              <a:hlinkClick xmlns:r="http://schemas.openxmlformats.org/officeDocument/2006/relationships" r:id="rId17"/>
              <a:extLst>
                <a:ext uri="{FF2B5EF4-FFF2-40B4-BE49-F238E27FC236}">
                  <a16:creationId xmlns:a16="http://schemas.microsoft.com/office/drawing/2014/main" id="{8139BBD2-5969-CE34-D56E-55C149623762}"/>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1" name="Rectangle: Top Corners Rounded 9113">
              <a:extLst>
                <a:ext uri="{FF2B5EF4-FFF2-40B4-BE49-F238E27FC236}">
                  <a16:creationId xmlns:a16="http://schemas.microsoft.com/office/drawing/2014/main" id="{815F6020-FCE7-E6FD-6C4D-11FAFAD748E3}"/>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9068">
            <a:extLst>
              <a:ext uri="{FF2B5EF4-FFF2-40B4-BE49-F238E27FC236}">
                <a16:creationId xmlns:a16="http://schemas.microsoft.com/office/drawing/2014/main" id="{B0EEF756-445C-4B47-0BCA-57048A5B1A19}"/>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898" name="Rectangle: Top Corners Rounded 9110">
              <a:hlinkClick xmlns:r="http://schemas.openxmlformats.org/officeDocument/2006/relationships" r:id="rId18"/>
              <a:extLst>
                <a:ext uri="{FF2B5EF4-FFF2-40B4-BE49-F238E27FC236}">
                  <a16:creationId xmlns:a16="http://schemas.microsoft.com/office/drawing/2014/main" id="{6A0F6A8C-09E3-00EB-40C4-6549DD38B722}"/>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899" name="Rectangle: Top Corners Rounded 9111">
              <a:extLst>
                <a:ext uri="{FF2B5EF4-FFF2-40B4-BE49-F238E27FC236}">
                  <a16:creationId xmlns:a16="http://schemas.microsoft.com/office/drawing/2014/main" id="{FAC77C11-8948-B823-9DA4-773F648A2933}"/>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4" name="Rounded Rectangle 33">
            <a:extLst>
              <a:ext uri="{FF2B5EF4-FFF2-40B4-BE49-F238E27FC236}">
                <a16:creationId xmlns:a16="http://schemas.microsoft.com/office/drawing/2014/main" id="{3F503525-0D6C-55AF-B026-7EF68D18661F}"/>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5" name="Group 9070">
            <a:extLst>
              <a:ext uri="{FF2B5EF4-FFF2-40B4-BE49-F238E27FC236}">
                <a16:creationId xmlns:a16="http://schemas.microsoft.com/office/drawing/2014/main" id="{922693C0-3F89-E5DC-64F5-3901E6982C78}"/>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3" name="Rectangle: Top Corners Rounded 9108">
              <a:hlinkClick xmlns:r="http://schemas.openxmlformats.org/officeDocument/2006/relationships" r:id="rId19"/>
              <a:extLst>
                <a:ext uri="{FF2B5EF4-FFF2-40B4-BE49-F238E27FC236}">
                  <a16:creationId xmlns:a16="http://schemas.microsoft.com/office/drawing/2014/main" id="{B78B3920-83B0-E7E3-0C62-F51D841C1810}"/>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897" name="Rectangle: Top Corners Rounded 9109">
              <a:extLst>
                <a:ext uri="{FF2B5EF4-FFF2-40B4-BE49-F238E27FC236}">
                  <a16:creationId xmlns:a16="http://schemas.microsoft.com/office/drawing/2014/main" id="{460A8874-674E-D59F-A52B-26357448907C}"/>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71">
            <a:extLst>
              <a:ext uri="{FF2B5EF4-FFF2-40B4-BE49-F238E27FC236}">
                <a16:creationId xmlns:a16="http://schemas.microsoft.com/office/drawing/2014/main" id="{D89FE218-B5CD-F46D-FFDE-95774BD44D5B}"/>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1" name="Rectangle: Top Corners Rounded 9106">
              <a:hlinkClick xmlns:r="http://schemas.openxmlformats.org/officeDocument/2006/relationships" r:id="rId20"/>
              <a:extLst>
                <a:ext uri="{FF2B5EF4-FFF2-40B4-BE49-F238E27FC236}">
                  <a16:creationId xmlns:a16="http://schemas.microsoft.com/office/drawing/2014/main" id="{7F4CDC25-0AC7-2479-29DB-EA091D164A2A}"/>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2" name="Rectangle: Top Corners Rounded 9107">
              <a:extLst>
                <a:ext uri="{FF2B5EF4-FFF2-40B4-BE49-F238E27FC236}">
                  <a16:creationId xmlns:a16="http://schemas.microsoft.com/office/drawing/2014/main" id="{C31D9156-5499-0FB5-09F1-8A7FF953F55B}"/>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9072">
            <a:extLst>
              <a:ext uri="{FF2B5EF4-FFF2-40B4-BE49-F238E27FC236}">
                <a16:creationId xmlns:a16="http://schemas.microsoft.com/office/drawing/2014/main" id="{38C200E9-2333-C1E4-2682-1318B5E34F30}"/>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9" name="Rectangle: Top Corners Rounded 9104">
              <a:hlinkClick xmlns:r="http://schemas.openxmlformats.org/officeDocument/2006/relationships" r:id="rId21"/>
              <a:extLst>
                <a:ext uri="{FF2B5EF4-FFF2-40B4-BE49-F238E27FC236}">
                  <a16:creationId xmlns:a16="http://schemas.microsoft.com/office/drawing/2014/main" id="{958110CE-72D9-815A-7731-6675DEF62D2D}"/>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 name="Rectangle: Top Corners Rounded 9105">
              <a:extLst>
                <a:ext uri="{FF2B5EF4-FFF2-40B4-BE49-F238E27FC236}">
                  <a16:creationId xmlns:a16="http://schemas.microsoft.com/office/drawing/2014/main" id="{E5D2D715-6726-8370-24DB-9C5B6670B1F3}"/>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9073">
            <a:extLst>
              <a:ext uri="{FF2B5EF4-FFF2-40B4-BE49-F238E27FC236}">
                <a16:creationId xmlns:a16="http://schemas.microsoft.com/office/drawing/2014/main" id="{C7FD1E99-83AF-C904-8013-139AC6E046BF}"/>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7" name="Rectangle: Top Corners Rounded 9102">
              <a:hlinkClick xmlns:r="http://schemas.openxmlformats.org/officeDocument/2006/relationships" r:id="rId22"/>
              <a:extLst>
                <a:ext uri="{FF2B5EF4-FFF2-40B4-BE49-F238E27FC236}">
                  <a16:creationId xmlns:a16="http://schemas.microsoft.com/office/drawing/2014/main" id="{1B71DEAF-102E-A6F9-231B-3B18DE490325}"/>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 name="Rectangle: Top Corners Rounded 9103">
              <a:extLst>
                <a:ext uri="{FF2B5EF4-FFF2-40B4-BE49-F238E27FC236}">
                  <a16:creationId xmlns:a16="http://schemas.microsoft.com/office/drawing/2014/main" id="{F0CB6DD4-9D4D-41D5-438C-BEC591D7B148}"/>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9" name="Rounded Rectangle 33">
            <a:extLst>
              <a:ext uri="{FF2B5EF4-FFF2-40B4-BE49-F238E27FC236}">
                <a16:creationId xmlns:a16="http://schemas.microsoft.com/office/drawing/2014/main" id="{C83AE83C-525E-43D6-E901-79B7E6360F7E}"/>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30" name="Group 9075">
            <a:extLst>
              <a:ext uri="{FF2B5EF4-FFF2-40B4-BE49-F238E27FC236}">
                <a16:creationId xmlns:a16="http://schemas.microsoft.com/office/drawing/2014/main" id="{6F3A7178-7798-2576-95EB-A08152A8D9CB}"/>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5" name="Rectangle: Top Corners Rounded 9100">
              <a:hlinkClick xmlns:r="http://schemas.openxmlformats.org/officeDocument/2006/relationships" r:id="rId23"/>
              <a:extLst>
                <a:ext uri="{FF2B5EF4-FFF2-40B4-BE49-F238E27FC236}">
                  <a16:creationId xmlns:a16="http://schemas.microsoft.com/office/drawing/2014/main" id="{3070F84A-BEBE-A2C9-02D9-1DBE555D04DC}"/>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6" name="Rectangle: Top Corners Rounded 9101">
              <a:extLst>
                <a:ext uri="{FF2B5EF4-FFF2-40B4-BE49-F238E27FC236}">
                  <a16:creationId xmlns:a16="http://schemas.microsoft.com/office/drawing/2014/main" id="{A170C288-39C7-C09F-8DB9-015017402DCA}"/>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76">
            <a:extLst>
              <a:ext uri="{FF2B5EF4-FFF2-40B4-BE49-F238E27FC236}">
                <a16:creationId xmlns:a16="http://schemas.microsoft.com/office/drawing/2014/main" id="{9AA9A51F-EF0C-0E49-F121-83B02FC0C0BD}"/>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3" name="Rectangle: Top Corners Rounded 9098">
              <a:hlinkClick xmlns:r="http://schemas.openxmlformats.org/officeDocument/2006/relationships" r:id="rId24"/>
              <a:extLst>
                <a:ext uri="{FF2B5EF4-FFF2-40B4-BE49-F238E27FC236}">
                  <a16:creationId xmlns:a16="http://schemas.microsoft.com/office/drawing/2014/main" id="{A9A8A455-BE68-9C83-FB6A-2F107C22D0CE}"/>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4" name="Rectangle: Top Corners Rounded 9099">
              <a:extLst>
                <a:ext uri="{FF2B5EF4-FFF2-40B4-BE49-F238E27FC236}">
                  <a16:creationId xmlns:a16="http://schemas.microsoft.com/office/drawing/2014/main" id="{62BD4B40-A834-D6E6-5D29-13F12609CC3C}"/>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77">
            <a:extLst>
              <a:ext uri="{FF2B5EF4-FFF2-40B4-BE49-F238E27FC236}">
                <a16:creationId xmlns:a16="http://schemas.microsoft.com/office/drawing/2014/main" id="{9C37DAF4-DF28-D233-5EE0-8DA65B82CA1A}"/>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1" name="Rectangle: Top Corners Rounded 9096">
              <a:hlinkClick xmlns:r="http://schemas.openxmlformats.org/officeDocument/2006/relationships" r:id="rId25"/>
              <a:extLst>
                <a:ext uri="{FF2B5EF4-FFF2-40B4-BE49-F238E27FC236}">
                  <a16:creationId xmlns:a16="http://schemas.microsoft.com/office/drawing/2014/main" id="{B7EECC86-E108-9CCB-8CE5-E5744E9CD987}"/>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2" name="Rectangle: Top Corners Rounded 9097">
              <a:extLst>
                <a:ext uri="{FF2B5EF4-FFF2-40B4-BE49-F238E27FC236}">
                  <a16:creationId xmlns:a16="http://schemas.microsoft.com/office/drawing/2014/main" id="{8253D295-7C6B-D0D5-7389-EFBBD2507F76}"/>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78">
            <a:extLst>
              <a:ext uri="{FF2B5EF4-FFF2-40B4-BE49-F238E27FC236}">
                <a16:creationId xmlns:a16="http://schemas.microsoft.com/office/drawing/2014/main" id="{5CA166CF-0636-0FBF-F67F-34E52C503497}"/>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9" name="Rectangle: Top Corners Rounded 9094">
              <a:hlinkClick xmlns:r="http://schemas.openxmlformats.org/officeDocument/2006/relationships" r:id="rId26"/>
              <a:extLst>
                <a:ext uri="{FF2B5EF4-FFF2-40B4-BE49-F238E27FC236}">
                  <a16:creationId xmlns:a16="http://schemas.microsoft.com/office/drawing/2014/main" id="{0723DDBE-CDB9-E5A0-9083-E81BE96CB788}"/>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 name="Rectangle: Top Corners Rounded 9095">
              <a:extLst>
                <a:ext uri="{FF2B5EF4-FFF2-40B4-BE49-F238E27FC236}">
                  <a16:creationId xmlns:a16="http://schemas.microsoft.com/office/drawing/2014/main" id="{F8537727-DF4E-B024-14EB-8D345E0E2147}"/>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79">
            <a:extLst>
              <a:ext uri="{FF2B5EF4-FFF2-40B4-BE49-F238E27FC236}">
                <a16:creationId xmlns:a16="http://schemas.microsoft.com/office/drawing/2014/main" id="{5B3D74D2-510B-8E67-2D16-0198925C0CE4}"/>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7" name="Rectangle: Top Corners Rounded 9092">
              <a:hlinkClick xmlns:r="http://schemas.openxmlformats.org/officeDocument/2006/relationships" r:id="rId27"/>
              <a:extLst>
                <a:ext uri="{FF2B5EF4-FFF2-40B4-BE49-F238E27FC236}">
                  <a16:creationId xmlns:a16="http://schemas.microsoft.com/office/drawing/2014/main" id="{0C949221-0AB3-B9EC-3B1C-59961BEBF153}"/>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8" name="Rectangle: Top Corners Rounded 9093">
              <a:extLst>
                <a:ext uri="{FF2B5EF4-FFF2-40B4-BE49-F238E27FC236}">
                  <a16:creationId xmlns:a16="http://schemas.microsoft.com/office/drawing/2014/main" id="{86CF9B6C-90A2-E7DE-9553-109691C14D48}"/>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80">
            <a:extLst>
              <a:ext uri="{FF2B5EF4-FFF2-40B4-BE49-F238E27FC236}">
                <a16:creationId xmlns:a16="http://schemas.microsoft.com/office/drawing/2014/main" id="{44B37F72-89EE-CC9E-805E-65A3CF776823}"/>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5" name="Rectangle: Top Corners Rounded 9090">
              <a:hlinkClick xmlns:r="http://schemas.openxmlformats.org/officeDocument/2006/relationships" r:id="rId28"/>
              <a:extLst>
                <a:ext uri="{FF2B5EF4-FFF2-40B4-BE49-F238E27FC236}">
                  <a16:creationId xmlns:a16="http://schemas.microsoft.com/office/drawing/2014/main" id="{A5C27EC5-E97C-4BDB-B28A-A88DA5890293}"/>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6" name="Rectangle: Top Corners Rounded 9091">
              <a:extLst>
                <a:ext uri="{FF2B5EF4-FFF2-40B4-BE49-F238E27FC236}">
                  <a16:creationId xmlns:a16="http://schemas.microsoft.com/office/drawing/2014/main" id="{9910F3D4-56D5-35AC-2719-5D66B28E6776}"/>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9081">
            <a:extLst>
              <a:ext uri="{FF2B5EF4-FFF2-40B4-BE49-F238E27FC236}">
                <a16:creationId xmlns:a16="http://schemas.microsoft.com/office/drawing/2014/main" id="{F6566473-F8DF-6D38-DEED-315AAFCD8D12}"/>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3" name="Rectangle: Top Corners Rounded 9088">
              <a:hlinkClick xmlns:r="http://schemas.openxmlformats.org/officeDocument/2006/relationships" r:id="rId29"/>
              <a:extLst>
                <a:ext uri="{FF2B5EF4-FFF2-40B4-BE49-F238E27FC236}">
                  <a16:creationId xmlns:a16="http://schemas.microsoft.com/office/drawing/2014/main" id="{AD09C7CA-60A8-41DE-4957-A8F45B7610CD}"/>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4" name="Rectangle: Top Corners Rounded 9089">
              <a:extLst>
                <a:ext uri="{FF2B5EF4-FFF2-40B4-BE49-F238E27FC236}">
                  <a16:creationId xmlns:a16="http://schemas.microsoft.com/office/drawing/2014/main" id="{23CCDB39-DB08-7DB5-352F-A9D63D385EEC}"/>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82">
            <a:extLst>
              <a:ext uri="{FF2B5EF4-FFF2-40B4-BE49-F238E27FC236}">
                <a16:creationId xmlns:a16="http://schemas.microsoft.com/office/drawing/2014/main" id="{F07BA356-5F56-09D9-24C9-C02D14E873CA}"/>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1" name="Rectangle: Top Corners Rounded 9086">
              <a:hlinkClick xmlns:r="http://schemas.openxmlformats.org/officeDocument/2006/relationships" r:id="rId30"/>
              <a:extLst>
                <a:ext uri="{FF2B5EF4-FFF2-40B4-BE49-F238E27FC236}">
                  <a16:creationId xmlns:a16="http://schemas.microsoft.com/office/drawing/2014/main" id="{46AB23FC-ED6C-C088-86A8-520FBB9E443D}"/>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2" name="Rectangle: Top Corners Rounded 9087">
              <a:extLst>
                <a:ext uri="{FF2B5EF4-FFF2-40B4-BE49-F238E27FC236}">
                  <a16:creationId xmlns:a16="http://schemas.microsoft.com/office/drawing/2014/main" id="{255E2C3D-559B-FD6C-791E-8D3088B61976}"/>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8" name="Group 9083">
            <a:extLst>
              <a:ext uri="{FF2B5EF4-FFF2-40B4-BE49-F238E27FC236}">
                <a16:creationId xmlns:a16="http://schemas.microsoft.com/office/drawing/2014/main" id="{22081FA5-BE49-B737-26C0-24564916FF8C}"/>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9" name="Rectangle: Top Corners Rounded 9084">
              <a:hlinkClick xmlns:r="http://schemas.openxmlformats.org/officeDocument/2006/relationships" r:id="rId31"/>
              <a:extLst>
                <a:ext uri="{FF2B5EF4-FFF2-40B4-BE49-F238E27FC236}">
                  <a16:creationId xmlns:a16="http://schemas.microsoft.com/office/drawing/2014/main" id="{9B85EF19-ACE9-DDC1-E6CB-D3C663F180B6}"/>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0" name="Rectangle: Top Corners Rounded 9085">
              <a:extLst>
                <a:ext uri="{FF2B5EF4-FFF2-40B4-BE49-F238E27FC236}">
                  <a16:creationId xmlns:a16="http://schemas.microsoft.com/office/drawing/2014/main" id="{7F17B427-96E9-ADAC-EF04-35CD3F62B005}"/>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twoCellAnchor editAs="oneCell">
    <xdr:from>
      <xdr:col>6</xdr:col>
      <xdr:colOff>19050</xdr:colOff>
      <xdr:row>17</xdr:row>
      <xdr:rowOff>9525</xdr:rowOff>
    </xdr:from>
    <xdr:to>
      <xdr:col>16</xdr:col>
      <xdr:colOff>220076</xdr:colOff>
      <xdr:row>63</xdr:row>
      <xdr:rowOff>6610</xdr:rowOff>
    </xdr:to>
    <xdr:pic>
      <xdr:nvPicPr>
        <xdr:cNvPr id="929" name="Picture 928">
          <a:extLst>
            <a:ext uri="{FF2B5EF4-FFF2-40B4-BE49-F238E27FC236}">
              <a16:creationId xmlns:a16="http://schemas.microsoft.com/office/drawing/2014/main" id="{773CDBD2-FC1B-0874-70DE-6872771ACB42}"/>
            </a:ext>
          </a:extLst>
        </xdr:cNvPr>
        <xdr:cNvPicPr>
          <a:picLocks noChangeAspect="1"/>
        </xdr:cNvPicPr>
      </xdr:nvPicPr>
      <xdr:blipFill>
        <a:blip xmlns:r="http://schemas.openxmlformats.org/officeDocument/2006/relationships" r:embed="rId32"/>
        <a:stretch>
          <a:fillRect/>
        </a:stretch>
      </xdr:blipFill>
      <xdr:spPr>
        <a:xfrm>
          <a:off x="3352800" y="3686175"/>
          <a:ext cx="7228571" cy="788569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261257</xdr:colOff>
      <xdr:row>0</xdr:row>
      <xdr:rowOff>76199</xdr:rowOff>
    </xdr:from>
    <xdr:to>
      <xdr:col>4</xdr:col>
      <xdr:colOff>414960</xdr:colOff>
      <xdr:row>3</xdr:row>
      <xdr:rowOff>75201</xdr:rowOff>
    </xdr:to>
    <xdr:pic>
      <xdr:nvPicPr>
        <xdr:cNvPr id="177" name="Picture 98">
          <a:hlinkClick xmlns:r="http://schemas.openxmlformats.org/officeDocument/2006/relationships" r:id="rId1"/>
          <a:extLst>
            <a:ext uri="{FF2B5EF4-FFF2-40B4-BE49-F238E27FC236}">
              <a16:creationId xmlns:a16="http://schemas.microsoft.com/office/drawing/2014/main" id="{00000000-0008-0000-0F00-0000B1000000}"/>
            </a:ext>
          </a:extLst>
        </xdr:cNvPr>
        <xdr:cNvPicPr>
          <a:picLocks noChangeAspect="1"/>
        </xdr:cNvPicPr>
      </xdr:nvPicPr>
      <xdr:blipFill>
        <a:blip xmlns:r="http://schemas.openxmlformats.org/officeDocument/2006/relationships" r:embed="rId2"/>
        <a:stretch>
          <a:fillRect/>
        </a:stretch>
      </xdr:blipFill>
      <xdr:spPr>
        <a:xfrm>
          <a:off x="261257" y="76199"/>
          <a:ext cx="2440973" cy="524782"/>
        </a:xfrm>
        <a:prstGeom prst="rect">
          <a:avLst/>
        </a:prstGeom>
      </xdr:spPr>
    </xdr:pic>
    <xdr:clientData/>
  </xdr:twoCellAnchor>
  <xdr:twoCellAnchor>
    <xdr:from>
      <xdr:col>11</xdr:col>
      <xdr:colOff>1707696</xdr:colOff>
      <xdr:row>1</xdr:row>
      <xdr:rowOff>68036</xdr:rowOff>
    </xdr:from>
    <xdr:to>
      <xdr:col>13</xdr:col>
      <xdr:colOff>13689</xdr:colOff>
      <xdr:row>2</xdr:row>
      <xdr:rowOff>145600</xdr:rowOff>
    </xdr:to>
    <xdr:grpSp>
      <xdr:nvGrpSpPr>
        <xdr:cNvPr id="164" name="Group 17">
          <a:extLst>
            <a:ext uri="{FF2B5EF4-FFF2-40B4-BE49-F238E27FC236}">
              <a16:creationId xmlns:a16="http://schemas.microsoft.com/office/drawing/2014/main" id="{00000000-0008-0000-0F00-000002000000}"/>
            </a:ext>
          </a:extLst>
        </xdr:cNvPr>
        <xdr:cNvGrpSpPr/>
      </xdr:nvGrpSpPr>
      <xdr:grpSpPr>
        <a:xfrm>
          <a:off x="19124839" y="242207"/>
          <a:ext cx="2246621" cy="251736"/>
          <a:chOff x="6357612" y="3059656"/>
          <a:chExt cx="2262133" cy="274323"/>
        </a:xfrm>
        <a:effectLst>
          <a:outerShdw blurRad="50800" dist="38100" dir="2700000" algn="tl" rotWithShape="0">
            <a:prstClr val="black">
              <a:alpha val="40000"/>
            </a:prstClr>
          </a:outerShdw>
        </a:effectLst>
      </xdr:grpSpPr>
      <xdr:sp macro="" textlink="">
        <xdr:nvSpPr>
          <xdr:cNvPr id="165" name="Rectangle: Top Corners Rounded 164">
            <a:hlinkClick xmlns:r="http://schemas.openxmlformats.org/officeDocument/2006/relationships" r:id="rId3"/>
            <a:extLst>
              <a:ext uri="{FF2B5EF4-FFF2-40B4-BE49-F238E27FC236}">
                <a16:creationId xmlns:a16="http://schemas.microsoft.com/office/drawing/2014/main" id="{00000000-0008-0000-0F00-000003000000}"/>
              </a:ext>
            </a:extLst>
          </xdr:cNvPr>
          <xdr:cNvSpPr/>
        </xdr:nvSpPr>
        <xdr:spPr>
          <a:xfrm rot="5400000">
            <a:off x="7414435" y="2128666"/>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2024 SUSTAINABILITY REPORT</a:t>
            </a:r>
            <a:endParaRPr lang="en-AU" sz="800" b="1">
              <a:solidFill>
                <a:schemeClr val="accent6"/>
              </a:solidFill>
            </a:endParaRPr>
          </a:p>
        </xdr:txBody>
      </xdr:sp>
      <xdr:sp macro="" textlink="">
        <xdr:nvSpPr>
          <xdr:cNvPr id="166" name="Rectangle: Top Corners Rounded 165">
            <a:extLst>
              <a:ext uri="{FF2B5EF4-FFF2-40B4-BE49-F238E27FC236}">
                <a16:creationId xmlns:a16="http://schemas.microsoft.com/office/drawing/2014/main" id="{00000000-0008-0000-0F00-000004000000}"/>
              </a:ext>
            </a:extLst>
          </xdr:cNvPr>
          <xdr:cNvSpPr/>
        </xdr:nvSpPr>
        <xdr:spPr>
          <a:xfrm rot="16200000">
            <a:off x="6283368" y="3133903"/>
            <a:ext cx="274320" cy="125832"/>
          </a:xfrm>
          <a:prstGeom prst="round2SameRect">
            <a:avLst>
              <a:gd name="adj1" fmla="val 22764"/>
              <a:gd name="adj2" fmla="val 0"/>
            </a:avLst>
          </a:prstGeom>
          <a:solidFill>
            <a:schemeClr val="accent6"/>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83820</xdr:colOff>
      <xdr:row>7</xdr:row>
      <xdr:rowOff>106680</xdr:rowOff>
    </xdr:from>
    <xdr:to>
      <xdr:col>4</xdr:col>
      <xdr:colOff>662669</xdr:colOff>
      <xdr:row>60</xdr:row>
      <xdr:rowOff>86620</xdr:rowOff>
    </xdr:to>
    <xdr:grpSp>
      <xdr:nvGrpSpPr>
        <xdr:cNvPr id="2" name="Group 9051">
          <a:extLst>
            <a:ext uri="{FF2B5EF4-FFF2-40B4-BE49-F238E27FC236}">
              <a16:creationId xmlns:a16="http://schemas.microsoft.com/office/drawing/2014/main" id="{30B5D25E-0F12-4516-A056-7B2B503AF060}"/>
            </a:ext>
          </a:extLst>
        </xdr:cNvPr>
        <xdr:cNvGrpSpPr/>
      </xdr:nvGrpSpPr>
      <xdr:grpSpPr>
        <a:xfrm>
          <a:off x="83820" y="1434737"/>
          <a:ext cx="2908392" cy="9994797"/>
          <a:chOff x="4595310" y="-1718317"/>
          <a:chExt cx="3001380" cy="9966333"/>
        </a:xfrm>
      </xdr:grpSpPr>
      <xdr:grpSp>
        <xdr:nvGrpSpPr>
          <xdr:cNvPr id="3" name="Group 9052">
            <a:extLst>
              <a:ext uri="{FF2B5EF4-FFF2-40B4-BE49-F238E27FC236}">
                <a16:creationId xmlns:a16="http://schemas.microsoft.com/office/drawing/2014/main" id="{23945D62-BAD3-FC41-BA97-D16533F438F4}"/>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156" name="Rectangle: Top Corners Rounded 9138">
              <a:hlinkClick xmlns:r="http://schemas.openxmlformats.org/officeDocument/2006/relationships" r:id="rId4"/>
              <a:extLst>
                <a:ext uri="{FF2B5EF4-FFF2-40B4-BE49-F238E27FC236}">
                  <a16:creationId xmlns:a16="http://schemas.microsoft.com/office/drawing/2014/main" id="{8140A6FD-A2AE-35E7-D2DB-76A6D9DF30A1}"/>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57" name="Rectangle: Top Corners Rounded 9139">
              <a:extLst>
                <a:ext uri="{FF2B5EF4-FFF2-40B4-BE49-F238E27FC236}">
                  <a16:creationId xmlns:a16="http://schemas.microsoft.com/office/drawing/2014/main" id="{3B024F93-B31D-F7E9-912A-2037ECE420E5}"/>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 name="Group 9053">
            <a:extLst>
              <a:ext uri="{FF2B5EF4-FFF2-40B4-BE49-F238E27FC236}">
                <a16:creationId xmlns:a16="http://schemas.microsoft.com/office/drawing/2014/main" id="{F1BEA5D3-54C7-D8CE-19C0-348A96D1D88E}"/>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154" name="Rectangle: Top Corners Rounded 9136">
              <a:hlinkClick xmlns:r="http://schemas.openxmlformats.org/officeDocument/2006/relationships" r:id="rId5"/>
              <a:extLst>
                <a:ext uri="{FF2B5EF4-FFF2-40B4-BE49-F238E27FC236}">
                  <a16:creationId xmlns:a16="http://schemas.microsoft.com/office/drawing/2014/main" id="{523D4B75-3735-20AA-606C-AA702EF524C4}"/>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55" name="Rectangle: Top Corners Rounded 9137">
              <a:extLst>
                <a:ext uri="{FF2B5EF4-FFF2-40B4-BE49-F238E27FC236}">
                  <a16:creationId xmlns:a16="http://schemas.microsoft.com/office/drawing/2014/main" id="{B780E123-CDF2-83C3-8AAD-BE254EA8AC4D}"/>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 name="Group 9054">
            <a:extLst>
              <a:ext uri="{FF2B5EF4-FFF2-40B4-BE49-F238E27FC236}">
                <a16:creationId xmlns:a16="http://schemas.microsoft.com/office/drawing/2014/main" id="{4B91C5A7-A1E5-28AC-8BCF-29D20A2816D2}"/>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152" name="Rectangle: Top Corners Rounded 9134">
              <a:hlinkClick xmlns:r="http://schemas.openxmlformats.org/officeDocument/2006/relationships" r:id="rId6"/>
              <a:extLst>
                <a:ext uri="{FF2B5EF4-FFF2-40B4-BE49-F238E27FC236}">
                  <a16:creationId xmlns:a16="http://schemas.microsoft.com/office/drawing/2014/main" id="{60D8231A-73DB-7AF3-70A5-E57C84F6463A}"/>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53" name="Rectangle: Top Corners Rounded 9135">
              <a:extLst>
                <a:ext uri="{FF2B5EF4-FFF2-40B4-BE49-F238E27FC236}">
                  <a16:creationId xmlns:a16="http://schemas.microsoft.com/office/drawing/2014/main" id="{462D27C1-11E9-43CA-7D1A-1177D4B610CF}"/>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 name="Group 9055">
            <a:extLst>
              <a:ext uri="{FF2B5EF4-FFF2-40B4-BE49-F238E27FC236}">
                <a16:creationId xmlns:a16="http://schemas.microsoft.com/office/drawing/2014/main" id="{D841BD6D-121B-51E9-D977-BE8BA7E6EBAF}"/>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150" name="Rectangle: Top Corners Rounded 9132">
              <a:hlinkClick xmlns:r="http://schemas.openxmlformats.org/officeDocument/2006/relationships" r:id="rId7"/>
              <a:extLst>
                <a:ext uri="{FF2B5EF4-FFF2-40B4-BE49-F238E27FC236}">
                  <a16:creationId xmlns:a16="http://schemas.microsoft.com/office/drawing/2014/main" id="{973350E9-E62A-5822-A750-2D9500484C30}"/>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51" name="Rectangle: Top Corners Rounded 9133">
              <a:extLst>
                <a:ext uri="{FF2B5EF4-FFF2-40B4-BE49-F238E27FC236}">
                  <a16:creationId xmlns:a16="http://schemas.microsoft.com/office/drawing/2014/main" id="{83BF69B6-65DB-6A70-55FD-00E292B9C23C}"/>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7" name="Rounded Rectangle 33">
            <a:extLst>
              <a:ext uri="{FF2B5EF4-FFF2-40B4-BE49-F238E27FC236}">
                <a16:creationId xmlns:a16="http://schemas.microsoft.com/office/drawing/2014/main" id="{721B99CA-9BD7-D21D-9512-7684258EFCE9}"/>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8" name="Group 9057">
            <a:extLst>
              <a:ext uri="{FF2B5EF4-FFF2-40B4-BE49-F238E27FC236}">
                <a16:creationId xmlns:a16="http://schemas.microsoft.com/office/drawing/2014/main" id="{826C9114-8F8C-5161-A13C-D82C77468DC3}"/>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148" name="Rectangle: Top Corners Rounded 9130">
              <a:hlinkClick xmlns:r="http://schemas.openxmlformats.org/officeDocument/2006/relationships" r:id="rId8"/>
              <a:extLst>
                <a:ext uri="{FF2B5EF4-FFF2-40B4-BE49-F238E27FC236}">
                  <a16:creationId xmlns:a16="http://schemas.microsoft.com/office/drawing/2014/main" id="{825A464B-4D32-BFC5-9FCC-557EE0337BF8}"/>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9" name="Rectangle: Top Corners Rounded 9131">
              <a:extLst>
                <a:ext uri="{FF2B5EF4-FFF2-40B4-BE49-F238E27FC236}">
                  <a16:creationId xmlns:a16="http://schemas.microsoft.com/office/drawing/2014/main" id="{F6C5D6DF-EF40-E0F6-5ECD-DD9F53039F5D}"/>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 name="Group 9058">
            <a:extLst>
              <a:ext uri="{FF2B5EF4-FFF2-40B4-BE49-F238E27FC236}">
                <a16:creationId xmlns:a16="http://schemas.microsoft.com/office/drawing/2014/main" id="{BA12AC60-A69D-467A-565F-9FE9C978EF22}"/>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146" name="Rectangle: Top Corners Rounded 9128">
              <a:hlinkClick xmlns:r="http://schemas.openxmlformats.org/officeDocument/2006/relationships" r:id="rId9"/>
              <a:extLst>
                <a:ext uri="{FF2B5EF4-FFF2-40B4-BE49-F238E27FC236}">
                  <a16:creationId xmlns:a16="http://schemas.microsoft.com/office/drawing/2014/main" id="{9CB3CBF0-2FBE-6A01-C3A4-5F245499CE13}"/>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7" name="Rectangle: Top Corners Rounded 9129">
              <a:extLst>
                <a:ext uri="{FF2B5EF4-FFF2-40B4-BE49-F238E27FC236}">
                  <a16:creationId xmlns:a16="http://schemas.microsoft.com/office/drawing/2014/main" id="{D4148029-9718-B662-E08B-3B24FECC7FD5}"/>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059">
            <a:extLst>
              <a:ext uri="{FF2B5EF4-FFF2-40B4-BE49-F238E27FC236}">
                <a16:creationId xmlns:a16="http://schemas.microsoft.com/office/drawing/2014/main" id="{9CC887A3-4D68-C2E1-92B7-E0E3454DA049}"/>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144" name="Rectangle: Top Corners Rounded 9126">
              <a:hlinkClick xmlns:r="http://schemas.openxmlformats.org/officeDocument/2006/relationships" r:id="rId10"/>
              <a:extLst>
                <a:ext uri="{FF2B5EF4-FFF2-40B4-BE49-F238E27FC236}">
                  <a16:creationId xmlns:a16="http://schemas.microsoft.com/office/drawing/2014/main" id="{18660E48-44FA-A080-EE89-B86B310605A2}"/>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5" name="Rectangle: Top Corners Rounded 9127">
              <a:extLst>
                <a:ext uri="{FF2B5EF4-FFF2-40B4-BE49-F238E27FC236}">
                  <a16:creationId xmlns:a16="http://schemas.microsoft.com/office/drawing/2014/main" id="{5C9BE175-4B3B-780F-8094-B6CF417F79B9}"/>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1" name="Group 9060">
            <a:extLst>
              <a:ext uri="{FF2B5EF4-FFF2-40B4-BE49-F238E27FC236}">
                <a16:creationId xmlns:a16="http://schemas.microsoft.com/office/drawing/2014/main" id="{7B8A04E0-7AD1-EE4C-F5DD-6E830B554C3A}"/>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142" name="Rectangle: Top Corners Rounded 9124">
              <a:hlinkClick xmlns:r="http://schemas.openxmlformats.org/officeDocument/2006/relationships" r:id="rId11"/>
              <a:extLst>
                <a:ext uri="{FF2B5EF4-FFF2-40B4-BE49-F238E27FC236}">
                  <a16:creationId xmlns:a16="http://schemas.microsoft.com/office/drawing/2014/main" id="{C391FE0A-2AE5-C5E5-4509-8629D82803A9}"/>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3" name="Rectangle: Top Corners Rounded 9125">
              <a:extLst>
                <a:ext uri="{FF2B5EF4-FFF2-40B4-BE49-F238E27FC236}">
                  <a16:creationId xmlns:a16="http://schemas.microsoft.com/office/drawing/2014/main" id="{1C6913CE-6CAD-44D2-C4F2-E05C8282DA95}"/>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2" name="Rounded Rectangle 33">
            <a:extLst>
              <a:ext uri="{FF2B5EF4-FFF2-40B4-BE49-F238E27FC236}">
                <a16:creationId xmlns:a16="http://schemas.microsoft.com/office/drawing/2014/main" id="{2AD5C01B-44DF-9803-FE06-8E5487ED9F13}"/>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3" name="Group 9062">
            <a:extLst>
              <a:ext uri="{FF2B5EF4-FFF2-40B4-BE49-F238E27FC236}">
                <a16:creationId xmlns:a16="http://schemas.microsoft.com/office/drawing/2014/main" id="{1F86CCF6-82FD-756E-7D0E-81E307D81C97}"/>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140" name="Rectangle: Top Corners Rounded 9122">
              <a:hlinkClick xmlns:r="http://schemas.openxmlformats.org/officeDocument/2006/relationships" r:id="rId12"/>
              <a:extLst>
                <a:ext uri="{FF2B5EF4-FFF2-40B4-BE49-F238E27FC236}">
                  <a16:creationId xmlns:a16="http://schemas.microsoft.com/office/drawing/2014/main" id="{0852D7C0-39B0-5357-2386-62E8A6B4D8AE}"/>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41" name="Rectangle: Top Corners Rounded 9123">
              <a:extLst>
                <a:ext uri="{FF2B5EF4-FFF2-40B4-BE49-F238E27FC236}">
                  <a16:creationId xmlns:a16="http://schemas.microsoft.com/office/drawing/2014/main" id="{7EB3E3FA-E490-7C5B-F384-9CDA3D557D2B}"/>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7" name="Group 9063">
            <a:extLst>
              <a:ext uri="{FF2B5EF4-FFF2-40B4-BE49-F238E27FC236}">
                <a16:creationId xmlns:a16="http://schemas.microsoft.com/office/drawing/2014/main" id="{FA3B069A-F9C7-F5A7-03E4-0280067D96BD}"/>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138" name="Rectangle: Top Corners Rounded 9120">
              <a:hlinkClick xmlns:r="http://schemas.openxmlformats.org/officeDocument/2006/relationships" r:id="rId13"/>
              <a:extLst>
                <a:ext uri="{FF2B5EF4-FFF2-40B4-BE49-F238E27FC236}">
                  <a16:creationId xmlns:a16="http://schemas.microsoft.com/office/drawing/2014/main" id="{F76FBE76-1B2A-6727-458B-30D46F891114}"/>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9" name="Rectangle: Top Corners Rounded 9121">
              <a:extLst>
                <a:ext uri="{FF2B5EF4-FFF2-40B4-BE49-F238E27FC236}">
                  <a16:creationId xmlns:a16="http://schemas.microsoft.com/office/drawing/2014/main" id="{15CA18CE-6F29-F517-2723-C512948E124A}"/>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9064">
            <a:extLst>
              <a:ext uri="{FF2B5EF4-FFF2-40B4-BE49-F238E27FC236}">
                <a16:creationId xmlns:a16="http://schemas.microsoft.com/office/drawing/2014/main" id="{A9358E94-FC76-FF4E-1F17-5E83A318DCDC}"/>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136" name="Rectangle: Top Corners Rounded 9118">
              <a:hlinkClick xmlns:r="http://schemas.openxmlformats.org/officeDocument/2006/relationships" r:id="rId14"/>
              <a:extLst>
                <a:ext uri="{FF2B5EF4-FFF2-40B4-BE49-F238E27FC236}">
                  <a16:creationId xmlns:a16="http://schemas.microsoft.com/office/drawing/2014/main" id="{11E1F96E-E250-053F-2CF8-967C1CF60681}"/>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7" name="Rectangle: Top Corners Rounded 9119">
              <a:extLst>
                <a:ext uri="{FF2B5EF4-FFF2-40B4-BE49-F238E27FC236}">
                  <a16:creationId xmlns:a16="http://schemas.microsoft.com/office/drawing/2014/main" id="{FBAC1C87-BAC9-41D3-C2C0-9AA5341EA2E2}"/>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65">
            <a:extLst>
              <a:ext uri="{FF2B5EF4-FFF2-40B4-BE49-F238E27FC236}">
                <a16:creationId xmlns:a16="http://schemas.microsoft.com/office/drawing/2014/main" id="{9C284C59-395D-3799-630C-0D5C562F463A}"/>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134" name="Rectangle: Top Corners Rounded 9116">
              <a:hlinkClick xmlns:r="http://schemas.openxmlformats.org/officeDocument/2006/relationships" r:id="rId15"/>
              <a:extLst>
                <a:ext uri="{FF2B5EF4-FFF2-40B4-BE49-F238E27FC236}">
                  <a16:creationId xmlns:a16="http://schemas.microsoft.com/office/drawing/2014/main" id="{4A58D7A4-68DE-98B2-2909-E6BC61EE7D6B}"/>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5" name="Rectangle: Top Corners Rounded 9117">
              <a:extLst>
                <a:ext uri="{FF2B5EF4-FFF2-40B4-BE49-F238E27FC236}">
                  <a16:creationId xmlns:a16="http://schemas.microsoft.com/office/drawing/2014/main" id="{156259B1-545A-1D08-B2B4-D5B4F078F18E}"/>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66">
            <a:extLst>
              <a:ext uri="{FF2B5EF4-FFF2-40B4-BE49-F238E27FC236}">
                <a16:creationId xmlns:a16="http://schemas.microsoft.com/office/drawing/2014/main" id="{BD59F85A-60D4-D170-CCC0-EF71EDB120EB}"/>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132" name="Rectangle: Top Corners Rounded 9114">
              <a:hlinkClick xmlns:r="http://schemas.openxmlformats.org/officeDocument/2006/relationships" r:id="rId16"/>
              <a:extLst>
                <a:ext uri="{FF2B5EF4-FFF2-40B4-BE49-F238E27FC236}">
                  <a16:creationId xmlns:a16="http://schemas.microsoft.com/office/drawing/2014/main" id="{21A401B3-2D45-DD63-D0A7-024311866893}"/>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3" name="Rectangle: Top Corners Rounded 9115">
              <a:extLst>
                <a:ext uri="{FF2B5EF4-FFF2-40B4-BE49-F238E27FC236}">
                  <a16:creationId xmlns:a16="http://schemas.microsoft.com/office/drawing/2014/main" id="{EA5CA048-62B4-A7C4-7B63-7A6305D4B58E}"/>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67">
            <a:extLst>
              <a:ext uri="{FF2B5EF4-FFF2-40B4-BE49-F238E27FC236}">
                <a16:creationId xmlns:a16="http://schemas.microsoft.com/office/drawing/2014/main" id="{EDE599F5-FAAA-863A-417A-01C560A48DA8}"/>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130" name="Rectangle: Top Corners Rounded 9112">
              <a:hlinkClick xmlns:r="http://schemas.openxmlformats.org/officeDocument/2006/relationships" r:id="rId17"/>
              <a:extLst>
                <a:ext uri="{FF2B5EF4-FFF2-40B4-BE49-F238E27FC236}">
                  <a16:creationId xmlns:a16="http://schemas.microsoft.com/office/drawing/2014/main" id="{E5459357-1B5E-C23B-4B3A-0DC028CCE116}"/>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1" name="Rectangle: Top Corners Rounded 9113">
              <a:extLst>
                <a:ext uri="{FF2B5EF4-FFF2-40B4-BE49-F238E27FC236}">
                  <a16:creationId xmlns:a16="http://schemas.microsoft.com/office/drawing/2014/main" id="{48B02645-55F8-936B-9B61-91BBB00B7588}"/>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68">
            <a:extLst>
              <a:ext uri="{FF2B5EF4-FFF2-40B4-BE49-F238E27FC236}">
                <a16:creationId xmlns:a16="http://schemas.microsoft.com/office/drawing/2014/main" id="{AB512E9E-0286-B2DD-FD39-10951B013689}"/>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128" name="Rectangle: Top Corners Rounded 9110">
              <a:hlinkClick xmlns:r="http://schemas.openxmlformats.org/officeDocument/2006/relationships" r:id="rId18"/>
              <a:extLst>
                <a:ext uri="{FF2B5EF4-FFF2-40B4-BE49-F238E27FC236}">
                  <a16:creationId xmlns:a16="http://schemas.microsoft.com/office/drawing/2014/main" id="{897351CC-E67D-9663-B135-EEBDBF7C38ED}"/>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129" name="Rectangle: Top Corners Rounded 9111">
              <a:extLst>
                <a:ext uri="{FF2B5EF4-FFF2-40B4-BE49-F238E27FC236}">
                  <a16:creationId xmlns:a16="http://schemas.microsoft.com/office/drawing/2014/main" id="{E9E4E632-E871-5D54-E5CD-3A3F49347152}"/>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3" name="Rounded Rectangle 33">
            <a:extLst>
              <a:ext uri="{FF2B5EF4-FFF2-40B4-BE49-F238E27FC236}">
                <a16:creationId xmlns:a16="http://schemas.microsoft.com/office/drawing/2014/main" id="{8A0F332A-0FE3-B724-F121-12731B1AEE24}"/>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4" name="Group 9070">
            <a:extLst>
              <a:ext uri="{FF2B5EF4-FFF2-40B4-BE49-F238E27FC236}">
                <a16:creationId xmlns:a16="http://schemas.microsoft.com/office/drawing/2014/main" id="{C0CA6F8F-9FF0-802B-20A0-9D2CC63A578D}"/>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2" name="Rectangle: Top Corners Rounded 9108">
              <a:hlinkClick xmlns:r="http://schemas.openxmlformats.org/officeDocument/2006/relationships" r:id="rId19"/>
              <a:extLst>
                <a:ext uri="{FF2B5EF4-FFF2-40B4-BE49-F238E27FC236}">
                  <a16:creationId xmlns:a16="http://schemas.microsoft.com/office/drawing/2014/main" id="{D6C470A1-3105-77AB-C479-A95C71F2D083}"/>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3" name="Rectangle: Top Corners Rounded 9109">
              <a:extLst>
                <a:ext uri="{FF2B5EF4-FFF2-40B4-BE49-F238E27FC236}">
                  <a16:creationId xmlns:a16="http://schemas.microsoft.com/office/drawing/2014/main" id="{2119F2F2-720A-3C86-75B5-A85B87371677}"/>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5" name="Group 9071">
            <a:extLst>
              <a:ext uri="{FF2B5EF4-FFF2-40B4-BE49-F238E27FC236}">
                <a16:creationId xmlns:a16="http://schemas.microsoft.com/office/drawing/2014/main" id="{E7EAB5DE-8D31-A632-9982-29DE05F3809C}"/>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0" name="Rectangle: Top Corners Rounded 9106">
              <a:hlinkClick xmlns:r="http://schemas.openxmlformats.org/officeDocument/2006/relationships" r:id="rId20"/>
              <a:extLst>
                <a:ext uri="{FF2B5EF4-FFF2-40B4-BE49-F238E27FC236}">
                  <a16:creationId xmlns:a16="http://schemas.microsoft.com/office/drawing/2014/main" id="{AD84288F-A906-B59C-14B3-895368C6923D}"/>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1" name="Rectangle: Top Corners Rounded 9107">
              <a:extLst>
                <a:ext uri="{FF2B5EF4-FFF2-40B4-BE49-F238E27FC236}">
                  <a16:creationId xmlns:a16="http://schemas.microsoft.com/office/drawing/2014/main" id="{CEA43288-BCD0-A72A-5011-DD28EE0736E8}"/>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72">
            <a:extLst>
              <a:ext uri="{FF2B5EF4-FFF2-40B4-BE49-F238E27FC236}">
                <a16:creationId xmlns:a16="http://schemas.microsoft.com/office/drawing/2014/main" id="{077F1D7B-86F5-F8C2-071D-C2C14249F387}"/>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8" name="Rectangle: Top Corners Rounded 9104">
              <a:hlinkClick xmlns:r="http://schemas.openxmlformats.org/officeDocument/2006/relationships" r:id="rId21"/>
              <a:extLst>
                <a:ext uri="{FF2B5EF4-FFF2-40B4-BE49-F238E27FC236}">
                  <a16:creationId xmlns:a16="http://schemas.microsoft.com/office/drawing/2014/main" id="{BC543F4C-878C-FFFC-BCA2-8634AB36F564}"/>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9" name="Rectangle: Top Corners Rounded 9105">
              <a:extLst>
                <a:ext uri="{FF2B5EF4-FFF2-40B4-BE49-F238E27FC236}">
                  <a16:creationId xmlns:a16="http://schemas.microsoft.com/office/drawing/2014/main" id="{84F3BAEB-5A80-4A11-2745-8931B8AE7FC4}"/>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9073">
            <a:extLst>
              <a:ext uri="{FF2B5EF4-FFF2-40B4-BE49-F238E27FC236}">
                <a16:creationId xmlns:a16="http://schemas.microsoft.com/office/drawing/2014/main" id="{88C4DDC9-CFCF-83D2-7856-E8BAE81074D0}"/>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6" name="Rectangle: Top Corners Rounded 9102">
              <a:hlinkClick xmlns:r="http://schemas.openxmlformats.org/officeDocument/2006/relationships" r:id="rId22"/>
              <a:extLst>
                <a:ext uri="{FF2B5EF4-FFF2-40B4-BE49-F238E27FC236}">
                  <a16:creationId xmlns:a16="http://schemas.microsoft.com/office/drawing/2014/main" id="{359CE362-1CE8-4A54-08FE-9A8AC82BE052}"/>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7" name="Rectangle: Top Corners Rounded 9103">
              <a:extLst>
                <a:ext uri="{FF2B5EF4-FFF2-40B4-BE49-F238E27FC236}">
                  <a16:creationId xmlns:a16="http://schemas.microsoft.com/office/drawing/2014/main" id="{1B5822F5-AB4E-135F-92E0-BC43BCEFF642}"/>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8" name="Rounded Rectangle 33">
            <a:extLst>
              <a:ext uri="{FF2B5EF4-FFF2-40B4-BE49-F238E27FC236}">
                <a16:creationId xmlns:a16="http://schemas.microsoft.com/office/drawing/2014/main" id="{98B0C85C-23E3-16CB-FEB6-A5D47113A467}"/>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29" name="Group 9075">
            <a:extLst>
              <a:ext uri="{FF2B5EF4-FFF2-40B4-BE49-F238E27FC236}">
                <a16:creationId xmlns:a16="http://schemas.microsoft.com/office/drawing/2014/main" id="{490C094C-2477-8F13-8149-CBE6A4A2D016}"/>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4" name="Rectangle: Top Corners Rounded 9100">
              <a:hlinkClick xmlns:r="http://schemas.openxmlformats.org/officeDocument/2006/relationships" r:id="rId23"/>
              <a:extLst>
                <a:ext uri="{FF2B5EF4-FFF2-40B4-BE49-F238E27FC236}">
                  <a16:creationId xmlns:a16="http://schemas.microsoft.com/office/drawing/2014/main" id="{1CF63D68-7BF0-2186-D55B-7A851E84A753}"/>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5" name="Rectangle: Top Corners Rounded 9101">
              <a:extLst>
                <a:ext uri="{FF2B5EF4-FFF2-40B4-BE49-F238E27FC236}">
                  <a16:creationId xmlns:a16="http://schemas.microsoft.com/office/drawing/2014/main" id="{241F0C66-2BAB-D08C-6F96-F3CE17659940}"/>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9076">
            <a:extLst>
              <a:ext uri="{FF2B5EF4-FFF2-40B4-BE49-F238E27FC236}">
                <a16:creationId xmlns:a16="http://schemas.microsoft.com/office/drawing/2014/main" id="{A9EAFBA9-C37F-BF84-EF5F-EB02E1B3B174}"/>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2" name="Rectangle: Top Corners Rounded 9098">
              <a:hlinkClick xmlns:r="http://schemas.openxmlformats.org/officeDocument/2006/relationships" r:id="rId24"/>
              <a:extLst>
                <a:ext uri="{FF2B5EF4-FFF2-40B4-BE49-F238E27FC236}">
                  <a16:creationId xmlns:a16="http://schemas.microsoft.com/office/drawing/2014/main" id="{AE058BAA-647D-6386-3B1B-40858410CEE9}"/>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3" name="Rectangle: Top Corners Rounded 9099">
              <a:extLst>
                <a:ext uri="{FF2B5EF4-FFF2-40B4-BE49-F238E27FC236}">
                  <a16:creationId xmlns:a16="http://schemas.microsoft.com/office/drawing/2014/main" id="{47156F2B-965D-4154-629F-45A694903D0D}"/>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77">
            <a:extLst>
              <a:ext uri="{FF2B5EF4-FFF2-40B4-BE49-F238E27FC236}">
                <a16:creationId xmlns:a16="http://schemas.microsoft.com/office/drawing/2014/main" id="{97649CAC-132F-EA8A-23AE-46D8465D97CC}"/>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0" name="Rectangle: Top Corners Rounded 9096">
              <a:hlinkClick xmlns:r="http://schemas.openxmlformats.org/officeDocument/2006/relationships" r:id="rId25"/>
              <a:extLst>
                <a:ext uri="{FF2B5EF4-FFF2-40B4-BE49-F238E27FC236}">
                  <a16:creationId xmlns:a16="http://schemas.microsoft.com/office/drawing/2014/main" id="{B240598F-7C09-B4EF-D6B8-2C2F7ED9CD4E}"/>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1" name="Rectangle: Top Corners Rounded 9097">
              <a:extLst>
                <a:ext uri="{FF2B5EF4-FFF2-40B4-BE49-F238E27FC236}">
                  <a16:creationId xmlns:a16="http://schemas.microsoft.com/office/drawing/2014/main" id="{466F1AD5-ED5B-9920-FAA0-0290A3C7CF33}"/>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78">
            <a:extLst>
              <a:ext uri="{FF2B5EF4-FFF2-40B4-BE49-F238E27FC236}">
                <a16:creationId xmlns:a16="http://schemas.microsoft.com/office/drawing/2014/main" id="{D7019BFF-0FD0-FF96-54E8-67E797F17FBF}"/>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8" name="Rectangle: Top Corners Rounded 9094">
              <a:hlinkClick xmlns:r="http://schemas.openxmlformats.org/officeDocument/2006/relationships" r:id="rId26"/>
              <a:extLst>
                <a:ext uri="{FF2B5EF4-FFF2-40B4-BE49-F238E27FC236}">
                  <a16:creationId xmlns:a16="http://schemas.microsoft.com/office/drawing/2014/main" id="{B1EF8F51-BB84-254A-5FE2-AC3C896F445C}"/>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9" name="Rectangle: Top Corners Rounded 9095">
              <a:extLst>
                <a:ext uri="{FF2B5EF4-FFF2-40B4-BE49-F238E27FC236}">
                  <a16:creationId xmlns:a16="http://schemas.microsoft.com/office/drawing/2014/main" id="{B7DEF02D-39EA-FEDF-3927-090361BE5271}"/>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79">
            <a:extLst>
              <a:ext uri="{FF2B5EF4-FFF2-40B4-BE49-F238E27FC236}">
                <a16:creationId xmlns:a16="http://schemas.microsoft.com/office/drawing/2014/main" id="{E3F8275A-181F-42AA-4738-4565E51DCBBF}"/>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6" name="Rectangle: Top Corners Rounded 9092">
              <a:hlinkClick xmlns:r="http://schemas.openxmlformats.org/officeDocument/2006/relationships" r:id="rId27"/>
              <a:extLst>
                <a:ext uri="{FF2B5EF4-FFF2-40B4-BE49-F238E27FC236}">
                  <a16:creationId xmlns:a16="http://schemas.microsoft.com/office/drawing/2014/main" id="{C5C127B6-7400-8C61-EF79-C9BF94EDC1DD}"/>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7" name="Rectangle: Top Corners Rounded 9093">
              <a:extLst>
                <a:ext uri="{FF2B5EF4-FFF2-40B4-BE49-F238E27FC236}">
                  <a16:creationId xmlns:a16="http://schemas.microsoft.com/office/drawing/2014/main" id="{73990162-E53E-2F51-B182-179FFE7CEF6A}"/>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80">
            <a:extLst>
              <a:ext uri="{FF2B5EF4-FFF2-40B4-BE49-F238E27FC236}">
                <a16:creationId xmlns:a16="http://schemas.microsoft.com/office/drawing/2014/main" id="{471FA525-E947-5357-DD15-ECADFE62B566}"/>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4" name="Rectangle: Top Corners Rounded 9090">
              <a:hlinkClick xmlns:r="http://schemas.openxmlformats.org/officeDocument/2006/relationships" r:id="rId28"/>
              <a:extLst>
                <a:ext uri="{FF2B5EF4-FFF2-40B4-BE49-F238E27FC236}">
                  <a16:creationId xmlns:a16="http://schemas.microsoft.com/office/drawing/2014/main" id="{D4285065-37DE-B25A-859B-643A3AFAD640}"/>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5" name="Rectangle: Top Corners Rounded 9091">
              <a:extLst>
                <a:ext uri="{FF2B5EF4-FFF2-40B4-BE49-F238E27FC236}">
                  <a16:creationId xmlns:a16="http://schemas.microsoft.com/office/drawing/2014/main" id="{969FFA90-2045-9A53-9434-77C4D86F503F}"/>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81">
            <a:extLst>
              <a:ext uri="{FF2B5EF4-FFF2-40B4-BE49-F238E27FC236}">
                <a16:creationId xmlns:a16="http://schemas.microsoft.com/office/drawing/2014/main" id="{2F83CC11-6588-14CE-8002-5DDDA9592D1C}"/>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2" name="Rectangle: Top Corners Rounded 9088">
              <a:hlinkClick xmlns:r="http://schemas.openxmlformats.org/officeDocument/2006/relationships" r:id="rId29"/>
              <a:extLst>
                <a:ext uri="{FF2B5EF4-FFF2-40B4-BE49-F238E27FC236}">
                  <a16:creationId xmlns:a16="http://schemas.microsoft.com/office/drawing/2014/main" id="{0AFA1F2C-0D07-19A1-C8D7-22155D313DA8}"/>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3" name="Rectangle: Top Corners Rounded 9089">
              <a:extLst>
                <a:ext uri="{FF2B5EF4-FFF2-40B4-BE49-F238E27FC236}">
                  <a16:creationId xmlns:a16="http://schemas.microsoft.com/office/drawing/2014/main" id="{FDA34555-F88B-3D0D-8F37-323CFC882A21}"/>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9082">
            <a:extLst>
              <a:ext uri="{FF2B5EF4-FFF2-40B4-BE49-F238E27FC236}">
                <a16:creationId xmlns:a16="http://schemas.microsoft.com/office/drawing/2014/main" id="{16765DF2-6CA8-C3A5-FD8C-33BE962234B9}"/>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0" name="Rectangle: Top Corners Rounded 9086">
              <a:hlinkClick xmlns:r="http://schemas.openxmlformats.org/officeDocument/2006/relationships" r:id="rId30"/>
              <a:extLst>
                <a:ext uri="{FF2B5EF4-FFF2-40B4-BE49-F238E27FC236}">
                  <a16:creationId xmlns:a16="http://schemas.microsoft.com/office/drawing/2014/main" id="{C847FABB-4AB0-B0DF-E620-2E1FBF2F5E87}"/>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1" name="Rectangle: Top Corners Rounded 9087">
              <a:extLst>
                <a:ext uri="{FF2B5EF4-FFF2-40B4-BE49-F238E27FC236}">
                  <a16:creationId xmlns:a16="http://schemas.microsoft.com/office/drawing/2014/main" id="{B1877609-9BA4-D3F6-B7D8-54EB151CDF66}"/>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83">
            <a:extLst>
              <a:ext uri="{FF2B5EF4-FFF2-40B4-BE49-F238E27FC236}">
                <a16:creationId xmlns:a16="http://schemas.microsoft.com/office/drawing/2014/main" id="{65C4E3E9-AFAC-1F60-8C5D-9CF9970D2DC2}"/>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8" name="Rectangle: Top Corners Rounded 9084">
              <a:hlinkClick xmlns:r="http://schemas.openxmlformats.org/officeDocument/2006/relationships" r:id="rId31"/>
              <a:extLst>
                <a:ext uri="{FF2B5EF4-FFF2-40B4-BE49-F238E27FC236}">
                  <a16:creationId xmlns:a16="http://schemas.microsoft.com/office/drawing/2014/main" id="{067CCE87-4309-ABE9-52C2-745664BA7B0C}"/>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39" name="Rectangle: Top Corners Rounded 9085">
              <a:extLst>
                <a:ext uri="{FF2B5EF4-FFF2-40B4-BE49-F238E27FC236}">
                  <a16:creationId xmlns:a16="http://schemas.microsoft.com/office/drawing/2014/main" id="{C88A80FD-5E76-A7EB-A257-468A3DAC45E4}"/>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17.xml><?xml version="1.0" encoding="utf-8"?>
<xdr:wsDr xmlns:xdr="http://schemas.openxmlformats.org/drawingml/2006/spreadsheetDrawing" xmlns:a="http://schemas.openxmlformats.org/drawingml/2006/main">
  <xdr:twoCellAnchor>
    <xdr:from>
      <xdr:col>13</xdr:col>
      <xdr:colOff>101600</xdr:colOff>
      <xdr:row>28</xdr:row>
      <xdr:rowOff>82942</xdr:rowOff>
    </xdr:from>
    <xdr:to>
      <xdr:col>17</xdr:col>
      <xdr:colOff>240145</xdr:colOff>
      <xdr:row>31</xdr:row>
      <xdr:rowOff>67522</xdr:rowOff>
    </xdr:to>
    <xdr:sp macro="" textlink="">
      <xdr:nvSpPr>
        <xdr:cNvPr id="36" name="Rectangle: Rounded Corners 15">
          <a:extLst>
            <a:ext uri="{FF2B5EF4-FFF2-40B4-BE49-F238E27FC236}">
              <a16:creationId xmlns:a16="http://schemas.microsoft.com/office/drawing/2014/main" id="{00000000-0008-0000-1000-0000B6020000}"/>
            </a:ext>
          </a:extLst>
        </xdr:cNvPr>
        <xdr:cNvSpPr/>
      </xdr:nvSpPr>
      <xdr:spPr>
        <a:xfrm>
          <a:off x="9338733" y="8219409"/>
          <a:ext cx="3880812" cy="653446"/>
        </a:xfrm>
        <a:prstGeom prst="roundRect">
          <a:avLst/>
        </a:prstGeom>
        <a:solidFill>
          <a:schemeClr val="accent4">
            <a:lumMod val="40000"/>
            <a:lumOff val="60000"/>
          </a:schemeClr>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accent4">
                  <a:lumMod val="75000"/>
                </a:schemeClr>
              </a:solidFill>
            </a:rPr>
            <a:t>Material </a:t>
          </a:r>
          <a:r>
            <a:rPr lang="en-AU" sz="1200" b="1">
              <a:solidFill>
                <a:schemeClr val="accent4">
                  <a:lumMod val="75000"/>
                </a:schemeClr>
              </a:solidFill>
              <a:latin typeface="+mn-lt"/>
              <a:ea typeface="+mn-ea"/>
              <a:cs typeface="+mn-cs"/>
            </a:rPr>
            <a:t>Topic: Diversity &amp; inclusion </a:t>
          </a:r>
        </a:p>
      </xdr:txBody>
    </xdr:sp>
    <xdr:clientData/>
  </xdr:twoCellAnchor>
  <xdr:twoCellAnchor>
    <xdr:from>
      <xdr:col>6</xdr:col>
      <xdr:colOff>147050</xdr:colOff>
      <xdr:row>28</xdr:row>
      <xdr:rowOff>80932</xdr:rowOff>
    </xdr:from>
    <xdr:to>
      <xdr:col>12</xdr:col>
      <xdr:colOff>197224</xdr:colOff>
      <xdr:row>31</xdr:row>
      <xdr:rowOff>72707</xdr:rowOff>
    </xdr:to>
    <xdr:sp macro="" textlink="">
      <xdr:nvSpPr>
        <xdr:cNvPr id="42" name="Rectangle: Rounded Corners 14">
          <a:extLst>
            <a:ext uri="{FF2B5EF4-FFF2-40B4-BE49-F238E27FC236}">
              <a16:creationId xmlns:a16="http://schemas.microsoft.com/office/drawing/2014/main" id="{00000000-0008-0000-1000-000003000000}"/>
            </a:ext>
          </a:extLst>
        </xdr:cNvPr>
        <xdr:cNvSpPr/>
      </xdr:nvSpPr>
      <xdr:spPr>
        <a:xfrm>
          <a:off x="3490885" y="8238814"/>
          <a:ext cx="5706904" cy="664128"/>
        </a:xfrm>
        <a:prstGeom prst="roundRect">
          <a:avLst/>
        </a:prstGeom>
        <a:solidFill>
          <a:schemeClr val="accent4">
            <a:lumMod val="40000"/>
            <a:lumOff val="60000"/>
          </a:schemeClr>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accent4">
                  <a:lumMod val="75000"/>
                </a:schemeClr>
              </a:solidFill>
              <a:latin typeface="+mn-lt"/>
              <a:ea typeface="+mn-ea"/>
              <a:cs typeface="+mn-cs"/>
            </a:rPr>
            <a:t>Material Topic: Safety, health and wellbeing</a:t>
          </a:r>
        </a:p>
      </xdr:txBody>
    </xdr:sp>
    <xdr:clientData/>
  </xdr:twoCellAnchor>
  <xdr:twoCellAnchor>
    <xdr:from>
      <xdr:col>20</xdr:col>
      <xdr:colOff>328864</xdr:colOff>
      <xdr:row>28</xdr:row>
      <xdr:rowOff>93132</xdr:rowOff>
    </xdr:from>
    <xdr:to>
      <xdr:col>22</xdr:col>
      <xdr:colOff>154737</xdr:colOff>
      <xdr:row>31</xdr:row>
      <xdr:rowOff>43793</xdr:rowOff>
    </xdr:to>
    <xdr:sp macro="" textlink="">
      <xdr:nvSpPr>
        <xdr:cNvPr id="514" name="Rectangle: Rounded Corners 44">
          <a:extLst>
            <a:ext uri="{FF2B5EF4-FFF2-40B4-BE49-F238E27FC236}">
              <a16:creationId xmlns:a16="http://schemas.microsoft.com/office/drawing/2014/main" id="{116D00D7-5F0D-4844-A548-55CD1E5C1F8C}"/>
            </a:ext>
          </a:extLst>
        </xdr:cNvPr>
        <xdr:cNvSpPr/>
      </xdr:nvSpPr>
      <xdr:spPr>
        <a:xfrm>
          <a:off x="15448548" y="8186374"/>
          <a:ext cx="1871242" cy="616408"/>
        </a:xfrm>
        <a:prstGeom prst="roundRect">
          <a:avLst/>
        </a:prstGeom>
        <a:solidFill>
          <a:schemeClr val="accent4">
            <a:lumMod val="40000"/>
            <a:lumOff val="60000"/>
          </a:schemeClr>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000" b="1">
              <a:solidFill>
                <a:schemeClr val="accent4">
                  <a:lumMod val="75000"/>
                </a:schemeClr>
              </a:solidFill>
              <a:latin typeface="+mn-lt"/>
              <a:ea typeface="+mn-ea"/>
              <a:cs typeface="+mn-cs"/>
            </a:rPr>
            <a:t>Material Topic: Community</a:t>
          </a:r>
          <a:r>
            <a:rPr lang="en-AU" sz="1000" b="1" baseline="0">
              <a:solidFill>
                <a:schemeClr val="accent4">
                  <a:lumMod val="75000"/>
                </a:schemeClr>
              </a:solidFill>
              <a:latin typeface="+mn-lt"/>
              <a:ea typeface="+mn-ea"/>
              <a:cs typeface="+mn-cs"/>
            </a:rPr>
            <a:t> and stakeholder relationships</a:t>
          </a:r>
          <a:endParaRPr lang="en-AU" sz="1000" b="1">
            <a:solidFill>
              <a:schemeClr val="accent4">
                <a:lumMod val="75000"/>
              </a:schemeClr>
            </a:solidFill>
            <a:latin typeface="+mn-lt"/>
            <a:ea typeface="+mn-ea"/>
            <a:cs typeface="+mn-cs"/>
          </a:endParaRPr>
        </a:p>
      </xdr:txBody>
    </xdr:sp>
    <xdr:clientData/>
  </xdr:twoCellAnchor>
  <xdr:twoCellAnchor>
    <xdr:from>
      <xdr:col>18</xdr:col>
      <xdr:colOff>125507</xdr:colOff>
      <xdr:row>28</xdr:row>
      <xdr:rowOff>89647</xdr:rowOff>
    </xdr:from>
    <xdr:to>
      <xdr:col>20</xdr:col>
      <xdr:colOff>160575</xdr:colOff>
      <xdr:row>31</xdr:row>
      <xdr:rowOff>54912</xdr:rowOff>
    </xdr:to>
    <xdr:sp macro="" textlink="">
      <xdr:nvSpPr>
        <xdr:cNvPr id="510" name="Rectangle: Rounded Corners 44">
          <a:extLst>
            <a:ext uri="{FF2B5EF4-FFF2-40B4-BE49-F238E27FC236}">
              <a16:creationId xmlns:a16="http://schemas.microsoft.com/office/drawing/2014/main" id="{DFD153DD-9876-4582-90F4-857EEB21D6F0}"/>
            </a:ext>
          </a:extLst>
        </xdr:cNvPr>
        <xdr:cNvSpPr/>
      </xdr:nvSpPr>
      <xdr:spPr>
        <a:xfrm>
          <a:off x="13345185" y="8156337"/>
          <a:ext cx="1900654" cy="628000"/>
        </a:xfrm>
        <a:prstGeom prst="roundRect">
          <a:avLst/>
        </a:prstGeom>
        <a:solidFill>
          <a:schemeClr val="accent4">
            <a:lumMod val="40000"/>
            <a:lumOff val="60000"/>
          </a:schemeClr>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000" b="1">
              <a:solidFill>
                <a:schemeClr val="accent4">
                  <a:lumMod val="75000"/>
                </a:schemeClr>
              </a:solidFill>
              <a:latin typeface="+mn-lt"/>
              <a:ea typeface="+mn-ea"/>
              <a:cs typeface="+mn-cs"/>
            </a:rPr>
            <a:t>Material Topic: Land access and cultural heritage</a:t>
          </a:r>
        </a:p>
      </xdr:txBody>
    </xdr:sp>
    <xdr:clientData/>
  </xdr:twoCellAnchor>
  <xdr:twoCellAnchor editAs="oneCell">
    <xdr:from>
      <xdr:col>1</xdr:col>
      <xdr:colOff>72571</xdr:colOff>
      <xdr:row>0</xdr:row>
      <xdr:rowOff>90714</xdr:rowOff>
    </xdr:from>
    <xdr:to>
      <xdr:col>4</xdr:col>
      <xdr:colOff>457414</xdr:colOff>
      <xdr:row>3</xdr:row>
      <xdr:rowOff>110671</xdr:rowOff>
    </xdr:to>
    <xdr:pic>
      <xdr:nvPicPr>
        <xdr:cNvPr id="12" name="Picture 310">
          <a:hlinkClick xmlns:r="http://schemas.openxmlformats.org/officeDocument/2006/relationships" r:id="rId1"/>
          <a:extLst>
            <a:ext uri="{FF2B5EF4-FFF2-40B4-BE49-F238E27FC236}">
              <a16:creationId xmlns:a16="http://schemas.microsoft.com/office/drawing/2014/main" id="{00000000-0008-0000-1000-00000C000000}"/>
            </a:ext>
          </a:extLst>
        </xdr:cNvPr>
        <xdr:cNvPicPr>
          <a:picLocks noChangeAspect="1"/>
        </xdr:cNvPicPr>
      </xdr:nvPicPr>
      <xdr:blipFill>
        <a:blip xmlns:r="http://schemas.openxmlformats.org/officeDocument/2006/relationships" r:embed="rId2"/>
        <a:stretch>
          <a:fillRect/>
        </a:stretch>
      </xdr:blipFill>
      <xdr:spPr>
        <a:xfrm>
          <a:off x="353785" y="90714"/>
          <a:ext cx="2453129" cy="545193"/>
        </a:xfrm>
        <a:prstGeom prst="rect">
          <a:avLst/>
        </a:prstGeom>
      </xdr:spPr>
    </xdr:pic>
    <xdr:clientData/>
  </xdr:twoCellAnchor>
  <xdr:twoCellAnchor>
    <xdr:from>
      <xdr:col>13</xdr:col>
      <xdr:colOff>0</xdr:colOff>
      <xdr:row>26</xdr:row>
      <xdr:rowOff>130175</xdr:rowOff>
    </xdr:from>
    <xdr:to>
      <xdr:col>13</xdr:col>
      <xdr:colOff>0</xdr:colOff>
      <xdr:row>32</xdr:row>
      <xdr:rowOff>91168</xdr:rowOff>
    </xdr:to>
    <xdr:sp macro="" textlink="">
      <xdr:nvSpPr>
        <xdr:cNvPr id="21" name="TextBox 20">
          <a:extLst>
            <a:ext uri="{FF2B5EF4-FFF2-40B4-BE49-F238E27FC236}">
              <a16:creationId xmlns:a16="http://schemas.microsoft.com/office/drawing/2014/main" id="{00000000-0008-0000-1000-000015000000}"/>
            </a:ext>
          </a:extLst>
        </xdr:cNvPr>
        <xdr:cNvSpPr txBox="1"/>
      </xdr:nvSpPr>
      <xdr:spPr>
        <a:xfrm>
          <a:off x="16257362" y="3205389"/>
          <a:ext cx="1332138" cy="104956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AU" sz="3600" b="1">
              <a:solidFill>
                <a:schemeClr val="accent3">
                  <a:lumMod val="75000"/>
                </a:schemeClr>
              </a:solidFill>
            </a:rPr>
            <a:t>5.5%</a:t>
          </a:r>
        </a:p>
      </xdr:txBody>
    </xdr:sp>
    <xdr:clientData/>
  </xdr:twoCellAnchor>
  <xdr:twoCellAnchor>
    <xdr:from>
      <xdr:col>9</xdr:col>
      <xdr:colOff>143554</xdr:colOff>
      <xdr:row>24</xdr:row>
      <xdr:rowOff>55936</xdr:rowOff>
    </xdr:from>
    <xdr:to>
      <xdr:col>9</xdr:col>
      <xdr:colOff>1583554</xdr:colOff>
      <xdr:row>27</xdr:row>
      <xdr:rowOff>41485</xdr:rowOff>
    </xdr:to>
    <xdr:sp macro="" textlink="">
      <xdr:nvSpPr>
        <xdr:cNvPr id="494" name="Rectangle: Rounded Corners 33">
          <a:extLst>
            <a:ext uri="{FF2B5EF4-FFF2-40B4-BE49-F238E27FC236}">
              <a16:creationId xmlns:a16="http://schemas.microsoft.com/office/drawing/2014/main" id="{00000000-0008-0000-1000-0000F2010000}"/>
            </a:ext>
          </a:extLst>
        </xdr:cNvPr>
        <xdr:cNvSpPr/>
      </xdr:nvSpPr>
      <xdr:spPr>
        <a:xfrm>
          <a:off x="5665813" y="7496642"/>
          <a:ext cx="1440000" cy="523431"/>
        </a:xfrm>
        <a:prstGeom prst="roundRect">
          <a:avLst/>
        </a:prstGeom>
        <a:solidFill>
          <a:schemeClr val="accent4"/>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11</xdr:col>
      <xdr:colOff>155710</xdr:colOff>
      <xdr:row>24</xdr:row>
      <xdr:rowOff>53078</xdr:rowOff>
    </xdr:from>
    <xdr:to>
      <xdr:col>11</xdr:col>
      <xdr:colOff>1595710</xdr:colOff>
      <xdr:row>27</xdr:row>
      <xdr:rowOff>44342</xdr:rowOff>
    </xdr:to>
    <xdr:sp macro="" textlink="">
      <xdr:nvSpPr>
        <xdr:cNvPr id="495" name="Rectangle: Rounded Corners 34">
          <a:extLst>
            <a:ext uri="{FF2B5EF4-FFF2-40B4-BE49-F238E27FC236}">
              <a16:creationId xmlns:a16="http://schemas.microsoft.com/office/drawing/2014/main" id="{00000000-0008-0000-1000-0000F3010000}"/>
            </a:ext>
          </a:extLst>
        </xdr:cNvPr>
        <xdr:cNvSpPr/>
      </xdr:nvSpPr>
      <xdr:spPr>
        <a:xfrm>
          <a:off x="7551592" y="7493784"/>
          <a:ext cx="1440000" cy="529146"/>
        </a:xfrm>
        <a:prstGeom prst="roundRect">
          <a:avLst/>
        </a:prstGeom>
        <a:solidFill>
          <a:schemeClr val="accent1"/>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NOT MET</a:t>
          </a:r>
          <a:endParaRPr lang="en-AU" sz="800" b="1">
            <a:solidFill>
              <a:schemeClr val="bg1"/>
            </a:solidFill>
          </a:endParaRPr>
        </a:p>
      </xdr:txBody>
    </xdr:sp>
    <xdr:clientData/>
  </xdr:twoCellAnchor>
  <xdr:twoCellAnchor>
    <xdr:from>
      <xdr:col>16</xdr:col>
      <xdr:colOff>194252</xdr:colOff>
      <xdr:row>24</xdr:row>
      <xdr:rowOff>59111</xdr:rowOff>
    </xdr:from>
    <xdr:to>
      <xdr:col>16</xdr:col>
      <xdr:colOff>1478260</xdr:colOff>
      <xdr:row>27</xdr:row>
      <xdr:rowOff>38310</xdr:rowOff>
    </xdr:to>
    <xdr:sp macro="" textlink="">
      <xdr:nvSpPr>
        <xdr:cNvPr id="702" name="Rectangle: Rounded Corners 40">
          <a:extLst>
            <a:ext uri="{FF2B5EF4-FFF2-40B4-BE49-F238E27FC236}">
              <a16:creationId xmlns:a16="http://schemas.microsoft.com/office/drawing/2014/main" id="{00000000-0008-0000-1000-0000BE020000}"/>
            </a:ext>
          </a:extLst>
        </xdr:cNvPr>
        <xdr:cNvSpPr/>
      </xdr:nvSpPr>
      <xdr:spPr>
        <a:xfrm>
          <a:off x="11462327" y="7364786"/>
          <a:ext cx="1284008" cy="493549"/>
        </a:xfrm>
        <a:prstGeom prst="roundRect">
          <a:avLst/>
        </a:prstGeom>
        <a:solidFill>
          <a:schemeClr val="accent1"/>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NOT MET</a:t>
          </a:r>
          <a:endParaRPr lang="en-AU" sz="800" b="1">
            <a:solidFill>
              <a:schemeClr val="bg1"/>
            </a:solidFill>
          </a:endParaRPr>
        </a:p>
      </xdr:txBody>
    </xdr:sp>
    <xdr:clientData/>
  </xdr:twoCellAnchor>
  <xdr:twoCellAnchor>
    <xdr:from>
      <xdr:col>21</xdr:col>
      <xdr:colOff>156070</xdr:colOff>
      <xdr:row>24</xdr:row>
      <xdr:rowOff>55936</xdr:rowOff>
    </xdr:from>
    <xdr:to>
      <xdr:col>21</xdr:col>
      <xdr:colOff>1596070</xdr:colOff>
      <xdr:row>27</xdr:row>
      <xdr:rowOff>41485</xdr:rowOff>
    </xdr:to>
    <xdr:sp macro="" textlink="">
      <xdr:nvSpPr>
        <xdr:cNvPr id="504" name="Rectangle: Rounded Corners 55">
          <a:extLst>
            <a:ext uri="{FF2B5EF4-FFF2-40B4-BE49-F238E27FC236}">
              <a16:creationId xmlns:a16="http://schemas.microsoft.com/office/drawing/2014/main" id="{00000000-0008-0000-1000-0000F7010000}"/>
            </a:ext>
          </a:extLst>
        </xdr:cNvPr>
        <xdr:cNvSpPr/>
      </xdr:nvSpPr>
      <xdr:spPr>
        <a:xfrm>
          <a:off x="16391152" y="7496642"/>
          <a:ext cx="1440000" cy="523431"/>
        </a:xfrm>
        <a:prstGeom prst="roundRect">
          <a:avLst/>
        </a:prstGeom>
        <a:solidFill>
          <a:schemeClr val="accent4"/>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7</xdr:col>
      <xdr:colOff>140478</xdr:colOff>
      <xdr:row>24</xdr:row>
      <xdr:rowOff>55302</xdr:rowOff>
    </xdr:from>
    <xdr:to>
      <xdr:col>7</xdr:col>
      <xdr:colOff>1580478</xdr:colOff>
      <xdr:row>27</xdr:row>
      <xdr:rowOff>42118</xdr:rowOff>
    </xdr:to>
    <xdr:sp macro="" textlink="">
      <xdr:nvSpPr>
        <xdr:cNvPr id="493" name="Rectangle: Rounded Corners 7">
          <a:extLst>
            <a:ext uri="{FF2B5EF4-FFF2-40B4-BE49-F238E27FC236}">
              <a16:creationId xmlns:a16="http://schemas.microsoft.com/office/drawing/2014/main" id="{00000000-0008-0000-1000-0000F1010000}"/>
            </a:ext>
          </a:extLst>
        </xdr:cNvPr>
        <xdr:cNvSpPr/>
      </xdr:nvSpPr>
      <xdr:spPr>
        <a:xfrm>
          <a:off x="3789113" y="7496008"/>
          <a:ext cx="1440000" cy="524698"/>
        </a:xfrm>
        <a:prstGeom prst="roundRect">
          <a:avLst/>
        </a:prstGeom>
        <a:solidFill>
          <a:schemeClr val="accent4"/>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13</xdr:col>
      <xdr:colOff>101600</xdr:colOff>
      <xdr:row>19</xdr:row>
      <xdr:rowOff>57724</xdr:rowOff>
    </xdr:from>
    <xdr:to>
      <xdr:col>17</xdr:col>
      <xdr:colOff>224117</xdr:colOff>
      <xdr:row>31</xdr:row>
      <xdr:rowOff>52619</xdr:rowOff>
    </xdr:to>
    <xdr:sp macro="" textlink="">
      <xdr:nvSpPr>
        <xdr:cNvPr id="57" name="Rectangle: Rounded Corners 56">
          <a:extLst>
            <a:ext uri="{FF2B5EF4-FFF2-40B4-BE49-F238E27FC236}">
              <a16:creationId xmlns:a16="http://schemas.microsoft.com/office/drawing/2014/main" id="{00000000-0008-0000-1000-000039000000}"/>
            </a:ext>
          </a:extLst>
        </xdr:cNvPr>
        <xdr:cNvSpPr/>
      </xdr:nvSpPr>
      <xdr:spPr>
        <a:xfrm rot="10800000">
          <a:off x="9338733" y="3647591"/>
          <a:ext cx="3864784" cy="5210361"/>
        </a:xfrm>
        <a:prstGeom prst="roundRect">
          <a:avLst>
            <a:gd name="adj" fmla="val 1875"/>
          </a:avLst>
        </a:prstGeom>
        <a:noFill/>
        <a:ln w="38100">
          <a:solidFill>
            <a:schemeClr val="accent4">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6</xdr:col>
      <xdr:colOff>304799</xdr:colOff>
      <xdr:row>19</xdr:row>
      <xdr:rowOff>184149</xdr:rowOff>
    </xdr:from>
    <xdr:to>
      <xdr:col>8</xdr:col>
      <xdr:colOff>15874</xdr:colOff>
      <xdr:row>21</xdr:row>
      <xdr:rowOff>15874</xdr:rowOff>
    </xdr:to>
    <xdr:sp macro="" textlink="">
      <xdr:nvSpPr>
        <xdr:cNvPr id="2" name="Rectangle: Rounded Corners 1">
          <a:extLst>
            <a:ext uri="{FF2B5EF4-FFF2-40B4-BE49-F238E27FC236}">
              <a16:creationId xmlns:a16="http://schemas.microsoft.com/office/drawing/2014/main" id="{00000000-0008-0000-1000-000002000000}"/>
            </a:ext>
          </a:extLst>
        </xdr:cNvPr>
        <xdr:cNvSpPr/>
      </xdr:nvSpPr>
      <xdr:spPr>
        <a:xfrm>
          <a:off x="3327399" y="3492499"/>
          <a:ext cx="1590675" cy="276225"/>
        </a:xfrm>
        <a:prstGeom prst="roundRect">
          <a:avLst/>
        </a:prstGeom>
        <a:noFill/>
        <a:ln w="38100">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14</xdr:col>
      <xdr:colOff>6930</xdr:colOff>
      <xdr:row>20</xdr:row>
      <xdr:rowOff>374</xdr:rowOff>
    </xdr:from>
    <xdr:to>
      <xdr:col>15</xdr:col>
      <xdr:colOff>0</xdr:colOff>
      <xdr:row>21</xdr:row>
      <xdr:rowOff>15688</xdr:rowOff>
    </xdr:to>
    <xdr:sp macro="" textlink="">
      <xdr:nvSpPr>
        <xdr:cNvPr id="11" name="Rectangle: Rounded Corners 10">
          <a:extLst>
            <a:ext uri="{FF2B5EF4-FFF2-40B4-BE49-F238E27FC236}">
              <a16:creationId xmlns:a16="http://schemas.microsoft.com/office/drawing/2014/main" id="{00000000-0008-0000-1000-00000B000000}"/>
            </a:ext>
          </a:extLst>
        </xdr:cNvPr>
        <xdr:cNvSpPr/>
      </xdr:nvSpPr>
      <xdr:spPr>
        <a:xfrm>
          <a:off x="10615165" y="3533962"/>
          <a:ext cx="1584138" cy="276785"/>
        </a:xfrm>
        <a:prstGeom prst="roundRect">
          <a:avLst/>
        </a:prstGeom>
        <a:noFill/>
        <a:ln w="38100">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16</xdr:col>
      <xdr:colOff>3006</xdr:colOff>
      <xdr:row>20</xdr:row>
      <xdr:rowOff>374</xdr:rowOff>
    </xdr:from>
    <xdr:to>
      <xdr:col>17</xdr:col>
      <xdr:colOff>7675</xdr:colOff>
      <xdr:row>21</xdr:row>
      <xdr:rowOff>15688</xdr:rowOff>
    </xdr:to>
    <xdr:sp macro="" textlink="">
      <xdr:nvSpPr>
        <xdr:cNvPr id="13" name="Rectangle: Rounded Corners 12">
          <a:extLst>
            <a:ext uri="{FF2B5EF4-FFF2-40B4-BE49-F238E27FC236}">
              <a16:creationId xmlns:a16="http://schemas.microsoft.com/office/drawing/2014/main" id="{00000000-0008-0000-1000-00000D000000}"/>
            </a:ext>
          </a:extLst>
        </xdr:cNvPr>
        <xdr:cNvSpPr/>
      </xdr:nvSpPr>
      <xdr:spPr>
        <a:xfrm>
          <a:off x="12381771" y="3533962"/>
          <a:ext cx="1580963" cy="276785"/>
        </a:xfrm>
        <a:prstGeom prst="roundRect">
          <a:avLst/>
        </a:prstGeom>
        <a:noFill/>
        <a:ln w="38100">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21</xdr:col>
      <xdr:colOff>6939</xdr:colOff>
      <xdr:row>19</xdr:row>
      <xdr:rowOff>172569</xdr:rowOff>
    </xdr:from>
    <xdr:to>
      <xdr:col>22</xdr:col>
      <xdr:colOff>14783</xdr:colOff>
      <xdr:row>21</xdr:row>
      <xdr:rowOff>20169</xdr:rowOff>
    </xdr:to>
    <xdr:sp macro="" textlink="">
      <xdr:nvSpPr>
        <xdr:cNvPr id="556" name="Rectangle: Rounded Corners 37">
          <a:extLst>
            <a:ext uri="{FF2B5EF4-FFF2-40B4-BE49-F238E27FC236}">
              <a16:creationId xmlns:a16="http://schemas.microsoft.com/office/drawing/2014/main" id="{00000000-0008-0000-1000-00002C020000}"/>
            </a:ext>
          </a:extLst>
        </xdr:cNvPr>
        <xdr:cNvSpPr/>
      </xdr:nvSpPr>
      <xdr:spPr>
        <a:xfrm>
          <a:off x="15531799" y="3754681"/>
          <a:ext cx="1773975" cy="289133"/>
        </a:xfrm>
        <a:prstGeom prst="roundRect">
          <a:avLst/>
        </a:prstGeom>
        <a:noFill/>
        <a:ln w="38100">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6</xdr:col>
      <xdr:colOff>105234</xdr:colOff>
      <xdr:row>8</xdr:row>
      <xdr:rowOff>33382</xdr:rowOff>
    </xdr:from>
    <xdr:to>
      <xdr:col>22</xdr:col>
      <xdr:colOff>149551</xdr:colOff>
      <xdr:row>18</xdr:row>
      <xdr:rowOff>634</xdr:rowOff>
    </xdr:to>
    <xdr:sp macro="" textlink="">
      <xdr:nvSpPr>
        <xdr:cNvPr id="564" name="Rectangle: Rounded Corners 41">
          <a:extLst>
            <a:ext uri="{FF2B5EF4-FFF2-40B4-BE49-F238E27FC236}">
              <a16:creationId xmlns:a16="http://schemas.microsoft.com/office/drawing/2014/main" id="{00000000-0008-0000-1000-000034020000}"/>
            </a:ext>
          </a:extLst>
        </xdr:cNvPr>
        <xdr:cNvSpPr/>
      </xdr:nvSpPr>
      <xdr:spPr>
        <a:xfrm rot="10800000">
          <a:off x="3523348" y="1600925"/>
          <a:ext cx="13814746" cy="1904909"/>
        </a:xfrm>
        <a:prstGeom prst="roundRect">
          <a:avLst>
            <a:gd name="adj" fmla="val 6286"/>
          </a:avLst>
        </a:prstGeom>
        <a:noFill/>
        <a:ln w="38100">
          <a:solidFill>
            <a:schemeClr val="accent4">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6</xdr:col>
      <xdr:colOff>125095</xdr:colOff>
      <xdr:row>19</xdr:row>
      <xdr:rowOff>58155</xdr:rowOff>
    </xdr:from>
    <xdr:to>
      <xdr:col>12</xdr:col>
      <xdr:colOff>215153</xdr:colOff>
      <xdr:row>31</xdr:row>
      <xdr:rowOff>59276</xdr:rowOff>
    </xdr:to>
    <xdr:sp macro="" textlink="">
      <xdr:nvSpPr>
        <xdr:cNvPr id="43" name="Rectangle: Rounded Corners 42">
          <a:extLst>
            <a:ext uri="{FF2B5EF4-FFF2-40B4-BE49-F238E27FC236}">
              <a16:creationId xmlns:a16="http://schemas.microsoft.com/office/drawing/2014/main" id="{00000000-0008-0000-1000-00002B000000}"/>
            </a:ext>
          </a:extLst>
        </xdr:cNvPr>
        <xdr:cNvSpPr/>
      </xdr:nvSpPr>
      <xdr:spPr>
        <a:xfrm rot="10800000">
          <a:off x="3468930" y="3661967"/>
          <a:ext cx="5746788" cy="5227544"/>
        </a:xfrm>
        <a:prstGeom prst="roundRect">
          <a:avLst>
            <a:gd name="adj" fmla="val 1875"/>
          </a:avLst>
        </a:prstGeom>
        <a:noFill/>
        <a:ln w="38100">
          <a:solidFill>
            <a:schemeClr val="accent4">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186541</xdr:colOff>
      <xdr:row>14</xdr:row>
      <xdr:rowOff>97996</xdr:rowOff>
    </xdr:from>
    <xdr:to>
      <xdr:col>14</xdr:col>
      <xdr:colOff>221412</xdr:colOff>
      <xdr:row>16</xdr:row>
      <xdr:rowOff>94606</xdr:rowOff>
    </xdr:to>
    <xdr:sp macro="" textlink="">
      <xdr:nvSpPr>
        <xdr:cNvPr id="461" name="Rectangle: Rounded Corners 45">
          <a:extLst>
            <a:ext uri="{FF2B5EF4-FFF2-40B4-BE49-F238E27FC236}">
              <a16:creationId xmlns:a16="http://schemas.microsoft.com/office/drawing/2014/main" id="{00000000-0008-0000-1000-000034000000}"/>
            </a:ext>
          </a:extLst>
        </xdr:cNvPr>
        <xdr:cNvSpPr/>
      </xdr:nvSpPr>
      <xdr:spPr>
        <a:xfrm>
          <a:off x="5425291" y="2726896"/>
          <a:ext cx="4302071" cy="339510"/>
        </a:xfrm>
        <a:prstGeom prst="roundRect">
          <a:avLst/>
        </a:prstGeom>
        <a:solidFill>
          <a:schemeClr val="accent4"/>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16</xdr:col>
      <xdr:colOff>799891</xdr:colOff>
      <xdr:row>14</xdr:row>
      <xdr:rowOff>29303</xdr:rowOff>
    </xdr:from>
    <xdr:to>
      <xdr:col>21</xdr:col>
      <xdr:colOff>1161010</xdr:colOff>
      <xdr:row>16</xdr:row>
      <xdr:rowOff>16388</xdr:rowOff>
    </xdr:to>
    <xdr:sp macro="" textlink="">
      <xdr:nvSpPr>
        <xdr:cNvPr id="462" name="Rectangle: Rounded Corners 4">
          <a:extLst>
            <a:ext uri="{FF2B5EF4-FFF2-40B4-BE49-F238E27FC236}">
              <a16:creationId xmlns:a16="http://schemas.microsoft.com/office/drawing/2014/main" id="{00000000-0008-0000-1000-000035000000}"/>
            </a:ext>
          </a:extLst>
        </xdr:cNvPr>
        <xdr:cNvSpPr/>
      </xdr:nvSpPr>
      <xdr:spPr>
        <a:xfrm>
          <a:off x="12172741" y="2658203"/>
          <a:ext cx="4533069" cy="329985"/>
        </a:xfrm>
        <a:prstGeom prst="roundRect">
          <a:avLst/>
        </a:prstGeom>
        <a:solidFill>
          <a:schemeClr val="accent4"/>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editAs="oneCell">
    <xdr:from>
      <xdr:col>14</xdr:col>
      <xdr:colOff>140096</xdr:colOff>
      <xdr:row>24</xdr:row>
      <xdr:rowOff>61016</xdr:rowOff>
    </xdr:from>
    <xdr:to>
      <xdr:col>14</xdr:col>
      <xdr:colOff>147716</xdr:colOff>
      <xdr:row>24</xdr:row>
      <xdr:rowOff>72446</xdr:rowOff>
    </xdr:to>
    <xdr:sp macro="" textlink="">
      <xdr:nvSpPr>
        <xdr:cNvPr id="565" name="Rectangle: Rounded Corners 59">
          <a:extLst>
            <a:ext uri="{FF2B5EF4-FFF2-40B4-BE49-F238E27FC236}">
              <a16:creationId xmlns:a16="http://schemas.microsoft.com/office/drawing/2014/main" id="{00000000-0008-0000-1000-000035020000}"/>
            </a:ext>
          </a:extLst>
        </xdr:cNvPr>
        <xdr:cNvSpPr/>
      </xdr:nvSpPr>
      <xdr:spPr>
        <a:xfrm>
          <a:off x="9646046" y="7366691"/>
          <a:ext cx="1278293" cy="500959"/>
        </a:xfrm>
        <a:prstGeom prst="roundRect">
          <a:avLst/>
        </a:prstGeom>
        <a:solidFill>
          <a:schemeClr val="accent1"/>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NOT MET</a:t>
          </a:r>
          <a:endParaRPr lang="en-AU" sz="800" b="1">
            <a:solidFill>
              <a:schemeClr val="bg1"/>
            </a:solidFill>
          </a:endParaRPr>
        </a:p>
      </xdr:txBody>
    </xdr:sp>
    <xdr:clientData/>
  </xdr:twoCellAnchor>
  <xdr:twoCellAnchor editAs="oneCell">
    <xdr:from>
      <xdr:col>7</xdr:col>
      <xdr:colOff>165190</xdr:colOff>
      <xdr:row>10</xdr:row>
      <xdr:rowOff>63409</xdr:rowOff>
    </xdr:from>
    <xdr:to>
      <xdr:col>7</xdr:col>
      <xdr:colOff>1367947</xdr:colOff>
      <xdr:row>16</xdr:row>
      <xdr:rowOff>149134</xdr:rowOff>
    </xdr:to>
    <xdr:pic>
      <xdr:nvPicPr>
        <xdr:cNvPr id="16" name="Graphic 15" descr="Construction worker male outline">
          <a:extLst>
            <a:ext uri="{FF2B5EF4-FFF2-40B4-BE49-F238E27FC236}">
              <a16:creationId xmlns:a16="http://schemas.microsoft.com/office/drawing/2014/main" id="{00000000-0008-0000-1000-00001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790133" y="2077266"/>
          <a:ext cx="1187517" cy="1197429"/>
        </a:xfrm>
        <a:prstGeom prst="rect">
          <a:avLst/>
        </a:prstGeom>
      </xdr:spPr>
    </xdr:pic>
    <xdr:clientData/>
  </xdr:twoCellAnchor>
  <xdr:twoCellAnchor editAs="oneCell">
    <xdr:from>
      <xdr:col>14</xdr:col>
      <xdr:colOff>71001</xdr:colOff>
      <xdr:row>21</xdr:row>
      <xdr:rowOff>369381</xdr:rowOff>
    </xdr:from>
    <xdr:to>
      <xdr:col>14</xdr:col>
      <xdr:colOff>1489438</xdr:colOff>
      <xdr:row>21</xdr:row>
      <xdr:rowOff>1254253</xdr:rowOff>
    </xdr:to>
    <xdr:pic>
      <xdr:nvPicPr>
        <xdr:cNvPr id="33" name="Picture 18">
          <a:extLst>
            <a:ext uri="{FF2B5EF4-FFF2-40B4-BE49-F238E27FC236}">
              <a16:creationId xmlns:a16="http://schemas.microsoft.com/office/drawing/2014/main" id="{00000000-0008-0000-1000-000021000000}"/>
            </a:ext>
          </a:extLst>
        </xdr:cNvPr>
        <xdr:cNvPicPr>
          <a:picLocks noChangeAspect="1"/>
        </xdr:cNvPicPr>
      </xdr:nvPicPr>
      <xdr:blipFill rotWithShape="1">
        <a:blip xmlns:r="http://schemas.openxmlformats.org/officeDocument/2006/relationships" r:embed="rId5"/>
        <a:srcRect l="5797" r="8704"/>
        <a:stretch/>
      </xdr:blipFill>
      <xdr:spPr>
        <a:xfrm>
          <a:off x="9585115" y="4353552"/>
          <a:ext cx="1420342" cy="877252"/>
        </a:xfrm>
        <a:prstGeom prst="rect">
          <a:avLst/>
        </a:prstGeom>
      </xdr:spPr>
    </xdr:pic>
    <xdr:clientData/>
  </xdr:twoCellAnchor>
  <xdr:twoCellAnchor editAs="oneCell">
    <xdr:from>
      <xdr:col>16</xdr:col>
      <xdr:colOff>213088</xdr:colOff>
      <xdr:row>21</xdr:row>
      <xdr:rowOff>427126</xdr:rowOff>
    </xdr:from>
    <xdr:to>
      <xdr:col>17</xdr:col>
      <xdr:colOff>2017</xdr:colOff>
      <xdr:row>21</xdr:row>
      <xdr:rowOff>1292388</xdr:rowOff>
    </xdr:to>
    <xdr:pic>
      <xdr:nvPicPr>
        <xdr:cNvPr id="20" name="Picture 19">
          <a:extLst>
            <a:ext uri="{FF2B5EF4-FFF2-40B4-BE49-F238E27FC236}">
              <a16:creationId xmlns:a16="http://schemas.microsoft.com/office/drawing/2014/main" id="{00000000-0008-0000-1000-000014000000}"/>
            </a:ext>
          </a:extLst>
        </xdr:cNvPr>
        <xdr:cNvPicPr>
          <a:picLocks noChangeAspect="1"/>
        </xdr:cNvPicPr>
      </xdr:nvPicPr>
      <xdr:blipFill>
        <a:blip xmlns:r="http://schemas.openxmlformats.org/officeDocument/2006/relationships" r:embed="rId6"/>
        <a:stretch>
          <a:fillRect/>
        </a:stretch>
      </xdr:blipFill>
      <xdr:spPr>
        <a:xfrm>
          <a:off x="11490688" y="4411297"/>
          <a:ext cx="1310912" cy="859547"/>
        </a:xfrm>
        <a:prstGeom prst="rect">
          <a:avLst/>
        </a:prstGeom>
      </xdr:spPr>
    </xdr:pic>
    <xdr:clientData/>
  </xdr:twoCellAnchor>
  <xdr:twoCellAnchor editAs="oneCell">
    <xdr:from>
      <xdr:col>14</xdr:col>
      <xdr:colOff>779988</xdr:colOff>
      <xdr:row>9</xdr:row>
      <xdr:rowOff>188226</xdr:rowOff>
    </xdr:from>
    <xdr:to>
      <xdr:col>16</xdr:col>
      <xdr:colOff>492377</xdr:colOff>
      <xdr:row>16</xdr:row>
      <xdr:rowOff>111008</xdr:rowOff>
    </xdr:to>
    <xdr:pic>
      <xdr:nvPicPr>
        <xdr:cNvPr id="456" name="Picture 21">
          <a:extLst>
            <a:ext uri="{FF2B5EF4-FFF2-40B4-BE49-F238E27FC236}">
              <a16:creationId xmlns:a16="http://schemas.microsoft.com/office/drawing/2014/main" id="{00000000-0008-0000-1000-000016000000}"/>
            </a:ext>
          </a:extLst>
        </xdr:cNvPr>
        <xdr:cNvPicPr>
          <a:picLocks noChangeAspect="1"/>
        </xdr:cNvPicPr>
      </xdr:nvPicPr>
      <xdr:blipFill>
        <a:blip xmlns:r="http://schemas.openxmlformats.org/officeDocument/2006/relationships" r:embed="rId7"/>
        <a:stretch>
          <a:fillRect/>
        </a:stretch>
      </xdr:blipFill>
      <xdr:spPr>
        <a:xfrm>
          <a:off x="10265820" y="1883142"/>
          <a:ext cx="1574411" cy="1266341"/>
        </a:xfrm>
        <a:prstGeom prst="rect">
          <a:avLst/>
        </a:prstGeom>
      </xdr:spPr>
    </xdr:pic>
    <xdr:clientData/>
  </xdr:twoCellAnchor>
  <xdr:twoCellAnchor editAs="oneCell">
    <xdr:from>
      <xdr:col>7</xdr:col>
      <xdr:colOff>146685</xdr:colOff>
      <xdr:row>21</xdr:row>
      <xdr:rowOff>277257</xdr:rowOff>
    </xdr:from>
    <xdr:to>
      <xdr:col>7</xdr:col>
      <xdr:colOff>1368522</xdr:colOff>
      <xdr:row>21</xdr:row>
      <xdr:rowOff>1484952</xdr:rowOff>
    </xdr:to>
    <xdr:pic>
      <xdr:nvPicPr>
        <xdr:cNvPr id="18" name="Graphic 25" descr="Construction worker female outline">
          <a:extLst>
            <a:ext uri="{FF2B5EF4-FFF2-40B4-BE49-F238E27FC236}">
              <a16:creationId xmlns:a16="http://schemas.microsoft.com/office/drawing/2014/main" id="{00000000-0008-0000-1000-000012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 uri="{96DAC541-7B7A-43D3-8B79-37D633B846F1}">
              <asvg:svgBlip xmlns:asvg="http://schemas.microsoft.com/office/drawing/2016/SVG/main" r:embed="rId9"/>
            </a:ext>
          </a:extLst>
        </a:blip>
        <a:stretch>
          <a:fillRect/>
        </a:stretch>
      </xdr:blipFill>
      <xdr:spPr>
        <a:xfrm>
          <a:off x="3771628" y="4261428"/>
          <a:ext cx="1216122" cy="1209600"/>
        </a:xfrm>
        <a:prstGeom prst="rect">
          <a:avLst/>
        </a:prstGeom>
      </xdr:spPr>
    </xdr:pic>
    <xdr:clientData/>
  </xdr:twoCellAnchor>
  <xdr:twoCellAnchor>
    <xdr:from>
      <xdr:col>6</xdr:col>
      <xdr:colOff>116541</xdr:colOff>
      <xdr:row>31</xdr:row>
      <xdr:rowOff>68469</xdr:rowOff>
    </xdr:from>
    <xdr:to>
      <xdr:col>22</xdr:col>
      <xdr:colOff>155650</xdr:colOff>
      <xdr:row>33</xdr:row>
      <xdr:rowOff>107575</xdr:rowOff>
    </xdr:to>
    <xdr:sp macro="" textlink="">
      <xdr:nvSpPr>
        <xdr:cNvPr id="9" name="TextBox 4">
          <a:extLst>
            <a:ext uri="{FF2B5EF4-FFF2-40B4-BE49-F238E27FC236}">
              <a16:creationId xmlns:a16="http://schemas.microsoft.com/office/drawing/2014/main" id="{00000000-0008-0000-1000-000005000000}"/>
            </a:ext>
          </a:extLst>
        </xdr:cNvPr>
        <xdr:cNvSpPr txBox="1"/>
      </xdr:nvSpPr>
      <xdr:spPr>
        <a:xfrm>
          <a:off x="3460376" y="8898704"/>
          <a:ext cx="14535039" cy="3976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800" baseline="30000"/>
            <a:t>1</a:t>
          </a:r>
          <a:r>
            <a:rPr lang="en-AU" sz="800"/>
            <a:t> </a:t>
          </a:r>
          <a:r>
            <a:rPr lang="en-AU" sz="800" b="0" i="0" u="none" strike="noStrike" baseline="0">
              <a:solidFill>
                <a:schemeClr val="dk1"/>
              </a:solidFill>
              <a:latin typeface="+mn-lt"/>
              <a:ea typeface="+mn-ea"/>
              <a:cs typeface="+mn-cs"/>
            </a:rPr>
            <a:t>Business units include Mining Services, Lithium, Iron Ore and Energy.</a:t>
          </a:r>
        </a:p>
        <a:p>
          <a:r>
            <a:rPr lang="en-AU" sz="800" b="0" i="0" u="none" strike="noStrike" baseline="30000">
              <a:solidFill>
                <a:schemeClr val="dk1"/>
              </a:solidFill>
              <a:latin typeface="+mn-lt"/>
              <a:ea typeface="+mn-ea"/>
              <a:cs typeface="+mn-cs"/>
            </a:rPr>
            <a:t>2</a:t>
          </a:r>
          <a:r>
            <a:rPr lang="en-AU" sz="800" b="0" i="0" u="none" strike="noStrike" baseline="0">
              <a:solidFill>
                <a:schemeClr val="dk1"/>
              </a:solidFill>
              <a:latin typeface="+mn-lt"/>
              <a:ea typeface="+mn-ea"/>
              <a:cs typeface="+mn-cs"/>
            </a:rPr>
            <a:t> MinRes owner/operator sites includes corporate headquarters.</a:t>
          </a:r>
          <a:endParaRPr lang="en-AU" sz="800"/>
        </a:p>
      </xdr:txBody>
    </xdr:sp>
    <xdr:clientData/>
  </xdr:twoCellAnchor>
  <xdr:twoCellAnchor>
    <xdr:from>
      <xdr:col>19</xdr:col>
      <xdr:colOff>156070</xdr:colOff>
      <xdr:row>24</xdr:row>
      <xdr:rowOff>55936</xdr:rowOff>
    </xdr:from>
    <xdr:to>
      <xdr:col>19</xdr:col>
      <xdr:colOff>1596070</xdr:colOff>
      <xdr:row>27</xdr:row>
      <xdr:rowOff>41485</xdr:rowOff>
    </xdr:to>
    <xdr:sp macro="" textlink="">
      <xdr:nvSpPr>
        <xdr:cNvPr id="501" name="Rectangle: Rounded Corners 55">
          <a:extLst>
            <a:ext uri="{FF2B5EF4-FFF2-40B4-BE49-F238E27FC236}">
              <a16:creationId xmlns:a16="http://schemas.microsoft.com/office/drawing/2014/main" id="{00000000-0008-0000-1000-0000F6010000}"/>
            </a:ext>
          </a:extLst>
        </xdr:cNvPr>
        <xdr:cNvSpPr/>
      </xdr:nvSpPr>
      <xdr:spPr>
        <a:xfrm>
          <a:off x="14517529" y="7496642"/>
          <a:ext cx="1440000" cy="523431"/>
        </a:xfrm>
        <a:prstGeom prst="roundRect">
          <a:avLst/>
        </a:prstGeom>
        <a:solidFill>
          <a:schemeClr val="accent4"/>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18</xdr:col>
      <xdr:colOff>116030</xdr:colOff>
      <xdr:row>19</xdr:row>
      <xdr:rowOff>54393</xdr:rowOff>
    </xdr:from>
    <xdr:to>
      <xdr:col>20</xdr:col>
      <xdr:colOff>161365</xdr:colOff>
      <xdr:row>31</xdr:row>
      <xdr:rowOff>63258</xdr:rowOff>
    </xdr:to>
    <xdr:sp macro="" textlink="">
      <xdr:nvSpPr>
        <xdr:cNvPr id="563" name="Rectangle: Rounded Corners 9">
          <a:extLst>
            <a:ext uri="{FF2B5EF4-FFF2-40B4-BE49-F238E27FC236}">
              <a16:creationId xmlns:a16="http://schemas.microsoft.com/office/drawing/2014/main" id="{00000000-0008-0000-1000-000033020000}"/>
            </a:ext>
          </a:extLst>
        </xdr:cNvPr>
        <xdr:cNvSpPr/>
      </xdr:nvSpPr>
      <xdr:spPr>
        <a:xfrm rot="10800000">
          <a:off x="14208548" y="3658205"/>
          <a:ext cx="1918958" cy="5235288"/>
        </a:xfrm>
        <a:prstGeom prst="roundRect">
          <a:avLst>
            <a:gd name="adj" fmla="val 4547"/>
          </a:avLst>
        </a:prstGeom>
        <a:noFill/>
        <a:ln w="38100">
          <a:solidFill>
            <a:schemeClr val="accent4">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19</xdr:col>
      <xdr:colOff>6939</xdr:colOff>
      <xdr:row>19</xdr:row>
      <xdr:rowOff>172569</xdr:rowOff>
    </xdr:from>
    <xdr:to>
      <xdr:col>20</xdr:col>
      <xdr:colOff>14783</xdr:colOff>
      <xdr:row>21</xdr:row>
      <xdr:rowOff>20169</xdr:rowOff>
    </xdr:to>
    <xdr:sp macro="" textlink="">
      <xdr:nvSpPr>
        <xdr:cNvPr id="15" name="Rectangle: Rounded Corners 14">
          <a:extLst>
            <a:ext uri="{FF2B5EF4-FFF2-40B4-BE49-F238E27FC236}">
              <a16:creationId xmlns:a16="http://schemas.microsoft.com/office/drawing/2014/main" id="{00000000-0008-0000-1000-00000F000000}"/>
            </a:ext>
          </a:extLst>
        </xdr:cNvPr>
        <xdr:cNvSpPr/>
      </xdr:nvSpPr>
      <xdr:spPr>
        <a:xfrm>
          <a:off x="13999330" y="3867109"/>
          <a:ext cx="1583941" cy="291548"/>
        </a:xfrm>
        <a:prstGeom prst="roundRect">
          <a:avLst/>
        </a:prstGeom>
        <a:noFill/>
        <a:ln w="38100">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editAs="oneCell">
    <xdr:from>
      <xdr:col>19</xdr:col>
      <xdr:colOff>388447</xdr:colOff>
      <xdr:row>21</xdr:row>
      <xdr:rowOff>313395</xdr:rowOff>
    </xdr:from>
    <xdr:to>
      <xdr:col>19</xdr:col>
      <xdr:colOff>1332239</xdr:colOff>
      <xdr:row>21</xdr:row>
      <xdr:rowOff>1260997</xdr:rowOff>
    </xdr:to>
    <xdr:pic>
      <xdr:nvPicPr>
        <xdr:cNvPr id="35" name="Graphic 22" descr="Decision chart outline">
          <a:extLst>
            <a:ext uri="{FF2B5EF4-FFF2-40B4-BE49-F238E27FC236}">
              <a16:creationId xmlns:a16="http://schemas.microsoft.com/office/drawing/2014/main" id="{00000000-0008-0000-1000-000023000000}"/>
            </a:ext>
          </a:extLst>
        </xdr:cNvPr>
        <xdr:cNvPicPr>
          <a:picLocks noChangeAspect="1"/>
        </xdr:cNvPicPr>
      </xdr:nvPicPr>
      <xdr:blipFill>
        <a:blip xmlns:r="http://schemas.openxmlformats.org/officeDocument/2006/relationships" r:embed="rId10">
          <a:extLst>
            <a:ext uri="{96DAC541-7B7A-43D3-8B79-37D633B846F1}">
              <asvg:svgBlip xmlns:asvg="http://schemas.microsoft.com/office/drawing/2016/SVG/main" r:embed="rId11"/>
            </a:ext>
          </a:extLst>
        </a:blip>
        <a:stretch>
          <a:fillRect/>
        </a:stretch>
      </xdr:blipFill>
      <xdr:spPr>
        <a:xfrm>
          <a:off x="13903921" y="4315900"/>
          <a:ext cx="943792" cy="953317"/>
        </a:xfrm>
        <a:prstGeom prst="rect">
          <a:avLst/>
        </a:prstGeom>
      </xdr:spPr>
    </xdr:pic>
    <xdr:clientData/>
  </xdr:twoCellAnchor>
  <xdr:twoCellAnchor editAs="oneCell">
    <xdr:from>
      <xdr:col>9</xdr:col>
      <xdr:colOff>304801</xdr:colOff>
      <xdr:row>21</xdr:row>
      <xdr:rowOff>239487</xdr:rowOff>
    </xdr:from>
    <xdr:to>
      <xdr:col>9</xdr:col>
      <xdr:colOff>1520116</xdr:colOff>
      <xdr:row>21</xdr:row>
      <xdr:rowOff>1447182</xdr:rowOff>
    </xdr:to>
    <xdr:pic>
      <xdr:nvPicPr>
        <xdr:cNvPr id="45" name="Picture 24">
          <a:extLst>
            <a:ext uri="{FF2B5EF4-FFF2-40B4-BE49-F238E27FC236}">
              <a16:creationId xmlns:a16="http://schemas.microsoft.com/office/drawing/2014/main" id="{00000000-0008-0000-1000-00002D000000}"/>
            </a:ext>
          </a:extLst>
        </xdr:cNvPr>
        <xdr:cNvPicPr>
          <a:picLocks noChangeAspect="1"/>
        </xdr:cNvPicPr>
      </xdr:nvPicPr>
      <xdr:blipFill>
        <a:blip xmlns:r="http://schemas.openxmlformats.org/officeDocument/2006/relationships" r:embed="rId12">
          <a:duotone>
            <a:schemeClr val="accent4">
              <a:shade val="45000"/>
              <a:satMod val="135000"/>
            </a:schemeClr>
            <a:prstClr val="white"/>
          </a:duotone>
        </a:blip>
        <a:stretch>
          <a:fillRect/>
        </a:stretch>
      </xdr:blipFill>
      <xdr:spPr>
        <a:xfrm>
          <a:off x="5693230" y="4223658"/>
          <a:ext cx="1209600" cy="1209600"/>
        </a:xfrm>
        <a:prstGeom prst="rect">
          <a:avLst/>
        </a:prstGeom>
      </xdr:spPr>
    </xdr:pic>
    <xdr:clientData/>
  </xdr:twoCellAnchor>
  <xdr:twoCellAnchor editAs="oneCell">
    <xdr:from>
      <xdr:col>11</xdr:col>
      <xdr:colOff>97972</xdr:colOff>
      <xdr:row>21</xdr:row>
      <xdr:rowOff>283029</xdr:rowOff>
    </xdr:from>
    <xdr:to>
      <xdr:col>11</xdr:col>
      <xdr:colOff>1482830</xdr:colOff>
      <xdr:row>21</xdr:row>
      <xdr:rowOff>1488819</xdr:rowOff>
    </xdr:to>
    <xdr:pic>
      <xdr:nvPicPr>
        <xdr:cNvPr id="50" name="Picture 26">
          <a:extLst>
            <a:ext uri="{FF2B5EF4-FFF2-40B4-BE49-F238E27FC236}">
              <a16:creationId xmlns:a16="http://schemas.microsoft.com/office/drawing/2014/main" id="{00000000-0008-0000-1000-000032000000}"/>
            </a:ext>
          </a:extLst>
        </xdr:cNvPr>
        <xdr:cNvPicPr>
          <a:picLocks noChangeAspect="1"/>
        </xdr:cNvPicPr>
      </xdr:nvPicPr>
      <xdr:blipFill rotWithShape="1">
        <a:blip xmlns:r="http://schemas.openxmlformats.org/officeDocument/2006/relationships" r:embed="rId13">
          <a:duotone>
            <a:schemeClr val="accent4">
              <a:shade val="45000"/>
              <a:satMod val="135000"/>
            </a:schemeClr>
            <a:prstClr val="white"/>
          </a:duotone>
        </a:blip>
        <a:srcRect l="19017" t="6585" r="17564" b="15941"/>
        <a:stretch/>
      </xdr:blipFill>
      <xdr:spPr>
        <a:xfrm>
          <a:off x="7369629" y="4267200"/>
          <a:ext cx="1379143" cy="1209600"/>
        </a:xfrm>
        <a:prstGeom prst="rect">
          <a:avLst/>
        </a:prstGeom>
      </xdr:spPr>
    </xdr:pic>
    <xdr:clientData/>
  </xdr:twoCellAnchor>
  <xdr:twoCellAnchor editAs="oneCell">
    <xdr:from>
      <xdr:col>21</xdr:col>
      <xdr:colOff>118487</xdr:colOff>
      <xdr:row>21</xdr:row>
      <xdr:rowOff>181047</xdr:rowOff>
    </xdr:from>
    <xdr:to>
      <xdr:col>21</xdr:col>
      <xdr:colOff>1337612</xdr:colOff>
      <xdr:row>21</xdr:row>
      <xdr:rowOff>1405887</xdr:rowOff>
    </xdr:to>
    <xdr:pic>
      <xdr:nvPicPr>
        <xdr:cNvPr id="454" name="Graphic 13" descr="Teacher outline">
          <a:extLst>
            <a:ext uri="{FF2B5EF4-FFF2-40B4-BE49-F238E27FC236}">
              <a16:creationId xmlns:a16="http://schemas.microsoft.com/office/drawing/2014/main" id="{00000000-0008-0000-1000-0000C6010000}"/>
            </a:ext>
          </a:extLst>
        </xdr:cNvPr>
        <xdr:cNvPicPr>
          <a:picLocks noChangeAspect="1"/>
        </xdr:cNvPicPr>
      </xdr:nvPicPr>
      <xdr:blipFill>
        <a:blip xmlns:r="http://schemas.openxmlformats.org/officeDocument/2006/relationships" r:embed="rId14">
          <a:extLst>
            <a:ext uri="{96DAC541-7B7A-43D3-8B79-37D633B846F1}">
              <asvg:svgBlip xmlns:asvg="http://schemas.microsoft.com/office/drawing/2016/SVG/main" r:embed="rId15"/>
            </a:ext>
          </a:extLst>
        </a:blip>
        <a:stretch>
          <a:fillRect/>
        </a:stretch>
      </xdr:blipFill>
      <xdr:spPr>
        <a:xfrm>
          <a:off x="15679329" y="4183552"/>
          <a:ext cx="1221030" cy="1221030"/>
        </a:xfrm>
        <a:prstGeom prst="rect">
          <a:avLst/>
        </a:prstGeom>
      </xdr:spPr>
    </xdr:pic>
    <xdr:clientData/>
  </xdr:twoCellAnchor>
  <xdr:twoCellAnchor>
    <xdr:from>
      <xdr:col>19</xdr:col>
      <xdr:colOff>1282612</xdr:colOff>
      <xdr:row>1</xdr:row>
      <xdr:rowOff>0</xdr:rowOff>
    </xdr:from>
    <xdr:to>
      <xdr:col>22</xdr:col>
      <xdr:colOff>84907</xdr:colOff>
      <xdr:row>2</xdr:row>
      <xdr:rowOff>152400</xdr:rowOff>
    </xdr:to>
    <xdr:grpSp>
      <xdr:nvGrpSpPr>
        <xdr:cNvPr id="557" name="Group 4">
          <a:extLst>
            <a:ext uri="{FF2B5EF4-FFF2-40B4-BE49-F238E27FC236}">
              <a16:creationId xmlns:a16="http://schemas.microsoft.com/office/drawing/2014/main" id="{00000000-0008-0000-1000-00002D020000}"/>
            </a:ext>
          </a:extLst>
        </xdr:cNvPr>
        <xdr:cNvGrpSpPr/>
      </xdr:nvGrpSpPr>
      <xdr:grpSpPr>
        <a:xfrm>
          <a:off x="14813555" y="174171"/>
          <a:ext cx="2438123" cy="326572"/>
          <a:chOff x="6357612" y="3057631"/>
          <a:chExt cx="2177401" cy="276348"/>
        </a:xfrm>
        <a:effectLst>
          <a:outerShdw blurRad="50800" dist="38100" dir="2700000" algn="tl" rotWithShape="0">
            <a:prstClr val="black">
              <a:alpha val="40000"/>
            </a:prstClr>
          </a:outerShdw>
        </a:effectLst>
      </xdr:grpSpPr>
      <xdr:sp macro="" textlink="">
        <xdr:nvSpPr>
          <xdr:cNvPr id="558" name="Rectangle: Top Corners Rounded 356">
            <a:hlinkClick xmlns:r="http://schemas.openxmlformats.org/officeDocument/2006/relationships" r:id="rId16"/>
            <a:extLst>
              <a:ext uri="{FF2B5EF4-FFF2-40B4-BE49-F238E27FC236}">
                <a16:creationId xmlns:a16="http://schemas.microsoft.com/office/drawing/2014/main" id="{00000000-0008-0000-1000-00002E020000}"/>
              </a:ext>
            </a:extLst>
          </xdr:cNvPr>
          <xdr:cNvSpPr/>
        </xdr:nvSpPr>
        <xdr:spPr>
          <a:xfrm rot="5400000">
            <a:off x="7370221" y="2167158"/>
            <a:ext cx="274320" cy="2055265"/>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4">
                    <a:lumMod val="75000"/>
                  </a:schemeClr>
                </a:solidFill>
              </a:rPr>
              <a:t>2024 SUSTAINABILITY REPORT</a:t>
            </a:r>
            <a:endParaRPr lang="en-AU" sz="800" b="1">
              <a:solidFill>
                <a:schemeClr val="accent4">
                  <a:lumMod val="75000"/>
                </a:schemeClr>
              </a:solidFill>
            </a:endParaRPr>
          </a:p>
        </xdr:txBody>
      </xdr:sp>
      <xdr:sp macro="" textlink="">
        <xdr:nvSpPr>
          <xdr:cNvPr id="559" name="Rectangle: Top Corners Rounded 357">
            <a:extLst>
              <a:ext uri="{FF2B5EF4-FFF2-40B4-BE49-F238E27FC236}">
                <a16:creationId xmlns:a16="http://schemas.microsoft.com/office/drawing/2014/main" id="{00000000-0008-0000-1000-00002F020000}"/>
              </a:ext>
            </a:extLst>
          </xdr:cNvPr>
          <xdr:cNvSpPr/>
        </xdr:nvSpPr>
        <xdr:spPr>
          <a:xfrm rot="16200000">
            <a:off x="6283368" y="3133903"/>
            <a:ext cx="274320" cy="125832"/>
          </a:xfrm>
          <a:prstGeom prst="round2SameRect">
            <a:avLst>
              <a:gd name="adj1" fmla="val 22764"/>
              <a:gd name="adj2" fmla="val 0"/>
            </a:avLst>
          </a:prstGeom>
          <a:solidFill>
            <a:schemeClr val="accent4">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14</xdr:col>
      <xdr:colOff>202848</xdr:colOff>
      <xdr:row>24</xdr:row>
      <xdr:rowOff>43086</xdr:rowOff>
    </xdr:from>
    <xdr:to>
      <xdr:col>15</xdr:col>
      <xdr:colOff>0</xdr:colOff>
      <xdr:row>27</xdr:row>
      <xdr:rowOff>29695</xdr:rowOff>
    </xdr:to>
    <xdr:sp macro="" textlink="">
      <xdr:nvSpPr>
        <xdr:cNvPr id="496" name="Rectangle: Rounded Corners 59">
          <a:extLst>
            <a:ext uri="{FF2B5EF4-FFF2-40B4-BE49-F238E27FC236}">
              <a16:creationId xmlns:a16="http://schemas.microsoft.com/office/drawing/2014/main" id="{00000000-0008-0000-1000-000049020000}"/>
            </a:ext>
          </a:extLst>
        </xdr:cNvPr>
        <xdr:cNvSpPr/>
      </xdr:nvSpPr>
      <xdr:spPr>
        <a:xfrm>
          <a:off x="10010236" y="7483792"/>
          <a:ext cx="1440000" cy="524491"/>
        </a:xfrm>
        <a:prstGeom prst="roundRect">
          <a:avLst/>
        </a:prstGeom>
        <a:solidFill>
          <a:schemeClr val="accent1"/>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NOT MET</a:t>
          </a:r>
          <a:endParaRPr lang="en-AU" sz="800" b="1">
            <a:solidFill>
              <a:schemeClr val="bg1"/>
            </a:solidFill>
          </a:endParaRPr>
        </a:p>
      </xdr:txBody>
    </xdr:sp>
    <xdr:clientData/>
  </xdr:twoCellAnchor>
  <xdr:twoCellAnchor editAs="oneCell">
    <xdr:from>
      <xdr:col>14</xdr:col>
      <xdr:colOff>140096</xdr:colOff>
      <xdr:row>24</xdr:row>
      <xdr:rowOff>61016</xdr:rowOff>
    </xdr:from>
    <xdr:to>
      <xdr:col>14</xdr:col>
      <xdr:colOff>147716</xdr:colOff>
      <xdr:row>24</xdr:row>
      <xdr:rowOff>72446</xdr:rowOff>
    </xdr:to>
    <xdr:pic>
      <xdr:nvPicPr>
        <xdr:cNvPr id="586" name="Graphic 15" descr="Construction worker male outline">
          <a:extLst>
            <a:ext uri="{FF2B5EF4-FFF2-40B4-BE49-F238E27FC236}">
              <a16:creationId xmlns:a16="http://schemas.microsoft.com/office/drawing/2014/main" id="{00000000-0008-0000-1000-00004A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790133" y="2077266"/>
          <a:ext cx="1187517" cy="1197429"/>
        </a:xfrm>
        <a:prstGeom prst="rect">
          <a:avLst/>
        </a:prstGeom>
      </xdr:spPr>
    </xdr:pic>
    <xdr:clientData/>
  </xdr:twoCellAnchor>
  <xdr:twoCellAnchor editAs="oneCell">
    <xdr:from>
      <xdr:col>14</xdr:col>
      <xdr:colOff>140096</xdr:colOff>
      <xdr:row>24</xdr:row>
      <xdr:rowOff>61016</xdr:rowOff>
    </xdr:from>
    <xdr:to>
      <xdr:col>14</xdr:col>
      <xdr:colOff>147716</xdr:colOff>
      <xdr:row>24</xdr:row>
      <xdr:rowOff>72446</xdr:rowOff>
    </xdr:to>
    <xdr:pic>
      <xdr:nvPicPr>
        <xdr:cNvPr id="587" name="Picture 18">
          <a:extLst>
            <a:ext uri="{FF2B5EF4-FFF2-40B4-BE49-F238E27FC236}">
              <a16:creationId xmlns:a16="http://schemas.microsoft.com/office/drawing/2014/main" id="{00000000-0008-0000-1000-00004B020000}"/>
            </a:ext>
          </a:extLst>
        </xdr:cNvPr>
        <xdr:cNvPicPr>
          <a:picLocks noChangeAspect="1"/>
        </xdr:cNvPicPr>
      </xdr:nvPicPr>
      <xdr:blipFill rotWithShape="1">
        <a:blip xmlns:r="http://schemas.openxmlformats.org/officeDocument/2006/relationships" r:embed="rId5"/>
        <a:srcRect l="5797" r="8704"/>
        <a:stretch/>
      </xdr:blipFill>
      <xdr:spPr>
        <a:xfrm>
          <a:off x="9585115" y="4353552"/>
          <a:ext cx="1420342" cy="877252"/>
        </a:xfrm>
        <a:prstGeom prst="rect">
          <a:avLst/>
        </a:prstGeom>
      </xdr:spPr>
    </xdr:pic>
    <xdr:clientData/>
  </xdr:twoCellAnchor>
  <xdr:twoCellAnchor editAs="oneCell">
    <xdr:from>
      <xdr:col>14</xdr:col>
      <xdr:colOff>140096</xdr:colOff>
      <xdr:row>24</xdr:row>
      <xdr:rowOff>61016</xdr:rowOff>
    </xdr:from>
    <xdr:to>
      <xdr:col>14</xdr:col>
      <xdr:colOff>147716</xdr:colOff>
      <xdr:row>24</xdr:row>
      <xdr:rowOff>72446</xdr:rowOff>
    </xdr:to>
    <xdr:pic>
      <xdr:nvPicPr>
        <xdr:cNvPr id="588" name="Picture 19">
          <a:extLst>
            <a:ext uri="{FF2B5EF4-FFF2-40B4-BE49-F238E27FC236}">
              <a16:creationId xmlns:a16="http://schemas.microsoft.com/office/drawing/2014/main" id="{00000000-0008-0000-1000-00004C020000}"/>
            </a:ext>
          </a:extLst>
        </xdr:cNvPr>
        <xdr:cNvPicPr>
          <a:picLocks noChangeAspect="1"/>
        </xdr:cNvPicPr>
      </xdr:nvPicPr>
      <xdr:blipFill>
        <a:blip xmlns:r="http://schemas.openxmlformats.org/officeDocument/2006/relationships" r:embed="rId6"/>
        <a:stretch>
          <a:fillRect/>
        </a:stretch>
      </xdr:blipFill>
      <xdr:spPr>
        <a:xfrm>
          <a:off x="11490688" y="4411297"/>
          <a:ext cx="1310912" cy="859547"/>
        </a:xfrm>
        <a:prstGeom prst="rect">
          <a:avLst/>
        </a:prstGeom>
      </xdr:spPr>
    </xdr:pic>
    <xdr:clientData/>
  </xdr:twoCellAnchor>
  <xdr:twoCellAnchor editAs="oneCell">
    <xdr:from>
      <xdr:col>14</xdr:col>
      <xdr:colOff>140096</xdr:colOff>
      <xdr:row>24</xdr:row>
      <xdr:rowOff>61016</xdr:rowOff>
    </xdr:from>
    <xdr:to>
      <xdr:col>14</xdr:col>
      <xdr:colOff>147716</xdr:colOff>
      <xdr:row>24</xdr:row>
      <xdr:rowOff>72446</xdr:rowOff>
    </xdr:to>
    <xdr:pic>
      <xdr:nvPicPr>
        <xdr:cNvPr id="589" name="Picture 21">
          <a:extLst>
            <a:ext uri="{FF2B5EF4-FFF2-40B4-BE49-F238E27FC236}">
              <a16:creationId xmlns:a16="http://schemas.microsoft.com/office/drawing/2014/main" id="{00000000-0008-0000-1000-00004D020000}"/>
            </a:ext>
          </a:extLst>
        </xdr:cNvPr>
        <xdr:cNvPicPr>
          <a:picLocks noChangeAspect="1"/>
        </xdr:cNvPicPr>
      </xdr:nvPicPr>
      <xdr:blipFill>
        <a:blip xmlns:r="http://schemas.openxmlformats.org/officeDocument/2006/relationships" r:embed="rId7"/>
        <a:stretch>
          <a:fillRect/>
        </a:stretch>
      </xdr:blipFill>
      <xdr:spPr>
        <a:xfrm>
          <a:off x="9109982" y="1939234"/>
          <a:ext cx="1375470" cy="1306613"/>
        </a:xfrm>
        <a:prstGeom prst="rect">
          <a:avLst/>
        </a:prstGeom>
      </xdr:spPr>
    </xdr:pic>
    <xdr:clientData/>
  </xdr:twoCellAnchor>
  <xdr:twoCellAnchor editAs="oneCell">
    <xdr:from>
      <xdr:col>14</xdr:col>
      <xdr:colOff>140096</xdr:colOff>
      <xdr:row>24</xdr:row>
      <xdr:rowOff>61016</xdr:rowOff>
    </xdr:from>
    <xdr:to>
      <xdr:col>14</xdr:col>
      <xdr:colOff>147716</xdr:colOff>
      <xdr:row>24</xdr:row>
      <xdr:rowOff>72446</xdr:rowOff>
    </xdr:to>
    <xdr:pic>
      <xdr:nvPicPr>
        <xdr:cNvPr id="590" name="Graphic 25" descr="Construction worker female outline">
          <a:extLst>
            <a:ext uri="{FF2B5EF4-FFF2-40B4-BE49-F238E27FC236}">
              <a16:creationId xmlns:a16="http://schemas.microsoft.com/office/drawing/2014/main" id="{00000000-0008-0000-1000-00004E02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 uri="{96DAC541-7B7A-43D3-8B79-37D633B846F1}">
              <asvg:svgBlip xmlns:asvg="http://schemas.microsoft.com/office/drawing/2016/SVG/main" r:embed="rId9"/>
            </a:ext>
          </a:extLst>
        </a:blip>
        <a:stretch>
          <a:fillRect/>
        </a:stretch>
      </xdr:blipFill>
      <xdr:spPr>
        <a:xfrm>
          <a:off x="3771628" y="4261428"/>
          <a:ext cx="1216122" cy="1209600"/>
        </a:xfrm>
        <a:prstGeom prst="rect">
          <a:avLst/>
        </a:prstGeom>
      </xdr:spPr>
    </xdr:pic>
    <xdr:clientData/>
  </xdr:twoCellAnchor>
  <xdr:twoCellAnchor editAs="oneCell">
    <xdr:from>
      <xdr:col>14</xdr:col>
      <xdr:colOff>140096</xdr:colOff>
      <xdr:row>24</xdr:row>
      <xdr:rowOff>61016</xdr:rowOff>
    </xdr:from>
    <xdr:to>
      <xdr:col>14</xdr:col>
      <xdr:colOff>147716</xdr:colOff>
      <xdr:row>24</xdr:row>
      <xdr:rowOff>72446</xdr:rowOff>
    </xdr:to>
    <xdr:pic>
      <xdr:nvPicPr>
        <xdr:cNvPr id="685" name="Graphic 22" descr="Decision chart outline">
          <a:extLst>
            <a:ext uri="{FF2B5EF4-FFF2-40B4-BE49-F238E27FC236}">
              <a16:creationId xmlns:a16="http://schemas.microsoft.com/office/drawing/2014/main" id="{00000000-0008-0000-1000-0000AD020000}"/>
            </a:ext>
          </a:extLst>
        </xdr:cNvPr>
        <xdr:cNvPicPr>
          <a:picLocks noChangeAspect="1"/>
        </xdr:cNvPicPr>
      </xdr:nvPicPr>
      <xdr:blipFill>
        <a:blip xmlns:r="http://schemas.openxmlformats.org/officeDocument/2006/relationships" r:embed="rId10">
          <a:extLst>
            <a:ext uri="{96DAC541-7B7A-43D3-8B79-37D633B846F1}">
              <asvg:svgBlip xmlns:asvg="http://schemas.microsoft.com/office/drawing/2016/SVG/main" r:embed="rId11"/>
            </a:ext>
          </a:extLst>
        </a:blip>
        <a:stretch>
          <a:fillRect/>
        </a:stretch>
      </xdr:blipFill>
      <xdr:spPr>
        <a:xfrm>
          <a:off x="15849599" y="4321629"/>
          <a:ext cx="936172" cy="936172"/>
        </a:xfrm>
        <a:prstGeom prst="rect">
          <a:avLst/>
        </a:prstGeom>
      </xdr:spPr>
    </xdr:pic>
    <xdr:clientData/>
  </xdr:twoCellAnchor>
  <xdr:twoCellAnchor editAs="oneCell">
    <xdr:from>
      <xdr:col>14</xdr:col>
      <xdr:colOff>140096</xdr:colOff>
      <xdr:row>24</xdr:row>
      <xdr:rowOff>61016</xdr:rowOff>
    </xdr:from>
    <xdr:to>
      <xdr:col>14</xdr:col>
      <xdr:colOff>147716</xdr:colOff>
      <xdr:row>24</xdr:row>
      <xdr:rowOff>72446</xdr:rowOff>
    </xdr:to>
    <xdr:pic>
      <xdr:nvPicPr>
        <xdr:cNvPr id="686" name="Picture 24">
          <a:extLst>
            <a:ext uri="{FF2B5EF4-FFF2-40B4-BE49-F238E27FC236}">
              <a16:creationId xmlns:a16="http://schemas.microsoft.com/office/drawing/2014/main" id="{00000000-0008-0000-1000-0000AE020000}"/>
            </a:ext>
          </a:extLst>
        </xdr:cNvPr>
        <xdr:cNvPicPr>
          <a:picLocks noChangeAspect="1"/>
        </xdr:cNvPicPr>
      </xdr:nvPicPr>
      <xdr:blipFill>
        <a:blip xmlns:r="http://schemas.openxmlformats.org/officeDocument/2006/relationships" r:embed="rId12">
          <a:duotone>
            <a:schemeClr val="accent4">
              <a:shade val="45000"/>
              <a:satMod val="135000"/>
            </a:schemeClr>
            <a:prstClr val="white"/>
          </a:duotone>
        </a:blip>
        <a:stretch>
          <a:fillRect/>
        </a:stretch>
      </xdr:blipFill>
      <xdr:spPr>
        <a:xfrm>
          <a:off x="5693230" y="4223658"/>
          <a:ext cx="1209600" cy="1209600"/>
        </a:xfrm>
        <a:prstGeom prst="rect">
          <a:avLst/>
        </a:prstGeom>
      </xdr:spPr>
    </xdr:pic>
    <xdr:clientData/>
  </xdr:twoCellAnchor>
  <xdr:twoCellAnchor editAs="oneCell">
    <xdr:from>
      <xdr:col>14</xdr:col>
      <xdr:colOff>140096</xdr:colOff>
      <xdr:row>24</xdr:row>
      <xdr:rowOff>61016</xdr:rowOff>
    </xdr:from>
    <xdr:to>
      <xdr:col>14</xdr:col>
      <xdr:colOff>147716</xdr:colOff>
      <xdr:row>24</xdr:row>
      <xdr:rowOff>72446</xdr:rowOff>
    </xdr:to>
    <xdr:pic>
      <xdr:nvPicPr>
        <xdr:cNvPr id="687" name="Picture 26">
          <a:extLst>
            <a:ext uri="{FF2B5EF4-FFF2-40B4-BE49-F238E27FC236}">
              <a16:creationId xmlns:a16="http://schemas.microsoft.com/office/drawing/2014/main" id="{00000000-0008-0000-1000-0000AF020000}"/>
            </a:ext>
          </a:extLst>
        </xdr:cNvPr>
        <xdr:cNvPicPr>
          <a:picLocks noChangeAspect="1"/>
        </xdr:cNvPicPr>
      </xdr:nvPicPr>
      <xdr:blipFill rotWithShape="1">
        <a:blip xmlns:r="http://schemas.openxmlformats.org/officeDocument/2006/relationships" r:embed="rId13">
          <a:duotone>
            <a:schemeClr val="accent4">
              <a:shade val="45000"/>
              <a:satMod val="135000"/>
            </a:schemeClr>
            <a:prstClr val="white"/>
          </a:duotone>
        </a:blip>
        <a:srcRect l="19017" t="6585" r="17564" b="15941"/>
        <a:stretch/>
      </xdr:blipFill>
      <xdr:spPr>
        <a:xfrm>
          <a:off x="7369629" y="4267200"/>
          <a:ext cx="1379143" cy="1209600"/>
        </a:xfrm>
        <a:prstGeom prst="rect">
          <a:avLst/>
        </a:prstGeom>
      </xdr:spPr>
    </xdr:pic>
    <xdr:clientData/>
  </xdr:twoCellAnchor>
  <xdr:twoCellAnchor editAs="oneCell">
    <xdr:from>
      <xdr:col>14</xdr:col>
      <xdr:colOff>140096</xdr:colOff>
      <xdr:row>24</xdr:row>
      <xdr:rowOff>61016</xdr:rowOff>
    </xdr:from>
    <xdr:to>
      <xdr:col>14</xdr:col>
      <xdr:colOff>147716</xdr:colOff>
      <xdr:row>24</xdr:row>
      <xdr:rowOff>72446</xdr:rowOff>
    </xdr:to>
    <xdr:pic>
      <xdr:nvPicPr>
        <xdr:cNvPr id="688" name="Graphic 13" descr="Teacher outline">
          <a:extLst>
            <a:ext uri="{FF2B5EF4-FFF2-40B4-BE49-F238E27FC236}">
              <a16:creationId xmlns:a16="http://schemas.microsoft.com/office/drawing/2014/main" id="{00000000-0008-0000-1000-0000B0020000}"/>
            </a:ext>
          </a:extLst>
        </xdr:cNvPr>
        <xdr:cNvPicPr>
          <a:picLocks noChangeAspect="1"/>
        </xdr:cNvPicPr>
      </xdr:nvPicPr>
      <xdr:blipFill>
        <a:blip xmlns:r="http://schemas.openxmlformats.org/officeDocument/2006/relationships" r:embed="rId14">
          <a:extLst>
            <a:ext uri="{96DAC541-7B7A-43D3-8B79-37D633B846F1}">
              <asvg:svgBlip xmlns:asvg="http://schemas.microsoft.com/office/drawing/2016/SVG/main" r:embed="rId15"/>
            </a:ext>
          </a:extLst>
        </a:blip>
        <a:stretch>
          <a:fillRect/>
        </a:stretch>
      </xdr:blipFill>
      <xdr:spPr>
        <a:xfrm>
          <a:off x="13803085" y="4245428"/>
          <a:ext cx="1209600" cy="1209600"/>
        </a:xfrm>
        <a:prstGeom prst="rect">
          <a:avLst/>
        </a:prstGeom>
      </xdr:spPr>
    </xdr:pic>
    <xdr:clientData/>
  </xdr:twoCellAnchor>
  <xdr:twoCellAnchor>
    <xdr:from>
      <xdr:col>16</xdr:col>
      <xdr:colOff>203777</xdr:colOff>
      <xdr:row>24</xdr:row>
      <xdr:rowOff>59111</xdr:rowOff>
    </xdr:from>
    <xdr:to>
      <xdr:col>17</xdr:col>
      <xdr:colOff>39095</xdr:colOff>
      <xdr:row>27</xdr:row>
      <xdr:rowOff>38310</xdr:rowOff>
    </xdr:to>
    <xdr:sp macro="" textlink="">
      <xdr:nvSpPr>
        <xdr:cNvPr id="500" name="Rectangle: Rounded Corners 40">
          <a:extLst>
            <a:ext uri="{FF2B5EF4-FFF2-40B4-BE49-F238E27FC236}">
              <a16:creationId xmlns:a16="http://schemas.microsoft.com/office/drawing/2014/main" id="{00000000-0008-0000-1000-0000BF020000}"/>
            </a:ext>
          </a:extLst>
        </xdr:cNvPr>
        <xdr:cNvSpPr/>
      </xdr:nvSpPr>
      <xdr:spPr>
        <a:xfrm>
          <a:off x="12153730" y="7499817"/>
          <a:ext cx="1440000" cy="517081"/>
        </a:xfrm>
        <a:prstGeom prst="roundRect">
          <a:avLst/>
        </a:prstGeom>
        <a:solidFill>
          <a:schemeClr val="accent1"/>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NOT MET</a:t>
          </a:r>
          <a:endParaRPr lang="en-AU" sz="800" b="1">
            <a:solidFill>
              <a:schemeClr val="bg1"/>
            </a:solidFill>
          </a:endParaRPr>
        </a:p>
      </xdr:txBody>
    </xdr:sp>
    <xdr:clientData/>
  </xdr:twoCellAnchor>
  <xdr:twoCellAnchor>
    <xdr:from>
      <xdr:col>0</xdr:col>
      <xdr:colOff>98612</xdr:colOff>
      <xdr:row>7</xdr:row>
      <xdr:rowOff>98611</xdr:rowOff>
    </xdr:from>
    <xdr:to>
      <xdr:col>4</xdr:col>
      <xdr:colOff>660428</xdr:colOff>
      <xdr:row>40</xdr:row>
      <xdr:rowOff>161475</xdr:rowOff>
    </xdr:to>
    <xdr:grpSp>
      <xdr:nvGrpSpPr>
        <xdr:cNvPr id="3" name="Group 9051">
          <a:extLst>
            <a:ext uri="{FF2B5EF4-FFF2-40B4-BE49-F238E27FC236}">
              <a16:creationId xmlns:a16="http://schemas.microsoft.com/office/drawing/2014/main" id="{C8914ADC-2858-46CF-9B17-0EA04C157533}"/>
            </a:ext>
          </a:extLst>
        </xdr:cNvPr>
        <xdr:cNvGrpSpPr/>
      </xdr:nvGrpSpPr>
      <xdr:grpSpPr>
        <a:xfrm>
          <a:off x="98612" y="1426668"/>
          <a:ext cx="2891359" cy="9239521"/>
          <a:chOff x="4595310" y="-1718317"/>
          <a:chExt cx="3001380" cy="9966333"/>
        </a:xfrm>
      </xdr:grpSpPr>
      <xdr:grpSp>
        <xdr:nvGrpSpPr>
          <xdr:cNvPr id="5" name="Group 9052">
            <a:extLst>
              <a:ext uri="{FF2B5EF4-FFF2-40B4-BE49-F238E27FC236}">
                <a16:creationId xmlns:a16="http://schemas.microsoft.com/office/drawing/2014/main" id="{82BEC4C2-799D-2FC6-6C1C-568C20FEA96E}"/>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508" name="Rectangle: Top Corners Rounded 9138">
              <a:hlinkClick xmlns:r="http://schemas.openxmlformats.org/officeDocument/2006/relationships" r:id="rId17"/>
              <a:extLst>
                <a:ext uri="{FF2B5EF4-FFF2-40B4-BE49-F238E27FC236}">
                  <a16:creationId xmlns:a16="http://schemas.microsoft.com/office/drawing/2014/main" id="{8BDAF0F3-DE83-73CF-3D8E-C02B2BA633F6}"/>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09" name="Rectangle: Top Corners Rounded 9139">
              <a:extLst>
                <a:ext uri="{FF2B5EF4-FFF2-40B4-BE49-F238E27FC236}">
                  <a16:creationId xmlns:a16="http://schemas.microsoft.com/office/drawing/2014/main" id="{F20ED221-FEFA-703E-5DE1-31AD615B74CE}"/>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 name="Group 9053">
            <a:extLst>
              <a:ext uri="{FF2B5EF4-FFF2-40B4-BE49-F238E27FC236}">
                <a16:creationId xmlns:a16="http://schemas.microsoft.com/office/drawing/2014/main" id="{26F17858-D86C-DC49-8AF5-B1375A9BC744}"/>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506" name="Rectangle: Top Corners Rounded 9136">
              <a:hlinkClick xmlns:r="http://schemas.openxmlformats.org/officeDocument/2006/relationships" r:id="rId18"/>
              <a:extLst>
                <a:ext uri="{FF2B5EF4-FFF2-40B4-BE49-F238E27FC236}">
                  <a16:creationId xmlns:a16="http://schemas.microsoft.com/office/drawing/2014/main" id="{1D71C901-00A6-D5CE-4E3B-3808E8237D03}"/>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07" name="Rectangle: Top Corners Rounded 9137">
              <a:extLst>
                <a:ext uri="{FF2B5EF4-FFF2-40B4-BE49-F238E27FC236}">
                  <a16:creationId xmlns:a16="http://schemas.microsoft.com/office/drawing/2014/main" id="{603B4A5D-55EC-3CC1-05F5-303C3013B423}"/>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 name="Group 9054">
            <a:extLst>
              <a:ext uri="{FF2B5EF4-FFF2-40B4-BE49-F238E27FC236}">
                <a16:creationId xmlns:a16="http://schemas.microsoft.com/office/drawing/2014/main" id="{87D66053-1D52-F7D2-2B1C-17D8BE9BA45C}"/>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503" name="Rectangle: Top Corners Rounded 9134">
              <a:hlinkClick xmlns:r="http://schemas.openxmlformats.org/officeDocument/2006/relationships" r:id="rId19"/>
              <a:extLst>
                <a:ext uri="{FF2B5EF4-FFF2-40B4-BE49-F238E27FC236}">
                  <a16:creationId xmlns:a16="http://schemas.microsoft.com/office/drawing/2014/main" id="{7A9C645F-5E33-1DFB-9B40-C7A5F4F07C79}"/>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05" name="Rectangle: Top Corners Rounded 9135">
              <a:extLst>
                <a:ext uri="{FF2B5EF4-FFF2-40B4-BE49-F238E27FC236}">
                  <a16:creationId xmlns:a16="http://schemas.microsoft.com/office/drawing/2014/main" id="{0BEC5251-03B9-5309-E2F9-3D99F291E3DD}"/>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055">
            <a:extLst>
              <a:ext uri="{FF2B5EF4-FFF2-40B4-BE49-F238E27FC236}">
                <a16:creationId xmlns:a16="http://schemas.microsoft.com/office/drawing/2014/main" id="{CE94CDCA-AA8D-295F-E9B8-99B59B57D4EE}"/>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499" name="Rectangle: Top Corners Rounded 9132">
              <a:hlinkClick xmlns:r="http://schemas.openxmlformats.org/officeDocument/2006/relationships" r:id="rId20"/>
              <a:extLst>
                <a:ext uri="{FF2B5EF4-FFF2-40B4-BE49-F238E27FC236}">
                  <a16:creationId xmlns:a16="http://schemas.microsoft.com/office/drawing/2014/main" id="{93861081-59A0-70DF-5F13-083168349F4D}"/>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02" name="Rectangle: Top Corners Rounded 9133">
              <a:extLst>
                <a:ext uri="{FF2B5EF4-FFF2-40B4-BE49-F238E27FC236}">
                  <a16:creationId xmlns:a16="http://schemas.microsoft.com/office/drawing/2014/main" id="{1907F2AF-B0CC-F49E-09DF-FCA1DBE0999F}"/>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4" name="Rounded Rectangle 33">
            <a:extLst>
              <a:ext uri="{FF2B5EF4-FFF2-40B4-BE49-F238E27FC236}">
                <a16:creationId xmlns:a16="http://schemas.microsoft.com/office/drawing/2014/main" id="{37E5EA48-EC81-06F0-DC6A-13EE81AF3816}"/>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7" name="Group 9057">
            <a:extLst>
              <a:ext uri="{FF2B5EF4-FFF2-40B4-BE49-F238E27FC236}">
                <a16:creationId xmlns:a16="http://schemas.microsoft.com/office/drawing/2014/main" id="{6100D4CD-DA1A-8AA7-E580-88C39BE6C52F}"/>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497" name="Rectangle: Top Corners Rounded 9130">
              <a:hlinkClick xmlns:r="http://schemas.openxmlformats.org/officeDocument/2006/relationships" r:id="rId21"/>
              <a:extLst>
                <a:ext uri="{FF2B5EF4-FFF2-40B4-BE49-F238E27FC236}">
                  <a16:creationId xmlns:a16="http://schemas.microsoft.com/office/drawing/2014/main" id="{3376458D-3487-8F6A-B9CA-0D4D6C658C0A}"/>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498" name="Rectangle: Top Corners Rounded 9131">
              <a:extLst>
                <a:ext uri="{FF2B5EF4-FFF2-40B4-BE49-F238E27FC236}">
                  <a16:creationId xmlns:a16="http://schemas.microsoft.com/office/drawing/2014/main" id="{D13ACBAE-E7EA-329F-116B-628F30473E29}"/>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58">
            <a:extLst>
              <a:ext uri="{FF2B5EF4-FFF2-40B4-BE49-F238E27FC236}">
                <a16:creationId xmlns:a16="http://schemas.microsoft.com/office/drawing/2014/main" id="{70B88958-81FF-BFAB-A340-06D78A820039}"/>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491" name="Rectangle: Top Corners Rounded 9128">
              <a:hlinkClick xmlns:r="http://schemas.openxmlformats.org/officeDocument/2006/relationships" r:id="rId22"/>
              <a:extLst>
                <a:ext uri="{FF2B5EF4-FFF2-40B4-BE49-F238E27FC236}">
                  <a16:creationId xmlns:a16="http://schemas.microsoft.com/office/drawing/2014/main" id="{6A47FD1C-8BAE-7638-5221-BA67C5FEC175}"/>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492" name="Rectangle: Top Corners Rounded 9129">
              <a:extLst>
                <a:ext uri="{FF2B5EF4-FFF2-40B4-BE49-F238E27FC236}">
                  <a16:creationId xmlns:a16="http://schemas.microsoft.com/office/drawing/2014/main" id="{54C3B6BD-1F9E-2FD0-E1F1-E09A12F2675D}"/>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59">
            <a:extLst>
              <a:ext uri="{FF2B5EF4-FFF2-40B4-BE49-F238E27FC236}">
                <a16:creationId xmlns:a16="http://schemas.microsoft.com/office/drawing/2014/main" id="{84CB75E9-446F-9BA1-F0EC-001C8D2CCDC2}"/>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489" name="Rectangle: Top Corners Rounded 9126">
              <a:hlinkClick xmlns:r="http://schemas.openxmlformats.org/officeDocument/2006/relationships" r:id="rId23"/>
              <a:extLst>
                <a:ext uri="{FF2B5EF4-FFF2-40B4-BE49-F238E27FC236}">
                  <a16:creationId xmlns:a16="http://schemas.microsoft.com/office/drawing/2014/main" id="{170E7953-A4FF-2880-B838-A507BE99254D}"/>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490" name="Rectangle: Top Corners Rounded 9127">
              <a:extLst>
                <a:ext uri="{FF2B5EF4-FFF2-40B4-BE49-F238E27FC236}">
                  <a16:creationId xmlns:a16="http://schemas.microsoft.com/office/drawing/2014/main" id="{1C448CFC-A776-0D59-7DDE-1A39B1A35EE7}"/>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9060">
            <a:extLst>
              <a:ext uri="{FF2B5EF4-FFF2-40B4-BE49-F238E27FC236}">
                <a16:creationId xmlns:a16="http://schemas.microsoft.com/office/drawing/2014/main" id="{0914AFA5-A45A-9DAB-DBD7-5688B43B0E53}"/>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487" name="Rectangle: Top Corners Rounded 9124">
              <a:hlinkClick xmlns:r="http://schemas.openxmlformats.org/officeDocument/2006/relationships" r:id="rId24"/>
              <a:extLst>
                <a:ext uri="{FF2B5EF4-FFF2-40B4-BE49-F238E27FC236}">
                  <a16:creationId xmlns:a16="http://schemas.microsoft.com/office/drawing/2014/main" id="{45B71AC7-92DE-6A36-3A1A-4DC29D9CBEC5}"/>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488" name="Rectangle: Top Corners Rounded 9125">
              <a:extLst>
                <a:ext uri="{FF2B5EF4-FFF2-40B4-BE49-F238E27FC236}">
                  <a16:creationId xmlns:a16="http://schemas.microsoft.com/office/drawing/2014/main" id="{A0E68D1D-3E5A-F265-473A-FA89BD52F774}"/>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4" name="Rounded Rectangle 33">
            <a:extLst>
              <a:ext uri="{FF2B5EF4-FFF2-40B4-BE49-F238E27FC236}">
                <a16:creationId xmlns:a16="http://schemas.microsoft.com/office/drawing/2014/main" id="{B895B127-2406-2339-229D-60BCE8C8507D}"/>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25" name="Group 9062">
            <a:extLst>
              <a:ext uri="{FF2B5EF4-FFF2-40B4-BE49-F238E27FC236}">
                <a16:creationId xmlns:a16="http://schemas.microsoft.com/office/drawing/2014/main" id="{1D656BC3-46F3-4940-A412-A58B0BD00952}"/>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485" name="Rectangle: Top Corners Rounded 9122">
              <a:hlinkClick xmlns:r="http://schemas.openxmlformats.org/officeDocument/2006/relationships" r:id="rId25"/>
              <a:extLst>
                <a:ext uri="{FF2B5EF4-FFF2-40B4-BE49-F238E27FC236}">
                  <a16:creationId xmlns:a16="http://schemas.microsoft.com/office/drawing/2014/main" id="{870F6FA5-DDA5-6EA8-5485-C67BACE5739E}"/>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86" name="Rectangle: Top Corners Rounded 9123">
              <a:extLst>
                <a:ext uri="{FF2B5EF4-FFF2-40B4-BE49-F238E27FC236}">
                  <a16:creationId xmlns:a16="http://schemas.microsoft.com/office/drawing/2014/main" id="{4E9DDFF0-BEEC-875F-179E-02A08D832F78}"/>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63">
            <a:extLst>
              <a:ext uri="{FF2B5EF4-FFF2-40B4-BE49-F238E27FC236}">
                <a16:creationId xmlns:a16="http://schemas.microsoft.com/office/drawing/2014/main" id="{16644062-8E55-46F0-C142-8CFECDCD6B3C}"/>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483" name="Rectangle: Top Corners Rounded 9120">
              <a:hlinkClick xmlns:r="http://schemas.openxmlformats.org/officeDocument/2006/relationships" r:id="rId26"/>
              <a:extLst>
                <a:ext uri="{FF2B5EF4-FFF2-40B4-BE49-F238E27FC236}">
                  <a16:creationId xmlns:a16="http://schemas.microsoft.com/office/drawing/2014/main" id="{D82A50BA-AD65-EA3D-519A-1708D35771B3}"/>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84" name="Rectangle: Top Corners Rounded 9121">
              <a:extLst>
                <a:ext uri="{FF2B5EF4-FFF2-40B4-BE49-F238E27FC236}">
                  <a16:creationId xmlns:a16="http://schemas.microsoft.com/office/drawing/2014/main" id="{A9507826-D6CF-F71F-F5D8-1F9EC22E0C7A}"/>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9064">
            <a:extLst>
              <a:ext uri="{FF2B5EF4-FFF2-40B4-BE49-F238E27FC236}">
                <a16:creationId xmlns:a16="http://schemas.microsoft.com/office/drawing/2014/main" id="{AE284ABA-7574-CCB3-9875-E1C62851593F}"/>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481" name="Rectangle: Top Corners Rounded 9118">
              <a:hlinkClick xmlns:r="http://schemas.openxmlformats.org/officeDocument/2006/relationships" r:id="rId27"/>
              <a:extLst>
                <a:ext uri="{FF2B5EF4-FFF2-40B4-BE49-F238E27FC236}">
                  <a16:creationId xmlns:a16="http://schemas.microsoft.com/office/drawing/2014/main" id="{F9745F81-A858-CA63-DB3B-8C041887A7C1}"/>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82" name="Rectangle: Top Corners Rounded 9119">
              <a:extLst>
                <a:ext uri="{FF2B5EF4-FFF2-40B4-BE49-F238E27FC236}">
                  <a16:creationId xmlns:a16="http://schemas.microsoft.com/office/drawing/2014/main" id="{3F4F380A-92B1-3F7F-AFD8-5C4809478989}"/>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9065">
            <a:extLst>
              <a:ext uri="{FF2B5EF4-FFF2-40B4-BE49-F238E27FC236}">
                <a16:creationId xmlns:a16="http://schemas.microsoft.com/office/drawing/2014/main" id="{90BC5109-CBC9-81EF-E24B-F4B1381AE700}"/>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479" name="Rectangle: Top Corners Rounded 9116">
              <a:hlinkClick xmlns:r="http://schemas.openxmlformats.org/officeDocument/2006/relationships" r:id="rId28"/>
              <a:extLst>
                <a:ext uri="{FF2B5EF4-FFF2-40B4-BE49-F238E27FC236}">
                  <a16:creationId xmlns:a16="http://schemas.microsoft.com/office/drawing/2014/main" id="{D412611E-201F-5DD9-B381-C872293E2ECE}"/>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80" name="Rectangle: Top Corners Rounded 9117">
              <a:extLst>
                <a:ext uri="{FF2B5EF4-FFF2-40B4-BE49-F238E27FC236}">
                  <a16:creationId xmlns:a16="http://schemas.microsoft.com/office/drawing/2014/main" id="{EDD171D6-B73A-2E57-7B98-4954C1916B3E}"/>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9" name="Group 9066">
            <a:extLst>
              <a:ext uri="{FF2B5EF4-FFF2-40B4-BE49-F238E27FC236}">
                <a16:creationId xmlns:a16="http://schemas.microsoft.com/office/drawing/2014/main" id="{152084F7-F982-9340-C96E-C95ECBC6E8BF}"/>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477" name="Rectangle: Top Corners Rounded 9114">
              <a:hlinkClick xmlns:r="http://schemas.openxmlformats.org/officeDocument/2006/relationships" r:id="rId29"/>
              <a:extLst>
                <a:ext uri="{FF2B5EF4-FFF2-40B4-BE49-F238E27FC236}">
                  <a16:creationId xmlns:a16="http://schemas.microsoft.com/office/drawing/2014/main" id="{126A4FE9-F5AE-11D5-BD92-EB63B3EC7B09}"/>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78" name="Rectangle: Top Corners Rounded 9115">
              <a:extLst>
                <a:ext uri="{FF2B5EF4-FFF2-40B4-BE49-F238E27FC236}">
                  <a16:creationId xmlns:a16="http://schemas.microsoft.com/office/drawing/2014/main" id="{FA44F76C-E831-295D-7A56-32F8DC240C71}"/>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9067">
            <a:extLst>
              <a:ext uri="{FF2B5EF4-FFF2-40B4-BE49-F238E27FC236}">
                <a16:creationId xmlns:a16="http://schemas.microsoft.com/office/drawing/2014/main" id="{A6A8C292-7A22-154B-8119-81E624D8DA29}"/>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475" name="Rectangle: Top Corners Rounded 9112">
              <a:hlinkClick xmlns:r="http://schemas.openxmlformats.org/officeDocument/2006/relationships" r:id="rId30"/>
              <a:extLst>
                <a:ext uri="{FF2B5EF4-FFF2-40B4-BE49-F238E27FC236}">
                  <a16:creationId xmlns:a16="http://schemas.microsoft.com/office/drawing/2014/main" id="{8EC5DDE1-0F92-4FC2-7098-68279A69E98D}"/>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76" name="Rectangle: Top Corners Rounded 9113">
              <a:extLst>
                <a:ext uri="{FF2B5EF4-FFF2-40B4-BE49-F238E27FC236}">
                  <a16:creationId xmlns:a16="http://schemas.microsoft.com/office/drawing/2014/main" id="{BAB94B82-5A90-BCFF-3A7C-733377B9AA5A}"/>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68">
            <a:extLst>
              <a:ext uri="{FF2B5EF4-FFF2-40B4-BE49-F238E27FC236}">
                <a16:creationId xmlns:a16="http://schemas.microsoft.com/office/drawing/2014/main" id="{A7F8282E-8519-5825-40CA-254AA31C909B}"/>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473" name="Rectangle: Top Corners Rounded 9110">
              <a:hlinkClick xmlns:r="http://schemas.openxmlformats.org/officeDocument/2006/relationships" r:id="rId31"/>
              <a:extLst>
                <a:ext uri="{FF2B5EF4-FFF2-40B4-BE49-F238E27FC236}">
                  <a16:creationId xmlns:a16="http://schemas.microsoft.com/office/drawing/2014/main" id="{8F4A01C8-5F41-0DFC-C0D3-AC17E14F4D27}"/>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474" name="Rectangle: Top Corners Rounded 9111">
              <a:extLst>
                <a:ext uri="{FF2B5EF4-FFF2-40B4-BE49-F238E27FC236}">
                  <a16:creationId xmlns:a16="http://schemas.microsoft.com/office/drawing/2014/main" id="{52EF2342-C71D-33F3-E0BC-629790EBE17C}"/>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32" name="Rounded Rectangle 33">
            <a:extLst>
              <a:ext uri="{FF2B5EF4-FFF2-40B4-BE49-F238E27FC236}">
                <a16:creationId xmlns:a16="http://schemas.microsoft.com/office/drawing/2014/main" id="{731E863F-32E5-0659-74A8-92C3E893B1AD}"/>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34" name="Group 9070">
            <a:extLst>
              <a:ext uri="{FF2B5EF4-FFF2-40B4-BE49-F238E27FC236}">
                <a16:creationId xmlns:a16="http://schemas.microsoft.com/office/drawing/2014/main" id="{B227AF8F-54D8-B578-1177-A99C614CBBF5}"/>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471" name="Rectangle: Top Corners Rounded 9108">
              <a:hlinkClick xmlns:r="http://schemas.openxmlformats.org/officeDocument/2006/relationships" r:id="rId32"/>
              <a:extLst>
                <a:ext uri="{FF2B5EF4-FFF2-40B4-BE49-F238E27FC236}">
                  <a16:creationId xmlns:a16="http://schemas.microsoft.com/office/drawing/2014/main" id="{DD89D2D9-B289-5A23-CC65-7216A5DE4DE6}"/>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72" name="Rectangle: Top Corners Rounded 9109">
              <a:extLst>
                <a:ext uri="{FF2B5EF4-FFF2-40B4-BE49-F238E27FC236}">
                  <a16:creationId xmlns:a16="http://schemas.microsoft.com/office/drawing/2014/main" id="{DCCF034F-00EE-3B3C-7DAA-837387D81E01}"/>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71">
            <a:extLst>
              <a:ext uri="{FF2B5EF4-FFF2-40B4-BE49-F238E27FC236}">
                <a16:creationId xmlns:a16="http://schemas.microsoft.com/office/drawing/2014/main" id="{37883270-BA4D-0669-2B42-2459B05B9A0F}"/>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469" name="Rectangle: Top Corners Rounded 9106">
              <a:hlinkClick xmlns:r="http://schemas.openxmlformats.org/officeDocument/2006/relationships" r:id="rId33"/>
              <a:extLst>
                <a:ext uri="{FF2B5EF4-FFF2-40B4-BE49-F238E27FC236}">
                  <a16:creationId xmlns:a16="http://schemas.microsoft.com/office/drawing/2014/main" id="{6A453808-4CEF-2B08-FD18-52299B3C0626}"/>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70" name="Rectangle: Top Corners Rounded 9107">
              <a:extLst>
                <a:ext uri="{FF2B5EF4-FFF2-40B4-BE49-F238E27FC236}">
                  <a16:creationId xmlns:a16="http://schemas.microsoft.com/office/drawing/2014/main" id="{4AC92BBE-8176-2BF0-032C-4BCB69C50AA0}"/>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8" name="Group 9072">
            <a:extLst>
              <a:ext uri="{FF2B5EF4-FFF2-40B4-BE49-F238E27FC236}">
                <a16:creationId xmlns:a16="http://schemas.microsoft.com/office/drawing/2014/main" id="{059FC392-9EED-B1B1-ADC1-35361A9AD3E0}"/>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467" name="Rectangle: Top Corners Rounded 9104">
              <a:hlinkClick xmlns:r="http://schemas.openxmlformats.org/officeDocument/2006/relationships" r:id="rId34"/>
              <a:extLst>
                <a:ext uri="{FF2B5EF4-FFF2-40B4-BE49-F238E27FC236}">
                  <a16:creationId xmlns:a16="http://schemas.microsoft.com/office/drawing/2014/main" id="{09E088C9-C424-A1B8-2C2E-6A0821F9DE41}"/>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68" name="Rectangle: Top Corners Rounded 9105">
              <a:extLst>
                <a:ext uri="{FF2B5EF4-FFF2-40B4-BE49-F238E27FC236}">
                  <a16:creationId xmlns:a16="http://schemas.microsoft.com/office/drawing/2014/main" id="{65BB530C-D6E4-7E8C-35C6-2DB1C3C0416D}"/>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9" name="Group 9073">
            <a:extLst>
              <a:ext uri="{FF2B5EF4-FFF2-40B4-BE49-F238E27FC236}">
                <a16:creationId xmlns:a16="http://schemas.microsoft.com/office/drawing/2014/main" id="{DB857B8D-1320-FB1E-8AD7-506957B8C250}"/>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465" name="Rectangle: Top Corners Rounded 9102">
              <a:hlinkClick xmlns:r="http://schemas.openxmlformats.org/officeDocument/2006/relationships" r:id="rId35"/>
              <a:extLst>
                <a:ext uri="{FF2B5EF4-FFF2-40B4-BE49-F238E27FC236}">
                  <a16:creationId xmlns:a16="http://schemas.microsoft.com/office/drawing/2014/main" id="{FC0A7F08-1055-24CD-4815-03694064307C}"/>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66" name="Rectangle: Top Corners Rounded 9103">
              <a:extLst>
                <a:ext uri="{FF2B5EF4-FFF2-40B4-BE49-F238E27FC236}">
                  <a16:creationId xmlns:a16="http://schemas.microsoft.com/office/drawing/2014/main" id="{9AE8FEA1-F219-5C86-8086-1782D5635595}"/>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40" name="Rounded Rectangle 33">
            <a:extLst>
              <a:ext uri="{FF2B5EF4-FFF2-40B4-BE49-F238E27FC236}">
                <a16:creationId xmlns:a16="http://schemas.microsoft.com/office/drawing/2014/main" id="{845EFE00-30E3-3ADC-BCD9-5359E702B822}"/>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44" name="Group 9075">
            <a:extLst>
              <a:ext uri="{FF2B5EF4-FFF2-40B4-BE49-F238E27FC236}">
                <a16:creationId xmlns:a16="http://schemas.microsoft.com/office/drawing/2014/main" id="{A3F0D20C-A0B8-E141-4809-07C715EE9DC9}"/>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463" name="Rectangle: Top Corners Rounded 9100">
              <a:hlinkClick xmlns:r="http://schemas.openxmlformats.org/officeDocument/2006/relationships" r:id="rId36"/>
              <a:extLst>
                <a:ext uri="{FF2B5EF4-FFF2-40B4-BE49-F238E27FC236}">
                  <a16:creationId xmlns:a16="http://schemas.microsoft.com/office/drawing/2014/main" id="{53F204BC-9CC8-8134-49E4-93CC2DDA6891}"/>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64" name="Rectangle: Top Corners Rounded 9101">
              <a:extLst>
                <a:ext uri="{FF2B5EF4-FFF2-40B4-BE49-F238E27FC236}">
                  <a16:creationId xmlns:a16="http://schemas.microsoft.com/office/drawing/2014/main" id="{3FD38554-1870-5850-4402-6F4A02A91DA0}"/>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6" name="Group 9076">
            <a:extLst>
              <a:ext uri="{FF2B5EF4-FFF2-40B4-BE49-F238E27FC236}">
                <a16:creationId xmlns:a16="http://schemas.microsoft.com/office/drawing/2014/main" id="{DB0277A7-015F-463B-32B3-E47155655FFF}"/>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459" name="Rectangle: Top Corners Rounded 9098">
              <a:hlinkClick xmlns:r="http://schemas.openxmlformats.org/officeDocument/2006/relationships" r:id="rId37"/>
              <a:extLst>
                <a:ext uri="{FF2B5EF4-FFF2-40B4-BE49-F238E27FC236}">
                  <a16:creationId xmlns:a16="http://schemas.microsoft.com/office/drawing/2014/main" id="{DA0C3941-4936-B35A-97C1-EF3E3772FE7F}"/>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60" name="Rectangle: Top Corners Rounded 9099">
              <a:extLst>
                <a:ext uri="{FF2B5EF4-FFF2-40B4-BE49-F238E27FC236}">
                  <a16:creationId xmlns:a16="http://schemas.microsoft.com/office/drawing/2014/main" id="{CF07FAE3-4C6E-CF23-C207-8EB174749FCB}"/>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7" name="Group 9077">
            <a:extLst>
              <a:ext uri="{FF2B5EF4-FFF2-40B4-BE49-F238E27FC236}">
                <a16:creationId xmlns:a16="http://schemas.microsoft.com/office/drawing/2014/main" id="{8D56EE83-00D2-EBF1-C25E-48EABBE0FEF3}"/>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457" name="Rectangle: Top Corners Rounded 9096">
              <a:hlinkClick xmlns:r="http://schemas.openxmlformats.org/officeDocument/2006/relationships" r:id="rId38"/>
              <a:extLst>
                <a:ext uri="{FF2B5EF4-FFF2-40B4-BE49-F238E27FC236}">
                  <a16:creationId xmlns:a16="http://schemas.microsoft.com/office/drawing/2014/main" id="{FAE6CC5A-E9D0-5D92-EAAF-6949B6F7B85F}"/>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58" name="Rectangle: Top Corners Rounded 9097">
              <a:extLst>
                <a:ext uri="{FF2B5EF4-FFF2-40B4-BE49-F238E27FC236}">
                  <a16:creationId xmlns:a16="http://schemas.microsoft.com/office/drawing/2014/main" id="{FE4CCA94-7EE2-D2E8-979F-61962E2636BC}"/>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 name="Group 9078">
            <a:extLst>
              <a:ext uri="{FF2B5EF4-FFF2-40B4-BE49-F238E27FC236}">
                <a16:creationId xmlns:a16="http://schemas.microsoft.com/office/drawing/2014/main" id="{1A24C4E0-8B27-B2E8-2CD8-FF76A0D6184F}"/>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53" name="Rectangle: Top Corners Rounded 9094">
              <a:hlinkClick xmlns:r="http://schemas.openxmlformats.org/officeDocument/2006/relationships" r:id="rId39"/>
              <a:extLst>
                <a:ext uri="{FF2B5EF4-FFF2-40B4-BE49-F238E27FC236}">
                  <a16:creationId xmlns:a16="http://schemas.microsoft.com/office/drawing/2014/main" id="{22E59F16-CFFA-0356-577D-684E57FA142A}"/>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55" name="Rectangle: Top Corners Rounded 9095">
              <a:extLst>
                <a:ext uri="{FF2B5EF4-FFF2-40B4-BE49-F238E27FC236}">
                  <a16:creationId xmlns:a16="http://schemas.microsoft.com/office/drawing/2014/main" id="{20A1DF9E-8B3D-6B71-A868-820F206FDA3A}"/>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9" name="Group 9079">
            <a:extLst>
              <a:ext uri="{FF2B5EF4-FFF2-40B4-BE49-F238E27FC236}">
                <a16:creationId xmlns:a16="http://schemas.microsoft.com/office/drawing/2014/main" id="{9D5CD187-539D-8A62-219B-8B9E48A15CBB}"/>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51" name="Rectangle: Top Corners Rounded 9092">
              <a:hlinkClick xmlns:r="http://schemas.openxmlformats.org/officeDocument/2006/relationships" r:id="rId40"/>
              <a:extLst>
                <a:ext uri="{FF2B5EF4-FFF2-40B4-BE49-F238E27FC236}">
                  <a16:creationId xmlns:a16="http://schemas.microsoft.com/office/drawing/2014/main" id="{889DE27F-3DB5-98E6-B7C8-D8AD8849D3A2}"/>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52" name="Rectangle: Top Corners Rounded 9093">
              <a:extLst>
                <a:ext uri="{FF2B5EF4-FFF2-40B4-BE49-F238E27FC236}">
                  <a16:creationId xmlns:a16="http://schemas.microsoft.com/office/drawing/2014/main" id="{6124FED9-E5F4-0F2B-D17E-480C658C937B}"/>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1" name="Group 9080">
            <a:extLst>
              <a:ext uri="{FF2B5EF4-FFF2-40B4-BE49-F238E27FC236}">
                <a16:creationId xmlns:a16="http://schemas.microsoft.com/office/drawing/2014/main" id="{AC961D1F-02BF-2FB9-68E0-915719050B79}"/>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62" name="Rectangle: Top Corners Rounded 9090">
              <a:hlinkClick xmlns:r="http://schemas.openxmlformats.org/officeDocument/2006/relationships" r:id="rId41"/>
              <a:extLst>
                <a:ext uri="{FF2B5EF4-FFF2-40B4-BE49-F238E27FC236}">
                  <a16:creationId xmlns:a16="http://schemas.microsoft.com/office/drawing/2014/main" id="{D8523D07-5AA6-53D0-C16E-28740EAFA600}"/>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63" name="Rectangle: Top Corners Rounded 9091">
              <a:extLst>
                <a:ext uri="{FF2B5EF4-FFF2-40B4-BE49-F238E27FC236}">
                  <a16:creationId xmlns:a16="http://schemas.microsoft.com/office/drawing/2014/main" id="{22C80018-3F6E-F7C3-CF3E-FD871EE7D8A1}"/>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2" name="Group 9081">
            <a:extLst>
              <a:ext uri="{FF2B5EF4-FFF2-40B4-BE49-F238E27FC236}">
                <a16:creationId xmlns:a16="http://schemas.microsoft.com/office/drawing/2014/main" id="{9E848A34-B6A1-FF95-1312-2CD1DD6719D9}"/>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60" name="Rectangle: Top Corners Rounded 9088">
              <a:hlinkClick xmlns:r="http://schemas.openxmlformats.org/officeDocument/2006/relationships" r:id="rId42"/>
              <a:extLst>
                <a:ext uri="{FF2B5EF4-FFF2-40B4-BE49-F238E27FC236}">
                  <a16:creationId xmlns:a16="http://schemas.microsoft.com/office/drawing/2014/main" id="{0AF99FC1-CF9A-AF78-BE62-3ADB620C5F27}"/>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1" name="Rectangle: Top Corners Rounded 9089">
              <a:extLst>
                <a:ext uri="{FF2B5EF4-FFF2-40B4-BE49-F238E27FC236}">
                  <a16:creationId xmlns:a16="http://schemas.microsoft.com/office/drawing/2014/main" id="{97FFE24E-4A0A-655B-C1CB-448C2544E1CF}"/>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3" name="Group 9082">
            <a:extLst>
              <a:ext uri="{FF2B5EF4-FFF2-40B4-BE49-F238E27FC236}">
                <a16:creationId xmlns:a16="http://schemas.microsoft.com/office/drawing/2014/main" id="{E46FDBD6-88A1-D003-5A61-BE6919F8D213}"/>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58" name="Rectangle: Top Corners Rounded 9086">
              <a:hlinkClick xmlns:r="http://schemas.openxmlformats.org/officeDocument/2006/relationships" r:id="rId43"/>
              <a:extLst>
                <a:ext uri="{FF2B5EF4-FFF2-40B4-BE49-F238E27FC236}">
                  <a16:creationId xmlns:a16="http://schemas.microsoft.com/office/drawing/2014/main" id="{BE43E2EB-9216-AF3D-BBE1-85CCB7838E5F}"/>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9" name="Rectangle: Top Corners Rounded 9087">
              <a:extLst>
                <a:ext uri="{FF2B5EF4-FFF2-40B4-BE49-F238E27FC236}">
                  <a16:creationId xmlns:a16="http://schemas.microsoft.com/office/drawing/2014/main" id="{5DD63F62-4C14-D199-F314-69DE7109A650}"/>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 name="Group 9083">
            <a:extLst>
              <a:ext uri="{FF2B5EF4-FFF2-40B4-BE49-F238E27FC236}">
                <a16:creationId xmlns:a16="http://schemas.microsoft.com/office/drawing/2014/main" id="{FB158F9D-19BE-F314-D742-C5A50F9A4DC2}"/>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55" name="Rectangle: Top Corners Rounded 9084">
              <a:hlinkClick xmlns:r="http://schemas.openxmlformats.org/officeDocument/2006/relationships" r:id="rId44"/>
              <a:extLst>
                <a:ext uri="{FF2B5EF4-FFF2-40B4-BE49-F238E27FC236}">
                  <a16:creationId xmlns:a16="http://schemas.microsoft.com/office/drawing/2014/main" id="{E1B2B0F2-1F6A-3662-BD1B-C5C5CBA56039}"/>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6" name="Rectangle: Top Corners Rounded 9085">
              <a:extLst>
                <a:ext uri="{FF2B5EF4-FFF2-40B4-BE49-F238E27FC236}">
                  <a16:creationId xmlns:a16="http://schemas.microsoft.com/office/drawing/2014/main" id="{5E4DD413-5518-F005-6DD1-F6FB22305CD6}"/>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twoCellAnchor>
    <xdr:from>
      <xdr:col>20</xdr:col>
      <xdr:colOff>331693</xdr:colOff>
      <xdr:row>19</xdr:row>
      <xdr:rowOff>53784</xdr:rowOff>
    </xdr:from>
    <xdr:to>
      <xdr:col>22</xdr:col>
      <xdr:colOff>161364</xdr:colOff>
      <xdr:row>31</xdr:row>
      <xdr:rowOff>53786</xdr:rowOff>
    </xdr:to>
    <xdr:sp macro="" textlink="">
      <xdr:nvSpPr>
        <xdr:cNvPr id="511" name="Rectangle: Rounded Corners 9">
          <a:extLst>
            <a:ext uri="{FF2B5EF4-FFF2-40B4-BE49-F238E27FC236}">
              <a16:creationId xmlns:a16="http://schemas.microsoft.com/office/drawing/2014/main" id="{1289308F-ECEF-42F0-BFDD-70F5CB02AF0E}"/>
            </a:ext>
          </a:extLst>
        </xdr:cNvPr>
        <xdr:cNvSpPr/>
      </xdr:nvSpPr>
      <xdr:spPr>
        <a:xfrm rot="10800000">
          <a:off x="15415020" y="3635896"/>
          <a:ext cx="2037335" cy="5212937"/>
        </a:xfrm>
        <a:prstGeom prst="roundRect">
          <a:avLst>
            <a:gd name="adj" fmla="val 4547"/>
          </a:avLst>
        </a:prstGeom>
        <a:noFill/>
        <a:ln w="38100">
          <a:solidFill>
            <a:schemeClr val="accent4">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251011</xdr:colOff>
      <xdr:row>19</xdr:row>
      <xdr:rowOff>170329</xdr:rowOff>
    </xdr:from>
    <xdr:to>
      <xdr:col>9</xdr:col>
      <xdr:colOff>1602628</xdr:colOff>
      <xdr:row>21</xdr:row>
      <xdr:rowOff>9674</xdr:rowOff>
    </xdr:to>
    <xdr:sp macro="" textlink="">
      <xdr:nvSpPr>
        <xdr:cNvPr id="512" name="Rectangle: Rounded Corners 511">
          <a:extLst>
            <a:ext uri="{FF2B5EF4-FFF2-40B4-BE49-F238E27FC236}">
              <a16:creationId xmlns:a16="http://schemas.microsoft.com/office/drawing/2014/main" id="{DE5CAD49-0DA6-4F87-AA4D-64AB50D125F8}"/>
            </a:ext>
          </a:extLst>
        </xdr:cNvPr>
        <xdr:cNvSpPr/>
      </xdr:nvSpPr>
      <xdr:spPr>
        <a:xfrm>
          <a:off x="5504329" y="3774141"/>
          <a:ext cx="1620558" cy="287580"/>
        </a:xfrm>
        <a:prstGeom prst="roundRect">
          <a:avLst/>
        </a:prstGeom>
        <a:noFill/>
        <a:ln w="38100">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11</xdr:col>
      <xdr:colOff>8965</xdr:colOff>
      <xdr:row>19</xdr:row>
      <xdr:rowOff>161365</xdr:rowOff>
    </xdr:from>
    <xdr:to>
      <xdr:col>12</xdr:col>
      <xdr:colOff>24840</xdr:colOff>
      <xdr:row>21</xdr:row>
      <xdr:rowOff>710</xdr:rowOff>
    </xdr:to>
    <xdr:sp macro="" textlink="">
      <xdr:nvSpPr>
        <xdr:cNvPr id="513" name="Rectangle: Rounded Corners 512">
          <a:extLst>
            <a:ext uri="{FF2B5EF4-FFF2-40B4-BE49-F238E27FC236}">
              <a16:creationId xmlns:a16="http://schemas.microsoft.com/office/drawing/2014/main" id="{4418FE96-8E36-4520-9496-90564FA71BBD}"/>
            </a:ext>
          </a:extLst>
        </xdr:cNvPr>
        <xdr:cNvSpPr/>
      </xdr:nvSpPr>
      <xdr:spPr>
        <a:xfrm>
          <a:off x="7404847" y="3765177"/>
          <a:ext cx="1620558" cy="287580"/>
        </a:xfrm>
        <a:prstGeom prst="roundRect">
          <a:avLst/>
        </a:prstGeom>
        <a:noFill/>
        <a:ln w="38100">
          <a:solidFill>
            <a:schemeClr val="accent4">
              <a:lumMod val="40000"/>
              <a:lumOff val="60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0</xdr:row>
      <xdr:rowOff>119743</xdr:rowOff>
    </xdr:from>
    <xdr:to>
      <xdr:col>4</xdr:col>
      <xdr:colOff>415958</xdr:colOff>
      <xdr:row>3</xdr:row>
      <xdr:rowOff>149225</xdr:rowOff>
    </xdr:to>
    <xdr:pic>
      <xdr:nvPicPr>
        <xdr:cNvPr id="380" name="Picture 155">
          <a:hlinkClick xmlns:r="http://schemas.openxmlformats.org/officeDocument/2006/relationships" r:id="rId1"/>
          <a:extLst>
            <a:ext uri="{FF2B5EF4-FFF2-40B4-BE49-F238E27FC236}">
              <a16:creationId xmlns:a16="http://schemas.microsoft.com/office/drawing/2014/main" id="{00000000-0008-0000-1100-00007C010000}"/>
            </a:ext>
          </a:extLst>
        </xdr:cNvPr>
        <xdr:cNvPicPr>
          <a:picLocks noChangeAspect="1"/>
        </xdr:cNvPicPr>
      </xdr:nvPicPr>
      <xdr:blipFill>
        <a:blip xmlns:r="http://schemas.openxmlformats.org/officeDocument/2006/relationships" r:embed="rId2"/>
        <a:stretch>
          <a:fillRect/>
        </a:stretch>
      </xdr:blipFill>
      <xdr:spPr>
        <a:xfrm>
          <a:off x="272143" y="119743"/>
          <a:ext cx="2439703" cy="524782"/>
        </a:xfrm>
        <a:prstGeom prst="rect">
          <a:avLst/>
        </a:prstGeom>
      </xdr:spPr>
    </xdr:pic>
    <xdr:clientData/>
  </xdr:twoCellAnchor>
  <xdr:twoCellAnchor>
    <xdr:from>
      <xdr:col>14</xdr:col>
      <xdr:colOff>144892</xdr:colOff>
      <xdr:row>1</xdr:row>
      <xdr:rowOff>43272</xdr:rowOff>
    </xdr:from>
    <xdr:to>
      <xdr:col>15</xdr:col>
      <xdr:colOff>1048693</xdr:colOff>
      <xdr:row>2</xdr:row>
      <xdr:rowOff>122738</xdr:rowOff>
    </xdr:to>
    <xdr:grpSp>
      <xdr:nvGrpSpPr>
        <xdr:cNvPr id="324" name="Group 4">
          <a:extLst>
            <a:ext uri="{FF2B5EF4-FFF2-40B4-BE49-F238E27FC236}">
              <a16:creationId xmlns:a16="http://schemas.microsoft.com/office/drawing/2014/main" id="{00000000-0008-0000-1100-000002000000}"/>
            </a:ext>
          </a:extLst>
        </xdr:cNvPr>
        <xdr:cNvGrpSpPr/>
      </xdr:nvGrpSpPr>
      <xdr:grpSpPr>
        <a:xfrm>
          <a:off x="20893063" y="217443"/>
          <a:ext cx="2329830" cy="253638"/>
          <a:chOff x="6357612" y="3057631"/>
          <a:chExt cx="2253995" cy="276348"/>
        </a:xfrm>
        <a:effectLst>
          <a:outerShdw blurRad="50800" dist="38100" dir="2700000" algn="tl" rotWithShape="0">
            <a:prstClr val="black">
              <a:alpha val="40000"/>
            </a:prstClr>
          </a:outerShdw>
        </a:effectLst>
      </xdr:grpSpPr>
      <xdr:sp macro="" textlink="">
        <xdr:nvSpPr>
          <xdr:cNvPr id="325" name="Rectangle: Top Corners Rounded 356">
            <a:hlinkClick xmlns:r="http://schemas.openxmlformats.org/officeDocument/2006/relationships" r:id="rId3"/>
            <a:extLst>
              <a:ext uri="{FF2B5EF4-FFF2-40B4-BE49-F238E27FC236}">
                <a16:creationId xmlns:a16="http://schemas.microsoft.com/office/drawing/2014/main" id="{00000000-0008-0000-1100-000003000000}"/>
              </a:ext>
            </a:extLst>
          </xdr:cNvPr>
          <xdr:cNvSpPr/>
        </xdr:nvSpPr>
        <xdr:spPr>
          <a:xfrm rot="5400000">
            <a:off x="7408518" y="2128862"/>
            <a:ext cx="274320" cy="2131858"/>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4">
                    <a:lumMod val="75000"/>
                  </a:schemeClr>
                </a:solidFill>
              </a:rPr>
              <a:t>2024 SUSTAINABILITY REPORT</a:t>
            </a:r>
            <a:endParaRPr lang="en-AU" sz="800" b="1">
              <a:solidFill>
                <a:schemeClr val="accent4">
                  <a:lumMod val="75000"/>
                </a:schemeClr>
              </a:solidFill>
            </a:endParaRPr>
          </a:p>
        </xdr:txBody>
      </xdr:sp>
      <xdr:sp macro="" textlink="">
        <xdr:nvSpPr>
          <xdr:cNvPr id="326" name="Rectangle: Top Corners Rounded 357">
            <a:extLst>
              <a:ext uri="{FF2B5EF4-FFF2-40B4-BE49-F238E27FC236}">
                <a16:creationId xmlns:a16="http://schemas.microsoft.com/office/drawing/2014/main" id="{00000000-0008-0000-1100-000004000000}"/>
              </a:ext>
            </a:extLst>
          </xdr:cNvPr>
          <xdr:cNvSpPr/>
        </xdr:nvSpPr>
        <xdr:spPr>
          <a:xfrm rot="16200000">
            <a:off x="6283368" y="3133903"/>
            <a:ext cx="274320" cy="125832"/>
          </a:xfrm>
          <a:prstGeom prst="round2SameRect">
            <a:avLst>
              <a:gd name="adj1" fmla="val 22764"/>
              <a:gd name="adj2" fmla="val 0"/>
            </a:avLst>
          </a:prstGeom>
          <a:solidFill>
            <a:schemeClr val="accent4">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84667</xdr:colOff>
      <xdr:row>7</xdr:row>
      <xdr:rowOff>93133</xdr:rowOff>
    </xdr:from>
    <xdr:to>
      <xdr:col>4</xdr:col>
      <xdr:colOff>666903</xdr:colOff>
      <xdr:row>58</xdr:row>
      <xdr:rowOff>104400</xdr:rowOff>
    </xdr:to>
    <xdr:grpSp>
      <xdr:nvGrpSpPr>
        <xdr:cNvPr id="2" name="Group 9051">
          <a:extLst>
            <a:ext uri="{FF2B5EF4-FFF2-40B4-BE49-F238E27FC236}">
              <a16:creationId xmlns:a16="http://schemas.microsoft.com/office/drawing/2014/main" id="{8D288D8A-3597-4446-A4C8-5074BE3A0171}"/>
            </a:ext>
          </a:extLst>
        </xdr:cNvPr>
        <xdr:cNvGrpSpPr/>
      </xdr:nvGrpSpPr>
      <xdr:grpSpPr>
        <a:xfrm>
          <a:off x="84667" y="1421190"/>
          <a:ext cx="2911779" cy="9525381"/>
          <a:chOff x="4595310" y="-1718317"/>
          <a:chExt cx="3001380" cy="9966333"/>
        </a:xfrm>
      </xdr:grpSpPr>
      <xdr:grpSp>
        <xdr:nvGrpSpPr>
          <xdr:cNvPr id="3" name="Group 9052">
            <a:extLst>
              <a:ext uri="{FF2B5EF4-FFF2-40B4-BE49-F238E27FC236}">
                <a16:creationId xmlns:a16="http://schemas.microsoft.com/office/drawing/2014/main" id="{0A6B5E8A-38F2-B93D-8741-C79E6D7E6F86}"/>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542" name="Rectangle: Top Corners Rounded 9138">
              <a:hlinkClick xmlns:r="http://schemas.openxmlformats.org/officeDocument/2006/relationships" r:id="rId4"/>
              <a:extLst>
                <a:ext uri="{FF2B5EF4-FFF2-40B4-BE49-F238E27FC236}">
                  <a16:creationId xmlns:a16="http://schemas.microsoft.com/office/drawing/2014/main" id="{83C6982E-61E4-7101-CEEF-5E86E4152F47}"/>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43" name="Rectangle: Top Corners Rounded 9139">
              <a:extLst>
                <a:ext uri="{FF2B5EF4-FFF2-40B4-BE49-F238E27FC236}">
                  <a16:creationId xmlns:a16="http://schemas.microsoft.com/office/drawing/2014/main" id="{F28CF184-4538-0B0F-398C-48B3B8AA121A}"/>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 name="Group 9053">
            <a:extLst>
              <a:ext uri="{FF2B5EF4-FFF2-40B4-BE49-F238E27FC236}">
                <a16:creationId xmlns:a16="http://schemas.microsoft.com/office/drawing/2014/main" id="{3C9FD1CE-F244-8F52-709B-AFA4F8D5837A}"/>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540" name="Rectangle: Top Corners Rounded 9136">
              <a:hlinkClick xmlns:r="http://schemas.openxmlformats.org/officeDocument/2006/relationships" r:id="rId5"/>
              <a:extLst>
                <a:ext uri="{FF2B5EF4-FFF2-40B4-BE49-F238E27FC236}">
                  <a16:creationId xmlns:a16="http://schemas.microsoft.com/office/drawing/2014/main" id="{7A1B188F-AAC5-DFB0-D520-43024A2E2BCA}"/>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41" name="Rectangle: Top Corners Rounded 9137">
              <a:extLst>
                <a:ext uri="{FF2B5EF4-FFF2-40B4-BE49-F238E27FC236}">
                  <a16:creationId xmlns:a16="http://schemas.microsoft.com/office/drawing/2014/main" id="{0514D8E5-6968-E62F-D32C-CB72EC9155ED}"/>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58" name="Group 9054">
            <a:extLst>
              <a:ext uri="{FF2B5EF4-FFF2-40B4-BE49-F238E27FC236}">
                <a16:creationId xmlns:a16="http://schemas.microsoft.com/office/drawing/2014/main" id="{3B067181-86B9-988B-A986-9DC066988C95}"/>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538" name="Rectangle: Top Corners Rounded 9134">
              <a:hlinkClick xmlns:r="http://schemas.openxmlformats.org/officeDocument/2006/relationships" r:id="rId6"/>
              <a:extLst>
                <a:ext uri="{FF2B5EF4-FFF2-40B4-BE49-F238E27FC236}">
                  <a16:creationId xmlns:a16="http://schemas.microsoft.com/office/drawing/2014/main" id="{1F082003-F3D6-6C9C-6BD5-45304315D331}"/>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39" name="Rectangle: Top Corners Rounded 9135">
              <a:extLst>
                <a:ext uri="{FF2B5EF4-FFF2-40B4-BE49-F238E27FC236}">
                  <a16:creationId xmlns:a16="http://schemas.microsoft.com/office/drawing/2014/main" id="{7E2B7D2A-6D99-870B-E8A5-1B2EC42B2396}"/>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59" name="Group 9055">
            <a:extLst>
              <a:ext uri="{FF2B5EF4-FFF2-40B4-BE49-F238E27FC236}">
                <a16:creationId xmlns:a16="http://schemas.microsoft.com/office/drawing/2014/main" id="{0ED72055-A8B9-E99E-0AC2-47A8C783EAE9}"/>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536" name="Rectangle: Top Corners Rounded 9132">
              <a:hlinkClick xmlns:r="http://schemas.openxmlformats.org/officeDocument/2006/relationships" r:id="rId7"/>
              <a:extLst>
                <a:ext uri="{FF2B5EF4-FFF2-40B4-BE49-F238E27FC236}">
                  <a16:creationId xmlns:a16="http://schemas.microsoft.com/office/drawing/2014/main" id="{A884278F-68C6-D1CE-310C-DD4F88452D1C}"/>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37" name="Rectangle: Top Corners Rounded 9133">
              <a:extLst>
                <a:ext uri="{FF2B5EF4-FFF2-40B4-BE49-F238E27FC236}">
                  <a16:creationId xmlns:a16="http://schemas.microsoft.com/office/drawing/2014/main" id="{FAD728C3-5C78-EDF5-FC1C-118966B4F435}"/>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460" name="Rounded Rectangle 33">
            <a:extLst>
              <a:ext uri="{FF2B5EF4-FFF2-40B4-BE49-F238E27FC236}">
                <a16:creationId xmlns:a16="http://schemas.microsoft.com/office/drawing/2014/main" id="{42D8F3E7-158D-D868-7A25-D15E57858B29}"/>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461" name="Group 9057">
            <a:extLst>
              <a:ext uri="{FF2B5EF4-FFF2-40B4-BE49-F238E27FC236}">
                <a16:creationId xmlns:a16="http://schemas.microsoft.com/office/drawing/2014/main" id="{4BD17C5E-4D5B-46C5-32D2-C1A509EC28D3}"/>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534" name="Rectangle: Top Corners Rounded 9130">
              <a:hlinkClick xmlns:r="http://schemas.openxmlformats.org/officeDocument/2006/relationships" r:id="rId8"/>
              <a:extLst>
                <a:ext uri="{FF2B5EF4-FFF2-40B4-BE49-F238E27FC236}">
                  <a16:creationId xmlns:a16="http://schemas.microsoft.com/office/drawing/2014/main" id="{8E466A49-22D5-6BF3-79C7-0D8C4C6026A9}"/>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35" name="Rectangle: Top Corners Rounded 9131">
              <a:extLst>
                <a:ext uri="{FF2B5EF4-FFF2-40B4-BE49-F238E27FC236}">
                  <a16:creationId xmlns:a16="http://schemas.microsoft.com/office/drawing/2014/main" id="{C407C3F8-CBB1-AD43-379C-0943E76E7F24}"/>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62" name="Group 9058">
            <a:extLst>
              <a:ext uri="{FF2B5EF4-FFF2-40B4-BE49-F238E27FC236}">
                <a16:creationId xmlns:a16="http://schemas.microsoft.com/office/drawing/2014/main" id="{75A52117-A47B-5B66-8D8C-25BDBD1B1538}"/>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532" name="Rectangle: Top Corners Rounded 9128">
              <a:hlinkClick xmlns:r="http://schemas.openxmlformats.org/officeDocument/2006/relationships" r:id="rId9"/>
              <a:extLst>
                <a:ext uri="{FF2B5EF4-FFF2-40B4-BE49-F238E27FC236}">
                  <a16:creationId xmlns:a16="http://schemas.microsoft.com/office/drawing/2014/main" id="{065C3BB2-C3C0-8199-93E8-8CFC7A57B218}"/>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33" name="Rectangle: Top Corners Rounded 9129">
              <a:extLst>
                <a:ext uri="{FF2B5EF4-FFF2-40B4-BE49-F238E27FC236}">
                  <a16:creationId xmlns:a16="http://schemas.microsoft.com/office/drawing/2014/main" id="{D7EF3B44-29EE-98A7-CB76-D367346C4F22}"/>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63" name="Group 9059">
            <a:extLst>
              <a:ext uri="{FF2B5EF4-FFF2-40B4-BE49-F238E27FC236}">
                <a16:creationId xmlns:a16="http://schemas.microsoft.com/office/drawing/2014/main" id="{4B934930-2846-45D5-2A7C-F1476C234142}"/>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530" name="Rectangle: Top Corners Rounded 9126">
              <a:hlinkClick xmlns:r="http://schemas.openxmlformats.org/officeDocument/2006/relationships" r:id="rId10"/>
              <a:extLst>
                <a:ext uri="{FF2B5EF4-FFF2-40B4-BE49-F238E27FC236}">
                  <a16:creationId xmlns:a16="http://schemas.microsoft.com/office/drawing/2014/main" id="{3C1547B7-95A4-0770-47B5-6DBF1A394B96}"/>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31" name="Rectangle: Top Corners Rounded 9127">
              <a:extLst>
                <a:ext uri="{FF2B5EF4-FFF2-40B4-BE49-F238E27FC236}">
                  <a16:creationId xmlns:a16="http://schemas.microsoft.com/office/drawing/2014/main" id="{D2A41080-D6A4-C3BA-A94E-AB4AD78668D0}"/>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64" name="Group 9060">
            <a:extLst>
              <a:ext uri="{FF2B5EF4-FFF2-40B4-BE49-F238E27FC236}">
                <a16:creationId xmlns:a16="http://schemas.microsoft.com/office/drawing/2014/main" id="{2C92551D-E343-7371-5F75-33471E0195DE}"/>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528" name="Rectangle: Top Corners Rounded 9124">
              <a:hlinkClick xmlns:r="http://schemas.openxmlformats.org/officeDocument/2006/relationships" r:id="rId11"/>
              <a:extLst>
                <a:ext uri="{FF2B5EF4-FFF2-40B4-BE49-F238E27FC236}">
                  <a16:creationId xmlns:a16="http://schemas.microsoft.com/office/drawing/2014/main" id="{A3FD120A-2788-BF30-C537-7AA8C6FF423D}"/>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29" name="Rectangle: Top Corners Rounded 9125">
              <a:extLst>
                <a:ext uri="{FF2B5EF4-FFF2-40B4-BE49-F238E27FC236}">
                  <a16:creationId xmlns:a16="http://schemas.microsoft.com/office/drawing/2014/main" id="{DDE91BAC-2493-9BEE-BA38-7E8BCC164288}"/>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465" name="Rounded Rectangle 33">
            <a:extLst>
              <a:ext uri="{FF2B5EF4-FFF2-40B4-BE49-F238E27FC236}">
                <a16:creationId xmlns:a16="http://schemas.microsoft.com/office/drawing/2014/main" id="{50CDFA79-5065-326F-7333-B95664A0320A}"/>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466" name="Group 9062">
            <a:extLst>
              <a:ext uri="{FF2B5EF4-FFF2-40B4-BE49-F238E27FC236}">
                <a16:creationId xmlns:a16="http://schemas.microsoft.com/office/drawing/2014/main" id="{7D519CE2-498E-AF0C-2341-1C1846EC9197}"/>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526" name="Rectangle: Top Corners Rounded 9122">
              <a:hlinkClick xmlns:r="http://schemas.openxmlformats.org/officeDocument/2006/relationships" r:id="rId12"/>
              <a:extLst>
                <a:ext uri="{FF2B5EF4-FFF2-40B4-BE49-F238E27FC236}">
                  <a16:creationId xmlns:a16="http://schemas.microsoft.com/office/drawing/2014/main" id="{A9A7C713-84EF-F334-D239-122AC70C855B}"/>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27" name="Rectangle: Top Corners Rounded 9123">
              <a:extLst>
                <a:ext uri="{FF2B5EF4-FFF2-40B4-BE49-F238E27FC236}">
                  <a16:creationId xmlns:a16="http://schemas.microsoft.com/office/drawing/2014/main" id="{691A3917-466B-0F79-E819-C216AE2989F3}"/>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67" name="Group 9063">
            <a:extLst>
              <a:ext uri="{FF2B5EF4-FFF2-40B4-BE49-F238E27FC236}">
                <a16:creationId xmlns:a16="http://schemas.microsoft.com/office/drawing/2014/main" id="{84B2AF59-B1C3-7123-A905-5349A5DD3407}"/>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524" name="Rectangle: Top Corners Rounded 9120">
              <a:hlinkClick xmlns:r="http://schemas.openxmlformats.org/officeDocument/2006/relationships" r:id="rId13"/>
              <a:extLst>
                <a:ext uri="{FF2B5EF4-FFF2-40B4-BE49-F238E27FC236}">
                  <a16:creationId xmlns:a16="http://schemas.microsoft.com/office/drawing/2014/main" id="{01C837AF-5EA1-0C87-92C0-1DCD7ABE6163}"/>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25" name="Rectangle: Top Corners Rounded 9121">
              <a:extLst>
                <a:ext uri="{FF2B5EF4-FFF2-40B4-BE49-F238E27FC236}">
                  <a16:creationId xmlns:a16="http://schemas.microsoft.com/office/drawing/2014/main" id="{80EF3C9E-28B7-DBBD-3B33-6BDB611E2E50}"/>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68" name="Group 9064">
            <a:extLst>
              <a:ext uri="{FF2B5EF4-FFF2-40B4-BE49-F238E27FC236}">
                <a16:creationId xmlns:a16="http://schemas.microsoft.com/office/drawing/2014/main" id="{0AB5DB4F-BC17-9921-03CE-ACD5284C1C0A}"/>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522" name="Rectangle: Top Corners Rounded 9118">
              <a:hlinkClick xmlns:r="http://schemas.openxmlformats.org/officeDocument/2006/relationships" r:id="rId14"/>
              <a:extLst>
                <a:ext uri="{FF2B5EF4-FFF2-40B4-BE49-F238E27FC236}">
                  <a16:creationId xmlns:a16="http://schemas.microsoft.com/office/drawing/2014/main" id="{EC333C54-D045-79AE-7DB5-3C393750B9D4}"/>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23" name="Rectangle: Top Corners Rounded 9119">
              <a:extLst>
                <a:ext uri="{FF2B5EF4-FFF2-40B4-BE49-F238E27FC236}">
                  <a16:creationId xmlns:a16="http://schemas.microsoft.com/office/drawing/2014/main" id="{2F7C716B-A3DC-E3A3-D183-48D6D1459C10}"/>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69" name="Group 9065">
            <a:extLst>
              <a:ext uri="{FF2B5EF4-FFF2-40B4-BE49-F238E27FC236}">
                <a16:creationId xmlns:a16="http://schemas.microsoft.com/office/drawing/2014/main" id="{14D13E9A-A072-59F6-B160-E85265896B33}"/>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520" name="Rectangle: Top Corners Rounded 9116">
              <a:hlinkClick xmlns:r="http://schemas.openxmlformats.org/officeDocument/2006/relationships" r:id="rId15"/>
              <a:extLst>
                <a:ext uri="{FF2B5EF4-FFF2-40B4-BE49-F238E27FC236}">
                  <a16:creationId xmlns:a16="http://schemas.microsoft.com/office/drawing/2014/main" id="{04CDD61C-42AC-9FEB-8014-450A90AAB374}"/>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21" name="Rectangle: Top Corners Rounded 9117">
              <a:extLst>
                <a:ext uri="{FF2B5EF4-FFF2-40B4-BE49-F238E27FC236}">
                  <a16:creationId xmlns:a16="http://schemas.microsoft.com/office/drawing/2014/main" id="{C44C6406-0E4A-C0DE-D409-FE7C88B2B799}"/>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70" name="Group 9066">
            <a:extLst>
              <a:ext uri="{FF2B5EF4-FFF2-40B4-BE49-F238E27FC236}">
                <a16:creationId xmlns:a16="http://schemas.microsoft.com/office/drawing/2014/main" id="{AB8FECDD-0E8E-5DCC-E0F7-8A235B84E448}"/>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518" name="Rectangle: Top Corners Rounded 9114">
              <a:hlinkClick xmlns:r="http://schemas.openxmlformats.org/officeDocument/2006/relationships" r:id="rId16"/>
              <a:extLst>
                <a:ext uri="{FF2B5EF4-FFF2-40B4-BE49-F238E27FC236}">
                  <a16:creationId xmlns:a16="http://schemas.microsoft.com/office/drawing/2014/main" id="{7B2A387A-3BDC-3AB4-C732-533BBA1E07CE}"/>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19" name="Rectangle: Top Corners Rounded 9115">
              <a:extLst>
                <a:ext uri="{FF2B5EF4-FFF2-40B4-BE49-F238E27FC236}">
                  <a16:creationId xmlns:a16="http://schemas.microsoft.com/office/drawing/2014/main" id="{98AD7D6C-6E36-2C50-BDAA-A8D2F75E1AC3}"/>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71" name="Group 9067">
            <a:extLst>
              <a:ext uri="{FF2B5EF4-FFF2-40B4-BE49-F238E27FC236}">
                <a16:creationId xmlns:a16="http://schemas.microsoft.com/office/drawing/2014/main" id="{1528115A-5405-8220-ABD4-4BFF35F0D6B4}"/>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516" name="Rectangle: Top Corners Rounded 9112">
              <a:hlinkClick xmlns:r="http://schemas.openxmlformats.org/officeDocument/2006/relationships" r:id="rId17"/>
              <a:extLst>
                <a:ext uri="{FF2B5EF4-FFF2-40B4-BE49-F238E27FC236}">
                  <a16:creationId xmlns:a16="http://schemas.microsoft.com/office/drawing/2014/main" id="{0D5D411A-E389-2AE9-EA88-3030F146741D}"/>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17" name="Rectangle: Top Corners Rounded 9113">
              <a:extLst>
                <a:ext uri="{FF2B5EF4-FFF2-40B4-BE49-F238E27FC236}">
                  <a16:creationId xmlns:a16="http://schemas.microsoft.com/office/drawing/2014/main" id="{9B5BC1CE-E314-025E-EE01-512C9C22BE99}"/>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72" name="Group 9068">
            <a:extLst>
              <a:ext uri="{FF2B5EF4-FFF2-40B4-BE49-F238E27FC236}">
                <a16:creationId xmlns:a16="http://schemas.microsoft.com/office/drawing/2014/main" id="{2BE9BF7D-76BA-13FD-6509-E940106EBDCB}"/>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514" name="Rectangle: Top Corners Rounded 9110">
              <a:hlinkClick xmlns:r="http://schemas.openxmlformats.org/officeDocument/2006/relationships" r:id="rId18"/>
              <a:extLst>
                <a:ext uri="{FF2B5EF4-FFF2-40B4-BE49-F238E27FC236}">
                  <a16:creationId xmlns:a16="http://schemas.microsoft.com/office/drawing/2014/main" id="{1DB75135-9776-5E40-747C-CD6AD61B0D5C}"/>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515" name="Rectangle: Top Corners Rounded 9111">
              <a:extLst>
                <a:ext uri="{FF2B5EF4-FFF2-40B4-BE49-F238E27FC236}">
                  <a16:creationId xmlns:a16="http://schemas.microsoft.com/office/drawing/2014/main" id="{9696CEB6-5672-35B0-C9FF-D648442D7E82}"/>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473" name="Rounded Rectangle 33">
            <a:extLst>
              <a:ext uri="{FF2B5EF4-FFF2-40B4-BE49-F238E27FC236}">
                <a16:creationId xmlns:a16="http://schemas.microsoft.com/office/drawing/2014/main" id="{D36971A9-1110-0201-FEC2-AEDC01FFBECA}"/>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474" name="Group 9070">
            <a:extLst>
              <a:ext uri="{FF2B5EF4-FFF2-40B4-BE49-F238E27FC236}">
                <a16:creationId xmlns:a16="http://schemas.microsoft.com/office/drawing/2014/main" id="{0FE1BBFD-922D-1C8F-6C11-4EA1AE100810}"/>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512" name="Rectangle: Top Corners Rounded 9108">
              <a:hlinkClick xmlns:r="http://schemas.openxmlformats.org/officeDocument/2006/relationships" r:id="rId19"/>
              <a:extLst>
                <a:ext uri="{FF2B5EF4-FFF2-40B4-BE49-F238E27FC236}">
                  <a16:creationId xmlns:a16="http://schemas.microsoft.com/office/drawing/2014/main" id="{0D5FB043-8646-B30E-E8DD-927F4E91A565}"/>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13" name="Rectangle: Top Corners Rounded 9109">
              <a:extLst>
                <a:ext uri="{FF2B5EF4-FFF2-40B4-BE49-F238E27FC236}">
                  <a16:creationId xmlns:a16="http://schemas.microsoft.com/office/drawing/2014/main" id="{F4D1013B-0A21-53C3-85F5-111917A0CA97}"/>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75" name="Group 9071">
            <a:extLst>
              <a:ext uri="{FF2B5EF4-FFF2-40B4-BE49-F238E27FC236}">
                <a16:creationId xmlns:a16="http://schemas.microsoft.com/office/drawing/2014/main" id="{42CA6808-1641-6820-E5E9-5E48AEF9755E}"/>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510" name="Rectangle: Top Corners Rounded 9106">
              <a:hlinkClick xmlns:r="http://schemas.openxmlformats.org/officeDocument/2006/relationships" r:id="rId20"/>
              <a:extLst>
                <a:ext uri="{FF2B5EF4-FFF2-40B4-BE49-F238E27FC236}">
                  <a16:creationId xmlns:a16="http://schemas.microsoft.com/office/drawing/2014/main" id="{9FC2EF2B-D677-C94F-D562-AB0FCD8D4BE7}"/>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11" name="Rectangle: Top Corners Rounded 9107">
              <a:extLst>
                <a:ext uri="{FF2B5EF4-FFF2-40B4-BE49-F238E27FC236}">
                  <a16:creationId xmlns:a16="http://schemas.microsoft.com/office/drawing/2014/main" id="{3A4A55C4-1965-B9A2-219A-6A076334C90A}"/>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76" name="Group 9072">
            <a:extLst>
              <a:ext uri="{FF2B5EF4-FFF2-40B4-BE49-F238E27FC236}">
                <a16:creationId xmlns:a16="http://schemas.microsoft.com/office/drawing/2014/main" id="{3797A487-03E9-EE59-5A68-8EBD040FE209}"/>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08" name="Rectangle: Top Corners Rounded 9104">
              <a:hlinkClick xmlns:r="http://schemas.openxmlformats.org/officeDocument/2006/relationships" r:id="rId21"/>
              <a:extLst>
                <a:ext uri="{FF2B5EF4-FFF2-40B4-BE49-F238E27FC236}">
                  <a16:creationId xmlns:a16="http://schemas.microsoft.com/office/drawing/2014/main" id="{A6D11760-1539-DF40-C857-27F081ABDCD6}"/>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09" name="Rectangle: Top Corners Rounded 9105">
              <a:extLst>
                <a:ext uri="{FF2B5EF4-FFF2-40B4-BE49-F238E27FC236}">
                  <a16:creationId xmlns:a16="http://schemas.microsoft.com/office/drawing/2014/main" id="{4C2AD927-42AF-C7B2-EE8A-E87231C62046}"/>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77" name="Group 9073">
            <a:extLst>
              <a:ext uri="{FF2B5EF4-FFF2-40B4-BE49-F238E27FC236}">
                <a16:creationId xmlns:a16="http://schemas.microsoft.com/office/drawing/2014/main" id="{0FFEE989-9021-7E34-D2B2-082CD3433B1B}"/>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06" name="Rectangle: Top Corners Rounded 9102">
              <a:hlinkClick xmlns:r="http://schemas.openxmlformats.org/officeDocument/2006/relationships" r:id="rId22"/>
              <a:extLst>
                <a:ext uri="{FF2B5EF4-FFF2-40B4-BE49-F238E27FC236}">
                  <a16:creationId xmlns:a16="http://schemas.microsoft.com/office/drawing/2014/main" id="{9733E30E-CB5F-6078-EEB6-D5066F61128D}"/>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07" name="Rectangle: Top Corners Rounded 9103">
              <a:extLst>
                <a:ext uri="{FF2B5EF4-FFF2-40B4-BE49-F238E27FC236}">
                  <a16:creationId xmlns:a16="http://schemas.microsoft.com/office/drawing/2014/main" id="{E385656C-BD6A-2D0E-EF1A-FDB6924A0A07}"/>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478" name="Rounded Rectangle 33">
            <a:extLst>
              <a:ext uri="{FF2B5EF4-FFF2-40B4-BE49-F238E27FC236}">
                <a16:creationId xmlns:a16="http://schemas.microsoft.com/office/drawing/2014/main" id="{98250CFB-8578-132B-0263-D056C31903B0}"/>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479" name="Group 9075">
            <a:extLst>
              <a:ext uri="{FF2B5EF4-FFF2-40B4-BE49-F238E27FC236}">
                <a16:creationId xmlns:a16="http://schemas.microsoft.com/office/drawing/2014/main" id="{932DD8B8-8B95-76D5-7297-FD0820E25A17}"/>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04" name="Rectangle: Top Corners Rounded 9100">
              <a:hlinkClick xmlns:r="http://schemas.openxmlformats.org/officeDocument/2006/relationships" r:id="rId23"/>
              <a:extLst>
                <a:ext uri="{FF2B5EF4-FFF2-40B4-BE49-F238E27FC236}">
                  <a16:creationId xmlns:a16="http://schemas.microsoft.com/office/drawing/2014/main" id="{B8509E30-C04F-25BF-E50D-E88D73FE5DED}"/>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5" name="Rectangle: Top Corners Rounded 9101">
              <a:extLst>
                <a:ext uri="{FF2B5EF4-FFF2-40B4-BE49-F238E27FC236}">
                  <a16:creationId xmlns:a16="http://schemas.microsoft.com/office/drawing/2014/main" id="{96ED8B07-6A4E-61FB-FDBB-8C52AD39D210}"/>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0" name="Group 9076">
            <a:extLst>
              <a:ext uri="{FF2B5EF4-FFF2-40B4-BE49-F238E27FC236}">
                <a16:creationId xmlns:a16="http://schemas.microsoft.com/office/drawing/2014/main" id="{78EC8F88-666B-8646-6161-5F4F451AEE98}"/>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02" name="Rectangle: Top Corners Rounded 9098">
              <a:hlinkClick xmlns:r="http://schemas.openxmlformats.org/officeDocument/2006/relationships" r:id="rId24"/>
              <a:extLst>
                <a:ext uri="{FF2B5EF4-FFF2-40B4-BE49-F238E27FC236}">
                  <a16:creationId xmlns:a16="http://schemas.microsoft.com/office/drawing/2014/main" id="{B053F98D-1162-BA3F-6639-6C6D300B96B5}"/>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3" name="Rectangle: Top Corners Rounded 9099">
              <a:extLst>
                <a:ext uri="{FF2B5EF4-FFF2-40B4-BE49-F238E27FC236}">
                  <a16:creationId xmlns:a16="http://schemas.microsoft.com/office/drawing/2014/main" id="{5BB617AC-8807-B408-C4B9-684B44207689}"/>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1" name="Group 9077">
            <a:extLst>
              <a:ext uri="{FF2B5EF4-FFF2-40B4-BE49-F238E27FC236}">
                <a16:creationId xmlns:a16="http://schemas.microsoft.com/office/drawing/2014/main" id="{3CA40514-5786-1FF0-D775-83EED2019AFC}"/>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00" name="Rectangle: Top Corners Rounded 9096">
              <a:hlinkClick xmlns:r="http://schemas.openxmlformats.org/officeDocument/2006/relationships" r:id="rId25"/>
              <a:extLst>
                <a:ext uri="{FF2B5EF4-FFF2-40B4-BE49-F238E27FC236}">
                  <a16:creationId xmlns:a16="http://schemas.microsoft.com/office/drawing/2014/main" id="{8DF97C20-6779-71B2-DA0F-E8E931D5C927}"/>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1" name="Rectangle: Top Corners Rounded 9097">
              <a:extLst>
                <a:ext uri="{FF2B5EF4-FFF2-40B4-BE49-F238E27FC236}">
                  <a16:creationId xmlns:a16="http://schemas.microsoft.com/office/drawing/2014/main" id="{552691FC-1226-2B4A-B0A3-DC873DD6BE5C}"/>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2" name="Group 9078">
            <a:extLst>
              <a:ext uri="{FF2B5EF4-FFF2-40B4-BE49-F238E27FC236}">
                <a16:creationId xmlns:a16="http://schemas.microsoft.com/office/drawing/2014/main" id="{A6AECC18-8CEC-6188-DD31-B7503D0A09A9}"/>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98" name="Rectangle: Top Corners Rounded 9094">
              <a:hlinkClick xmlns:r="http://schemas.openxmlformats.org/officeDocument/2006/relationships" r:id="rId26"/>
              <a:extLst>
                <a:ext uri="{FF2B5EF4-FFF2-40B4-BE49-F238E27FC236}">
                  <a16:creationId xmlns:a16="http://schemas.microsoft.com/office/drawing/2014/main" id="{C3AF910F-0CD8-07D2-FA08-13D49E7C69E3}"/>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99" name="Rectangle: Top Corners Rounded 9095">
              <a:extLst>
                <a:ext uri="{FF2B5EF4-FFF2-40B4-BE49-F238E27FC236}">
                  <a16:creationId xmlns:a16="http://schemas.microsoft.com/office/drawing/2014/main" id="{0000A1B4-489C-09C8-D60A-DDB33A403E3A}"/>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3" name="Group 9079">
            <a:extLst>
              <a:ext uri="{FF2B5EF4-FFF2-40B4-BE49-F238E27FC236}">
                <a16:creationId xmlns:a16="http://schemas.microsoft.com/office/drawing/2014/main" id="{AC5B05AE-00FC-02F4-E77D-415B6D2EF39B}"/>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96" name="Rectangle: Top Corners Rounded 9092">
              <a:hlinkClick xmlns:r="http://schemas.openxmlformats.org/officeDocument/2006/relationships" r:id="rId27"/>
              <a:extLst>
                <a:ext uri="{FF2B5EF4-FFF2-40B4-BE49-F238E27FC236}">
                  <a16:creationId xmlns:a16="http://schemas.microsoft.com/office/drawing/2014/main" id="{126E8456-F761-9105-6ED1-A470CA195106}"/>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97" name="Rectangle: Top Corners Rounded 9093">
              <a:extLst>
                <a:ext uri="{FF2B5EF4-FFF2-40B4-BE49-F238E27FC236}">
                  <a16:creationId xmlns:a16="http://schemas.microsoft.com/office/drawing/2014/main" id="{1B13FA50-8058-2500-C6F2-DD72A5AE4E48}"/>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4" name="Group 9080">
            <a:extLst>
              <a:ext uri="{FF2B5EF4-FFF2-40B4-BE49-F238E27FC236}">
                <a16:creationId xmlns:a16="http://schemas.microsoft.com/office/drawing/2014/main" id="{D0B8E788-7E5B-2E03-F6C7-D39F9E68ABEA}"/>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94" name="Rectangle: Top Corners Rounded 9090">
              <a:hlinkClick xmlns:r="http://schemas.openxmlformats.org/officeDocument/2006/relationships" r:id="rId28"/>
              <a:extLst>
                <a:ext uri="{FF2B5EF4-FFF2-40B4-BE49-F238E27FC236}">
                  <a16:creationId xmlns:a16="http://schemas.microsoft.com/office/drawing/2014/main" id="{F3EA1C30-981A-45AE-D13B-03939D200A08}"/>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95" name="Rectangle: Top Corners Rounded 9091">
              <a:extLst>
                <a:ext uri="{FF2B5EF4-FFF2-40B4-BE49-F238E27FC236}">
                  <a16:creationId xmlns:a16="http://schemas.microsoft.com/office/drawing/2014/main" id="{2691866F-D0B7-5703-DF34-0BC8B0C99B18}"/>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5" name="Group 9081">
            <a:extLst>
              <a:ext uri="{FF2B5EF4-FFF2-40B4-BE49-F238E27FC236}">
                <a16:creationId xmlns:a16="http://schemas.microsoft.com/office/drawing/2014/main" id="{00E62782-1BEF-1BA9-A27D-E66D25354B94}"/>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92" name="Rectangle: Top Corners Rounded 9088">
              <a:hlinkClick xmlns:r="http://schemas.openxmlformats.org/officeDocument/2006/relationships" r:id="rId29"/>
              <a:extLst>
                <a:ext uri="{FF2B5EF4-FFF2-40B4-BE49-F238E27FC236}">
                  <a16:creationId xmlns:a16="http://schemas.microsoft.com/office/drawing/2014/main" id="{B541773F-997E-DDB8-BDD5-A34DA5A92D2E}"/>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93" name="Rectangle: Top Corners Rounded 9089">
              <a:extLst>
                <a:ext uri="{FF2B5EF4-FFF2-40B4-BE49-F238E27FC236}">
                  <a16:creationId xmlns:a16="http://schemas.microsoft.com/office/drawing/2014/main" id="{733FEAEF-9A55-0889-6FEC-6F38E57DD690}"/>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6" name="Group 9082">
            <a:extLst>
              <a:ext uri="{FF2B5EF4-FFF2-40B4-BE49-F238E27FC236}">
                <a16:creationId xmlns:a16="http://schemas.microsoft.com/office/drawing/2014/main" id="{18036BA3-CDC3-4FE4-C27F-5F04F4AF0AE8}"/>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90" name="Rectangle: Top Corners Rounded 9086">
              <a:hlinkClick xmlns:r="http://schemas.openxmlformats.org/officeDocument/2006/relationships" r:id="rId30"/>
              <a:extLst>
                <a:ext uri="{FF2B5EF4-FFF2-40B4-BE49-F238E27FC236}">
                  <a16:creationId xmlns:a16="http://schemas.microsoft.com/office/drawing/2014/main" id="{24C11F8D-D22F-58C2-AFDA-C5D5874D9B0E}"/>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91" name="Rectangle: Top Corners Rounded 9087">
              <a:extLst>
                <a:ext uri="{FF2B5EF4-FFF2-40B4-BE49-F238E27FC236}">
                  <a16:creationId xmlns:a16="http://schemas.microsoft.com/office/drawing/2014/main" id="{6DE34A75-C751-F7EE-18F0-CB46A3127691}"/>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87" name="Group 9083">
            <a:extLst>
              <a:ext uri="{FF2B5EF4-FFF2-40B4-BE49-F238E27FC236}">
                <a16:creationId xmlns:a16="http://schemas.microsoft.com/office/drawing/2014/main" id="{6D02C7F2-8B0D-E312-3967-AF3571691692}"/>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488" name="Rectangle: Top Corners Rounded 9084">
              <a:hlinkClick xmlns:r="http://schemas.openxmlformats.org/officeDocument/2006/relationships" r:id="rId31"/>
              <a:extLst>
                <a:ext uri="{FF2B5EF4-FFF2-40B4-BE49-F238E27FC236}">
                  <a16:creationId xmlns:a16="http://schemas.microsoft.com/office/drawing/2014/main" id="{708C0FE8-4E19-7BCD-210C-0F9A825018D5}"/>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89" name="Rectangle: Top Corners Rounded 9085">
              <a:extLst>
                <a:ext uri="{FF2B5EF4-FFF2-40B4-BE49-F238E27FC236}">
                  <a16:creationId xmlns:a16="http://schemas.microsoft.com/office/drawing/2014/main" id="{21A7D539-0D0F-08B1-6933-37768608FB7D}"/>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19.xml><?xml version="1.0" encoding="utf-8"?>
<xdr:wsDr xmlns:xdr="http://schemas.openxmlformats.org/drawingml/2006/spreadsheetDrawing" xmlns:a="http://schemas.openxmlformats.org/drawingml/2006/main">
  <xdr:twoCellAnchor>
    <xdr:from>
      <xdr:col>18</xdr:col>
      <xdr:colOff>3106</xdr:colOff>
      <xdr:row>1</xdr:row>
      <xdr:rowOff>26126</xdr:rowOff>
    </xdr:from>
    <xdr:to>
      <xdr:col>20</xdr:col>
      <xdr:colOff>3667</xdr:colOff>
      <xdr:row>2</xdr:row>
      <xdr:rowOff>103687</xdr:rowOff>
    </xdr:to>
    <xdr:grpSp>
      <xdr:nvGrpSpPr>
        <xdr:cNvPr id="3" name="Group 4">
          <a:extLst>
            <a:ext uri="{FF2B5EF4-FFF2-40B4-BE49-F238E27FC236}">
              <a16:creationId xmlns:a16="http://schemas.microsoft.com/office/drawing/2014/main" id="{00000000-0008-0000-1200-000003000000}"/>
            </a:ext>
          </a:extLst>
        </xdr:cNvPr>
        <xdr:cNvGrpSpPr/>
      </xdr:nvGrpSpPr>
      <xdr:grpSpPr>
        <a:xfrm>
          <a:off x="20773049" y="200297"/>
          <a:ext cx="2253904" cy="251733"/>
          <a:chOff x="6357612" y="3059659"/>
          <a:chExt cx="2262132" cy="274320"/>
        </a:xfrm>
        <a:effectLst>
          <a:outerShdw blurRad="50800" dist="38100" dir="2700000" algn="tl" rotWithShape="0">
            <a:prstClr val="black">
              <a:alpha val="40000"/>
            </a:prstClr>
          </a:outerShdw>
        </a:effectLst>
      </xdr:grpSpPr>
      <xdr:sp macro="" textlink="">
        <xdr:nvSpPr>
          <xdr:cNvPr id="4" name="Rectangle: Top Corners Rounded 356">
            <a:extLst>
              <a:ext uri="{FF2B5EF4-FFF2-40B4-BE49-F238E27FC236}">
                <a16:creationId xmlns:a16="http://schemas.microsoft.com/office/drawing/2014/main" id="{00000000-0008-0000-1200-000004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4">
                    <a:lumMod val="75000"/>
                  </a:schemeClr>
                </a:solidFill>
              </a:rPr>
              <a:t>2024 SUSTAINABILITY REPORT</a:t>
            </a:r>
            <a:endParaRPr lang="en-AU" sz="800" b="1">
              <a:solidFill>
                <a:schemeClr val="accent4">
                  <a:lumMod val="75000"/>
                </a:schemeClr>
              </a:solidFill>
            </a:endParaRPr>
          </a:p>
        </xdr:txBody>
      </xdr:sp>
      <xdr:sp macro="" textlink="">
        <xdr:nvSpPr>
          <xdr:cNvPr id="5" name="Rectangle: Top Corners Rounded 357">
            <a:extLst>
              <a:ext uri="{FF2B5EF4-FFF2-40B4-BE49-F238E27FC236}">
                <a16:creationId xmlns:a16="http://schemas.microsoft.com/office/drawing/2014/main" id="{00000000-0008-0000-1200-000005000000}"/>
              </a:ext>
            </a:extLst>
          </xdr:cNvPr>
          <xdr:cNvSpPr/>
        </xdr:nvSpPr>
        <xdr:spPr>
          <a:xfrm rot="16200000">
            <a:off x="6283368" y="3133903"/>
            <a:ext cx="274320" cy="125832"/>
          </a:xfrm>
          <a:prstGeom prst="round2SameRect">
            <a:avLst>
              <a:gd name="adj1" fmla="val 22764"/>
              <a:gd name="adj2" fmla="val 0"/>
            </a:avLst>
          </a:prstGeom>
          <a:solidFill>
            <a:schemeClr val="accent4">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wsDr>
</file>

<file path=xl/drawings/drawing20.xml><?xml version="1.0" encoding="utf-8"?>
<xdr:wsDr xmlns:xdr="http://schemas.openxmlformats.org/drawingml/2006/spreadsheetDrawing" xmlns:a="http://schemas.openxmlformats.org/drawingml/2006/main">
  <xdr:twoCellAnchor>
    <xdr:from>
      <xdr:col>25</xdr:col>
      <xdr:colOff>51897</xdr:colOff>
      <xdr:row>1</xdr:row>
      <xdr:rowOff>51205</xdr:rowOff>
    </xdr:from>
    <xdr:to>
      <xdr:col>26</xdr:col>
      <xdr:colOff>1159185</xdr:colOff>
      <xdr:row>2</xdr:row>
      <xdr:rowOff>136386</xdr:rowOff>
    </xdr:to>
    <xdr:grpSp>
      <xdr:nvGrpSpPr>
        <xdr:cNvPr id="6" name="Group 4">
          <a:extLst>
            <a:ext uri="{FF2B5EF4-FFF2-40B4-BE49-F238E27FC236}">
              <a16:creationId xmlns:a16="http://schemas.microsoft.com/office/drawing/2014/main" id="{76EB7959-25C1-48C6-9FD6-29FF6A4972BC}"/>
            </a:ext>
          </a:extLst>
        </xdr:cNvPr>
        <xdr:cNvGrpSpPr/>
      </xdr:nvGrpSpPr>
      <xdr:grpSpPr>
        <a:xfrm>
          <a:off x="32654611" y="225376"/>
          <a:ext cx="2326488" cy="259353"/>
          <a:chOff x="6357612" y="3057631"/>
          <a:chExt cx="2253995" cy="276348"/>
        </a:xfrm>
        <a:effectLst>
          <a:outerShdw blurRad="50800" dist="38100" dir="2700000" algn="tl" rotWithShape="0">
            <a:prstClr val="black">
              <a:alpha val="40000"/>
            </a:prstClr>
          </a:outerShdw>
        </a:effectLst>
      </xdr:grpSpPr>
      <xdr:sp macro="" textlink="">
        <xdr:nvSpPr>
          <xdr:cNvPr id="7" name="Rectangle: Top Corners Rounded 356">
            <a:hlinkClick xmlns:r="http://schemas.openxmlformats.org/officeDocument/2006/relationships" r:id="rId1"/>
            <a:extLst>
              <a:ext uri="{FF2B5EF4-FFF2-40B4-BE49-F238E27FC236}">
                <a16:creationId xmlns:a16="http://schemas.microsoft.com/office/drawing/2014/main" id="{E3414454-9F88-7D8C-1884-2311CB94B71C}"/>
              </a:ext>
            </a:extLst>
          </xdr:cNvPr>
          <xdr:cNvSpPr/>
        </xdr:nvSpPr>
        <xdr:spPr>
          <a:xfrm rot="5400000">
            <a:off x="7408518" y="2128862"/>
            <a:ext cx="274320" cy="2131858"/>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4">
                    <a:lumMod val="75000"/>
                  </a:schemeClr>
                </a:solidFill>
              </a:rPr>
              <a:t>2024 SUSTAINABILITY REPORT</a:t>
            </a:r>
            <a:endParaRPr lang="en-AU" sz="800" b="1">
              <a:solidFill>
                <a:schemeClr val="accent4">
                  <a:lumMod val="75000"/>
                </a:schemeClr>
              </a:solidFill>
            </a:endParaRPr>
          </a:p>
        </xdr:txBody>
      </xdr:sp>
      <xdr:sp macro="" textlink="">
        <xdr:nvSpPr>
          <xdr:cNvPr id="8" name="Rectangle: Top Corners Rounded 357">
            <a:extLst>
              <a:ext uri="{FF2B5EF4-FFF2-40B4-BE49-F238E27FC236}">
                <a16:creationId xmlns:a16="http://schemas.microsoft.com/office/drawing/2014/main" id="{1520A8E8-2FDE-985A-BE61-FF8962D46660}"/>
              </a:ext>
            </a:extLst>
          </xdr:cNvPr>
          <xdr:cNvSpPr/>
        </xdr:nvSpPr>
        <xdr:spPr>
          <a:xfrm rot="16200000">
            <a:off x="6283368" y="3133903"/>
            <a:ext cx="274320" cy="125832"/>
          </a:xfrm>
          <a:prstGeom prst="round2SameRect">
            <a:avLst>
              <a:gd name="adj1" fmla="val 22764"/>
              <a:gd name="adj2" fmla="val 0"/>
            </a:avLst>
          </a:prstGeom>
          <a:solidFill>
            <a:schemeClr val="accent4">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102973</xdr:colOff>
      <xdr:row>7</xdr:row>
      <xdr:rowOff>102974</xdr:rowOff>
    </xdr:from>
    <xdr:to>
      <xdr:col>4</xdr:col>
      <xdr:colOff>665758</xdr:colOff>
      <xdr:row>62</xdr:row>
      <xdr:rowOff>29574</xdr:rowOff>
    </xdr:to>
    <xdr:grpSp>
      <xdr:nvGrpSpPr>
        <xdr:cNvPr id="3" name="Group 9051">
          <a:extLst>
            <a:ext uri="{FF2B5EF4-FFF2-40B4-BE49-F238E27FC236}">
              <a16:creationId xmlns:a16="http://schemas.microsoft.com/office/drawing/2014/main" id="{CC1A89D8-D7F5-4ADA-AAA4-4E11B804B72F}"/>
            </a:ext>
          </a:extLst>
        </xdr:cNvPr>
        <xdr:cNvGrpSpPr/>
      </xdr:nvGrpSpPr>
      <xdr:grpSpPr>
        <a:xfrm>
          <a:off x="102973" y="1431031"/>
          <a:ext cx="2892328" cy="9789057"/>
          <a:chOff x="4595310" y="-1718317"/>
          <a:chExt cx="3001380" cy="9966333"/>
        </a:xfrm>
      </xdr:grpSpPr>
      <xdr:grpSp>
        <xdr:nvGrpSpPr>
          <xdr:cNvPr id="4" name="Group 9052">
            <a:extLst>
              <a:ext uri="{FF2B5EF4-FFF2-40B4-BE49-F238E27FC236}">
                <a16:creationId xmlns:a16="http://schemas.microsoft.com/office/drawing/2014/main" id="{73A2ABE2-F12D-25A3-86AB-A3FDF6CFF731}"/>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157" name="Rectangle: Top Corners Rounded 9138">
              <a:hlinkClick xmlns:r="http://schemas.openxmlformats.org/officeDocument/2006/relationships" r:id="rId2"/>
              <a:extLst>
                <a:ext uri="{FF2B5EF4-FFF2-40B4-BE49-F238E27FC236}">
                  <a16:creationId xmlns:a16="http://schemas.microsoft.com/office/drawing/2014/main" id="{15307306-C7FE-55F5-D081-1FD3A97C31C4}"/>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58" name="Rectangle: Top Corners Rounded 9139">
              <a:extLst>
                <a:ext uri="{FF2B5EF4-FFF2-40B4-BE49-F238E27FC236}">
                  <a16:creationId xmlns:a16="http://schemas.microsoft.com/office/drawing/2014/main" id="{E5249564-D2A0-B544-3FC3-E54E5D06DD02}"/>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 name="Group 9053">
            <a:extLst>
              <a:ext uri="{FF2B5EF4-FFF2-40B4-BE49-F238E27FC236}">
                <a16:creationId xmlns:a16="http://schemas.microsoft.com/office/drawing/2014/main" id="{062895A9-6D39-4AE6-5944-23FBDEB815BE}"/>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155" name="Rectangle: Top Corners Rounded 9136">
              <a:hlinkClick xmlns:r="http://schemas.openxmlformats.org/officeDocument/2006/relationships" r:id="rId3"/>
              <a:extLst>
                <a:ext uri="{FF2B5EF4-FFF2-40B4-BE49-F238E27FC236}">
                  <a16:creationId xmlns:a16="http://schemas.microsoft.com/office/drawing/2014/main" id="{E0A762EC-9ED3-AEAA-2D72-624C28EEAA20}"/>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56" name="Rectangle: Top Corners Rounded 9137">
              <a:extLst>
                <a:ext uri="{FF2B5EF4-FFF2-40B4-BE49-F238E27FC236}">
                  <a16:creationId xmlns:a16="http://schemas.microsoft.com/office/drawing/2014/main" id="{42543748-6477-819C-32E6-B694CF76ED20}"/>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 name="Group 9054">
            <a:extLst>
              <a:ext uri="{FF2B5EF4-FFF2-40B4-BE49-F238E27FC236}">
                <a16:creationId xmlns:a16="http://schemas.microsoft.com/office/drawing/2014/main" id="{D1C706CE-8588-E9C4-9194-7BF7BB904860}"/>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153" name="Rectangle: Top Corners Rounded 9134">
              <a:hlinkClick xmlns:r="http://schemas.openxmlformats.org/officeDocument/2006/relationships" r:id="rId4"/>
              <a:extLst>
                <a:ext uri="{FF2B5EF4-FFF2-40B4-BE49-F238E27FC236}">
                  <a16:creationId xmlns:a16="http://schemas.microsoft.com/office/drawing/2014/main" id="{7616D895-D6C8-E614-6510-B36BA490C833}"/>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54" name="Rectangle: Top Corners Rounded 9135">
              <a:extLst>
                <a:ext uri="{FF2B5EF4-FFF2-40B4-BE49-F238E27FC236}">
                  <a16:creationId xmlns:a16="http://schemas.microsoft.com/office/drawing/2014/main" id="{4C48E73C-E2C8-5FFE-3C8C-C320549DC36C}"/>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055">
            <a:extLst>
              <a:ext uri="{FF2B5EF4-FFF2-40B4-BE49-F238E27FC236}">
                <a16:creationId xmlns:a16="http://schemas.microsoft.com/office/drawing/2014/main" id="{68948DC4-649F-DB3B-ABDF-5170BEAD66F2}"/>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151" name="Rectangle: Top Corners Rounded 9132">
              <a:hlinkClick xmlns:r="http://schemas.openxmlformats.org/officeDocument/2006/relationships" r:id="rId5"/>
              <a:extLst>
                <a:ext uri="{FF2B5EF4-FFF2-40B4-BE49-F238E27FC236}">
                  <a16:creationId xmlns:a16="http://schemas.microsoft.com/office/drawing/2014/main" id="{20A038B0-094B-7F9A-CFA0-0917F64A3163}"/>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52" name="Rectangle: Top Corners Rounded 9133">
              <a:extLst>
                <a:ext uri="{FF2B5EF4-FFF2-40B4-BE49-F238E27FC236}">
                  <a16:creationId xmlns:a16="http://schemas.microsoft.com/office/drawing/2014/main" id="{B59412D7-0287-F7C3-00F5-A3DB678DCA60}"/>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1" name="Rounded Rectangle 33">
            <a:extLst>
              <a:ext uri="{FF2B5EF4-FFF2-40B4-BE49-F238E27FC236}">
                <a16:creationId xmlns:a16="http://schemas.microsoft.com/office/drawing/2014/main" id="{A82FAAC2-0B7A-D257-38C4-D58FEDE77AA0}"/>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2" name="Group 9057">
            <a:extLst>
              <a:ext uri="{FF2B5EF4-FFF2-40B4-BE49-F238E27FC236}">
                <a16:creationId xmlns:a16="http://schemas.microsoft.com/office/drawing/2014/main" id="{9FE3DBA6-FF53-010D-AA71-D520A0293BE4}"/>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149" name="Rectangle: Top Corners Rounded 9130">
              <a:hlinkClick xmlns:r="http://schemas.openxmlformats.org/officeDocument/2006/relationships" r:id="rId6"/>
              <a:extLst>
                <a:ext uri="{FF2B5EF4-FFF2-40B4-BE49-F238E27FC236}">
                  <a16:creationId xmlns:a16="http://schemas.microsoft.com/office/drawing/2014/main" id="{29D9D59E-2D52-9BD8-0792-1DC3B2DAB1A9}"/>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50" name="Rectangle: Top Corners Rounded 9131">
              <a:extLst>
                <a:ext uri="{FF2B5EF4-FFF2-40B4-BE49-F238E27FC236}">
                  <a16:creationId xmlns:a16="http://schemas.microsoft.com/office/drawing/2014/main" id="{68B6DC0C-7F17-8011-37F8-9AB658C96C50}"/>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3" name="Group 9058">
            <a:extLst>
              <a:ext uri="{FF2B5EF4-FFF2-40B4-BE49-F238E27FC236}">
                <a16:creationId xmlns:a16="http://schemas.microsoft.com/office/drawing/2014/main" id="{D4DB63AE-21FE-D7E3-AE74-67DD0D19A05D}"/>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147" name="Rectangle: Top Corners Rounded 9128">
              <a:hlinkClick xmlns:r="http://schemas.openxmlformats.org/officeDocument/2006/relationships" r:id="rId7"/>
              <a:extLst>
                <a:ext uri="{FF2B5EF4-FFF2-40B4-BE49-F238E27FC236}">
                  <a16:creationId xmlns:a16="http://schemas.microsoft.com/office/drawing/2014/main" id="{21868C36-20A5-A47E-8541-703BE3180312}"/>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8" name="Rectangle: Top Corners Rounded 9129">
              <a:extLst>
                <a:ext uri="{FF2B5EF4-FFF2-40B4-BE49-F238E27FC236}">
                  <a16:creationId xmlns:a16="http://schemas.microsoft.com/office/drawing/2014/main" id="{9AD6FBC7-FF3B-618F-7C8F-D7968C09C920}"/>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4" name="Group 9059">
            <a:extLst>
              <a:ext uri="{FF2B5EF4-FFF2-40B4-BE49-F238E27FC236}">
                <a16:creationId xmlns:a16="http://schemas.microsoft.com/office/drawing/2014/main" id="{8FB485E8-84CC-ED7B-867D-F3D531098458}"/>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145" name="Rectangle: Top Corners Rounded 9126">
              <a:hlinkClick xmlns:r="http://schemas.openxmlformats.org/officeDocument/2006/relationships" r:id="rId8"/>
              <a:extLst>
                <a:ext uri="{FF2B5EF4-FFF2-40B4-BE49-F238E27FC236}">
                  <a16:creationId xmlns:a16="http://schemas.microsoft.com/office/drawing/2014/main" id="{7A5730DA-C851-BAEA-B112-A3565969DFED}"/>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6" name="Rectangle: Top Corners Rounded 9127">
              <a:extLst>
                <a:ext uri="{FF2B5EF4-FFF2-40B4-BE49-F238E27FC236}">
                  <a16:creationId xmlns:a16="http://schemas.microsoft.com/office/drawing/2014/main" id="{43E4A582-F3E5-46D0-D57C-EEA63C849CD0}"/>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5" name="Group 9060">
            <a:extLst>
              <a:ext uri="{FF2B5EF4-FFF2-40B4-BE49-F238E27FC236}">
                <a16:creationId xmlns:a16="http://schemas.microsoft.com/office/drawing/2014/main" id="{34ACC335-3142-340D-CD1D-65AC5EA4097F}"/>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143" name="Rectangle: Top Corners Rounded 9124">
              <a:hlinkClick xmlns:r="http://schemas.openxmlformats.org/officeDocument/2006/relationships" r:id="rId9"/>
              <a:extLst>
                <a:ext uri="{FF2B5EF4-FFF2-40B4-BE49-F238E27FC236}">
                  <a16:creationId xmlns:a16="http://schemas.microsoft.com/office/drawing/2014/main" id="{ACF0DC73-F654-71EE-8E1A-307D1330E5F8}"/>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44" name="Rectangle: Top Corners Rounded 9125">
              <a:extLst>
                <a:ext uri="{FF2B5EF4-FFF2-40B4-BE49-F238E27FC236}">
                  <a16:creationId xmlns:a16="http://schemas.microsoft.com/office/drawing/2014/main" id="{611A25C6-0279-4E36-4A87-5DA41875462E}"/>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6" name="Rounded Rectangle 33">
            <a:extLst>
              <a:ext uri="{FF2B5EF4-FFF2-40B4-BE49-F238E27FC236}">
                <a16:creationId xmlns:a16="http://schemas.microsoft.com/office/drawing/2014/main" id="{371181A8-FB3D-CE3F-6B7A-143D2ED1494C}"/>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7" name="Group 9062">
            <a:extLst>
              <a:ext uri="{FF2B5EF4-FFF2-40B4-BE49-F238E27FC236}">
                <a16:creationId xmlns:a16="http://schemas.microsoft.com/office/drawing/2014/main" id="{6AE2C5E0-0176-FF9B-1E55-207F2BA7EC7C}"/>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141" name="Rectangle: Top Corners Rounded 9122">
              <a:hlinkClick xmlns:r="http://schemas.openxmlformats.org/officeDocument/2006/relationships" r:id="rId10"/>
              <a:extLst>
                <a:ext uri="{FF2B5EF4-FFF2-40B4-BE49-F238E27FC236}">
                  <a16:creationId xmlns:a16="http://schemas.microsoft.com/office/drawing/2014/main" id="{CBCB707D-6E49-101D-E8B2-CB8A34B3BBAC}"/>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42" name="Rectangle: Top Corners Rounded 9123">
              <a:extLst>
                <a:ext uri="{FF2B5EF4-FFF2-40B4-BE49-F238E27FC236}">
                  <a16:creationId xmlns:a16="http://schemas.microsoft.com/office/drawing/2014/main" id="{AC7CF932-ABD3-ED78-8774-E46AAAC80596}"/>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9063">
            <a:extLst>
              <a:ext uri="{FF2B5EF4-FFF2-40B4-BE49-F238E27FC236}">
                <a16:creationId xmlns:a16="http://schemas.microsoft.com/office/drawing/2014/main" id="{32244DED-3869-8C2B-A77E-04B78D9547F5}"/>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139" name="Rectangle: Top Corners Rounded 9120">
              <a:hlinkClick xmlns:r="http://schemas.openxmlformats.org/officeDocument/2006/relationships" r:id="rId11"/>
              <a:extLst>
                <a:ext uri="{FF2B5EF4-FFF2-40B4-BE49-F238E27FC236}">
                  <a16:creationId xmlns:a16="http://schemas.microsoft.com/office/drawing/2014/main" id="{FFB4F8EE-4283-A863-1FDD-1FE6B79C5975}"/>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40" name="Rectangle: Top Corners Rounded 9121">
              <a:extLst>
                <a:ext uri="{FF2B5EF4-FFF2-40B4-BE49-F238E27FC236}">
                  <a16:creationId xmlns:a16="http://schemas.microsoft.com/office/drawing/2014/main" id="{1292D4F5-7E3B-6A3A-9001-40D129A85A49}"/>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64">
            <a:extLst>
              <a:ext uri="{FF2B5EF4-FFF2-40B4-BE49-F238E27FC236}">
                <a16:creationId xmlns:a16="http://schemas.microsoft.com/office/drawing/2014/main" id="{745AE2F5-5AB5-CB6D-575F-DF24CBBD0B5B}"/>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137" name="Rectangle: Top Corners Rounded 9118">
              <a:hlinkClick xmlns:r="http://schemas.openxmlformats.org/officeDocument/2006/relationships" r:id="rId12"/>
              <a:extLst>
                <a:ext uri="{FF2B5EF4-FFF2-40B4-BE49-F238E27FC236}">
                  <a16:creationId xmlns:a16="http://schemas.microsoft.com/office/drawing/2014/main" id="{26D449D8-51A3-E683-307D-5CC42DF99E19}"/>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8" name="Rectangle: Top Corners Rounded 9119">
              <a:extLst>
                <a:ext uri="{FF2B5EF4-FFF2-40B4-BE49-F238E27FC236}">
                  <a16:creationId xmlns:a16="http://schemas.microsoft.com/office/drawing/2014/main" id="{202483D5-4F4A-BC0C-3440-FDBFD5AD29E1}"/>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65">
            <a:extLst>
              <a:ext uri="{FF2B5EF4-FFF2-40B4-BE49-F238E27FC236}">
                <a16:creationId xmlns:a16="http://schemas.microsoft.com/office/drawing/2014/main" id="{82D102A9-4FB3-ABF2-28C1-E85035ABE60F}"/>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135" name="Rectangle: Top Corners Rounded 9116">
              <a:hlinkClick xmlns:r="http://schemas.openxmlformats.org/officeDocument/2006/relationships" r:id="rId13"/>
              <a:extLst>
                <a:ext uri="{FF2B5EF4-FFF2-40B4-BE49-F238E27FC236}">
                  <a16:creationId xmlns:a16="http://schemas.microsoft.com/office/drawing/2014/main" id="{0AF5CA04-47C9-7681-E242-772203D7B742}"/>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6" name="Rectangle: Top Corners Rounded 9117">
              <a:extLst>
                <a:ext uri="{FF2B5EF4-FFF2-40B4-BE49-F238E27FC236}">
                  <a16:creationId xmlns:a16="http://schemas.microsoft.com/office/drawing/2014/main" id="{4E16160B-A6BE-C2D5-E906-7E8415DBF46C}"/>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66">
            <a:extLst>
              <a:ext uri="{FF2B5EF4-FFF2-40B4-BE49-F238E27FC236}">
                <a16:creationId xmlns:a16="http://schemas.microsoft.com/office/drawing/2014/main" id="{BB88F6F1-7C7E-D904-71E2-AC2B99E5E80A}"/>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133" name="Rectangle: Top Corners Rounded 9114">
              <a:hlinkClick xmlns:r="http://schemas.openxmlformats.org/officeDocument/2006/relationships" r:id="rId14"/>
              <a:extLst>
                <a:ext uri="{FF2B5EF4-FFF2-40B4-BE49-F238E27FC236}">
                  <a16:creationId xmlns:a16="http://schemas.microsoft.com/office/drawing/2014/main" id="{4D1BF891-F916-BC52-7C44-2834542ADA5D}"/>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4" name="Rectangle: Top Corners Rounded 9115">
              <a:extLst>
                <a:ext uri="{FF2B5EF4-FFF2-40B4-BE49-F238E27FC236}">
                  <a16:creationId xmlns:a16="http://schemas.microsoft.com/office/drawing/2014/main" id="{51813DA5-3451-7A65-491D-0A0C6693DDE9}"/>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67">
            <a:extLst>
              <a:ext uri="{FF2B5EF4-FFF2-40B4-BE49-F238E27FC236}">
                <a16:creationId xmlns:a16="http://schemas.microsoft.com/office/drawing/2014/main" id="{42D3499E-373B-09C3-060D-E2727F8C30F3}"/>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131" name="Rectangle: Top Corners Rounded 9112">
              <a:hlinkClick xmlns:r="http://schemas.openxmlformats.org/officeDocument/2006/relationships" r:id="rId15"/>
              <a:extLst>
                <a:ext uri="{FF2B5EF4-FFF2-40B4-BE49-F238E27FC236}">
                  <a16:creationId xmlns:a16="http://schemas.microsoft.com/office/drawing/2014/main" id="{F9144E54-7D93-67F1-BB73-A66A42CCE13C}"/>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32" name="Rectangle: Top Corners Rounded 9113">
              <a:extLst>
                <a:ext uri="{FF2B5EF4-FFF2-40B4-BE49-F238E27FC236}">
                  <a16:creationId xmlns:a16="http://schemas.microsoft.com/office/drawing/2014/main" id="{29A71F2F-1D42-4F2E-D6BF-6BE6AA56D8CA}"/>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9068">
            <a:extLst>
              <a:ext uri="{FF2B5EF4-FFF2-40B4-BE49-F238E27FC236}">
                <a16:creationId xmlns:a16="http://schemas.microsoft.com/office/drawing/2014/main" id="{E3420461-F6DF-FE5C-161C-66B9188F8A47}"/>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129" name="Rectangle: Top Corners Rounded 9110">
              <a:hlinkClick xmlns:r="http://schemas.openxmlformats.org/officeDocument/2006/relationships" r:id="rId16"/>
              <a:extLst>
                <a:ext uri="{FF2B5EF4-FFF2-40B4-BE49-F238E27FC236}">
                  <a16:creationId xmlns:a16="http://schemas.microsoft.com/office/drawing/2014/main" id="{6A58DC87-AFC0-6E16-20DF-2C00FD842D48}"/>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130" name="Rectangle: Top Corners Rounded 9111">
              <a:extLst>
                <a:ext uri="{FF2B5EF4-FFF2-40B4-BE49-F238E27FC236}">
                  <a16:creationId xmlns:a16="http://schemas.microsoft.com/office/drawing/2014/main" id="{F5EEE17E-EEEE-8C46-2C3F-F700FEFB4335}"/>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4" name="Rounded Rectangle 33">
            <a:extLst>
              <a:ext uri="{FF2B5EF4-FFF2-40B4-BE49-F238E27FC236}">
                <a16:creationId xmlns:a16="http://schemas.microsoft.com/office/drawing/2014/main" id="{97466309-DE8E-2750-3E23-127F66AC168C}"/>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5" name="Group 9070">
            <a:extLst>
              <a:ext uri="{FF2B5EF4-FFF2-40B4-BE49-F238E27FC236}">
                <a16:creationId xmlns:a16="http://schemas.microsoft.com/office/drawing/2014/main" id="{4D764879-EC37-9D72-3A52-A11F544DC0E6}"/>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3" name="Rectangle: Top Corners Rounded 9108">
              <a:hlinkClick xmlns:r="http://schemas.openxmlformats.org/officeDocument/2006/relationships" r:id="rId17"/>
              <a:extLst>
                <a:ext uri="{FF2B5EF4-FFF2-40B4-BE49-F238E27FC236}">
                  <a16:creationId xmlns:a16="http://schemas.microsoft.com/office/drawing/2014/main" id="{F2655A7D-994D-DC38-16F1-B2F35566CA76}"/>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128" name="Rectangle: Top Corners Rounded 9109">
              <a:extLst>
                <a:ext uri="{FF2B5EF4-FFF2-40B4-BE49-F238E27FC236}">
                  <a16:creationId xmlns:a16="http://schemas.microsoft.com/office/drawing/2014/main" id="{D80A5DAF-DC91-6048-D3A0-6C9D4A7F02BE}"/>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71">
            <a:extLst>
              <a:ext uri="{FF2B5EF4-FFF2-40B4-BE49-F238E27FC236}">
                <a16:creationId xmlns:a16="http://schemas.microsoft.com/office/drawing/2014/main" id="{44A682D4-3AF8-40A2-7037-525D0D01B31F}"/>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1" name="Rectangle: Top Corners Rounded 9106">
              <a:hlinkClick xmlns:r="http://schemas.openxmlformats.org/officeDocument/2006/relationships" r:id="rId18"/>
              <a:extLst>
                <a:ext uri="{FF2B5EF4-FFF2-40B4-BE49-F238E27FC236}">
                  <a16:creationId xmlns:a16="http://schemas.microsoft.com/office/drawing/2014/main" id="{4FE6F34E-299C-4DEA-C99D-FE382A7F5D74}"/>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2" name="Rectangle: Top Corners Rounded 9107">
              <a:extLst>
                <a:ext uri="{FF2B5EF4-FFF2-40B4-BE49-F238E27FC236}">
                  <a16:creationId xmlns:a16="http://schemas.microsoft.com/office/drawing/2014/main" id="{A3C24423-3542-AF4F-DC49-4B867DC7D81F}"/>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9072">
            <a:extLst>
              <a:ext uri="{FF2B5EF4-FFF2-40B4-BE49-F238E27FC236}">
                <a16:creationId xmlns:a16="http://schemas.microsoft.com/office/drawing/2014/main" id="{7A02EF9F-197B-8359-6822-94585D09C19C}"/>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9" name="Rectangle: Top Corners Rounded 9104">
              <a:hlinkClick xmlns:r="http://schemas.openxmlformats.org/officeDocument/2006/relationships" r:id="rId19"/>
              <a:extLst>
                <a:ext uri="{FF2B5EF4-FFF2-40B4-BE49-F238E27FC236}">
                  <a16:creationId xmlns:a16="http://schemas.microsoft.com/office/drawing/2014/main" id="{94EAFA1B-4CED-45B5-4E52-24298AFDF13F}"/>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 name="Rectangle: Top Corners Rounded 9105">
              <a:extLst>
                <a:ext uri="{FF2B5EF4-FFF2-40B4-BE49-F238E27FC236}">
                  <a16:creationId xmlns:a16="http://schemas.microsoft.com/office/drawing/2014/main" id="{3602D6E5-8DFA-D9AC-F772-A2012704955F}"/>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9073">
            <a:extLst>
              <a:ext uri="{FF2B5EF4-FFF2-40B4-BE49-F238E27FC236}">
                <a16:creationId xmlns:a16="http://schemas.microsoft.com/office/drawing/2014/main" id="{1BD980AE-B2F1-97D2-6373-98E70A5BE04C}"/>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7" name="Rectangle: Top Corners Rounded 9102">
              <a:hlinkClick xmlns:r="http://schemas.openxmlformats.org/officeDocument/2006/relationships" r:id="rId20"/>
              <a:extLst>
                <a:ext uri="{FF2B5EF4-FFF2-40B4-BE49-F238E27FC236}">
                  <a16:creationId xmlns:a16="http://schemas.microsoft.com/office/drawing/2014/main" id="{C67610BA-8472-7C80-CD93-F88D7CBA0C11}"/>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 name="Rectangle: Top Corners Rounded 9103">
              <a:extLst>
                <a:ext uri="{FF2B5EF4-FFF2-40B4-BE49-F238E27FC236}">
                  <a16:creationId xmlns:a16="http://schemas.microsoft.com/office/drawing/2014/main" id="{435457BA-FE8D-8592-38D3-D6F8EA5071A2}"/>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9" name="Rounded Rectangle 33">
            <a:extLst>
              <a:ext uri="{FF2B5EF4-FFF2-40B4-BE49-F238E27FC236}">
                <a16:creationId xmlns:a16="http://schemas.microsoft.com/office/drawing/2014/main" id="{24D8AFC0-0E53-6780-3F6F-CDB388183789}"/>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30" name="Group 9075">
            <a:extLst>
              <a:ext uri="{FF2B5EF4-FFF2-40B4-BE49-F238E27FC236}">
                <a16:creationId xmlns:a16="http://schemas.microsoft.com/office/drawing/2014/main" id="{9DAF6310-41D7-5940-20CC-8688F20AE640}"/>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5" name="Rectangle: Top Corners Rounded 9100">
              <a:hlinkClick xmlns:r="http://schemas.openxmlformats.org/officeDocument/2006/relationships" r:id="rId21"/>
              <a:extLst>
                <a:ext uri="{FF2B5EF4-FFF2-40B4-BE49-F238E27FC236}">
                  <a16:creationId xmlns:a16="http://schemas.microsoft.com/office/drawing/2014/main" id="{71585F89-0E3D-F927-4FBA-E88BBE6345EB}"/>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6" name="Rectangle: Top Corners Rounded 9101">
              <a:extLst>
                <a:ext uri="{FF2B5EF4-FFF2-40B4-BE49-F238E27FC236}">
                  <a16:creationId xmlns:a16="http://schemas.microsoft.com/office/drawing/2014/main" id="{5A293161-5C83-EDA5-8E5F-15CE059CECD5}"/>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76">
            <a:extLst>
              <a:ext uri="{FF2B5EF4-FFF2-40B4-BE49-F238E27FC236}">
                <a16:creationId xmlns:a16="http://schemas.microsoft.com/office/drawing/2014/main" id="{EAFFD2B0-B7E5-F124-C466-C7E5659EF9EA}"/>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3" name="Rectangle: Top Corners Rounded 9098">
              <a:hlinkClick xmlns:r="http://schemas.openxmlformats.org/officeDocument/2006/relationships" r:id="rId22"/>
              <a:extLst>
                <a:ext uri="{FF2B5EF4-FFF2-40B4-BE49-F238E27FC236}">
                  <a16:creationId xmlns:a16="http://schemas.microsoft.com/office/drawing/2014/main" id="{F78825B3-A6FD-F2DE-6DD3-D9DFA5FAEAC5}"/>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4" name="Rectangle: Top Corners Rounded 9099">
              <a:extLst>
                <a:ext uri="{FF2B5EF4-FFF2-40B4-BE49-F238E27FC236}">
                  <a16:creationId xmlns:a16="http://schemas.microsoft.com/office/drawing/2014/main" id="{54AD58A1-7F7F-5D7F-CAD0-BE1CB495D270}"/>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77">
            <a:extLst>
              <a:ext uri="{FF2B5EF4-FFF2-40B4-BE49-F238E27FC236}">
                <a16:creationId xmlns:a16="http://schemas.microsoft.com/office/drawing/2014/main" id="{990368EC-13CD-646B-6BDC-D79E0CBE37D4}"/>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1" name="Rectangle: Top Corners Rounded 9096">
              <a:hlinkClick xmlns:r="http://schemas.openxmlformats.org/officeDocument/2006/relationships" r:id="rId23"/>
              <a:extLst>
                <a:ext uri="{FF2B5EF4-FFF2-40B4-BE49-F238E27FC236}">
                  <a16:creationId xmlns:a16="http://schemas.microsoft.com/office/drawing/2014/main" id="{AD9C1B56-D359-EC25-A974-E79D463E63DD}"/>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2" name="Rectangle: Top Corners Rounded 9097">
              <a:extLst>
                <a:ext uri="{FF2B5EF4-FFF2-40B4-BE49-F238E27FC236}">
                  <a16:creationId xmlns:a16="http://schemas.microsoft.com/office/drawing/2014/main" id="{C3CD0CFE-9102-F3E2-094C-B198E4DC687D}"/>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78">
            <a:extLst>
              <a:ext uri="{FF2B5EF4-FFF2-40B4-BE49-F238E27FC236}">
                <a16:creationId xmlns:a16="http://schemas.microsoft.com/office/drawing/2014/main" id="{F6EFCD43-E99C-4F79-CE26-0F7CBA8989C1}"/>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9" name="Rectangle: Top Corners Rounded 9094">
              <a:hlinkClick xmlns:r="http://schemas.openxmlformats.org/officeDocument/2006/relationships" r:id="rId24"/>
              <a:extLst>
                <a:ext uri="{FF2B5EF4-FFF2-40B4-BE49-F238E27FC236}">
                  <a16:creationId xmlns:a16="http://schemas.microsoft.com/office/drawing/2014/main" id="{3C8563AE-2DD9-090C-67B0-2FA1AB521AEB}"/>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 name="Rectangle: Top Corners Rounded 9095">
              <a:extLst>
                <a:ext uri="{FF2B5EF4-FFF2-40B4-BE49-F238E27FC236}">
                  <a16:creationId xmlns:a16="http://schemas.microsoft.com/office/drawing/2014/main" id="{329431BB-0725-0A9B-ABCC-C26D04FDA457}"/>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79">
            <a:extLst>
              <a:ext uri="{FF2B5EF4-FFF2-40B4-BE49-F238E27FC236}">
                <a16:creationId xmlns:a16="http://schemas.microsoft.com/office/drawing/2014/main" id="{5C3D9AD5-50A0-2932-51F0-6B4CCB52B94E}"/>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7" name="Rectangle: Top Corners Rounded 9092">
              <a:hlinkClick xmlns:r="http://schemas.openxmlformats.org/officeDocument/2006/relationships" r:id="rId25"/>
              <a:extLst>
                <a:ext uri="{FF2B5EF4-FFF2-40B4-BE49-F238E27FC236}">
                  <a16:creationId xmlns:a16="http://schemas.microsoft.com/office/drawing/2014/main" id="{C966D8B2-2306-C651-D031-35B323321E31}"/>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8" name="Rectangle: Top Corners Rounded 9093">
              <a:extLst>
                <a:ext uri="{FF2B5EF4-FFF2-40B4-BE49-F238E27FC236}">
                  <a16:creationId xmlns:a16="http://schemas.microsoft.com/office/drawing/2014/main" id="{8B51B8DB-4B2B-380E-1902-A357ABA9A536}"/>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80">
            <a:extLst>
              <a:ext uri="{FF2B5EF4-FFF2-40B4-BE49-F238E27FC236}">
                <a16:creationId xmlns:a16="http://schemas.microsoft.com/office/drawing/2014/main" id="{DF3B05F8-19D0-A832-ED1E-099159076CF3}"/>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5" name="Rectangle: Top Corners Rounded 9090">
              <a:hlinkClick xmlns:r="http://schemas.openxmlformats.org/officeDocument/2006/relationships" r:id="rId26"/>
              <a:extLst>
                <a:ext uri="{FF2B5EF4-FFF2-40B4-BE49-F238E27FC236}">
                  <a16:creationId xmlns:a16="http://schemas.microsoft.com/office/drawing/2014/main" id="{A8E54EEB-321A-E47C-91AC-8165589E9F0D}"/>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6" name="Rectangle: Top Corners Rounded 9091">
              <a:extLst>
                <a:ext uri="{FF2B5EF4-FFF2-40B4-BE49-F238E27FC236}">
                  <a16:creationId xmlns:a16="http://schemas.microsoft.com/office/drawing/2014/main" id="{86F04E28-7994-4670-7A89-E1F3994DD263}"/>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9081">
            <a:extLst>
              <a:ext uri="{FF2B5EF4-FFF2-40B4-BE49-F238E27FC236}">
                <a16:creationId xmlns:a16="http://schemas.microsoft.com/office/drawing/2014/main" id="{21FE7D5E-4C37-02C2-DA77-1B09A7DF4528}"/>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3" name="Rectangle: Top Corners Rounded 9088">
              <a:hlinkClick xmlns:r="http://schemas.openxmlformats.org/officeDocument/2006/relationships" r:id="rId27"/>
              <a:extLst>
                <a:ext uri="{FF2B5EF4-FFF2-40B4-BE49-F238E27FC236}">
                  <a16:creationId xmlns:a16="http://schemas.microsoft.com/office/drawing/2014/main" id="{875F3B23-3DF5-7738-980B-EDCE525BD1A7}"/>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4" name="Rectangle: Top Corners Rounded 9089">
              <a:extLst>
                <a:ext uri="{FF2B5EF4-FFF2-40B4-BE49-F238E27FC236}">
                  <a16:creationId xmlns:a16="http://schemas.microsoft.com/office/drawing/2014/main" id="{3EFAB5F4-14F8-6D28-435A-10E8E2ACEF69}"/>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82">
            <a:extLst>
              <a:ext uri="{FF2B5EF4-FFF2-40B4-BE49-F238E27FC236}">
                <a16:creationId xmlns:a16="http://schemas.microsoft.com/office/drawing/2014/main" id="{93AAD0CB-60E0-E4E6-9A76-73E8FA203250}"/>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1" name="Rectangle: Top Corners Rounded 9086">
              <a:hlinkClick xmlns:r="http://schemas.openxmlformats.org/officeDocument/2006/relationships" r:id="rId28"/>
              <a:extLst>
                <a:ext uri="{FF2B5EF4-FFF2-40B4-BE49-F238E27FC236}">
                  <a16:creationId xmlns:a16="http://schemas.microsoft.com/office/drawing/2014/main" id="{4B7CB7F6-B13B-ABE4-BCCF-4EA1A17D72C4}"/>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2" name="Rectangle: Top Corners Rounded 9087">
              <a:extLst>
                <a:ext uri="{FF2B5EF4-FFF2-40B4-BE49-F238E27FC236}">
                  <a16:creationId xmlns:a16="http://schemas.microsoft.com/office/drawing/2014/main" id="{2B99BB7A-B7B1-69FE-7A54-F8E41EE0F55C}"/>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8" name="Group 9083">
            <a:extLst>
              <a:ext uri="{FF2B5EF4-FFF2-40B4-BE49-F238E27FC236}">
                <a16:creationId xmlns:a16="http://schemas.microsoft.com/office/drawing/2014/main" id="{3925FF8A-6A19-604A-256B-1A2D898C842B}"/>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9" name="Rectangle: Top Corners Rounded 9084">
              <a:hlinkClick xmlns:r="http://schemas.openxmlformats.org/officeDocument/2006/relationships" r:id="rId29"/>
              <a:extLst>
                <a:ext uri="{FF2B5EF4-FFF2-40B4-BE49-F238E27FC236}">
                  <a16:creationId xmlns:a16="http://schemas.microsoft.com/office/drawing/2014/main" id="{DD371AC9-3523-5593-9FDA-A79E8C4134F5}"/>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0" name="Rectangle: Top Corners Rounded 9085">
              <a:extLst>
                <a:ext uri="{FF2B5EF4-FFF2-40B4-BE49-F238E27FC236}">
                  <a16:creationId xmlns:a16="http://schemas.microsoft.com/office/drawing/2014/main" id="{A868FBA7-C92A-4793-335B-09CA61D742E1}"/>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twoCellAnchor editAs="oneCell">
    <xdr:from>
      <xdr:col>1</xdr:col>
      <xdr:colOff>87086</xdr:colOff>
      <xdr:row>0</xdr:row>
      <xdr:rowOff>87086</xdr:rowOff>
    </xdr:from>
    <xdr:to>
      <xdr:col>4</xdr:col>
      <xdr:colOff>460499</xdr:colOff>
      <xdr:row>3</xdr:row>
      <xdr:rowOff>79012</xdr:rowOff>
    </xdr:to>
    <xdr:pic>
      <xdr:nvPicPr>
        <xdr:cNvPr id="163" name="Picture 310">
          <a:hlinkClick xmlns:r="http://schemas.openxmlformats.org/officeDocument/2006/relationships" r:id="rId30"/>
          <a:extLst>
            <a:ext uri="{FF2B5EF4-FFF2-40B4-BE49-F238E27FC236}">
              <a16:creationId xmlns:a16="http://schemas.microsoft.com/office/drawing/2014/main" id="{9BCDBC6D-BB94-455E-A702-B4B15D8AA9E3}"/>
            </a:ext>
          </a:extLst>
        </xdr:cNvPr>
        <xdr:cNvPicPr>
          <a:picLocks noChangeAspect="1"/>
        </xdr:cNvPicPr>
      </xdr:nvPicPr>
      <xdr:blipFill>
        <a:blip xmlns:r="http://schemas.openxmlformats.org/officeDocument/2006/relationships" r:embed="rId31"/>
        <a:stretch>
          <a:fillRect/>
        </a:stretch>
      </xdr:blipFill>
      <xdr:spPr>
        <a:xfrm>
          <a:off x="359229" y="87086"/>
          <a:ext cx="2442243" cy="54247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26</xdr:col>
      <xdr:colOff>98613</xdr:colOff>
      <xdr:row>1</xdr:row>
      <xdr:rowOff>71717</xdr:rowOff>
    </xdr:from>
    <xdr:to>
      <xdr:col>27</xdr:col>
      <xdr:colOff>1187971</xdr:colOff>
      <xdr:row>2</xdr:row>
      <xdr:rowOff>155404</xdr:rowOff>
    </xdr:to>
    <xdr:grpSp>
      <xdr:nvGrpSpPr>
        <xdr:cNvPr id="6" name="Group 4">
          <a:extLst>
            <a:ext uri="{FF2B5EF4-FFF2-40B4-BE49-F238E27FC236}">
              <a16:creationId xmlns:a16="http://schemas.microsoft.com/office/drawing/2014/main" id="{EF990CB7-1DF4-4280-BCC4-134DEEC0B07E}"/>
            </a:ext>
          </a:extLst>
        </xdr:cNvPr>
        <xdr:cNvGrpSpPr/>
      </xdr:nvGrpSpPr>
      <xdr:grpSpPr>
        <a:xfrm>
          <a:off x="32995242" y="245888"/>
          <a:ext cx="2319443" cy="257859"/>
          <a:chOff x="6357612" y="3057631"/>
          <a:chExt cx="2253995" cy="276348"/>
        </a:xfrm>
        <a:effectLst>
          <a:outerShdw blurRad="50800" dist="38100" dir="2700000" algn="tl" rotWithShape="0">
            <a:prstClr val="black">
              <a:alpha val="40000"/>
            </a:prstClr>
          </a:outerShdw>
        </a:effectLst>
      </xdr:grpSpPr>
      <xdr:sp macro="" textlink="">
        <xdr:nvSpPr>
          <xdr:cNvPr id="7" name="Rectangle: Top Corners Rounded 356">
            <a:hlinkClick xmlns:r="http://schemas.openxmlformats.org/officeDocument/2006/relationships" r:id="rId1"/>
            <a:extLst>
              <a:ext uri="{FF2B5EF4-FFF2-40B4-BE49-F238E27FC236}">
                <a16:creationId xmlns:a16="http://schemas.microsoft.com/office/drawing/2014/main" id="{B3C9AF98-67B9-6256-54DB-EC07E1387057}"/>
              </a:ext>
            </a:extLst>
          </xdr:cNvPr>
          <xdr:cNvSpPr/>
        </xdr:nvSpPr>
        <xdr:spPr>
          <a:xfrm rot="5400000">
            <a:off x="7408518" y="2128862"/>
            <a:ext cx="274320" cy="2131858"/>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4">
                    <a:lumMod val="75000"/>
                  </a:schemeClr>
                </a:solidFill>
              </a:rPr>
              <a:t>2024 SUSTAINABILITY REPORT</a:t>
            </a:r>
            <a:endParaRPr lang="en-AU" sz="800" b="1">
              <a:solidFill>
                <a:schemeClr val="accent4">
                  <a:lumMod val="75000"/>
                </a:schemeClr>
              </a:solidFill>
            </a:endParaRPr>
          </a:p>
        </xdr:txBody>
      </xdr:sp>
      <xdr:sp macro="" textlink="">
        <xdr:nvSpPr>
          <xdr:cNvPr id="8" name="Rectangle: Top Corners Rounded 357">
            <a:extLst>
              <a:ext uri="{FF2B5EF4-FFF2-40B4-BE49-F238E27FC236}">
                <a16:creationId xmlns:a16="http://schemas.microsoft.com/office/drawing/2014/main" id="{6E021744-BB3C-FCBF-F9AA-F05EA7E81EAB}"/>
              </a:ext>
            </a:extLst>
          </xdr:cNvPr>
          <xdr:cNvSpPr/>
        </xdr:nvSpPr>
        <xdr:spPr>
          <a:xfrm rot="16200000">
            <a:off x="6283368" y="3133903"/>
            <a:ext cx="274320" cy="125832"/>
          </a:xfrm>
          <a:prstGeom prst="round2SameRect">
            <a:avLst>
              <a:gd name="adj1" fmla="val 22764"/>
              <a:gd name="adj2" fmla="val 0"/>
            </a:avLst>
          </a:prstGeom>
          <a:solidFill>
            <a:schemeClr val="accent4">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91807</xdr:colOff>
      <xdr:row>7</xdr:row>
      <xdr:rowOff>119350</xdr:rowOff>
    </xdr:from>
    <xdr:to>
      <xdr:col>4</xdr:col>
      <xdr:colOff>661292</xdr:colOff>
      <xdr:row>54</xdr:row>
      <xdr:rowOff>82673</xdr:rowOff>
    </xdr:to>
    <xdr:grpSp>
      <xdr:nvGrpSpPr>
        <xdr:cNvPr id="2" name="Group 9051">
          <a:extLst>
            <a:ext uri="{FF2B5EF4-FFF2-40B4-BE49-F238E27FC236}">
              <a16:creationId xmlns:a16="http://schemas.microsoft.com/office/drawing/2014/main" id="{871F05C6-6E43-4EAE-965B-66D26494BBE6}"/>
            </a:ext>
          </a:extLst>
        </xdr:cNvPr>
        <xdr:cNvGrpSpPr/>
      </xdr:nvGrpSpPr>
      <xdr:grpSpPr>
        <a:xfrm>
          <a:off x="91807" y="1447407"/>
          <a:ext cx="2899028" cy="9836666"/>
          <a:chOff x="4595310" y="-1718317"/>
          <a:chExt cx="3001380" cy="9966333"/>
        </a:xfrm>
      </xdr:grpSpPr>
      <xdr:grpSp>
        <xdr:nvGrpSpPr>
          <xdr:cNvPr id="3" name="Group 9052">
            <a:extLst>
              <a:ext uri="{FF2B5EF4-FFF2-40B4-BE49-F238E27FC236}">
                <a16:creationId xmlns:a16="http://schemas.microsoft.com/office/drawing/2014/main" id="{65A6BC1F-99B5-89D6-49C2-51798A08B94A}"/>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605" name="Rectangle: Top Corners Rounded 9138">
              <a:hlinkClick xmlns:r="http://schemas.openxmlformats.org/officeDocument/2006/relationships" r:id="rId2"/>
              <a:extLst>
                <a:ext uri="{FF2B5EF4-FFF2-40B4-BE49-F238E27FC236}">
                  <a16:creationId xmlns:a16="http://schemas.microsoft.com/office/drawing/2014/main" id="{792E64B0-367E-1899-49E5-35F5E6A238A2}"/>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06" name="Rectangle: Top Corners Rounded 9139">
              <a:extLst>
                <a:ext uri="{FF2B5EF4-FFF2-40B4-BE49-F238E27FC236}">
                  <a16:creationId xmlns:a16="http://schemas.microsoft.com/office/drawing/2014/main" id="{127850A2-6BD4-6F79-FBFF-03BF3D4E0273}"/>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 name="Group 9053">
            <a:extLst>
              <a:ext uri="{FF2B5EF4-FFF2-40B4-BE49-F238E27FC236}">
                <a16:creationId xmlns:a16="http://schemas.microsoft.com/office/drawing/2014/main" id="{29107882-5D4F-D4A9-DB74-615FFB245468}"/>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603" name="Rectangle: Top Corners Rounded 9136">
              <a:hlinkClick xmlns:r="http://schemas.openxmlformats.org/officeDocument/2006/relationships" r:id="rId3"/>
              <a:extLst>
                <a:ext uri="{FF2B5EF4-FFF2-40B4-BE49-F238E27FC236}">
                  <a16:creationId xmlns:a16="http://schemas.microsoft.com/office/drawing/2014/main" id="{503609CB-7F3A-FCA7-2353-FD2850B6766D}"/>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04" name="Rectangle: Top Corners Rounded 9137">
              <a:extLst>
                <a:ext uri="{FF2B5EF4-FFF2-40B4-BE49-F238E27FC236}">
                  <a16:creationId xmlns:a16="http://schemas.microsoft.com/office/drawing/2014/main" id="{754A45B7-BD98-F2A9-7584-4DA29E64344C}"/>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 name="Group 9054">
            <a:extLst>
              <a:ext uri="{FF2B5EF4-FFF2-40B4-BE49-F238E27FC236}">
                <a16:creationId xmlns:a16="http://schemas.microsoft.com/office/drawing/2014/main" id="{4608CB6A-983D-636E-7E6E-5BE3001AA1E6}"/>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601" name="Rectangle: Top Corners Rounded 9134">
              <a:hlinkClick xmlns:r="http://schemas.openxmlformats.org/officeDocument/2006/relationships" r:id="rId4"/>
              <a:extLst>
                <a:ext uri="{FF2B5EF4-FFF2-40B4-BE49-F238E27FC236}">
                  <a16:creationId xmlns:a16="http://schemas.microsoft.com/office/drawing/2014/main" id="{C9735C08-4FC6-98A0-20ED-D5AC9CB8EB96}"/>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02" name="Rectangle: Top Corners Rounded 9135">
              <a:extLst>
                <a:ext uri="{FF2B5EF4-FFF2-40B4-BE49-F238E27FC236}">
                  <a16:creationId xmlns:a16="http://schemas.microsoft.com/office/drawing/2014/main" id="{0942442A-546F-62BF-EDA2-ACD5E205D3DB}"/>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055">
            <a:extLst>
              <a:ext uri="{FF2B5EF4-FFF2-40B4-BE49-F238E27FC236}">
                <a16:creationId xmlns:a16="http://schemas.microsoft.com/office/drawing/2014/main" id="{2EA1CF65-3478-1BB8-6E0D-88F95C7A5A11}"/>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599" name="Rectangle: Top Corners Rounded 9132">
              <a:hlinkClick xmlns:r="http://schemas.openxmlformats.org/officeDocument/2006/relationships" r:id="rId5"/>
              <a:extLst>
                <a:ext uri="{FF2B5EF4-FFF2-40B4-BE49-F238E27FC236}">
                  <a16:creationId xmlns:a16="http://schemas.microsoft.com/office/drawing/2014/main" id="{0EFFF9FC-51C2-2864-0C2E-981AE4A7D8E3}"/>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00" name="Rectangle: Top Corners Rounded 9133">
              <a:extLst>
                <a:ext uri="{FF2B5EF4-FFF2-40B4-BE49-F238E27FC236}">
                  <a16:creationId xmlns:a16="http://schemas.microsoft.com/office/drawing/2014/main" id="{F931B78A-A05A-00D3-BA0A-483DE4A3D561}"/>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1" name="Rounded Rectangle 33">
            <a:extLst>
              <a:ext uri="{FF2B5EF4-FFF2-40B4-BE49-F238E27FC236}">
                <a16:creationId xmlns:a16="http://schemas.microsoft.com/office/drawing/2014/main" id="{BB2439F5-5CAA-2DB9-B27C-22C14EB8D44E}"/>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2" name="Group 9057">
            <a:extLst>
              <a:ext uri="{FF2B5EF4-FFF2-40B4-BE49-F238E27FC236}">
                <a16:creationId xmlns:a16="http://schemas.microsoft.com/office/drawing/2014/main" id="{458C560A-5D45-1258-3EF0-543095A0C87B}"/>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597" name="Rectangle: Top Corners Rounded 9130">
              <a:hlinkClick xmlns:r="http://schemas.openxmlformats.org/officeDocument/2006/relationships" r:id="rId6"/>
              <a:extLst>
                <a:ext uri="{FF2B5EF4-FFF2-40B4-BE49-F238E27FC236}">
                  <a16:creationId xmlns:a16="http://schemas.microsoft.com/office/drawing/2014/main" id="{3525A37F-BC48-3605-3B44-05E05FC859F6}"/>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98" name="Rectangle: Top Corners Rounded 9131">
              <a:extLst>
                <a:ext uri="{FF2B5EF4-FFF2-40B4-BE49-F238E27FC236}">
                  <a16:creationId xmlns:a16="http://schemas.microsoft.com/office/drawing/2014/main" id="{652BE17F-007A-E61D-B98B-AEB5C6146FD4}"/>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3" name="Group 9058">
            <a:extLst>
              <a:ext uri="{FF2B5EF4-FFF2-40B4-BE49-F238E27FC236}">
                <a16:creationId xmlns:a16="http://schemas.microsoft.com/office/drawing/2014/main" id="{31FC205F-45B1-03C3-0F12-C63347657B9F}"/>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595" name="Rectangle: Top Corners Rounded 9128">
              <a:hlinkClick xmlns:r="http://schemas.openxmlformats.org/officeDocument/2006/relationships" r:id="rId7"/>
              <a:extLst>
                <a:ext uri="{FF2B5EF4-FFF2-40B4-BE49-F238E27FC236}">
                  <a16:creationId xmlns:a16="http://schemas.microsoft.com/office/drawing/2014/main" id="{E0506B2C-E875-5AA1-D19F-24694016880B}"/>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96" name="Rectangle: Top Corners Rounded 9129">
              <a:extLst>
                <a:ext uri="{FF2B5EF4-FFF2-40B4-BE49-F238E27FC236}">
                  <a16:creationId xmlns:a16="http://schemas.microsoft.com/office/drawing/2014/main" id="{ADD174F2-6BD1-33F2-5F0C-CC844AFB7D7E}"/>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4" name="Group 9059">
            <a:extLst>
              <a:ext uri="{FF2B5EF4-FFF2-40B4-BE49-F238E27FC236}">
                <a16:creationId xmlns:a16="http://schemas.microsoft.com/office/drawing/2014/main" id="{98B5C451-124C-1027-4947-6D3EF2C371F3}"/>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593" name="Rectangle: Top Corners Rounded 9126">
              <a:hlinkClick xmlns:r="http://schemas.openxmlformats.org/officeDocument/2006/relationships" r:id="rId8"/>
              <a:extLst>
                <a:ext uri="{FF2B5EF4-FFF2-40B4-BE49-F238E27FC236}">
                  <a16:creationId xmlns:a16="http://schemas.microsoft.com/office/drawing/2014/main" id="{56326E0C-DE47-8852-5552-6DE61E5119BD}"/>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94" name="Rectangle: Top Corners Rounded 9127">
              <a:extLst>
                <a:ext uri="{FF2B5EF4-FFF2-40B4-BE49-F238E27FC236}">
                  <a16:creationId xmlns:a16="http://schemas.microsoft.com/office/drawing/2014/main" id="{B75FE764-BCF6-C05A-6372-865F55A0702E}"/>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5" name="Group 9060">
            <a:extLst>
              <a:ext uri="{FF2B5EF4-FFF2-40B4-BE49-F238E27FC236}">
                <a16:creationId xmlns:a16="http://schemas.microsoft.com/office/drawing/2014/main" id="{00AE71C0-61CA-3329-CEDC-8BCA429A6D93}"/>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591" name="Rectangle: Top Corners Rounded 9124">
              <a:hlinkClick xmlns:r="http://schemas.openxmlformats.org/officeDocument/2006/relationships" r:id="rId9"/>
              <a:extLst>
                <a:ext uri="{FF2B5EF4-FFF2-40B4-BE49-F238E27FC236}">
                  <a16:creationId xmlns:a16="http://schemas.microsoft.com/office/drawing/2014/main" id="{08257B5B-B51C-B938-D455-FBB2BA32C5DA}"/>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92" name="Rectangle: Top Corners Rounded 9125">
              <a:extLst>
                <a:ext uri="{FF2B5EF4-FFF2-40B4-BE49-F238E27FC236}">
                  <a16:creationId xmlns:a16="http://schemas.microsoft.com/office/drawing/2014/main" id="{9E081E42-96C7-9DCA-DE33-EE8AEBE95DF9}"/>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6" name="Rounded Rectangle 33">
            <a:extLst>
              <a:ext uri="{FF2B5EF4-FFF2-40B4-BE49-F238E27FC236}">
                <a16:creationId xmlns:a16="http://schemas.microsoft.com/office/drawing/2014/main" id="{3D6B954B-E8C4-8854-705D-D14C0B4F11DB}"/>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7" name="Group 9062">
            <a:extLst>
              <a:ext uri="{FF2B5EF4-FFF2-40B4-BE49-F238E27FC236}">
                <a16:creationId xmlns:a16="http://schemas.microsoft.com/office/drawing/2014/main" id="{27B24A88-9FC3-D81A-2E88-0A5A7A13B1F3}"/>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589" name="Rectangle: Top Corners Rounded 9122">
              <a:hlinkClick xmlns:r="http://schemas.openxmlformats.org/officeDocument/2006/relationships" r:id="rId10"/>
              <a:extLst>
                <a:ext uri="{FF2B5EF4-FFF2-40B4-BE49-F238E27FC236}">
                  <a16:creationId xmlns:a16="http://schemas.microsoft.com/office/drawing/2014/main" id="{8FB5481A-F753-4344-4AFA-8A8AE0F92CEB}"/>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90" name="Rectangle: Top Corners Rounded 9123">
              <a:extLst>
                <a:ext uri="{FF2B5EF4-FFF2-40B4-BE49-F238E27FC236}">
                  <a16:creationId xmlns:a16="http://schemas.microsoft.com/office/drawing/2014/main" id="{A63BE785-FBE3-D69A-1E14-898E47080A2A}"/>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9063">
            <a:extLst>
              <a:ext uri="{FF2B5EF4-FFF2-40B4-BE49-F238E27FC236}">
                <a16:creationId xmlns:a16="http://schemas.microsoft.com/office/drawing/2014/main" id="{E4552A0A-B219-7067-B180-24BA91808B74}"/>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587" name="Rectangle: Top Corners Rounded 9120">
              <a:hlinkClick xmlns:r="http://schemas.openxmlformats.org/officeDocument/2006/relationships" r:id="rId11"/>
              <a:extLst>
                <a:ext uri="{FF2B5EF4-FFF2-40B4-BE49-F238E27FC236}">
                  <a16:creationId xmlns:a16="http://schemas.microsoft.com/office/drawing/2014/main" id="{E0C10593-7196-D4EE-39E1-166CAEFE53A6}"/>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88" name="Rectangle: Top Corners Rounded 9121">
              <a:extLst>
                <a:ext uri="{FF2B5EF4-FFF2-40B4-BE49-F238E27FC236}">
                  <a16:creationId xmlns:a16="http://schemas.microsoft.com/office/drawing/2014/main" id="{4F8CAFC1-2C3E-504E-147D-474FDD3CDEA2}"/>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9064">
            <a:extLst>
              <a:ext uri="{FF2B5EF4-FFF2-40B4-BE49-F238E27FC236}">
                <a16:creationId xmlns:a16="http://schemas.microsoft.com/office/drawing/2014/main" id="{3B503BE8-6601-5494-5F55-CDF15E221D61}"/>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585" name="Rectangle: Top Corners Rounded 9118">
              <a:hlinkClick xmlns:r="http://schemas.openxmlformats.org/officeDocument/2006/relationships" r:id="rId12"/>
              <a:extLst>
                <a:ext uri="{FF2B5EF4-FFF2-40B4-BE49-F238E27FC236}">
                  <a16:creationId xmlns:a16="http://schemas.microsoft.com/office/drawing/2014/main" id="{F4D5581D-F1AA-3BC2-E008-87CD0474E23C}"/>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86" name="Rectangle: Top Corners Rounded 9119">
              <a:extLst>
                <a:ext uri="{FF2B5EF4-FFF2-40B4-BE49-F238E27FC236}">
                  <a16:creationId xmlns:a16="http://schemas.microsoft.com/office/drawing/2014/main" id="{4206A744-8353-618D-CE03-56DABD567778}"/>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9065">
            <a:extLst>
              <a:ext uri="{FF2B5EF4-FFF2-40B4-BE49-F238E27FC236}">
                <a16:creationId xmlns:a16="http://schemas.microsoft.com/office/drawing/2014/main" id="{6D0EE097-C22D-14D8-282F-10663E01AB0B}"/>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583" name="Rectangle: Top Corners Rounded 9116">
              <a:hlinkClick xmlns:r="http://schemas.openxmlformats.org/officeDocument/2006/relationships" r:id="rId13"/>
              <a:extLst>
                <a:ext uri="{FF2B5EF4-FFF2-40B4-BE49-F238E27FC236}">
                  <a16:creationId xmlns:a16="http://schemas.microsoft.com/office/drawing/2014/main" id="{9AE490A5-B309-8B5A-46A7-D96FBFCE6F6C}"/>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84" name="Rectangle: Top Corners Rounded 9117">
              <a:extLst>
                <a:ext uri="{FF2B5EF4-FFF2-40B4-BE49-F238E27FC236}">
                  <a16:creationId xmlns:a16="http://schemas.microsoft.com/office/drawing/2014/main" id="{B6F21E70-B949-8111-86CA-F4C1FF06197A}"/>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9066">
            <a:extLst>
              <a:ext uri="{FF2B5EF4-FFF2-40B4-BE49-F238E27FC236}">
                <a16:creationId xmlns:a16="http://schemas.microsoft.com/office/drawing/2014/main" id="{546BAFE7-BD4C-33D1-7B6F-6AF52C00ED05}"/>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581" name="Rectangle: Top Corners Rounded 9114">
              <a:hlinkClick xmlns:r="http://schemas.openxmlformats.org/officeDocument/2006/relationships" r:id="rId14"/>
              <a:extLst>
                <a:ext uri="{FF2B5EF4-FFF2-40B4-BE49-F238E27FC236}">
                  <a16:creationId xmlns:a16="http://schemas.microsoft.com/office/drawing/2014/main" id="{342A7248-7AE4-BE0E-CA35-E139BC157273}"/>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82" name="Rectangle: Top Corners Rounded 9115">
              <a:extLst>
                <a:ext uri="{FF2B5EF4-FFF2-40B4-BE49-F238E27FC236}">
                  <a16:creationId xmlns:a16="http://schemas.microsoft.com/office/drawing/2014/main" id="{ED14CBF1-42CC-E9D9-3249-25F5296F7857}"/>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9067">
            <a:extLst>
              <a:ext uri="{FF2B5EF4-FFF2-40B4-BE49-F238E27FC236}">
                <a16:creationId xmlns:a16="http://schemas.microsoft.com/office/drawing/2014/main" id="{3CDE4716-74FA-1EAF-2ED0-EA2EC2E424F7}"/>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579" name="Rectangle: Top Corners Rounded 9112">
              <a:hlinkClick xmlns:r="http://schemas.openxmlformats.org/officeDocument/2006/relationships" r:id="rId15"/>
              <a:extLst>
                <a:ext uri="{FF2B5EF4-FFF2-40B4-BE49-F238E27FC236}">
                  <a16:creationId xmlns:a16="http://schemas.microsoft.com/office/drawing/2014/main" id="{9697B62D-B1D5-D08A-2E31-8842FA4CFB42}"/>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80" name="Rectangle: Top Corners Rounded 9113">
              <a:extLst>
                <a:ext uri="{FF2B5EF4-FFF2-40B4-BE49-F238E27FC236}">
                  <a16:creationId xmlns:a16="http://schemas.microsoft.com/office/drawing/2014/main" id="{CE3D5D49-BC9B-3A29-33F6-2CA04C24BDF9}"/>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9068">
            <a:extLst>
              <a:ext uri="{FF2B5EF4-FFF2-40B4-BE49-F238E27FC236}">
                <a16:creationId xmlns:a16="http://schemas.microsoft.com/office/drawing/2014/main" id="{CC0FB5E4-A73A-DB60-EAE5-13D96B69EDA5}"/>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577" name="Rectangle: Top Corners Rounded 9110">
              <a:hlinkClick xmlns:r="http://schemas.openxmlformats.org/officeDocument/2006/relationships" r:id="rId16"/>
              <a:extLst>
                <a:ext uri="{FF2B5EF4-FFF2-40B4-BE49-F238E27FC236}">
                  <a16:creationId xmlns:a16="http://schemas.microsoft.com/office/drawing/2014/main" id="{1269A601-F1F5-42DE-9401-462774B5F0F1}"/>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578" name="Rectangle: Top Corners Rounded 9111">
              <a:extLst>
                <a:ext uri="{FF2B5EF4-FFF2-40B4-BE49-F238E27FC236}">
                  <a16:creationId xmlns:a16="http://schemas.microsoft.com/office/drawing/2014/main" id="{5E9D26C9-09BF-B4C7-A34D-D8324C6A40F0}"/>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4" name="Rounded Rectangle 33">
            <a:extLst>
              <a:ext uri="{FF2B5EF4-FFF2-40B4-BE49-F238E27FC236}">
                <a16:creationId xmlns:a16="http://schemas.microsoft.com/office/drawing/2014/main" id="{78801CA9-9F67-F121-33FB-A4B91491349D}"/>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5" name="Group 9070">
            <a:extLst>
              <a:ext uri="{FF2B5EF4-FFF2-40B4-BE49-F238E27FC236}">
                <a16:creationId xmlns:a16="http://schemas.microsoft.com/office/drawing/2014/main" id="{A496DEC4-389D-33E5-A91E-163DB70B0F9C}"/>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3" name="Rectangle: Top Corners Rounded 9108">
              <a:hlinkClick xmlns:r="http://schemas.openxmlformats.org/officeDocument/2006/relationships" r:id="rId17"/>
              <a:extLst>
                <a:ext uri="{FF2B5EF4-FFF2-40B4-BE49-F238E27FC236}">
                  <a16:creationId xmlns:a16="http://schemas.microsoft.com/office/drawing/2014/main" id="{19104BC3-D340-FC4F-48B5-53E6168E463C}"/>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76" name="Rectangle: Top Corners Rounded 9109">
              <a:extLst>
                <a:ext uri="{FF2B5EF4-FFF2-40B4-BE49-F238E27FC236}">
                  <a16:creationId xmlns:a16="http://schemas.microsoft.com/office/drawing/2014/main" id="{F702C393-0C07-DD8E-2101-E5C9500339E0}"/>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9071">
            <a:extLst>
              <a:ext uri="{FF2B5EF4-FFF2-40B4-BE49-F238E27FC236}">
                <a16:creationId xmlns:a16="http://schemas.microsoft.com/office/drawing/2014/main" id="{3F1CD4DC-242E-2D7F-F8A8-3BF0E13D2D9C}"/>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1" name="Rectangle: Top Corners Rounded 9106">
              <a:hlinkClick xmlns:r="http://schemas.openxmlformats.org/officeDocument/2006/relationships" r:id="rId18"/>
              <a:extLst>
                <a:ext uri="{FF2B5EF4-FFF2-40B4-BE49-F238E27FC236}">
                  <a16:creationId xmlns:a16="http://schemas.microsoft.com/office/drawing/2014/main" id="{446216E0-726B-3847-DDE8-857F88E593D7}"/>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2" name="Rectangle: Top Corners Rounded 9107">
              <a:extLst>
                <a:ext uri="{FF2B5EF4-FFF2-40B4-BE49-F238E27FC236}">
                  <a16:creationId xmlns:a16="http://schemas.microsoft.com/office/drawing/2014/main" id="{51683294-C085-A3D8-2C8F-6969CCECED50}"/>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9072">
            <a:extLst>
              <a:ext uri="{FF2B5EF4-FFF2-40B4-BE49-F238E27FC236}">
                <a16:creationId xmlns:a16="http://schemas.microsoft.com/office/drawing/2014/main" id="{4F03A692-F219-B831-A1C3-7B0F581F3C07}"/>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9" name="Rectangle: Top Corners Rounded 9104">
              <a:hlinkClick xmlns:r="http://schemas.openxmlformats.org/officeDocument/2006/relationships" r:id="rId19"/>
              <a:extLst>
                <a:ext uri="{FF2B5EF4-FFF2-40B4-BE49-F238E27FC236}">
                  <a16:creationId xmlns:a16="http://schemas.microsoft.com/office/drawing/2014/main" id="{983DA3EF-600B-49D0-5C13-9128574EAFA5}"/>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 name="Rectangle: Top Corners Rounded 9105">
              <a:extLst>
                <a:ext uri="{FF2B5EF4-FFF2-40B4-BE49-F238E27FC236}">
                  <a16:creationId xmlns:a16="http://schemas.microsoft.com/office/drawing/2014/main" id="{F0555745-9D3E-F043-FFF2-4A2AFCF9BB6F}"/>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9073">
            <a:extLst>
              <a:ext uri="{FF2B5EF4-FFF2-40B4-BE49-F238E27FC236}">
                <a16:creationId xmlns:a16="http://schemas.microsoft.com/office/drawing/2014/main" id="{A4A96046-DBF6-A7FB-A368-C73F36A34CA8}"/>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7" name="Rectangle: Top Corners Rounded 9102">
              <a:hlinkClick xmlns:r="http://schemas.openxmlformats.org/officeDocument/2006/relationships" r:id="rId20"/>
              <a:extLst>
                <a:ext uri="{FF2B5EF4-FFF2-40B4-BE49-F238E27FC236}">
                  <a16:creationId xmlns:a16="http://schemas.microsoft.com/office/drawing/2014/main" id="{3E85C215-0BE7-7129-C24D-EF54D088E978}"/>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 name="Rectangle: Top Corners Rounded 9103">
              <a:extLst>
                <a:ext uri="{FF2B5EF4-FFF2-40B4-BE49-F238E27FC236}">
                  <a16:creationId xmlns:a16="http://schemas.microsoft.com/office/drawing/2014/main" id="{359D0683-94BC-8F48-A63F-4FD30D7304A2}"/>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9" name="Rounded Rectangle 33">
            <a:extLst>
              <a:ext uri="{FF2B5EF4-FFF2-40B4-BE49-F238E27FC236}">
                <a16:creationId xmlns:a16="http://schemas.microsoft.com/office/drawing/2014/main" id="{851CEFDB-1284-2E9A-8FF4-B05CA12C2FF8}"/>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30" name="Group 9075">
            <a:extLst>
              <a:ext uri="{FF2B5EF4-FFF2-40B4-BE49-F238E27FC236}">
                <a16:creationId xmlns:a16="http://schemas.microsoft.com/office/drawing/2014/main" id="{BA67360A-606A-B426-B015-0EE9F89CB7E5}"/>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5" name="Rectangle: Top Corners Rounded 9100">
              <a:hlinkClick xmlns:r="http://schemas.openxmlformats.org/officeDocument/2006/relationships" r:id="rId21"/>
              <a:extLst>
                <a:ext uri="{FF2B5EF4-FFF2-40B4-BE49-F238E27FC236}">
                  <a16:creationId xmlns:a16="http://schemas.microsoft.com/office/drawing/2014/main" id="{BBC69FA9-443F-464D-A47E-9B601D488A7A}"/>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6" name="Rectangle: Top Corners Rounded 9101">
              <a:extLst>
                <a:ext uri="{FF2B5EF4-FFF2-40B4-BE49-F238E27FC236}">
                  <a16:creationId xmlns:a16="http://schemas.microsoft.com/office/drawing/2014/main" id="{24127F12-A0CE-2D9D-238E-7F90190E2AA4}"/>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9076">
            <a:extLst>
              <a:ext uri="{FF2B5EF4-FFF2-40B4-BE49-F238E27FC236}">
                <a16:creationId xmlns:a16="http://schemas.microsoft.com/office/drawing/2014/main" id="{709F41F9-5594-90B7-59EF-969DAA613820}"/>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3" name="Rectangle: Top Corners Rounded 9098">
              <a:hlinkClick xmlns:r="http://schemas.openxmlformats.org/officeDocument/2006/relationships" r:id="rId22"/>
              <a:extLst>
                <a:ext uri="{FF2B5EF4-FFF2-40B4-BE49-F238E27FC236}">
                  <a16:creationId xmlns:a16="http://schemas.microsoft.com/office/drawing/2014/main" id="{205AC0A8-176E-DF9D-3154-2FF5C156F76C}"/>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4" name="Rectangle: Top Corners Rounded 9099">
              <a:extLst>
                <a:ext uri="{FF2B5EF4-FFF2-40B4-BE49-F238E27FC236}">
                  <a16:creationId xmlns:a16="http://schemas.microsoft.com/office/drawing/2014/main" id="{C74FDB3F-9258-8FF6-FD2F-A376F55B8332}"/>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9077">
            <a:extLst>
              <a:ext uri="{FF2B5EF4-FFF2-40B4-BE49-F238E27FC236}">
                <a16:creationId xmlns:a16="http://schemas.microsoft.com/office/drawing/2014/main" id="{8B72ADDF-0632-8926-0AAE-38019F9D7B00}"/>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1" name="Rectangle: Top Corners Rounded 9096">
              <a:hlinkClick xmlns:r="http://schemas.openxmlformats.org/officeDocument/2006/relationships" r:id="rId23"/>
              <a:extLst>
                <a:ext uri="{FF2B5EF4-FFF2-40B4-BE49-F238E27FC236}">
                  <a16:creationId xmlns:a16="http://schemas.microsoft.com/office/drawing/2014/main" id="{FE078AAE-7C51-4B04-7256-69A49880B194}"/>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2" name="Rectangle: Top Corners Rounded 9097">
              <a:extLst>
                <a:ext uri="{FF2B5EF4-FFF2-40B4-BE49-F238E27FC236}">
                  <a16:creationId xmlns:a16="http://schemas.microsoft.com/office/drawing/2014/main" id="{AD60CBC1-608E-70BC-3883-4D9600E84843}"/>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9078">
            <a:extLst>
              <a:ext uri="{FF2B5EF4-FFF2-40B4-BE49-F238E27FC236}">
                <a16:creationId xmlns:a16="http://schemas.microsoft.com/office/drawing/2014/main" id="{5F36C5C9-92A1-FAE2-469A-2AAA9BCA73A9}"/>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9" name="Rectangle: Top Corners Rounded 9094">
              <a:hlinkClick xmlns:r="http://schemas.openxmlformats.org/officeDocument/2006/relationships" r:id="rId24"/>
              <a:extLst>
                <a:ext uri="{FF2B5EF4-FFF2-40B4-BE49-F238E27FC236}">
                  <a16:creationId xmlns:a16="http://schemas.microsoft.com/office/drawing/2014/main" id="{05B863BD-739B-6204-7010-F5EC47BEC80B}"/>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 name="Rectangle: Top Corners Rounded 9095">
              <a:extLst>
                <a:ext uri="{FF2B5EF4-FFF2-40B4-BE49-F238E27FC236}">
                  <a16:creationId xmlns:a16="http://schemas.microsoft.com/office/drawing/2014/main" id="{22F63EA7-29D8-FFD5-314E-CB87D2829FFF}"/>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9079">
            <a:extLst>
              <a:ext uri="{FF2B5EF4-FFF2-40B4-BE49-F238E27FC236}">
                <a16:creationId xmlns:a16="http://schemas.microsoft.com/office/drawing/2014/main" id="{B9214594-C638-86E6-0AB6-9EC249B40C2B}"/>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7" name="Rectangle: Top Corners Rounded 9092">
              <a:hlinkClick xmlns:r="http://schemas.openxmlformats.org/officeDocument/2006/relationships" r:id="rId25"/>
              <a:extLst>
                <a:ext uri="{FF2B5EF4-FFF2-40B4-BE49-F238E27FC236}">
                  <a16:creationId xmlns:a16="http://schemas.microsoft.com/office/drawing/2014/main" id="{E7A8A24D-B1D3-450A-7D44-763AAAA8AD0B}"/>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8" name="Rectangle: Top Corners Rounded 9093">
              <a:extLst>
                <a:ext uri="{FF2B5EF4-FFF2-40B4-BE49-F238E27FC236}">
                  <a16:creationId xmlns:a16="http://schemas.microsoft.com/office/drawing/2014/main" id="{D1643E80-1712-CAF8-6865-7E2382192A71}"/>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9080">
            <a:extLst>
              <a:ext uri="{FF2B5EF4-FFF2-40B4-BE49-F238E27FC236}">
                <a16:creationId xmlns:a16="http://schemas.microsoft.com/office/drawing/2014/main" id="{CF01D42C-10FE-AC59-197A-07B841B438E2}"/>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5" name="Rectangle: Top Corners Rounded 9090">
              <a:hlinkClick xmlns:r="http://schemas.openxmlformats.org/officeDocument/2006/relationships" r:id="rId26"/>
              <a:extLst>
                <a:ext uri="{FF2B5EF4-FFF2-40B4-BE49-F238E27FC236}">
                  <a16:creationId xmlns:a16="http://schemas.microsoft.com/office/drawing/2014/main" id="{17BAEAC0-309C-7AF1-D885-F750EC0F2E13}"/>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6" name="Rectangle: Top Corners Rounded 9091">
              <a:extLst>
                <a:ext uri="{FF2B5EF4-FFF2-40B4-BE49-F238E27FC236}">
                  <a16:creationId xmlns:a16="http://schemas.microsoft.com/office/drawing/2014/main" id="{B1D19B5D-C3B1-6240-1B0D-D2DDA2E3DBEE}"/>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9081">
            <a:extLst>
              <a:ext uri="{FF2B5EF4-FFF2-40B4-BE49-F238E27FC236}">
                <a16:creationId xmlns:a16="http://schemas.microsoft.com/office/drawing/2014/main" id="{712BFC2A-14F0-CDE4-7CC7-213E2E819ED5}"/>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3" name="Rectangle: Top Corners Rounded 9088">
              <a:hlinkClick xmlns:r="http://schemas.openxmlformats.org/officeDocument/2006/relationships" r:id="rId27"/>
              <a:extLst>
                <a:ext uri="{FF2B5EF4-FFF2-40B4-BE49-F238E27FC236}">
                  <a16:creationId xmlns:a16="http://schemas.microsoft.com/office/drawing/2014/main" id="{71E672B9-7092-EB4D-8DD9-A6A87CA6CBAC}"/>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4" name="Rectangle: Top Corners Rounded 9089">
              <a:extLst>
                <a:ext uri="{FF2B5EF4-FFF2-40B4-BE49-F238E27FC236}">
                  <a16:creationId xmlns:a16="http://schemas.microsoft.com/office/drawing/2014/main" id="{8FA81E4E-A3E1-0C9F-595F-9C6CFF35ACC4}"/>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9082">
            <a:extLst>
              <a:ext uri="{FF2B5EF4-FFF2-40B4-BE49-F238E27FC236}">
                <a16:creationId xmlns:a16="http://schemas.microsoft.com/office/drawing/2014/main" id="{82C41DB5-FE4A-F191-3AB6-453B67209DD2}"/>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1" name="Rectangle: Top Corners Rounded 9086">
              <a:hlinkClick xmlns:r="http://schemas.openxmlformats.org/officeDocument/2006/relationships" r:id="rId28"/>
              <a:extLst>
                <a:ext uri="{FF2B5EF4-FFF2-40B4-BE49-F238E27FC236}">
                  <a16:creationId xmlns:a16="http://schemas.microsoft.com/office/drawing/2014/main" id="{531AB8AE-A002-64D3-D864-3AB37237704A}"/>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2" name="Rectangle: Top Corners Rounded 9087">
              <a:extLst>
                <a:ext uri="{FF2B5EF4-FFF2-40B4-BE49-F238E27FC236}">
                  <a16:creationId xmlns:a16="http://schemas.microsoft.com/office/drawing/2014/main" id="{8E615DDA-F8A1-A756-1CAD-AC0233483E31}"/>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8" name="Group 9083">
            <a:extLst>
              <a:ext uri="{FF2B5EF4-FFF2-40B4-BE49-F238E27FC236}">
                <a16:creationId xmlns:a16="http://schemas.microsoft.com/office/drawing/2014/main" id="{0FB7BC10-BE85-E3E6-E89F-6FE8CDB1BA12}"/>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9" name="Rectangle: Top Corners Rounded 9084">
              <a:hlinkClick xmlns:r="http://schemas.openxmlformats.org/officeDocument/2006/relationships" r:id="rId29"/>
              <a:extLst>
                <a:ext uri="{FF2B5EF4-FFF2-40B4-BE49-F238E27FC236}">
                  <a16:creationId xmlns:a16="http://schemas.microsoft.com/office/drawing/2014/main" id="{E0B60E9E-0953-99FE-6AAE-052A284ED088}"/>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0" name="Rectangle: Top Corners Rounded 9085">
              <a:extLst>
                <a:ext uri="{FF2B5EF4-FFF2-40B4-BE49-F238E27FC236}">
                  <a16:creationId xmlns:a16="http://schemas.microsoft.com/office/drawing/2014/main" id="{F9F436A0-538C-5CA9-9435-872C275A307E}"/>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twoCellAnchor editAs="oneCell">
    <xdr:from>
      <xdr:col>1</xdr:col>
      <xdr:colOff>65315</xdr:colOff>
      <xdr:row>0</xdr:row>
      <xdr:rowOff>97971</xdr:rowOff>
    </xdr:from>
    <xdr:to>
      <xdr:col>4</xdr:col>
      <xdr:colOff>453968</xdr:colOff>
      <xdr:row>3</xdr:row>
      <xdr:rowOff>107042</xdr:rowOff>
    </xdr:to>
    <xdr:pic>
      <xdr:nvPicPr>
        <xdr:cNvPr id="608" name="Picture 310">
          <a:hlinkClick xmlns:r="http://schemas.openxmlformats.org/officeDocument/2006/relationships" r:id="rId30"/>
          <a:extLst>
            <a:ext uri="{FF2B5EF4-FFF2-40B4-BE49-F238E27FC236}">
              <a16:creationId xmlns:a16="http://schemas.microsoft.com/office/drawing/2014/main" id="{DF50AE70-5A4C-42F5-99D2-8BF9AA32B0CA}"/>
            </a:ext>
          </a:extLst>
        </xdr:cNvPr>
        <xdr:cNvPicPr>
          <a:picLocks noChangeAspect="1"/>
        </xdr:cNvPicPr>
      </xdr:nvPicPr>
      <xdr:blipFill>
        <a:blip xmlns:r="http://schemas.openxmlformats.org/officeDocument/2006/relationships" r:embed="rId31"/>
        <a:stretch>
          <a:fillRect/>
        </a:stretch>
      </xdr:blipFill>
      <xdr:spPr>
        <a:xfrm>
          <a:off x="337458" y="97971"/>
          <a:ext cx="2442243" cy="54247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232557</xdr:colOff>
      <xdr:row>0</xdr:row>
      <xdr:rowOff>84329</xdr:rowOff>
    </xdr:from>
    <xdr:to>
      <xdr:col>4</xdr:col>
      <xdr:colOff>339270</xdr:colOff>
      <xdr:row>3</xdr:row>
      <xdr:rowOff>117621</xdr:rowOff>
    </xdr:to>
    <xdr:pic>
      <xdr:nvPicPr>
        <xdr:cNvPr id="311" name="Picture 314">
          <a:hlinkClick xmlns:r="http://schemas.openxmlformats.org/officeDocument/2006/relationships" r:id="rId1"/>
          <a:extLst>
            <a:ext uri="{FF2B5EF4-FFF2-40B4-BE49-F238E27FC236}">
              <a16:creationId xmlns:a16="http://schemas.microsoft.com/office/drawing/2014/main" id="{00000000-0008-0000-1500-000037010000}"/>
            </a:ext>
          </a:extLst>
        </xdr:cNvPr>
        <xdr:cNvPicPr>
          <a:picLocks noChangeAspect="1"/>
        </xdr:cNvPicPr>
      </xdr:nvPicPr>
      <xdr:blipFill>
        <a:blip xmlns:r="http://schemas.openxmlformats.org/officeDocument/2006/relationships" r:embed="rId2"/>
        <a:stretch>
          <a:fillRect/>
        </a:stretch>
      </xdr:blipFill>
      <xdr:spPr>
        <a:xfrm>
          <a:off x="232557" y="84329"/>
          <a:ext cx="2436256" cy="561521"/>
        </a:xfrm>
        <a:prstGeom prst="rect">
          <a:avLst/>
        </a:prstGeom>
      </xdr:spPr>
    </xdr:pic>
    <xdr:clientData/>
  </xdr:twoCellAnchor>
  <xdr:twoCellAnchor>
    <xdr:from>
      <xdr:col>11</xdr:col>
      <xdr:colOff>1856335</xdr:colOff>
      <xdr:row>1</xdr:row>
      <xdr:rowOff>74279</xdr:rowOff>
    </xdr:from>
    <xdr:to>
      <xdr:col>12</xdr:col>
      <xdr:colOff>1927078</xdr:colOff>
      <xdr:row>3</xdr:row>
      <xdr:rowOff>3531</xdr:rowOff>
    </xdr:to>
    <xdr:grpSp>
      <xdr:nvGrpSpPr>
        <xdr:cNvPr id="544" name="Group 2">
          <a:extLst>
            <a:ext uri="{FF2B5EF4-FFF2-40B4-BE49-F238E27FC236}">
              <a16:creationId xmlns:a16="http://schemas.microsoft.com/office/drawing/2014/main" id="{00000000-0008-0000-1500-00000B000000}"/>
            </a:ext>
          </a:extLst>
        </xdr:cNvPr>
        <xdr:cNvGrpSpPr/>
      </xdr:nvGrpSpPr>
      <xdr:grpSpPr>
        <a:xfrm>
          <a:off x="16780649" y="237565"/>
          <a:ext cx="2291429" cy="255823"/>
          <a:chOff x="6357612" y="3059659"/>
          <a:chExt cx="2262132" cy="274320"/>
        </a:xfrm>
        <a:effectLst>
          <a:outerShdw blurRad="50800" dist="38100" dir="2700000" algn="tl" rotWithShape="0">
            <a:prstClr val="black">
              <a:alpha val="40000"/>
            </a:prstClr>
          </a:outerShdw>
        </a:effectLst>
      </xdr:grpSpPr>
      <xdr:sp macro="" textlink="">
        <xdr:nvSpPr>
          <xdr:cNvPr id="545" name="Rectangle: Top Corners Rounded 613">
            <a:hlinkClick xmlns:r="http://schemas.openxmlformats.org/officeDocument/2006/relationships" r:id="rId3"/>
            <a:extLst>
              <a:ext uri="{FF2B5EF4-FFF2-40B4-BE49-F238E27FC236}">
                <a16:creationId xmlns:a16="http://schemas.microsoft.com/office/drawing/2014/main" id="{00000000-0008-0000-1500-00000C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4">
                    <a:lumMod val="75000"/>
                  </a:schemeClr>
                </a:solidFill>
              </a:rPr>
              <a:t>2024 SUSTAINABILITY REPORT</a:t>
            </a:r>
            <a:endParaRPr lang="en-AU" sz="800" b="1">
              <a:solidFill>
                <a:schemeClr val="accent4">
                  <a:lumMod val="75000"/>
                </a:schemeClr>
              </a:solidFill>
            </a:endParaRPr>
          </a:p>
        </xdr:txBody>
      </xdr:sp>
      <xdr:sp macro="" textlink="">
        <xdr:nvSpPr>
          <xdr:cNvPr id="546" name="Rectangle: Top Corners Rounded 614">
            <a:extLst>
              <a:ext uri="{FF2B5EF4-FFF2-40B4-BE49-F238E27FC236}">
                <a16:creationId xmlns:a16="http://schemas.microsoft.com/office/drawing/2014/main" id="{00000000-0008-0000-1500-00000D000000}"/>
              </a:ext>
            </a:extLst>
          </xdr:cNvPr>
          <xdr:cNvSpPr/>
        </xdr:nvSpPr>
        <xdr:spPr>
          <a:xfrm rot="16200000">
            <a:off x="6283368" y="3133903"/>
            <a:ext cx="274320" cy="125832"/>
          </a:xfrm>
          <a:prstGeom prst="round2SameRect">
            <a:avLst>
              <a:gd name="adj1" fmla="val 22764"/>
              <a:gd name="adj2" fmla="val 0"/>
            </a:avLst>
          </a:prstGeom>
          <a:solidFill>
            <a:schemeClr val="accent4">
              <a:lumMod val="60000"/>
              <a:lumOff val="4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65548</xdr:colOff>
      <xdr:row>7</xdr:row>
      <xdr:rowOff>90128</xdr:rowOff>
    </xdr:from>
    <xdr:to>
      <xdr:col>4</xdr:col>
      <xdr:colOff>673624</xdr:colOff>
      <xdr:row>62</xdr:row>
      <xdr:rowOff>139557</xdr:rowOff>
    </xdr:to>
    <xdr:grpSp>
      <xdr:nvGrpSpPr>
        <xdr:cNvPr id="2" name="Group 1">
          <a:extLst>
            <a:ext uri="{FF2B5EF4-FFF2-40B4-BE49-F238E27FC236}">
              <a16:creationId xmlns:a16="http://schemas.microsoft.com/office/drawing/2014/main" id="{C76F33EF-F66C-481F-9469-C2E1134592B2}"/>
            </a:ext>
          </a:extLst>
        </xdr:cNvPr>
        <xdr:cNvGrpSpPr/>
      </xdr:nvGrpSpPr>
      <xdr:grpSpPr>
        <a:xfrm>
          <a:off x="65548" y="1374642"/>
          <a:ext cx="2937619" cy="9411144"/>
          <a:chOff x="4595310" y="-1718317"/>
          <a:chExt cx="3001380" cy="9966333"/>
        </a:xfrm>
      </xdr:grpSpPr>
      <xdr:grpSp>
        <xdr:nvGrpSpPr>
          <xdr:cNvPr id="3" name="Group 2">
            <a:extLst>
              <a:ext uri="{FF2B5EF4-FFF2-40B4-BE49-F238E27FC236}">
                <a16:creationId xmlns:a16="http://schemas.microsoft.com/office/drawing/2014/main" id="{3B6A22BD-0BF6-301B-74ED-0082AB9FB83B}"/>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517" name="Rectangle: Top Corners Rounded 263">
              <a:hlinkClick xmlns:r="http://schemas.openxmlformats.org/officeDocument/2006/relationships" r:id="rId4"/>
              <a:extLst>
                <a:ext uri="{FF2B5EF4-FFF2-40B4-BE49-F238E27FC236}">
                  <a16:creationId xmlns:a16="http://schemas.microsoft.com/office/drawing/2014/main" id="{DB76FD37-3830-1F19-544A-191E679DF625}"/>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18" name="Rectangle: Top Corners Rounded 264">
              <a:extLst>
                <a:ext uri="{FF2B5EF4-FFF2-40B4-BE49-F238E27FC236}">
                  <a16:creationId xmlns:a16="http://schemas.microsoft.com/office/drawing/2014/main" id="{5589E75D-22D2-102A-61B3-D63DDD55D3A8}"/>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 name="Group 3">
            <a:extLst>
              <a:ext uri="{FF2B5EF4-FFF2-40B4-BE49-F238E27FC236}">
                <a16:creationId xmlns:a16="http://schemas.microsoft.com/office/drawing/2014/main" id="{58F99596-2EB0-7A2B-7DB2-D1D1AE68A912}"/>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515" name="Rectangle: Top Corners Rounded 261">
              <a:hlinkClick xmlns:r="http://schemas.openxmlformats.org/officeDocument/2006/relationships" r:id="rId5"/>
              <a:extLst>
                <a:ext uri="{FF2B5EF4-FFF2-40B4-BE49-F238E27FC236}">
                  <a16:creationId xmlns:a16="http://schemas.microsoft.com/office/drawing/2014/main" id="{C77D6DCE-8E6C-5B1A-6049-C5A38D4B5205}"/>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16" name="Rectangle: Top Corners Rounded 262">
              <a:extLst>
                <a:ext uri="{FF2B5EF4-FFF2-40B4-BE49-F238E27FC236}">
                  <a16:creationId xmlns:a16="http://schemas.microsoft.com/office/drawing/2014/main" id="{65308360-017D-D7AF-5475-94E8EF223E45}"/>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 name="Group 4">
            <a:extLst>
              <a:ext uri="{FF2B5EF4-FFF2-40B4-BE49-F238E27FC236}">
                <a16:creationId xmlns:a16="http://schemas.microsoft.com/office/drawing/2014/main" id="{FB5723D0-93E4-6095-F231-13A581F4315F}"/>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513" name="Rectangle: Top Corners Rounded 259">
              <a:hlinkClick xmlns:r="http://schemas.openxmlformats.org/officeDocument/2006/relationships" r:id="rId6"/>
              <a:extLst>
                <a:ext uri="{FF2B5EF4-FFF2-40B4-BE49-F238E27FC236}">
                  <a16:creationId xmlns:a16="http://schemas.microsoft.com/office/drawing/2014/main" id="{28180A71-2F20-CE9B-782D-4B0854AA2E08}"/>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14" name="Rectangle: Top Corners Rounded 260">
              <a:extLst>
                <a:ext uri="{FF2B5EF4-FFF2-40B4-BE49-F238E27FC236}">
                  <a16:creationId xmlns:a16="http://schemas.microsoft.com/office/drawing/2014/main" id="{DB30F347-9FCC-7451-D408-5533A1D25547}"/>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 name="Group 5">
            <a:extLst>
              <a:ext uri="{FF2B5EF4-FFF2-40B4-BE49-F238E27FC236}">
                <a16:creationId xmlns:a16="http://schemas.microsoft.com/office/drawing/2014/main" id="{5E88224C-B71B-8A1E-04D6-19497C6173E3}"/>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511" name="Rectangle: Top Corners Rounded 257">
              <a:hlinkClick xmlns:r="http://schemas.openxmlformats.org/officeDocument/2006/relationships" r:id="rId7"/>
              <a:extLst>
                <a:ext uri="{FF2B5EF4-FFF2-40B4-BE49-F238E27FC236}">
                  <a16:creationId xmlns:a16="http://schemas.microsoft.com/office/drawing/2014/main" id="{16FCDB0F-D019-198A-BD02-1AC2BA72201E}"/>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12" name="Rectangle: Top Corners Rounded 258">
              <a:extLst>
                <a:ext uri="{FF2B5EF4-FFF2-40B4-BE49-F238E27FC236}">
                  <a16:creationId xmlns:a16="http://schemas.microsoft.com/office/drawing/2014/main" id="{D8AFAFE1-398E-D771-B243-41DF1210348E}"/>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7" name="Rounded Rectangle 33">
            <a:extLst>
              <a:ext uri="{FF2B5EF4-FFF2-40B4-BE49-F238E27FC236}">
                <a16:creationId xmlns:a16="http://schemas.microsoft.com/office/drawing/2014/main" id="{69A9C230-CE36-CA57-889F-6249E8E261B6}"/>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8" name="Group 7">
            <a:extLst>
              <a:ext uri="{FF2B5EF4-FFF2-40B4-BE49-F238E27FC236}">
                <a16:creationId xmlns:a16="http://schemas.microsoft.com/office/drawing/2014/main" id="{4FA27B5B-D0EA-58C1-5928-1D369456945E}"/>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509" name="Rectangle: Top Corners Rounded 255">
              <a:hlinkClick xmlns:r="http://schemas.openxmlformats.org/officeDocument/2006/relationships" r:id="rId8"/>
              <a:extLst>
                <a:ext uri="{FF2B5EF4-FFF2-40B4-BE49-F238E27FC236}">
                  <a16:creationId xmlns:a16="http://schemas.microsoft.com/office/drawing/2014/main" id="{FFCBB9C4-88E6-CBE3-3EAB-560677906C78}"/>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10" name="Rectangle: Top Corners Rounded 256">
              <a:extLst>
                <a:ext uri="{FF2B5EF4-FFF2-40B4-BE49-F238E27FC236}">
                  <a16:creationId xmlns:a16="http://schemas.microsoft.com/office/drawing/2014/main" id="{D6DD7E09-0574-7136-8612-5561F08BD114}"/>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 name="Group 8">
            <a:extLst>
              <a:ext uri="{FF2B5EF4-FFF2-40B4-BE49-F238E27FC236}">
                <a16:creationId xmlns:a16="http://schemas.microsoft.com/office/drawing/2014/main" id="{AD4C8493-AA10-7C29-8A8E-87CBD65EF9D1}"/>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507" name="Rectangle: Top Corners Rounded 509">
              <a:hlinkClick xmlns:r="http://schemas.openxmlformats.org/officeDocument/2006/relationships" r:id="rId9"/>
              <a:extLst>
                <a:ext uri="{FF2B5EF4-FFF2-40B4-BE49-F238E27FC236}">
                  <a16:creationId xmlns:a16="http://schemas.microsoft.com/office/drawing/2014/main" id="{00FEEB4F-CC88-2005-2946-9A7F2D361B7D}"/>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08" name="Rectangle: Top Corners Rounded 510">
              <a:extLst>
                <a:ext uri="{FF2B5EF4-FFF2-40B4-BE49-F238E27FC236}">
                  <a16:creationId xmlns:a16="http://schemas.microsoft.com/office/drawing/2014/main" id="{CB1EFF16-EAB6-5387-659E-B8771FA0BDAD}"/>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
            <a:extLst>
              <a:ext uri="{FF2B5EF4-FFF2-40B4-BE49-F238E27FC236}">
                <a16:creationId xmlns:a16="http://schemas.microsoft.com/office/drawing/2014/main" id="{6CC2C0CD-44C6-3249-C74E-C718F5CC20F2}"/>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505" name="Rectangle: Top Corners Rounded 507">
              <a:hlinkClick xmlns:r="http://schemas.openxmlformats.org/officeDocument/2006/relationships" r:id="rId10"/>
              <a:extLst>
                <a:ext uri="{FF2B5EF4-FFF2-40B4-BE49-F238E27FC236}">
                  <a16:creationId xmlns:a16="http://schemas.microsoft.com/office/drawing/2014/main" id="{F410383C-F9CB-DAC5-3477-D64C2488ADF6}"/>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06" name="Rectangle: Top Corners Rounded 508">
              <a:extLst>
                <a:ext uri="{FF2B5EF4-FFF2-40B4-BE49-F238E27FC236}">
                  <a16:creationId xmlns:a16="http://schemas.microsoft.com/office/drawing/2014/main" id="{7CE8C673-EB59-9893-3BE1-A4DD0BE18AC3}"/>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1" name="Group 13">
            <a:extLst>
              <a:ext uri="{FF2B5EF4-FFF2-40B4-BE49-F238E27FC236}">
                <a16:creationId xmlns:a16="http://schemas.microsoft.com/office/drawing/2014/main" id="{0C0B0FFD-6027-C1BF-E471-3C57CDD5725F}"/>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503" name="Rectangle: Top Corners Rounded 505">
              <a:hlinkClick xmlns:r="http://schemas.openxmlformats.org/officeDocument/2006/relationships" r:id="rId11"/>
              <a:extLst>
                <a:ext uri="{FF2B5EF4-FFF2-40B4-BE49-F238E27FC236}">
                  <a16:creationId xmlns:a16="http://schemas.microsoft.com/office/drawing/2014/main" id="{9F05445C-82A0-1193-C930-A69187BFDD5A}"/>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04" name="Rectangle: Top Corners Rounded 506">
              <a:extLst>
                <a:ext uri="{FF2B5EF4-FFF2-40B4-BE49-F238E27FC236}">
                  <a16:creationId xmlns:a16="http://schemas.microsoft.com/office/drawing/2014/main" id="{A9975064-8C13-D509-B96E-EEA1B0B09D04}"/>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2" name="Rounded Rectangle 33">
            <a:extLst>
              <a:ext uri="{FF2B5EF4-FFF2-40B4-BE49-F238E27FC236}">
                <a16:creationId xmlns:a16="http://schemas.microsoft.com/office/drawing/2014/main" id="{3F2DFD3B-A438-74C3-F247-7715EAE5117B}"/>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3" name="Group 15">
            <a:extLst>
              <a:ext uri="{FF2B5EF4-FFF2-40B4-BE49-F238E27FC236}">
                <a16:creationId xmlns:a16="http://schemas.microsoft.com/office/drawing/2014/main" id="{21C0A84B-34CF-487F-8F52-FC0D1233A617}"/>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501" name="Rectangle: Top Corners Rounded 503">
              <a:hlinkClick xmlns:r="http://schemas.openxmlformats.org/officeDocument/2006/relationships" r:id="rId12"/>
              <a:extLst>
                <a:ext uri="{FF2B5EF4-FFF2-40B4-BE49-F238E27FC236}">
                  <a16:creationId xmlns:a16="http://schemas.microsoft.com/office/drawing/2014/main" id="{F81C6CEB-0252-0AF3-8E28-8EE4C6F96273}"/>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02" name="Rectangle: Top Corners Rounded 504">
              <a:extLst>
                <a:ext uri="{FF2B5EF4-FFF2-40B4-BE49-F238E27FC236}">
                  <a16:creationId xmlns:a16="http://schemas.microsoft.com/office/drawing/2014/main" id="{58A2E0B7-F840-8C23-8672-6B28D1AB6DBB}"/>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4" name="Group 16">
            <a:extLst>
              <a:ext uri="{FF2B5EF4-FFF2-40B4-BE49-F238E27FC236}">
                <a16:creationId xmlns:a16="http://schemas.microsoft.com/office/drawing/2014/main" id="{AA6D64EC-9D48-EF44-69AB-D3B612A39AC4}"/>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499" name="Rectangle: Top Corners Rounded 501">
              <a:hlinkClick xmlns:r="http://schemas.openxmlformats.org/officeDocument/2006/relationships" r:id="rId13"/>
              <a:extLst>
                <a:ext uri="{FF2B5EF4-FFF2-40B4-BE49-F238E27FC236}">
                  <a16:creationId xmlns:a16="http://schemas.microsoft.com/office/drawing/2014/main" id="{E5CA63D9-4964-D5A6-1717-9A25280F98D8}"/>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00" name="Rectangle: Top Corners Rounded 502">
              <a:extLst>
                <a:ext uri="{FF2B5EF4-FFF2-40B4-BE49-F238E27FC236}">
                  <a16:creationId xmlns:a16="http://schemas.microsoft.com/office/drawing/2014/main" id="{EF92E274-ACF0-F154-4266-CABF3B272E9C}"/>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5" name="Group 17">
            <a:extLst>
              <a:ext uri="{FF2B5EF4-FFF2-40B4-BE49-F238E27FC236}">
                <a16:creationId xmlns:a16="http://schemas.microsoft.com/office/drawing/2014/main" id="{F929FCBD-A5D2-059D-D899-2BD5CBFA37D6}"/>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497" name="Rectangle: Top Corners Rounded 499">
              <a:hlinkClick xmlns:r="http://schemas.openxmlformats.org/officeDocument/2006/relationships" r:id="rId14"/>
              <a:extLst>
                <a:ext uri="{FF2B5EF4-FFF2-40B4-BE49-F238E27FC236}">
                  <a16:creationId xmlns:a16="http://schemas.microsoft.com/office/drawing/2014/main" id="{F1FF6632-871B-6B83-1930-1AAD5FA67C91}"/>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98" name="Rectangle: Top Corners Rounded 500">
              <a:extLst>
                <a:ext uri="{FF2B5EF4-FFF2-40B4-BE49-F238E27FC236}">
                  <a16:creationId xmlns:a16="http://schemas.microsoft.com/office/drawing/2014/main" id="{38BB0CB5-3181-BF4A-3501-1921C24BD5AA}"/>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6" name="Group 18">
            <a:extLst>
              <a:ext uri="{FF2B5EF4-FFF2-40B4-BE49-F238E27FC236}">
                <a16:creationId xmlns:a16="http://schemas.microsoft.com/office/drawing/2014/main" id="{267C2857-9E85-DE3A-C485-CD88DFB18B05}"/>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495" name="Rectangle: Top Corners Rounded 497">
              <a:hlinkClick xmlns:r="http://schemas.openxmlformats.org/officeDocument/2006/relationships" r:id="rId15"/>
              <a:extLst>
                <a:ext uri="{FF2B5EF4-FFF2-40B4-BE49-F238E27FC236}">
                  <a16:creationId xmlns:a16="http://schemas.microsoft.com/office/drawing/2014/main" id="{737ABDF1-26F5-B545-86B5-7F756EFCDCDA}"/>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96" name="Rectangle: Top Corners Rounded 498">
              <a:extLst>
                <a:ext uri="{FF2B5EF4-FFF2-40B4-BE49-F238E27FC236}">
                  <a16:creationId xmlns:a16="http://schemas.microsoft.com/office/drawing/2014/main" id="{DCFCAB61-B500-2B15-AE24-6F709C681664}"/>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7" name="Group 19">
            <a:extLst>
              <a:ext uri="{FF2B5EF4-FFF2-40B4-BE49-F238E27FC236}">
                <a16:creationId xmlns:a16="http://schemas.microsoft.com/office/drawing/2014/main" id="{083BB63F-6638-AEF5-424B-B1D54DFFF317}"/>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493" name="Rectangle: Top Corners Rounded 495">
              <a:hlinkClick xmlns:r="http://schemas.openxmlformats.org/officeDocument/2006/relationships" r:id="rId16"/>
              <a:extLst>
                <a:ext uri="{FF2B5EF4-FFF2-40B4-BE49-F238E27FC236}">
                  <a16:creationId xmlns:a16="http://schemas.microsoft.com/office/drawing/2014/main" id="{967FF37E-3B25-1736-1799-E92F2C03EA70}"/>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94" name="Rectangle: Top Corners Rounded 496">
              <a:extLst>
                <a:ext uri="{FF2B5EF4-FFF2-40B4-BE49-F238E27FC236}">
                  <a16:creationId xmlns:a16="http://schemas.microsoft.com/office/drawing/2014/main" id="{B322CBD3-5197-2268-3B65-7692EB30062C}"/>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20">
            <a:extLst>
              <a:ext uri="{FF2B5EF4-FFF2-40B4-BE49-F238E27FC236}">
                <a16:creationId xmlns:a16="http://schemas.microsoft.com/office/drawing/2014/main" id="{F41A5EB7-3933-2A60-A616-3630F4D22CA2}"/>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63" name="Rectangle: Top Corners Rounded 493">
              <a:hlinkClick xmlns:r="http://schemas.openxmlformats.org/officeDocument/2006/relationships" r:id="rId17"/>
              <a:extLst>
                <a:ext uri="{FF2B5EF4-FFF2-40B4-BE49-F238E27FC236}">
                  <a16:creationId xmlns:a16="http://schemas.microsoft.com/office/drawing/2014/main" id="{C4EFB418-D810-AE44-8042-D81BA8EDE994}"/>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92" name="Rectangle: Top Corners Rounded 494">
              <a:extLst>
                <a:ext uri="{FF2B5EF4-FFF2-40B4-BE49-F238E27FC236}">
                  <a16:creationId xmlns:a16="http://schemas.microsoft.com/office/drawing/2014/main" id="{896A5AE4-F05D-1C3D-504D-130D4467C3CD}"/>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21">
            <a:extLst>
              <a:ext uri="{FF2B5EF4-FFF2-40B4-BE49-F238E27FC236}">
                <a16:creationId xmlns:a16="http://schemas.microsoft.com/office/drawing/2014/main" id="{DC4D49C4-AA73-1B1E-3502-9FF32B475012}"/>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61" name="Rectangle: Top Corners Rounded 491">
              <a:hlinkClick xmlns:r="http://schemas.openxmlformats.org/officeDocument/2006/relationships" r:id="rId18"/>
              <a:extLst>
                <a:ext uri="{FF2B5EF4-FFF2-40B4-BE49-F238E27FC236}">
                  <a16:creationId xmlns:a16="http://schemas.microsoft.com/office/drawing/2014/main" id="{CA49A661-EAEF-74C0-2532-07333CBE1C95}"/>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62" name="Rectangle: Top Corners Rounded 492">
              <a:extLst>
                <a:ext uri="{FF2B5EF4-FFF2-40B4-BE49-F238E27FC236}">
                  <a16:creationId xmlns:a16="http://schemas.microsoft.com/office/drawing/2014/main" id="{AF584AB4-F97C-DEDF-F331-70E617BCFE7F}"/>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0" name="Rounded Rectangle 33">
            <a:extLst>
              <a:ext uri="{FF2B5EF4-FFF2-40B4-BE49-F238E27FC236}">
                <a16:creationId xmlns:a16="http://schemas.microsoft.com/office/drawing/2014/main" id="{E4441384-4474-1D53-356D-A2F74F8C0427}"/>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1" name="Group 23">
            <a:extLst>
              <a:ext uri="{FF2B5EF4-FFF2-40B4-BE49-F238E27FC236}">
                <a16:creationId xmlns:a16="http://schemas.microsoft.com/office/drawing/2014/main" id="{6C523A78-A84C-5D99-8F8D-E7EB6448FB5F}"/>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59" name="Rectangle: Top Corners Rounded 61">
              <a:hlinkClick xmlns:r="http://schemas.openxmlformats.org/officeDocument/2006/relationships" r:id="rId19"/>
              <a:extLst>
                <a:ext uri="{FF2B5EF4-FFF2-40B4-BE49-F238E27FC236}">
                  <a16:creationId xmlns:a16="http://schemas.microsoft.com/office/drawing/2014/main" id="{4DADC458-3B64-C892-AEE3-49ADB61B6C84}"/>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 name="Rectangle: Top Corners Rounded 62">
              <a:extLst>
                <a:ext uri="{FF2B5EF4-FFF2-40B4-BE49-F238E27FC236}">
                  <a16:creationId xmlns:a16="http://schemas.microsoft.com/office/drawing/2014/main" id="{81A04E7E-E657-7A8C-4B7F-A0FE0EDBD3F2}"/>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24">
            <a:extLst>
              <a:ext uri="{FF2B5EF4-FFF2-40B4-BE49-F238E27FC236}">
                <a16:creationId xmlns:a16="http://schemas.microsoft.com/office/drawing/2014/main" id="{2B8EE404-256F-2515-B556-C03AE2E0EEAA}"/>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57" name="Rectangle: Top Corners Rounded 59">
              <a:hlinkClick xmlns:r="http://schemas.openxmlformats.org/officeDocument/2006/relationships" r:id="rId20"/>
              <a:extLst>
                <a:ext uri="{FF2B5EF4-FFF2-40B4-BE49-F238E27FC236}">
                  <a16:creationId xmlns:a16="http://schemas.microsoft.com/office/drawing/2014/main" id="{9499D1D8-6A88-28FC-0006-9CD75C650CD8}"/>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 name="Rectangle: Top Corners Rounded 60">
              <a:extLst>
                <a:ext uri="{FF2B5EF4-FFF2-40B4-BE49-F238E27FC236}">
                  <a16:creationId xmlns:a16="http://schemas.microsoft.com/office/drawing/2014/main" id="{58AD6639-CAA6-BD76-5B34-B0D1EE44C7F0}"/>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25">
            <a:extLst>
              <a:ext uri="{FF2B5EF4-FFF2-40B4-BE49-F238E27FC236}">
                <a16:creationId xmlns:a16="http://schemas.microsoft.com/office/drawing/2014/main" id="{240EE086-3E17-128D-5392-BCD5138F3AB6}"/>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5" name="Rectangle: Top Corners Rounded 57">
              <a:hlinkClick xmlns:r="http://schemas.openxmlformats.org/officeDocument/2006/relationships" r:id="rId21"/>
              <a:extLst>
                <a:ext uri="{FF2B5EF4-FFF2-40B4-BE49-F238E27FC236}">
                  <a16:creationId xmlns:a16="http://schemas.microsoft.com/office/drawing/2014/main" id="{50FB6029-4985-C667-C911-5D6C86E476CC}"/>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6" name="Rectangle: Top Corners Rounded 58">
              <a:extLst>
                <a:ext uri="{FF2B5EF4-FFF2-40B4-BE49-F238E27FC236}">
                  <a16:creationId xmlns:a16="http://schemas.microsoft.com/office/drawing/2014/main" id="{82EE65D1-A6D7-CC7E-1A0E-CA92549F4F77}"/>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4" name="Group 26">
            <a:extLst>
              <a:ext uri="{FF2B5EF4-FFF2-40B4-BE49-F238E27FC236}">
                <a16:creationId xmlns:a16="http://schemas.microsoft.com/office/drawing/2014/main" id="{CD43776F-870D-4C7C-B48A-0CE0699DAAB1}"/>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3" name="Rectangle: Top Corners Rounded 55">
              <a:hlinkClick xmlns:r="http://schemas.openxmlformats.org/officeDocument/2006/relationships" r:id="rId22"/>
              <a:extLst>
                <a:ext uri="{FF2B5EF4-FFF2-40B4-BE49-F238E27FC236}">
                  <a16:creationId xmlns:a16="http://schemas.microsoft.com/office/drawing/2014/main" id="{ADA39F25-1AB0-0B2D-5E25-AF8A82996BAD}"/>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4" name="Rectangle: Top Corners Rounded 56">
              <a:extLst>
                <a:ext uri="{FF2B5EF4-FFF2-40B4-BE49-F238E27FC236}">
                  <a16:creationId xmlns:a16="http://schemas.microsoft.com/office/drawing/2014/main" id="{F4D4D1BB-332C-4F49-885B-60CFDD3051DF}"/>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5" name="Rounded Rectangle 33">
            <a:extLst>
              <a:ext uri="{FF2B5EF4-FFF2-40B4-BE49-F238E27FC236}">
                <a16:creationId xmlns:a16="http://schemas.microsoft.com/office/drawing/2014/main" id="{DEDCA4E1-E7A3-3D3A-843C-ED15B06957BE}"/>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26" name="Group 28">
            <a:extLst>
              <a:ext uri="{FF2B5EF4-FFF2-40B4-BE49-F238E27FC236}">
                <a16:creationId xmlns:a16="http://schemas.microsoft.com/office/drawing/2014/main" id="{1A0E5818-43AE-93CB-44B3-97EE7F52A511}"/>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1" name="Rectangle: Top Corners Rounded 53">
              <a:hlinkClick xmlns:r="http://schemas.openxmlformats.org/officeDocument/2006/relationships" r:id="rId23"/>
              <a:extLst>
                <a:ext uri="{FF2B5EF4-FFF2-40B4-BE49-F238E27FC236}">
                  <a16:creationId xmlns:a16="http://schemas.microsoft.com/office/drawing/2014/main" id="{DF8A1237-4000-ABBC-25EA-FB61C426382B}"/>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2" name="Rectangle: Top Corners Rounded 54">
              <a:extLst>
                <a:ext uri="{FF2B5EF4-FFF2-40B4-BE49-F238E27FC236}">
                  <a16:creationId xmlns:a16="http://schemas.microsoft.com/office/drawing/2014/main" id="{C405AF16-9405-A8F7-C3BF-FA53339D3130}"/>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29">
            <a:extLst>
              <a:ext uri="{FF2B5EF4-FFF2-40B4-BE49-F238E27FC236}">
                <a16:creationId xmlns:a16="http://schemas.microsoft.com/office/drawing/2014/main" id="{FA1044BF-DC58-AF0A-116A-0110C17D8FFE}"/>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49" name="Rectangle: Top Corners Rounded 51">
              <a:hlinkClick xmlns:r="http://schemas.openxmlformats.org/officeDocument/2006/relationships" r:id="rId24"/>
              <a:extLst>
                <a:ext uri="{FF2B5EF4-FFF2-40B4-BE49-F238E27FC236}">
                  <a16:creationId xmlns:a16="http://schemas.microsoft.com/office/drawing/2014/main" id="{35BAE3BF-9F22-693E-3997-5BCCF54D0161}"/>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 name="Rectangle: Top Corners Rounded 52">
              <a:extLst>
                <a:ext uri="{FF2B5EF4-FFF2-40B4-BE49-F238E27FC236}">
                  <a16:creationId xmlns:a16="http://schemas.microsoft.com/office/drawing/2014/main" id="{644A5913-3BF8-16BE-AA3B-1990BD263556}"/>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30">
            <a:extLst>
              <a:ext uri="{FF2B5EF4-FFF2-40B4-BE49-F238E27FC236}">
                <a16:creationId xmlns:a16="http://schemas.microsoft.com/office/drawing/2014/main" id="{29FA32A8-FC18-7448-606F-E3B05CD220FF}"/>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47" name="Rectangle: Top Corners Rounded 49">
              <a:hlinkClick xmlns:r="http://schemas.openxmlformats.org/officeDocument/2006/relationships" r:id="rId25"/>
              <a:extLst>
                <a:ext uri="{FF2B5EF4-FFF2-40B4-BE49-F238E27FC236}">
                  <a16:creationId xmlns:a16="http://schemas.microsoft.com/office/drawing/2014/main" id="{15B1E34D-A6F1-C52D-1677-D1110E40E859}"/>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8" name="Rectangle: Top Corners Rounded 50">
              <a:extLst>
                <a:ext uri="{FF2B5EF4-FFF2-40B4-BE49-F238E27FC236}">
                  <a16:creationId xmlns:a16="http://schemas.microsoft.com/office/drawing/2014/main" id="{F1781AAD-E0DC-4786-EB3A-42F5BB437511}"/>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9" name="Group 31">
            <a:extLst>
              <a:ext uri="{FF2B5EF4-FFF2-40B4-BE49-F238E27FC236}">
                <a16:creationId xmlns:a16="http://schemas.microsoft.com/office/drawing/2014/main" id="{56BE4ED6-F7E9-4652-B81E-FE1CB191DA4F}"/>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5" name="Rectangle: Top Corners Rounded 47">
              <a:hlinkClick xmlns:r="http://schemas.openxmlformats.org/officeDocument/2006/relationships" r:id="rId26"/>
              <a:extLst>
                <a:ext uri="{FF2B5EF4-FFF2-40B4-BE49-F238E27FC236}">
                  <a16:creationId xmlns:a16="http://schemas.microsoft.com/office/drawing/2014/main" id="{0CBC9320-2980-4D39-DBAD-41F55AE73E25}"/>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6" name="Rectangle: Top Corners Rounded 48">
              <a:extLst>
                <a:ext uri="{FF2B5EF4-FFF2-40B4-BE49-F238E27FC236}">
                  <a16:creationId xmlns:a16="http://schemas.microsoft.com/office/drawing/2014/main" id="{F213B15F-ACFA-B445-87D5-419BA9378C58}"/>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32">
            <a:extLst>
              <a:ext uri="{FF2B5EF4-FFF2-40B4-BE49-F238E27FC236}">
                <a16:creationId xmlns:a16="http://schemas.microsoft.com/office/drawing/2014/main" id="{2ED13925-451A-150F-D047-F0FD5640B2F8}"/>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3" name="Rectangle: Top Corners Rounded 45">
              <a:hlinkClick xmlns:r="http://schemas.openxmlformats.org/officeDocument/2006/relationships" r:id="rId27"/>
              <a:extLst>
                <a:ext uri="{FF2B5EF4-FFF2-40B4-BE49-F238E27FC236}">
                  <a16:creationId xmlns:a16="http://schemas.microsoft.com/office/drawing/2014/main" id="{07E69AB7-B613-6205-6419-DDF677A1820F}"/>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4" name="Rectangle: Top Corners Rounded 46">
              <a:extLst>
                <a:ext uri="{FF2B5EF4-FFF2-40B4-BE49-F238E27FC236}">
                  <a16:creationId xmlns:a16="http://schemas.microsoft.com/office/drawing/2014/main" id="{5525A881-7AA5-A7AD-B2E7-5A09A78DE272}"/>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33">
            <a:extLst>
              <a:ext uri="{FF2B5EF4-FFF2-40B4-BE49-F238E27FC236}">
                <a16:creationId xmlns:a16="http://schemas.microsoft.com/office/drawing/2014/main" id="{4727E4F0-29B1-9941-B590-3E9B340B638F}"/>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1" name="Rectangle: Top Corners Rounded 43">
              <a:hlinkClick xmlns:r="http://schemas.openxmlformats.org/officeDocument/2006/relationships" r:id="rId28"/>
              <a:extLst>
                <a:ext uri="{FF2B5EF4-FFF2-40B4-BE49-F238E27FC236}">
                  <a16:creationId xmlns:a16="http://schemas.microsoft.com/office/drawing/2014/main" id="{50A22BBE-C558-940A-D84D-4EACB4CC77C5}"/>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2" name="Rectangle: Top Corners Rounded 44">
              <a:extLst>
                <a:ext uri="{FF2B5EF4-FFF2-40B4-BE49-F238E27FC236}">
                  <a16:creationId xmlns:a16="http://schemas.microsoft.com/office/drawing/2014/main" id="{58E818C0-C5A3-BB67-7059-D308EAFFF480}"/>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34">
            <a:extLst>
              <a:ext uri="{FF2B5EF4-FFF2-40B4-BE49-F238E27FC236}">
                <a16:creationId xmlns:a16="http://schemas.microsoft.com/office/drawing/2014/main" id="{3CD3B520-8F1C-F3D2-7675-F640B3F5B5B7}"/>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39" name="Rectangle: Top Corners Rounded 41">
              <a:hlinkClick xmlns:r="http://schemas.openxmlformats.org/officeDocument/2006/relationships" r:id="rId29"/>
              <a:extLst>
                <a:ext uri="{FF2B5EF4-FFF2-40B4-BE49-F238E27FC236}">
                  <a16:creationId xmlns:a16="http://schemas.microsoft.com/office/drawing/2014/main" id="{D9C36D3C-38DA-E3C3-9173-C38F99906109}"/>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0" name="Rectangle: Top Corners Rounded 42">
              <a:extLst>
                <a:ext uri="{FF2B5EF4-FFF2-40B4-BE49-F238E27FC236}">
                  <a16:creationId xmlns:a16="http://schemas.microsoft.com/office/drawing/2014/main" id="{2EDBD558-DB86-7651-A159-E71F7565D61E}"/>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35">
            <a:extLst>
              <a:ext uri="{FF2B5EF4-FFF2-40B4-BE49-F238E27FC236}">
                <a16:creationId xmlns:a16="http://schemas.microsoft.com/office/drawing/2014/main" id="{D083D7FB-7DDF-1EBA-3C5B-2BC7C24F1662}"/>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37" name="Rectangle: Top Corners Rounded 39">
              <a:hlinkClick xmlns:r="http://schemas.openxmlformats.org/officeDocument/2006/relationships" r:id="rId30"/>
              <a:extLst>
                <a:ext uri="{FF2B5EF4-FFF2-40B4-BE49-F238E27FC236}">
                  <a16:creationId xmlns:a16="http://schemas.microsoft.com/office/drawing/2014/main" id="{044B4788-9BFC-98A7-DBA6-26F2210EFBB1}"/>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38" name="Rectangle: Top Corners Rounded 40">
              <a:extLst>
                <a:ext uri="{FF2B5EF4-FFF2-40B4-BE49-F238E27FC236}">
                  <a16:creationId xmlns:a16="http://schemas.microsoft.com/office/drawing/2014/main" id="{0423A0C9-FD76-C72B-5DB2-B2374F50F0FE}"/>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36">
            <a:extLst>
              <a:ext uri="{FF2B5EF4-FFF2-40B4-BE49-F238E27FC236}">
                <a16:creationId xmlns:a16="http://schemas.microsoft.com/office/drawing/2014/main" id="{B5DF1EF7-8933-43E7-9714-FB3E4015942F}"/>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5" name="Rectangle: Top Corners Rounded 37">
              <a:hlinkClick xmlns:r="http://schemas.openxmlformats.org/officeDocument/2006/relationships" r:id="rId31"/>
              <a:extLst>
                <a:ext uri="{FF2B5EF4-FFF2-40B4-BE49-F238E27FC236}">
                  <a16:creationId xmlns:a16="http://schemas.microsoft.com/office/drawing/2014/main" id="{540CCC72-67F2-B21D-20C6-41FBCB1FE57B}"/>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36" name="Rectangle: Top Corners Rounded 38">
              <a:extLst>
                <a:ext uri="{FF2B5EF4-FFF2-40B4-BE49-F238E27FC236}">
                  <a16:creationId xmlns:a16="http://schemas.microsoft.com/office/drawing/2014/main" id="{575CD06F-A8C7-3BD4-4B59-74CFE27061BD}"/>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9525</xdr:colOff>
      <xdr:row>0</xdr:row>
      <xdr:rowOff>104775</xdr:rowOff>
    </xdr:from>
    <xdr:to>
      <xdr:col>4</xdr:col>
      <xdr:colOff>415957</xdr:colOff>
      <xdr:row>3</xdr:row>
      <xdr:rowOff>116205</xdr:rowOff>
    </xdr:to>
    <xdr:pic>
      <xdr:nvPicPr>
        <xdr:cNvPr id="166" name="Picture 152">
          <a:hlinkClick xmlns:r="http://schemas.openxmlformats.org/officeDocument/2006/relationships" r:id="rId1"/>
          <a:extLst>
            <a:ext uri="{FF2B5EF4-FFF2-40B4-BE49-F238E27FC236}">
              <a16:creationId xmlns:a16="http://schemas.microsoft.com/office/drawing/2014/main" id="{00000000-0008-0000-1600-0000A6000000}"/>
            </a:ext>
          </a:extLst>
        </xdr:cNvPr>
        <xdr:cNvPicPr>
          <a:picLocks noChangeAspect="1"/>
        </xdr:cNvPicPr>
      </xdr:nvPicPr>
      <xdr:blipFill>
        <a:blip xmlns:r="http://schemas.openxmlformats.org/officeDocument/2006/relationships" r:embed="rId2"/>
        <a:stretch>
          <a:fillRect/>
        </a:stretch>
      </xdr:blipFill>
      <xdr:spPr>
        <a:xfrm>
          <a:off x="292100" y="107950"/>
          <a:ext cx="2449228" cy="548912"/>
        </a:xfrm>
        <a:prstGeom prst="rect">
          <a:avLst/>
        </a:prstGeom>
        <a:ln>
          <a:noFill/>
        </a:ln>
      </xdr:spPr>
    </xdr:pic>
    <xdr:clientData/>
  </xdr:twoCellAnchor>
  <xdr:twoCellAnchor>
    <xdr:from>
      <xdr:col>9</xdr:col>
      <xdr:colOff>160867</xdr:colOff>
      <xdr:row>24</xdr:row>
      <xdr:rowOff>124691</xdr:rowOff>
    </xdr:from>
    <xdr:to>
      <xdr:col>9</xdr:col>
      <xdr:colOff>1600867</xdr:colOff>
      <xdr:row>27</xdr:row>
      <xdr:rowOff>101692</xdr:rowOff>
    </xdr:to>
    <xdr:sp macro="" textlink="">
      <xdr:nvSpPr>
        <xdr:cNvPr id="44" name="Rectangle: Rounded Corners 28">
          <a:extLst>
            <a:ext uri="{FF2B5EF4-FFF2-40B4-BE49-F238E27FC236}">
              <a16:creationId xmlns:a16="http://schemas.microsoft.com/office/drawing/2014/main" id="{00000000-0008-0000-1600-00004F010000}"/>
            </a:ext>
          </a:extLst>
        </xdr:cNvPr>
        <xdr:cNvSpPr/>
      </xdr:nvSpPr>
      <xdr:spPr>
        <a:xfrm>
          <a:off x="5809192" y="7592291"/>
          <a:ext cx="1440000" cy="491351"/>
        </a:xfrm>
        <a:prstGeom prst="roundRect">
          <a:avLst/>
        </a:prstGeom>
        <a:solidFill>
          <a:schemeClr val="accent5">
            <a:lumMod val="75000"/>
          </a:schemeClr>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NOT MET</a:t>
          </a:r>
          <a:endParaRPr lang="en-AU" sz="800" b="1">
            <a:solidFill>
              <a:schemeClr val="bg1"/>
            </a:solidFill>
          </a:endParaRPr>
        </a:p>
      </xdr:txBody>
    </xdr:sp>
    <xdr:clientData/>
  </xdr:twoCellAnchor>
  <xdr:twoCellAnchor>
    <xdr:from>
      <xdr:col>6</xdr:col>
      <xdr:colOff>29119</xdr:colOff>
      <xdr:row>29</xdr:row>
      <xdr:rowOff>49948</xdr:rowOff>
    </xdr:from>
    <xdr:to>
      <xdr:col>13</xdr:col>
      <xdr:colOff>112031</xdr:colOff>
      <xdr:row>32</xdr:row>
      <xdr:rowOff>42148</xdr:rowOff>
    </xdr:to>
    <xdr:sp macro="" textlink="">
      <xdr:nvSpPr>
        <xdr:cNvPr id="191" name="Rectangle: Rounded Corners 37">
          <a:extLst>
            <a:ext uri="{FF2B5EF4-FFF2-40B4-BE49-F238E27FC236}">
              <a16:creationId xmlns:a16="http://schemas.microsoft.com/office/drawing/2014/main" id="{00000000-0008-0000-1600-0000BF000000}"/>
            </a:ext>
          </a:extLst>
        </xdr:cNvPr>
        <xdr:cNvSpPr/>
      </xdr:nvSpPr>
      <xdr:spPr>
        <a:xfrm>
          <a:off x="3351439" y="8622448"/>
          <a:ext cx="6079852" cy="540840"/>
        </a:xfrm>
        <a:prstGeom prst="roundRect">
          <a:avLst/>
        </a:prstGeom>
        <a:solidFill>
          <a:schemeClr val="accent5"/>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marL="0" indent="0" algn="ctr"/>
          <a:r>
            <a:rPr lang="en-AU" sz="1200" b="1">
              <a:solidFill>
                <a:schemeClr val="bg1"/>
              </a:solidFill>
              <a:latin typeface="+mn-lt"/>
              <a:ea typeface="+mn-ea"/>
              <a:cs typeface="+mn-cs"/>
            </a:rPr>
            <a:t>Material Topics: Environmental stewardship, waste &amp; air</a:t>
          </a:r>
          <a:r>
            <a:rPr lang="en-AU" sz="1200" b="1" baseline="0">
              <a:solidFill>
                <a:schemeClr val="bg1"/>
              </a:solidFill>
              <a:latin typeface="+mn-lt"/>
              <a:ea typeface="+mn-ea"/>
              <a:cs typeface="+mn-cs"/>
            </a:rPr>
            <a:t> quality, water</a:t>
          </a:r>
          <a:r>
            <a:rPr lang="en-AU" sz="1200" b="1">
              <a:solidFill>
                <a:schemeClr val="bg1"/>
              </a:solidFill>
              <a:latin typeface="+mn-lt"/>
              <a:ea typeface="+mn-ea"/>
              <a:cs typeface="+mn-cs"/>
            </a:rPr>
            <a:t> </a:t>
          </a:r>
        </a:p>
      </xdr:txBody>
    </xdr:sp>
    <xdr:clientData/>
  </xdr:twoCellAnchor>
  <xdr:twoCellAnchor>
    <xdr:from>
      <xdr:col>6</xdr:col>
      <xdr:colOff>7374</xdr:colOff>
      <xdr:row>19</xdr:row>
      <xdr:rowOff>73025</xdr:rowOff>
    </xdr:from>
    <xdr:to>
      <xdr:col>13</xdr:col>
      <xdr:colOff>110761</xdr:colOff>
      <xdr:row>32</xdr:row>
      <xdr:rowOff>1246</xdr:rowOff>
    </xdr:to>
    <xdr:sp macro="" textlink="">
      <xdr:nvSpPr>
        <xdr:cNvPr id="39" name="Rectangle: Rounded Corners 38">
          <a:extLst>
            <a:ext uri="{FF2B5EF4-FFF2-40B4-BE49-F238E27FC236}">
              <a16:creationId xmlns:a16="http://schemas.microsoft.com/office/drawing/2014/main" id="{00000000-0008-0000-1600-000027000000}"/>
            </a:ext>
          </a:extLst>
        </xdr:cNvPr>
        <xdr:cNvSpPr/>
      </xdr:nvSpPr>
      <xdr:spPr>
        <a:xfrm rot="10800000">
          <a:off x="3351209" y="3649943"/>
          <a:ext cx="6181458" cy="5378762"/>
        </a:xfrm>
        <a:prstGeom prst="roundRect">
          <a:avLst>
            <a:gd name="adj" fmla="val 1875"/>
          </a:avLst>
        </a:prstGeom>
        <a:noFill/>
        <a:ln w="38100">
          <a:solidFill>
            <a:schemeClr val="accent5"/>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14</xdr:col>
      <xdr:colOff>158590</xdr:colOff>
      <xdr:row>24</xdr:row>
      <xdr:rowOff>140763</xdr:rowOff>
    </xdr:from>
    <xdr:to>
      <xdr:col>14</xdr:col>
      <xdr:colOff>1598590</xdr:colOff>
      <xdr:row>27</xdr:row>
      <xdr:rowOff>120745</xdr:rowOff>
    </xdr:to>
    <xdr:sp macro="" textlink="">
      <xdr:nvSpPr>
        <xdr:cNvPr id="182" name="Rectangle: Rounded Corners 39">
          <a:extLst>
            <a:ext uri="{FF2B5EF4-FFF2-40B4-BE49-F238E27FC236}">
              <a16:creationId xmlns:a16="http://schemas.microsoft.com/office/drawing/2014/main" id="{00000000-0008-0000-1600-000034010000}"/>
            </a:ext>
          </a:extLst>
        </xdr:cNvPr>
        <xdr:cNvSpPr/>
      </xdr:nvSpPr>
      <xdr:spPr>
        <a:xfrm>
          <a:off x="10159840" y="7608363"/>
          <a:ext cx="1440000" cy="494332"/>
        </a:xfrm>
        <a:prstGeom prst="roundRect">
          <a:avLst/>
        </a:prstGeom>
        <a:solidFill>
          <a:schemeClr val="accent5">
            <a:lumMod val="20000"/>
            <a:lumOff val="80000"/>
          </a:schemeClr>
        </a:solidFill>
        <a:ln>
          <a:noFill/>
          <a:prstDash val="dash"/>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marL="0" indent="0" algn="ctr"/>
          <a:r>
            <a:rPr lang="en-AU" sz="1100" b="1">
              <a:solidFill>
                <a:schemeClr val="accent5"/>
              </a:solidFill>
              <a:latin typeface="+mn-lt"/>
              <a:ea typeface="+mn-ea"/>
              <a:cs typeface="+mn-cs"/>
            </a:rPr>
            <a:t>ON</a:t>
          </a:r>
          <a:r>
            <a:rPr lang="en-AU" sz="1100" b="1" baseline="0">
              <a:solidFill>
                <a:schemeClr val="accent5"/>
              </a:solidFill>
              <a:latin typeface="+mn-lt"/>
              <a:ea typeface="+mn-ea"/>
              <a:cs typeface="+mn-cs"/>
            </a:rPr>
            <a:t> TRACK FOR LONG-TERM</a:t>
          </a:r>
          <a:endParaRPr lang="en-AU" sz="1100" b="1">
            <a:solidFill>
              <a:schemeClr val="accent5"/>
            </a:solidFill>
            <a:latin typeface="+mn-lt"/>
            <a:ea typeface="+mn-ea"/>
            <a:cs typeface="+mn-cs"/>
          </a:endParaRPr>
        </a:p>
      </xdr:txBody>
    </xdr:sp>
    <xdr:clientData/>
  </xdr:twoCellAnchor>
  <xdr:twoCellAnchor>
    <xdr:from>
      <xdr:col>16</xdr:col>
      <xdr:colOff>130623</xdr:colOff>
      <xdr:row>24</xdr:row>
      <xdr:rowOff>142878</xdr:rowOff>
    </xdr:from>
    <xdr:to>
      <xdr:col>16</xdr:col>
      <xdr:colOff>1570623</xdr:colOff>
      <xdr:row>27</xdr:row>
      <xdr:rowOff>140851</xdr:rowOff>
    </xdr:to>
    <xdr:sp macro="" textlink="">
      <xdr:nvSpPr>
        <xdr:cNvPr id="185" name="Rectangle: Rounded Corners 42">
          <a:extLst>
            <a:ext uri="{FF2B5EF4-FFF2-40B4-BE49-F238E27FC236}">
              <a16:creationId xmlns:a16="http://schemas.microsoft.com/office/drawing/2014/main" id="{00000000-0008-0000-1600-00004D010000}"/>
            </a:ext>
          </a:extLst>
        </xdr:cNvPr>
        <xdr:cNvSpPr/>
      </xdr:nvSpPr>
      <xdr:spPr>
        <a:xfrm>
          <a:off x="12141648" y="7610478"/>
          <a:ext cx="1440000" cy="512323"/>
        </a:xfrm>
        <a:prstGeom prst="roundRect">
          <a:avLst/>
        </a:prstGeom>
        <a:solidFill>
          <a:schemeClr val="accent5">
            <a:lumMod val="20000"/>
            <a:lumOff val="80000"/>
          </a:schemeClr>
        </a:solidFill>
        <a:ln>
          <a:noFill/>
          <a:prstDash val="dash"/>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marL="0" indent="0" algn="ctr"/>
          <a:r>
            <a:rPr lang="en-AU" sz="1100" b="1">
              <a:solidFill>
                <a:schemeClr val="accent5"/>
              </a:solidFill>
              <a:latin typeface="+mn-lt"/>
              <a:ea typeface="+mn-ea"/>
              <a:cs typeface="+mn-cs"/>
            </a:rPr>
            <a:t>ON TRACK FOR LONG-TERM</a:t>
          </a:r>
        </a:p>
      </xdr:txBody>
    </xdr:sp>
    <xdr:clientData/>
  </xdr:twoCellAnchor>
  <xdr:twoCellAnchor>
    <xdr:from>
      <xdr:col>13</xdr:col>
      <xdr:colOff>250794</xdr:colOff>
      <xdr:row>29</xdr:row>
      <xdr:rowOff>33858</xdr:rowOff>
    </xdr:from>
    <xdr:to>
      <xdr:col>17</xdr:col>
      <xdr:colOff>83279</xdr:colOff>
      <xdr:row>32</xdr:row>
      <xdr:rowOff>35583</xdr:rowOff>
    </xdr:to>
    <xdr:sp macro="" textlink="">
      <xdr:nvSpPr>
        <xdr:cNvPr id="21" name="Rectangle: Rounded Corners 43">
          <a:extLst>
            <a:ext uri="{FF2B5EF4-FFF2-40B4-BE49-F238E27FC236}">
              <a16:creationId xmlns:a16="http://schemas.microsoft.com/office/drawing/2014/main" id="{00000000-0008-0000-1600-00002C000000}"/>
            </a:ext>
          </a:extLst>
        </xdr:cNvPr>
        <xdr:cNvSpPr/>
      </xdr:nvSpPr>
      <xdr:spPr>
        <a:xfrm>
          <a:off x="13132966" y="8611563"/>
          <a:ext cx="3621665" cy="548241"/>
        </a:xfrm>
        <a:prstGeom prst="roundRect">
          <a:avLst/>
        </a:prstGeom>
        <a:solidFill>
          <a:schemeClr val="accent5"/>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Material </a:t>
          </a:r>
          <a:r>
            <a:rPr lang="en-AU" sz="1200" b="1">
              <a:solidFill>
                <a:schemeClr val="bg1"/>
              </a:solidFill>
              <a:latin typeface="+mn-lt"/>
              <a:ea typeface="+mn-ea"/>
              <a:cs typeface="+mn-cs"/>
            </a:rPr>
            <a:t>Topic: Climate change </a:t>
          </a:r>
        </a:p>
      </xdr:txBody>
    </xdr:sp>
    <xdr:clientData/>
  </xdr:twoCellAnchor>
  <xdr:twoCellAnchor>
    <xdr:from>
      <xdr:col>13</xdr:col>
      <xdr:colOff>229748</xdr:colOff>
      <xdr:row>19</xdr:row>
      <xdr:rowOff>80495</xdr:rowOff>
    </xdr:from>
    <xdr:to>
      <xdr:col>17</xdr:col>
      <xdr:colOff>66131</xdr:colOff>
      <xdr:row>32</xdr:row>
      <xdr:rowOff>3001</xdr:rowOff>
    </xdr:to>
    <xdr:sp macro="" textlink="">
      <xdr:nvSpPr>
        <xdr:cNvPr id="19" name="Rectangle: Rounded Corners 44">
          <a:extLst>
            <a:ext uri="{FF2B5EF4-FFF2-40B4-BE49-F238E27FC236}">
              <a16:creationId xmlns:a16="http://schemas.microsoft.com/office/drawing/2014/main" id="{00000000-0008-0000-1600-00002D000000}"/>
            </a:ext>
          </a:extLst>
        </xdr:cNvPr>
        <xdr:cNvSpPr/>
      </xdr:nvSpPr>
      <xdr:spPr>
        <a:xfrm rot="10800000">
          <a:off x="9651654" y="3657413"/>
          <a:ext cx="3601559" cy="5373047"/>
        </a:xfrm>
        <a:prstGeom prst="roundRect">
          <a:avLst>
            <a:gd name="adj" fmla="val 1875"/>
          </a:avLst>
        </a:prstGeom>
        <a:noFill/>
        <a:ln w="38100">
          <a:solidFill>
            <a:schemeClr val="accent5"/>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6</xdr:col>
      <xdr:colOff>36298</xdr:colOff>
      <xdr:row>8</xdr:row>
      <xdr:rowOff>0</xdr:rowOff>
    </xdr:from>
    <xdr:to>
      <xdr:col>17</xdr:col>
      <xdr:colOff>44823</xdr:colOff>
      <xdr:row>18</xdr:row>
      <xdr:rowOff>73206</xdr:rowOff>
    </xdr:to>
    <xdr:sp macro="" textlink="">
      <xdr:nvSpPr>
        <xdr:cNvPr id="25" name="Rectangle: Rounded Corners 4">
          <a:extLst>
            <a:ext uri="{FF2B5EF4-FFF2-40B4-BE49-F238E27FC236}">
              <a16:creationId xmlns:a16="http://schemas.microsoft.com/office/drawing/2014/main" id="{00000000-0008-0000-1600-000005000000}"/>
            </a:ext>
          </a:extLst>
        </xdr:cNvPr>
        <xdr:cNvSpPr/>
      </xdr:nvSpPr>
      <xdr:spPr>
        <a:xfrm rot="10800000">
          <a:off x="3380133" y="1524000"/>
          <a:ext cx="9824878" cy="1955794"/>
        </a:xfrm>
        <a:prstGeom prst="roundRect">
          <a:avLst>
            <a:gd name="adj" fmla="val 6480"/>
          </a:avLst>
        </a:prstGeom>
        <a:noFill/>
        <a:ln w="38100">
          <a:solidFill>
            <a:schemeClr val="accent5"/>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9</xdr:col>
      <xdr:colOff>7258</xdr:colOff>
      <xdr:row>14</xdr:row>
      <xdr:rowOff>11038</xdr:rowOff>
    </xdr:from>
    <xdr:to>
      <xdr:col>13</xdr:col>
      <xdr:colOff>288658</xdr:colOff>
      <xdr:row>16</xdr:row>
      <xdr:rowOff>11356</xdr:rowOff>
    </xdr:to>
    <xdr:sp macro="" textlink="">
      <xdr:nvSpPr>
        <xdr:cNvPr id="38" name="Rectangle: Rounded Corners 5">
          <a:extLst>
            <a:ext uri="{FF2B5EF4-FFF2-40B4-BE49-F238E27FC236}">
              <a16:creationId xmlns:a16="http://schemas.microsoft.com/office/drawing/2014/main" id="{00000000-0008-0000-1600-000017000000}"/>
            </a:ext>
          </a:extLst>
        </xdr:cNvPr>
        <xdr:cNvSpPr/>
      </xdr:nvSpPr>
      <xdr:spPr>
        <a:xfrm>
          <a:off x="5655583" y="2611363"/>
          <a:ext cx="4320000" cy="343218"/>
        </a:xfrm>
        <a:prstGeom prst="roundRect">
          <a:avLst/>
        </a:prstGeom>
        <a:solidFill>
          <a:schemeClr val="accent5"/>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6</xdr:col>
      <xdr:colOff>284857</xdr:colOff>
      <xdr:row>19</xdr:row>
      <xdr:rowOff>175846</xdr:rowOff>
    </xdr:from>
    <xdr:to>
      <xdr:col>8</xdr:col>
      <xdr:colOff>8661</xdr:colOff>
      <xdr:row>21</xdr:row>
      <xdr:rowOff>16493</xdr:rowOff>
    </xdr:to>
    <xdr:sp macro="" textlink="">
      <xdr:nvSpPr>
        <xdr:cNvPr id="4" name="Rectangle: Rounded Corners 3">
          <a:extLst>
            <a:ext uri="{FF2B5EF4-FFF2-40B4-BE49-F238E27FC236}">
              <a16:creationId xmlns:a16="http://schemas.microsoft.com/office/drawing/2014/main" id="{00000000-0008-0000-1600-000004000000}"/>
            </a:ext>
          </a:extLst>
        </xdr:cNvPr>
        <xdr:cNvSpPr/>
      </xdr:nvSpPr>
      <xdr:spPr>
        <a:xfrm>
          <a:off x="3608349" y="3792415"/>
          <a:ext cx="1599497" cy="280263"/>
        </a:xfrm>
        <a:prstGeom prst="roundRect">
          <a:avLst/>
        </a:prstGeom>
        <a:noFill/>
        <a:ln w="38100">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317974</xdr:colOff>
      <xdr:row>19</xdr:row>
      <xdr:rowOff>167933</xdr:rowOff>
    </xdr:from>
    <xdr:to>
      <xdr:col>10</xdr:col>
      <xdr:colOff>2946</xdr:colOff>
      <xdr:row>21</xdr:row>
      <xdr:rowOff>8580</xdr:rowOff>
    </xdr:to>
    <xdr:sp macro="" textlink="">
      <xdr:nvSpPr>
        <xdr:cNvPr id="7" name="Rectangle: Rounded Corners 6">
          <a:extLst>
            <a:ext uri="{FF2B5EF4-FFF2-40B4-BE49-F238E27FC236}">
              <a16:creationId xmlns:a16="http://schemas.microsoft.com/office/drawing/2014/main" id="{00000000-0008-0000-1600-000007000000}"/>
            </a:ext>
          </a:extLst>
        </xdr:cNvPr>
        <xdr:cNvSpPr/>
      </xdr:nvSpPr>
      <xdr:spPr>
        <a:xfrm>
          <a:off x="5517159" y="3784502"/>
          <a:ext cx="1589972" cy="280263"/>
        </a:xfrm>
        <a:prstGeom prst="roundRect">
          <a:avLst/>
        </a:prstGeom>
        <a:noFill/>
        <a:ln w="38100">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10</xdr:col>
      <xdr:colOff>327792</xdr:colOff>
      <xdr:row>19</xdr:row>
      <xdr:rowOff>171743</xdr:rowOff>
    </xdr:from>
    <xdr:to>
      <xdr:col>12</xdr:col>
      <xdr:colOff>14669</xdr:colOff>
      <xdr:row>21</xdr:row>
      <xdr:rowOff>2865</xdr:rowOff>
    </xdr:to>
    <xdr:sp macro="" textlink="">
      <xdr:nvSpPr>
        <xdr:cNvPr id="10" name="Rectangle: Rounded Corners 9">
          <a:extLst>
            <a:ext uri="{FF2B5EF4-FFF2-40B4-BE49-F238E27FC236}">
              <a16:creationId xmlns:a16="http://schemas.microsoft.com/office/drawing/2014/main" id="{00000000-0008-0000-1600-00000A000000}"/>
            </a:ext>
          </a:extLst>
        </xdr:cNvPr>
        <xdr:cNvSpPr/>
      </xdr:nvSpPr>
      <xdr:spPr>
        <a:xfrm>
          <a:off x="7431977" y="3788312"/>
          <a:ext cx="1591877" cy="270738"/>
        </a:xfrm>
        <a:prstGeom prst="roundRect">
          <a:avLst/>
        </a:prstGeom>
        <a:noFill/>
        <a:ln w="38100">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13</xdr:col>
      <xdr:colOff>308024</xdr:colOff>
      <xdr:row>20</xdr:row>
      <xdr:rowOff>1974</xdr:rowOff>
    </xdr:from>
    <xdr:to>
      <xdr:col>15</xdr:col>
      <xdr:colOff>3850</xdr:colOff>
      <xdr:row>20</xdr:row>
      <xdr:rowOff>256963</xdr:rowOff>
    </xdr:to>
    <xdr:sp macro="" textlink="">
      <xdr:nvSpPr>
        <xdr:cNvPr id="16" name="Rectangle: Rounded Corners 15">
          <a:extLst>
            <a:ext uri="{FF2B5EF4-FFF2-40B4-BE49-F238E27FC236}">
              <a16:creationId xmlns:a16="http://schemas.microsoft.com/office/drawing/2014/main" id="{00000000-0008-0000-1600-000010000000}"/>
            </a:ext>
          </a:extLst>
        </xdr:cNvPr>
        <xdr:cNvSpPr/>
      </xdr:nvSpPr>
      <xdr:spPr>
        <a:xfrm>
          <a:off x="9678166" y="3723484"/>
          <a:ext cx="1578703" cy="254989"/>
        </a:xfrm>
        <a:prstGeom prst="roundRect">
          <a:avLst/>
        </a:prstGeom>
        <a:noFill/>
        <a:ln w="38100">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15</xdr:col>
      <xdr:colOff>304055</xdr:colOff>
      <xdr:row>19</xdr:row>
      <xdr:rowOff>173648</xdr:rowOff>
    </xdr:from>
    <xdr:to>
      <xdr:col>17</xdr:col>
      <xdr:colOff>1207</xdr:colOff>
      <xdr:row>20</xdr:row>
      <xdr:rowOff>256963</xdr:rowOff>
    </xdr:to>
    <xdr:sp macro="" textlink="">
      <xdr:nvSpPr>
        <xdr:cNvPr id="18" name="Rectangle: Rounded Corners 17">
          <a:extLst>
            <a:ext uri="{FF2B5EF4-FFF2-40B4-BE49-F238E27FC236}">
              <a16:creationId xmlns:a16="http://schemas.microsoft.com/office/drawing/2014/main" id="{00000000-0008-0000-1600-000012000000}"/>
            </a:ext>
          </a:extLst>
        </xdr:cNvPr>
        <xdr:cNvSpPr/>
      </xdr:nvSpPr>
      <xdr:spPr>
        <a:xfrm>
          <a:off x="11581655" y="3759530"/>
          <a:ext cx="1579740" cy="262609"/>
        </a:xfrm>
        <a:prstGeom prst="roundRect">
          <a:avLst/>
        </a:prstGeom>
        <a:noFill/>
        <a:ln w="38100">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14</xdr:col>
      <xdr:colOff>1338943</xdr:colOff>
      <xdr:row>1</xdr:row>
      <xdr:rowOff>95250</xdr:rowOff>
    </xdr:from>
    <xdr:to>
      <xdr:col>17</xdr:col>
      <xdr:colOff>10945</xdr:colOff>
      <xdr:row>3</xdr:row>
      <xdr:rowOff>7759</xdr:rowOff>
    </xdr:to>
    <xdr:grpSp>
      <xdr:nvGrpSpPr>
        <xdr:cNvPr id="11" name="Group 206">
          <a:extLst>
            <a:ext uri="{FF2B5EF4-FFF2-40B4-BE49-F238E27FC236}">
              <a16:creationId xmlns:a16="http://schemas.microsoft.com/office/drawing/2014/main" id="{00000000-0008-0000-1600-000002000000}"/>
            </a:ext>
          </a:extLst>
        </xdr:cNvPr>
        <xdr:cNvGrpSpPr/>
      </xdr:nvGrpSpPr>
      <xdr:grpSpPr>
        <a:xfrm>
          <a:off x="11288486" y="269421"/>
          <a:ext cx="2362259" cy="260852"/>
          <a:chOff x="6357612" y="3059659"/>
          <a:chExt cx="2262132" cy="274320"/>
        </a:xfrm>
        <a:effectLst>
          <a:outerShdw blurRad="50800" dist="38100" dir="2700000" algn="tl" rotWithShape="0">
            <a:prstClr val="black">
              <a:alpha val="40000"/>
            </a:prstClr>
          </a:outerShdw>
        </a:effectLst>
      </xdr:grpSpPr>
      <xdr:sp macro="" textlink="">
        <xdr:nvSpPr>
          <xdr:cNvPr id="12" name="Rectangle: Top Corners Rounded 207">
            <a:hlinkClick xmlns:r="http://schemas.openxmlformats.org/officeDocument/2006/relationships" r:id="rId3"/>
            <a:extLst>
              <a:ext uri="{FF2B5EF4-FFF2-40B4-BE49-F238E27FC236}">
                <a16:creationId xmlns:a16="http://schemas.microsoft.com/office/drawing/2014/main" id="{00000000-0008-0000-1600-000003000000}"/>
              </a:ext>
            </a:extLst>
          </xdr:cNvPr>
          <xdr:cNvSpPr/>
        </xdr:nvSpPr>
        <xdr:spPr>
          <a:xfrm rot="5400000">
            <a:off x="7414434" y="2128669"/>
            <a:ext cx="274320" cy="2136300"/>
          </a:xfrm>
          <a:prstGeom prst="round2SameRect">
            <a:avLst/>
          </a:prstGeom>
          <a:solidFill>
            <a:srgbClr val="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1" i="0" u="none" strike="noStrike" kern="1200" cap="none" spc="0" normalizeH="0" baseline="0" noProof="0">
                <a:ln>
                  <a:noFill/>
                </a:ln>
                <a:solidFill>
                  <a:srgbClr val="4B9BA6"/>
                </a:solidFill>
                <a:effectLst/>
                <a:uLnTx/>
                <a:uFillTx/>
                <a:latin typeface="Arial" panose="020B0604020202020204"/>
                <a:ea typeface="+mn-ea"/>
                <a:cs typeface="+mn-cs"/>
              </a:rPr>
              <a:t> </a:t>
            </a:r>
            <a:r>
              <a:rPr kumimoji="0" lang="en-AU" sz="1000" b="1" i="0" u="none" strike="noStrike" kern="1200" cap="none" spc="0" normalizeH="0" baseline="0" noProof="0">
                <a:ln>
                  <a:noFill/>
                </a:ln>
                <a:solidFill>
                  <a:schemeClr val="accent5"/>
                </a:solidFill>
                <a:effectLst/>
                <a:uLnTx/>
                <a:uFillTx/>
                <a:latin typeface="Arial" panose="020B0604020202020204"/>
                <a:ea typeface="+mn-ea"/>
                <a:cs typeface="+mn-cs"/>
              </a:rPr>
              <a:t>2024 SUSTAINABILITY REPORT</a:t>
            </a:r>
            <a:endParaRPr kumimoji="0" lang="en-AU" sz="800" b="1" i="0" u="none" strike="noStrike" kern="1200" cap="none" spc="0" normalizeH="0" baseline="0" noProof="0">
              <a:ln>
                <a:noFill/>
              </a:ln>
              <a:solidFill>
                <a:schemeClr val="accent5"/>
              </a:solidFill>
              <a:effectLst/>
              <a:uLnTx/>
              <a:uFillTx/>
              <a:latin typeface="Arial" panose="020B0604020202020204"/>
              <a:ea typeface="+mn-ea"/>
              <a:cs typeface="+mn-cs"/>
            </a:endParaRPr>
          </a:p>
        </xdr:txBody>
      </xdr:sp>
      <xdr:sp macro="" textlink="">
        <xdr:nvSpPr>
          <xdr:cNvPr id="13" name="Rectangle: Top Corners Rounded 208">
            <a:extLst>
              <a:ext uri="{FF2B5EF4-FFF2-40B4-BE49-F238E27FC236}">
                <a16:creationId xmlns:a16="http://schemas.microsoft.com/office/drawing/2014/main" id="{00000000-0008-0000-1600-000009000000}"/>
              </a:ext>
            </a:extLst>
          </xdr:cNvPr>
          <xdr:cNvSpPr/>
        </xdr:nvSpPr>
        <xdr:spPr>
          <a:xfrm rot="16200000">
            <a:off x="6283368" y="3133903"/>
            <a:ext cx="274320" cy="125832"/>
          </a:xfrm>
          <a:prstGeom prst="round2SameRect">
            <a:avLst>
              <a:gd name="adj1" fmla="val 22764"/>
              <a:gd name="adj2" fmla="val 0"/>
            </a:avLst>
          </a:prstGeom>
          <a:solidFill>
            <a:schemeClr val="accent5"/>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800" b="0" i="0" u="none" strike="noStrike" kern="1200" cap="none" spc="0" normalizeH="0" baseline="0" noProof="0">
              <a:ln>
                <a:noFill/>
              </a:ln>
              <a:solidFill>
                <a:srgbClr val="FFFFFF"/>
              </a:solidFill>
              <a:effectLst/>
              <a:uLnTx/>
              <a:uFillTx/>
              <a:latin typeface="Arial" panose="020B0604020202020204"/>
              <a:ea typeface="+mn-ea"/>
              <a:cs typeface="+mn-cs"/>
            </a:endParaRPr>
          </a:p>
        </xdr:txBody>
      </xdr:sp>
    </xdr:grpSp>
    <xdr:clientData/>
  </xdr:twoCellAnchor>
  <xdr:twoCellAnchor editAs="oneCell">
    <xdr:from>
      <xdr:col>16</xdr:col>
      <xdr:colOff>137469</xdr:colOff>
      <xdr:row>21</xdr:row>
      <xdr:rowOff>264180</xdr:rowOff>
    </xdr:from>
    <xdr:to>
      <xdr:col>16</xdr:col>
      <xdr:colOff>1446721</xdr:colOff>
      <xdr:row>21</xdr:row>
      <xdr:rowOff>1481400</xdr:rowOff>
    </xdr:to>
    <xdr:pic>
      <xdr:nvPicPr>
        <xdr:cNvPr id="190" name="Picture 7">
          <a:extLst>
            <a:ext uri="{FF2B5EF4-FFF2-40B4-BE49-F238E27FC236}">
              <a16:creationId xmlns:a16="http://schemas.microsoft.com/office/drawing/2014/main" id="{00000000-0008-0000-1600-0000BE000000}"/>
            </a:ext>
          </a:extLst>
        </xdr:cNvPr>
        <xdr:cNvPicPr>
          <a:picLocks noChangeAspect="1"/>
        </xdr:cNvPicPr>
      </xdr:nvPicPr>
      <xdr:blipFill>
        <a:blip xmlns:r="http://schemas.openxmlformats.org/officeDocument/2006/relationships" r:embed="rId4"/>
        <a:stretch>
          <a:fillRect/>
        </a:stretch>
      </xdr:blipFill>
      <xdr:spPr>
        <a:xfrm>
          <a:off x="11687212" y="4226580"/>
          <a:ext cx="1305442" cy="1209600"/>
        </a:xfrm>
        <a:prstGeom prst="rect">
          <a:avLst/>
        </a:prstGeom>
      </xdr:spPr>
    </xdr:pic>
    <xdr:clientData/>
  </xdr:twoCellAnchor>
  <xdr:twoCellAnchor editAs="oneCell">
    <xdr:from>
      <xdr:col>14</xdr:col>
      <xdr:colOff>220717</xdr:colOff>
      <xdr:row>21</xdr:row>
      <xdr:rowOff>256559</xdr:rowOff>
    </xdr:from>
    <xdr:to>
      <xdr:col>14</xdr:col>
      <xdr:colOff>1450671</xdr:colOff>
      <xdr:row>21</xdr:row>
      <xdr:rowOff>1481399</xdr:rowOff>
    </xdr:to>
    <xdr:pic>
      <xdr:nvPicPr>
        <xdr:cNvPr id="188" name="Picture 18">
          <a:extLst>
            <a:ext uri="{FF2B5EF4-FFF2-40B4-BE49-F238E27FC236}">
              <a16:creationId xmlns:a16="http://schemas.microsoft.com/office/drawing/2014/main" id="{00000000-0008-0000-1600-0000BC000000}"/>
            </a:ext>
          </a:extLst>
        </xdr:cNvPr>
        <xdr:cNvPicPr>
          <a:picLocks noChangeAspect="1"/>
        </xdr:cNvPicPr>
      </xdr:nvPicPr>
      <xdr:blipFill>
        <a:blip xmlns:r="http://schemas.openxmlformats.org/officeDocument/2006/relationships" r:embed="rId5"/>
        <a:stretch>
          <a:fillRect/>
        </a:stretch>
      </xdr:blipFill>
      <xdr:spPr>
        <a:xfrm>
          <a:off x="9887231" y="4218959"/>
          <a:ext cx="1233764" cy="1209600"/>
        </a:xfrm>
        <a:prstGeom prst="rect">
          <a:avLst/>
        </a:prstGeom>
      </xdr:spPr>
    </xdr:pic>
    <xdr:clientData/>
  </xdr:twoCellAnchor>
  <xdr:twoCellAnchor editAs="oneCell">
    <xdr:from>
      <xdr:col>9</xdr:col>
      <xdr:colOff>299546</xdr:colOff>
      <xdr:row>21</xdr:row>
      <xdr:rowOff>249483</xdr:rowOff>
    </xdr:from>
    <xdr:to>
      <xdr:col>9</xdr:col>
      <xdr:colOff>1414285</xdr:colOff>
      <xdr:row>21</xdr:row>
      <xdr:rowOff>1481943</xdr:rowOff>
    </xdr:to>
    <xdr:pic>
      <xdr:nvPicPr>
        <xdr:cNvPr id="184" name="Picture 20">
          <a:extLst>
            <a:ext uri="{FF2B5EF4-FFF2-40B4-BE49-F238E27FC236}">
              <a16:creationId xmlns:a16="http://schemas.microsoft.com/office/drawing/2014/main" id="{00000000-0008-0000-1600-0000B8000000}"/>
            </a:ext>
          </a:extLst>
        </xdr:cNvPr>
        <xdr:cNvPicPr>
          <a:picLocks noChangeAspect="1"/>
        </xdr:cNvPicPr>
      </xdr:nvPicPr>
      <xdr:blipFill>
        <a:blip xmlns:r="http://schemas.openxmlformats.org/officeDocument/2006/relationships" r:embed="rId6"/>
        <a:stretch>
          <a:fillRect/>
        </a:stretch>
      </xdr:blipFill>
      <xdr:spPr>
        <a:xfrm>
          <a:off x="5807717" y="4211883"/>
          <a:ext cx="1118549" cy="1209600"/>
        </a:xfrm>
        <a:prstGeom prst="rect">
          <a:avLst/>
        </a:prstGeom>
      </xdr:spPr>
    </xdr:pic>
    <xdr:clientData/>
  </xdr:twoCellAnchor>
  <xdr:twoCellAnchor editAs="oneCell">
    <xdr:from>
      <xdr:col>7</xdr:col>
      <xdr:colOff>175673</xdr:colOff>
      <xdr:row>21</xdr:row>
      <xdr:rowOff>253294</xdr:rowOff>
    </xdr:from>
    <xdr:to>
      <xdr:col>7</xdr:col>
      <xdr:colOff>1336648</xdr:colOff>
      <xdr:row>21</xdr:row>
      <xdr:rowOff>1481944</xdr:rowOff>
    </xdr:to>
    <xdr:pic>
      <xdr:nvPicPr>
        <xdr:cNvPr id="183" name="Picture 21">
          <a:extLst>
            <a:ext uri="{FF2B5EF4-FFF2-40B4-BE49-F238E27FC236}">
              <a16:creationId xmlns:a16="http://schemas.microsoft.com/office/drawing/2014/main" id="{00000000-0008-0000-1600-0000B7000000}"/>
            </a:ext>
          </a:extLst>
        </xdr:cNvPr>
        <xdr:cNvPicPr>
          <a:picLocks noChangeAspect="1"/>
        </xdr:cNvPicPr>
      </xdr:nvPicPr>
      <xdr:blipFill>
        <a:blip xmlns:r="http://schemas.openxmlformats.org/officeDocument/2006/relationships" r:embed="rId7"/>
        <a:stretch>
          <a:fillRect/>
        </a:stretch>
      </xdr:blipFill>
      <xdr:spPr>
        <a:xfrm>
          <a:off x="3800616" y="4215694"/>
          <a:ext cx="1157165" cy="1209600"/>
        </a:xfrm>
        <a:prstGeom prst="rect">
          <a:avLst/>
        </a:prstGeom>
      </xdr:spPr>
    </xdr:pic>
    <xdr:clientData/>
  </xdr:twoCellAnchor>
  <xdr:twoCellAnchor editAs="oneCell">
    <xdr:from>
      <xdr:col>11</xdr:col>
      <xdr:colOff>90623</xdr:colOff>
      <xdr:row>21</xdr:row>
      <xdr:rowOff>248531</xdr:rowOff>
    </xdr:from>
    <xdr:to>
      <xdr:col>11</xdr:col>
      <xdr:colOff>1452551</xdr:colOff>
      <xdr:row>21</xdr:row>
      <xdr:rowOff>1452416</xdr:rowOff>
    </xdr:to>
    <xdr:pic>
      <xdr:nvPicPr>
        <xdr:cNvPr id="186" name="Picture 24">
          <a:extLst>
            <a:ext uri="{FF2B5EF4-FFF2-40B4-BE49-F238E27FC236}">
              <a16:creationId xmlns:a16="http://schemas.microsoft.com/office/drawing/2014/main" id="{00000000-0008-0000-1600-0000BA000000}"/>
            </a:ext>
          </a:extLst>
        </xdr:cNvPr>
        <xdr:cNvPicPr>
          <a:picLocks noChangeAspect="1"/>
        </xdr:cNvPicPr>
      </xdr:nvPicPr>
      <xdr:blipFill>
        <a:blip xmlns:r="http://schemas.openxmlformats.org/officeDocument/2006/relationships" r:embed="rId8"/>
        <a:stretch>
          <a:fillRect/>
        </a:stretch>
      </xdr:blipFill>
      <xdr:spPr>
        <a:xfrm>
          <a:off x="7558223" y="4210931"/>
          <a:ext cx="1358118" cy="1209600"/>
        </a:xfrm>
        <a:prstGeom prst="rect">
          <a:avLst/>
        </a:prstGeom>
      </xdr:spPr>
    </xdr:pic>
    <xdr:clientData/>
  </xdr:twoCellAnchor>
  <xdr:twoCellAnchor editAs="oneCell">
    <xdr:from>
      <xdr:col>7</xdr:col>
      <xdr:colOff>274320</xdr:colOff>
      <xdr:row>10</xdr:row>
      <xdr:rowOff>99060</xdr:rowOff>
    </xdr:from>
    <xdr:to>
      <xdr:col>7</xdr:col>
      <xdr:colOff>1405890</xdr:colOff>
      <xdr:row>16</xdr:row>
      <xdr:rowOff>148590</xdr:rowOff>
    </xdr:to>
    <xdr:pic>
      <xdr:nvPicPr>
        <xdr:cNvPr id="27" name="Graphic 26" descr="Sustainability outline">
          <a:extLst>
            <a:ext uri="{FF2B5EF4-FFF2-40B4-BE49-F238E27FC236}">
              <a16:creationId xmlns:a16="http://schemas.microsoft.com/office/drawing/2014/main" id="{00000000-0008-0000-1600-00001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3901440" y="2087880"/>
          <a:ext cx="1125855" cy="1131570"/>
        </a:xfrm>
        <a:prstGeom prst="rect">
          <a:avLst/>
        </a:prstGeom>
      </xdr:spPr>
    </xdr:pic>
    <xdr:clientData/>
  </xdr:twoCellAnchor>
  <xdr:twoCellAnchor>
    <xdr:from>
      <xdr:col>6</xdr:col>
      <xdr:colOff>3810</xdr:colOff>
      <xdr:row>32</xdr:row>
      <xdr:rowOff>47082</xdr:rowOff>
    </xdr:from>
    <xdr:to>
      <xdr:col>17</xdr:col>
      <xdr:colOff>104775</xdr:colOff>
      <xdr:row>36</xdr:row>
      <xdr:rowOff>38100</xdr:rowOff>
    </xdr:to>
    <xdr:sp macro="" textlink="">
      <xdr:nvSpPr>
        <xdr:cNvPr id="5" name="TextBox 5">
          <a:extLst>
            <a:ext uri="{FF2B5EF4-FFF2-40B4-BE49-F238E27FC236}">
              <a16:creationId xmlns:a16="http://schemas.microsoft.com/office/drawing/2014/main" id="{00000000-0008-0000-1600-000006000000}"/>
            </a:ext>
          </a:extLst>
        </xdr:cNvPr>
        <xdr:cNvSpPr txBox="1"/>
      </xdr:nvSpPr>
      <xdr:spPr>
        <a:xfrm>
          <a:off x="3328035" y="8886282"/>
          <a:ext cx="9930765" cy="676818"/>
        </a:xfrm>
        <a:prstGeom prst="rect">
          <a:avLst/>
        </a:prstGeom>
        <a:solidFill>
          <a:sysClr val="window" lastClr="FFFF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700" baseline="30000"/>
            <a:t>1</a:t>
          </a:r>
          <a:r>
            <a:rPr lang="en-AU" sz="700" baseline="0"/>
            <a:t> Operational sites include Wodgina, Mt Marion, Iron Valley, Parker Range, Ken's Bore, Koolyanobbing and Wonmunna. This excludes newly acquired operational sites (Bald Hill).</a:t>
          </a:r>
        </a:p>
        <a:p>
          <a:r>
            <a:rPr lang="en-AU" sz="700" baseline="30000"/>
            <a:t>2</a:t>
          </a:r>
          <a:r>
            <a:rPr lang="en-AU" sz="700" baseline="0"/>
            <a:t>  Based on 321,744 t CO2-e scope 1 and 2 operational emissions and including all existing operations under MinRes operational control as of 30 June 2022, including the Pilbara Hub (Wonmunna, Iron Valley), Yilgarn Hub (Koolyanobbing, Parker Range and Carina operations) and Mt Marion in alignment with our Roadmap to Net Zero Emissions in pursuit of a 1.5°C pathway. The baseline will be adjusted when structural changes occur in the company that change the facility boundary (such as acquisitions or divestments).</a:t>
          </a:r>
        </a:p>
      </xdr:txBody>
    </xdr:sp>
    <xdr:clientData/>
  </xdr:twoCellAnchor>
  <xdr:twoCellAnchor>
    <xdr:from>
      <xdr:col>7</xdr:col>
      <xdr:colOff>95249</xdr:colOff>
      <xdr:row>24</xdr:row>
      <xdr:rowOff>123825</xdr:rowOff>
    </xdr:from>
    <xdr:to>
      <xdr:col>7</xdr:col>
      <xdr:colOff>1535249</xdr:colOff>
      <xdr:row>27</xdr:row>
      <xdr:rowOff>103807</xdr:rowOff>
    </xdr:to>
    <xdr:sp macro="" textlink="">
      <xdr:nvSpPr>
        <xdr:cNvPr id="41" name="Rectangle: Rounded Corners 28">
          <a:extLst>
            <a:ext uri="{FF2B5EF4-FFF2-40B4-BE49-F238E27FC236}">
              <a16:creationId xmlns:a16="http://schemas.microsoft.com/office/drawing/2014/main" id="{00000000-0008-0000-1600-0000F9000000}"/>
            </a:ext>
          </a:extLst>
        </xdr:cNvPr>
        <xdr:cNvSpPr/>
      </xdr:nvSpPr>
      <xdr:spPr>
        <a:xfrm>
          <a:off x="3724274" y="7591425"/>
          <a:ext cx="1440000" cy="494332"/>
        </a:xfrm>
        <a:prstGeom prst="roundRect">
          <a:avLst/>
        </a:prstGeom>
        <a:solidFill>
          <a:schemeClr val="accent5"/>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11</xdr:col>
      <xdr:colOff>152399</xdr:colOff>
      <xdr:row>24</xdr:row>
      <xdr:rowOff>133350</xdr:rowOff>
    </xdr:from>
    <xdr:to>
      <xdr:col>11</xdr:col>
      <xdr:colOff>1592399</xdr:colOff>
      <xdr:row>27</xdr:row>
      <xdr:rowOff>113332</xdr:rowOff>
    </xdr:to>
    <xdr:sp macro="" textlink="">
      <xdr:nvSpPr>
        <xdr:cNvPr id="45" name="Rectangle: Rounded Corners 28">
          <a:extLst>
            <a:ext uri="{FF2B5EF4-FFF2-40B4-BE49-F238E27FC236}">
              <a16:creationId xmlns:a16="http://schemas.microsoft.com/office/drawing/2014/main" id="{00000000-0008-0000-1600-000009010000}"/>
            </a:ext>
          </a:extLst>
        </xdr:cNvPr>
        <xdr:cNvSpPr/>
      </xdr:nvSpPr>
      <xdr:spPr>
        <a:xfrm>
          <a:off x="7820024" y="7600950"/>
          <a:ext cx="1440000" cy="494332"/>
        </a:xfrm>
        <a:prstGeom prst="roundRect">
          <a:avLst/>
        </a:prstGeom>
        <a:solidFill>
          <a:schemeClr val="accent5"/>
        </a:solidFill>
        <a:ln>
          <a:no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AU" sz="1200" b="1">
              <a:solidFill>
                <a:schemeClr val="bg1"/>
              </a:solidFill>
            </a:rPr>
            <a:t>TARGET MET</a:t>
          </a:r>
          <a:endParaRPr lang="en-AU" sz="800" b="1">
            <a:solidFill>
              <a:schemeClr val="bg1"/>
            </a:solidFill>
          </a:endParaRPr>
        </a:p>
      </xdr:txBody>
    </xdr:sp>
    <xdr:clientData/>
  </xdr:twoCellAnchor>
  <xdr:twoCellAnchor>
    <xdr:from>
      <xdr:col>0</xdr:col>
      <xdr:colOff>66675</xdr:colOff>
      <xdr:row>7</xdr:row>
      <xdr:rowOff>114300</xdr:rowOff>
    </xdr:from>
    <xdr:to>
      <xdr:col>4</xdr:col>
      <xdr:colOff>676287</xdr:colOff>
      <xdr:row>44</xdr:row>
      <xdr:rowOff>16511</xdr:rowOff>
    </xdr:to>
    <xdr:grpSp>
      <xdr:nvGrpSpPr>
        <xdr:cNvPr id="6" name="Group 1">
          <a:extLst>
            <a:ext uri="{FF2B5EF4-FFF2-40B4-BE49-F238E27FC236}">
              <a16:creationId xmlns:a16="http://schemas.microsoft.com/office/drawing/2014/main" id="{2336EBDB-9A5A-405A-953C-340852D6B3A7}"/>
            </a:ext>
          </a:extLst>
        </xdr:cNvPr>
        <xdr:cNvGrpSpPr/>
      </xdr:nvGrpSpPr>
      <xdr:grpSpPr>
        <a:xfrm>
          <a:off x="66675" y="1442357"/>
          <a:ext cx="2939155" cy="9601383"/>
          <a:chOff x="4595310" y="-1718317"/>
          <a:chExt cx="3001380" cy="9966333"/>
        </a:xfrm>
      </xdr:grpSpPr>
      <xdr:grpSp>
        <xdr:nvGrpSpPr>
          <xdr:cNvPr id="8" name="Group 2">
            <a:extLst>
              <a:ext uri="{FF2B5EF4-FFF2-40B4-BE49-F238E27FC236}">
                <a16:creationId xmlns:a16="http://schemas.microsoft.com/office/drawing/2014/main" id="{EA418700-68F4-BE33-25FC-63093597EF37}"/>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269" name="Rectangle: Top Corners Rounded 263">
              <a:hlinkClick xmlns:r="http://schemas.openxmlformats.org/officeDocument/2006/relationships" r:id="rId11"/>
              <a:extLst>
                <a:ext uri="{FF2B5EF4-FFF2-40B4-BE49-F238E27FC236}">
                  <a16:creationId xmlns:a16="http://schemas.microsoft.com/office/drawing/2014/main" id="{4C42E44C-E127-E89F-B751-ACF94E395B20}"/>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70" name="Rectangle: Top Corners Rounded 264">
              <a:extLst>
                <a:ext uri="{FF2B5EF4-FFF2-40B4-BE49-F238E27FC236}">
                  <a16:creationId xmlns:a16="http://schemas.microsoft.com/office/drawing/2014/main" id="{6671EA5D-FFFD-12EC-EA36-0617DF1D0D97}"/>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3">
            <a:extLst>
              <a:ext uri="{FF2B5EF4-FFF2-40B4-BE49-F238E27FC236}">
                <a16:creationId xmlns:a16="http://schemas.microsoft.com/office/drawing/2014/main" id="{775EB538-7C4C-3B27-D0BF-78D23989D982}"/>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267" name="Rectangle: Top Corners Rounded 261">
              <a:hlinkClick xmlns:r="http://schemas.openxmlformats.org/officeDocument/2006/relationships" r:id="rId12"/>
              <a:extLst>
                <a:ext uri="{FF2B5EF4-FFF2-40B4-BE49-F238E27FC236}">
                  <a16:creationId xmlns:a16="http://schemas.microsoft.com/office/drawing/2014/main" id="{C60545D0-1BCF-52FA-6EE5-4CC81145773B}"/>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68" name="Rectangle: Top Corners Rounded 262">
              <a:extLst>
                <a:ext uri="{FF2B5EF4-FFF2-40B4-BE49-F238E27FC236}">
                  <a16:creationId xmlns:a16="http://schemas.microsoft.com/office/drawing/2014/main" id="{7D25E2F3-5614-30B4-95F8-019A8D3FCC6B}"/>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4">
            <a:extLst>
              <a:ext uri="{FF2B5EF4-FFF2-40B4-BE49-F238E27FC236}">
                <a16:creationId xmlns:a16="http://schemas.microsoft.com/office/drawing/2014/main" id="{8813E2CA-C1E0-3B57-1E84-A503D81A402C}"/>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265" name="Rectangle: Top Corners Rounded 259">
              <a:hlinkClick xmlns:r="http://schemas.openxmlformats.org/officeDocument/2006/relationships" r:id="rId13"/>
              <a:extLst>
                <a:ext uri="{FF2B5EF4-FFF2-40B4-BE49-F238E27FC236}">
                  <a16:creationId xmlns:a16="http://schemas.microsoft.com/office/drawing/2014/main" id="{F06DF9B8-16A1-20A7-283A-747B42EBA5DD}"/>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66" name="Rectangle: Top Corners Rounded 260">
              <a:extLst>
                <a:ext uri="{FF2B5EF4-FFF2-40B4-BE49-F238E27FC236}">
                  <a16:creationId xmlns:a16="http://schemas.microsoft.com/office/drawing/2014/main" id="{11E19F8A-14F5-B8ED-85A9-46971970E625}"/>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5">
            <a:extLst>
              <a:ext uri="{FF2B5EF4-FFF2-40B4-BE49-F238E27FC236}">
                <a16:creationId xmlns:a16="http://schemas.microsoft.com/office/drawing/2014/main" id="{5B410260-FA07-C791-E604-8AC2B31EBA48}"/>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263" name="Rectangle: Top Corners Rounded 257">
              <a:hlinkClick xmlns:r="http://schemas.openxmlformats.org/officeDocument/2006/relationships" r:id="rId14"/>
              <a:extLst>
                <a:ext uri="{FF2B5EF4-FFF2-40B4-BE49-F238E27FC236}">
                  <a16:creationId xmlns:a16="http://schemas.microsoft.com/office/drawing/2014/main" id="{2A3F0AB6-D1A5-EEFD-39C5-14D6C40FB65A}"/>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264" name="Rectangle: Top Corners Rounded 258">
              <a:extLst>
                <a:ext uri="{FF2B5EF4-FFF2-40B4-BE49-F238E27FC236}">
                  <a16:creationId xmlns:a16="http://schemas.microsoft.com/office/drawing/2014/main" id="{2B858AED-2EC1-198B-A92E-61A95E0A31D4}"/>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31" name="Rounded Rectangle 33">
            <a:extLst>
              <a:ext uri="{FF2B5EF4-FFF2-40B4-BE49-F238E27FC236}">
                <a16:creationId xmlns:a16="http://schemas.microsoft.com/office/drawing/2014/main" id="{4364AE56-E368-CE20-3F8D-3DD4BE91F9A8}"/>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32" name="Group 7">
            <a:extLst>
              <a:ext uri="{FF2B5EF4-FFF2-40B4-BE49-F238E27FC236}">
                <a16:creationId xmlns:a16="http://schemas.microsoft.com/office/drawing/2014/main" id="{0FC5AF68-456C-EDA9-869D-75525274ED7D}"/>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261" name="Rectangle: Top Corners Rounded 255">
              <a:hlinkClick xmlns:r="http://schemas.openxmlformats.org/officeDocument/2006/relationships" r:id="rId15"/>
              <a:extLst>
                <a:ext uri="{FF2B5EF4-FFF2-40B4-BE49-F238E27FC236}">
                  <a16:creationId xmlns:a16="http://schemas.microsoft.com/office/drawing/2014/main" id="{079932AF-F3A3-FD2C-59A5-54DA3954948D}"/>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262" name="Rectangle: Top Corners Rounded 256">
              <a:extLst>
                <a:ext uri="{FF2B5EF4-FFF2-40B4-BE49-F238E27FC236}">
                  <a16:creationId xmlns:a16="http://schemas.microsoft.com/office/drawing/2014/main" id="{ADBDF266-79FB-CCCD-00F3-EE7472E2CACF}"/>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8">
            <a:extLst>
              <a:ext uri="{FF2B5EF4-FFF2-40B4-BE49-F238E27FC236}">
                <a16:creationId xmlns:a16="http://schemas.microsoft.com/office/drawing/2014/main" id="{44BE166E-2EC4-C533-F9E0-FBFAA021EF94}"/>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259" name="Rectangle: Top Corners Rounded 509">
              <a:hlinkClick xmlns:r="http://schemas.openxmlformats.org/officeDocument/2006/relationships" r:id="rId16"/>
              <a:extLst>
                <a:ext uri="{FF2B5EF4-FFF2-40B4-BE49-F238E27FC236}">
                  <a16:creationId xmlns:a16="http://schemas.microsoft.com/office/drawing/2014/main" id="{1E0D4560-BC52-D517-8820-282DA3736CE7}"/>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260" name="Rectangle: Top Corners Rounded 510">
              <a:extLst>
                <a:ext uri="{FF2B5EF4-FFF2-40B4-BE49-F238E27FC236}">
                  <a16:creationId xmlns:a16="http://schemas.microsoft.com/office/drawing/2014/main" id="{ED6E725E-682F-16D7-073E-83D2EC15BC4C}"/>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7" name="Group 9">
            <a:extLst>
              <a:ext uri="{FF2B5EF4-FFF2-40B4-BE49-F238E27FC236}">
                <a16:creationId xmlns:a16="http://schemas.microsoft.com/office/drawing/2014/main" id="{D3B5B7FE-3CAE-F2A7-F560-CD28D15DB8BA}"/>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257" name="Rectangle: Top Corners Rounded 507">
              <a:hlinkClick xmlns:r="http://schemas.openxmlformats.org/officeDocument/2006/relationships" r:id="rId17"/>
              <a:extLst>
                <a:ext uri="{FF2B5EF4-FFF2-40B4-BE49-F238E27FC236}">
                  <a16:creationId xmlns:a16="http://schemas.microsoft.com/office/drawing/2014/main" id="{9BCB8E40-F4D5-9A84-A806-3FB6EA80F50D}"/>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258" name="Rectangle: Top Corners Rounded 508">
              <a:extLst>
                <a:ext uri="{FF2B5EF4-FFF2-40B4-BE49-F238E27FC236}">
                  <a16:creationId xmlns:a16="http://schemas.microsoft.com/office/drawing/2014/main" id="{A92E07AC-0AF4-B53C-A90A-4A2438B71E4E}"/>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9" name="Group 13">
            <a:extLst>
              <a:ext uri="{FF2B5EF4-FFF2-40B4-BE49-F238E27FC236}">
                <a16:creationId xmlns:a16="http://schemas.microsoft.com/office/drawing/2014/main" id="{1D3DA75B-7618-098E-5B28-57971459FF58}"/>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255" name="Rectangle: Top Corners Rounded 505">
              <a:hlinkClick xmlns:r="http://schemas.openxmlformats.org/officeDocument/2006/relationships" r:id="rId18"/>
              <a:extLst>
                <a:ext uri="{FF2B5EF4-FFF2-40B4-BE49-F238E27FC236}">
                  <a16:creationId xmlns:a16="http://schemas.microsoft.com/office/drawing/2014/main" id="{FF221B13-C7AD-2C91-028C-2CF2ECBA99DC}"/>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256" name="Rectangle: Top Corners Rounded 506">
              <a:extLst>
                <a:ext uri="{FF2B5EF4-FFF2-40B4-BE49-F238E27FC236}">
                  <a16:creationId xmlns:a16="http://schemas.microsoft.com/office/drawing/2014/main" id="{3E6E7DB6-A1FA-73E6-6209-6F7886C4C73A}"/>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92" name="Rounded Rectangle 33">
            <a:extLst>
              <a:ext uri="{FF2B5EF4-FFF2-40B4-BE49-F238E27FC236}">
                <a16:creationId xmlns:a16="http://schemas.microsoft.com/office/drawing/2014/main" id="{0A4E5347-D374-895B-8A66-092047C8DEB0}"/>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93" name="Group 15">
            <a:extLst>
              <a:ext uri="{FF2B5EF4-FFF2-40B4-BE49-F238E27FC236}">
                <a16:creationId xmlns:a16="http://schemas.microsoft.com/office/drawing/2014/main" id="{77C7775C-BFE4-572F-0DD0-2012289D9A4C}"/>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253" name="Rectangle: Top Corners Rounded 503">
              <a:hlinkClick xmlns:r="http://schemas.openxmlformats.org/officeDocument/2006/relationships" r:id="rId19"/>
              <a:extLst>
                <a:ext uri="{FF2B5EF4-FFF2-40B4-BE49-F238E27FC236}">
                  <a16:creationId xmlns:a16="http://schemas.microsoft.com/office/drawing/2014/main" id="{FAFE349F-EFF8-4B5E-1944-3CEEC746D5C3}"/>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54" name="Rectangle: Top Corners Rounded 504">
              <a:extLst>
                <a:ext uri="{FF2B5EF4-FFF2-40B4-BE49-F238E27FC236}">
                  <a16:creationId xmlns:a16="http://schemas.microsoft.com/office/drawing/2014/main" id="{3F94B708-7E85-1229-22E0-5481D24E25CF}"/>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4" name="Group 16">
            <a:extLst>
              <a:ext uri="{FF2B5EF4-FFF2-40B4-BE49-F238E27FC236}">
                <a16:creationId xmlns:a16="http://schemas.microsoft.com/office/drawing/2014/main" id="{12E6E0DA-CE9D-B8BB-78B7-ACCAD4CB927E}"/>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251" name="Rectangle: Top Corners Rounded 501">
              <a:hlinkClick xmlns:r="http://schemas.openxmlformats.org/officeDocument/2006/relationships" r:id="rId20"/>
              <a:extLst>
                <a:ext uri="{FF2B5EF4-FFF2-40B4-BE49-F238E27FC236}">
                  <a16:creationId xmlns:a16="http://schemas.microsoft.com/office/drawing/2014/main" id="{50DAB6F6-16BD-A561-C64D-698D4D61B524}"/>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52" name="Rectangle: Top Corners Rounded 502">
              <a:extLst>
                <a:ext uri="{FF2B5EF4-FFF2-40B4-BE49-F238E27FC236}">
                  <a16:creationId xmlns:a16="http://schemas.microsoft.com/office/drawing/2014/main" id="{58D17992-A7DA-5AE4-CCFF-3EB20184EC49}"/>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5" name="Group 17">
            <a:extLst>
              <a:ext uri="{FF2B5EF4-FFF2-40B4-BE49-F238E27FC236}">
                <a16:creationId xmlns:a16="http://schemas.microsoft.com/office/drawing/2014/main" id="{87B09E4A-5066-1AB7-1581-19D1670D93C6}"/>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249" name="Rectangle: Top Corners Rounded 499">
              <a:hlinkClick xmlns:r="http://schemas.openxmlformats.org/officeDocument/2006/relationships" r:id="rId21"/>
              <a:extLst>
                <a:ext uri="{FF2B5EF4-FFF2-40B4-BE49-F238E27FC236}">
                  <a16:creationId xmlns:a16="http://schemas.microsoft.com/office/drawing/2014/main" id="{78E10666-6A90-DB96-1705-5AA3DC7C7246}"/>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50" name="Rectangle: Top Corners Rounded 500">
              <a:extLst>
                <a:ext uri="{FF2B5EF4-FFF2-40B4-BE49-F238E27FC236}">
                  <a16:creationId xmlns:a16="http://schemas.microsoft.com/office/drawing/2014/main" id="{177784F9-7554-7E2C-BAB6-6869D544E604}"/>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6" name="Group 18">
            <a:extLst>
              <a:ext uri="{FF2B5EF4-FFF2-40B4-BE49-F238E27FC236}">
                <a16:creationId xmlns:a16="http://schemas.microsoft.com/office/drawing/2014/main" id="{CD2F31DE-1F53-D4FB-37D3-C8217181D970}"/>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247" name="Rectangle: Top Corners Rounded 497">
              <a:hlinkClick xmlns:r="http://schemas.openxmlformats.org/officeDocument/2006/relationships" r:id="rId22"/>
              <a:extLst>
                <a:ext uri="{FF2B5EF4-FFF2-40B4-BE49-F238E27FC236}">
                  <a16:creationId xmlns:a16="http://schemas.microsoft.com/office/drawing/2014/main" id="{7F04327A-04E8-9A41-C747-8B8F2FDD5575}"/>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48" name="Rectangle: Top Corners Rounded 498">
              <a:extLst>
                <a:ext uri="{FF2B5EF4-FFF2-40B4-BE49-F238E27FC236}">
                  <a16:creationId xmlns:a16="http://schemas.microsoft.com/office/drawing/2014/main" id="{91A528B7-8241-DE64-A4A0-174F3F337291}"/>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7" name="Group 19">
            <a:extLst>
              <a:ext uri="{FF2B5EF4-FFF2-40B4-BE49-F238E27FC236}">
                <a16:creationId xmlns:a16="http://schemas.microsoft.com/office/drawing/2014/main" id="{5194F8E7-6B84-0030-9B4D-CFB739A54A01}"/>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245" name="Rectangle: Top Corners Rounded 495">
              <a:hlinkClick xmlns:r="http://schemas.openxmlformats.org/officeDocument/2006/relationships" r:id="rId23"/>
              <a:extLst>
                <a:ext uri="{FF2B5EF4-FFF2-40B4-BE49-F238E27FC236}">
                  <a16:creationId xmlns:a16="http://schemas.microsoft.com/office/drawing/2014/main" id="{B4177388-C94D-1DB2-9FEB-E46B6E2EF537}"/>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46" name="Rectangle: Top Corners Rounded 496">
              <a:extLst>
                <a:ext uri="{FF2B5EF4-FFF2-40B4-BE49-F238E27FC236}">
                  <a16:creationId xmlns:a16="http://schemas.microsoft.com/office/drawing/2014/main" id="{CD48D17D-390E-EE03-8D12-C343C76FFA4A}"/>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8" name="Group 20">
            <a:extLst>
              <a:ext uri="{FF2B5EF4-FFF2-40B4-BE49-F238E27FC236}">
                <a16:creationId xmlns:a16="http://schemas.microsoft.com/office/drawing/2014/main" id="{B1CB325B-0FE2-955E-156E-7D0901BD5C8F}"/>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243" name="Rectangle: Top Corners Rounded 493">
              <a:hlinkClick xmlns:r="http://schemas.openxmlformats.org/officeDocument/2006/relationships" r:id="rId24"/>
              <a:extLst>
                <a:ext uri="{FF2B5EF4-FFF2-40B4-BE49-F238E27FC236}">
                  <a16:creationId xmlns:a16="http://schemas.microsoft.com/office/drawing/2014/main" id="{4EB6209D-76D4-2CD9-2E52-382A0FDE8BCE}"/>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44" name="Rectangle: Top Corners Rounded 494">
              <a:extLst>
                <a:ext uri="{FF2B5EF4-FFF2-40B4-BE49-F238E27FC236}">
                  <a16:creationId xmlns:a16="http://schemas.microsoft.com/office/drawing/2014/main" id="{0D9EAAAC-C79D-0F59-ED9D-BFDF45488D18}"/>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9" name="Group 21">
            <a:extLst>
              <a:ext uri="{FF2B5EF4-FFF2-40B4-BE49-F238E27FC236}">
                <a16:creationId xmlns:a16="http://schemas.microsoft.com/office/drawing/2014/main" id="{19F2FB19-2155-E336-8881-19FF3310E148}"/>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241" name="Rectangle: Top Corners Rounded 491">
              <a:hlinkClick xmlns:r="http://schemas.openxmlformats.org/officeDocument/2006/relationships" r:id="rId25"/>
              <a:extLst>
                <a:ext uri="{FF2B5EF4-FFF2-40B4-BE49-F238E27FC236}">
                  <a16:creationId xmlns:a16="http://schemas.microsoft.com/office/drawing/2014/main" id="{F7E54219-387C-24CD-BAB7-6E5C5EA67C47}"/>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242" name="Rectangle: Top Corners Rounded 492">
              <a:extLst>
                <a:ext uri="{FF2B5EF4-FFF2-40B4-BE49-F238E27FC236}">
                  <a16:creationId xmlns:a16="http://schemas.microsoft.com/office/drawing/2014/main" id="{742B0B01-E38F-DB9F-2CD9-BF591D2DE50D}"/>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00" name="Rounded Rectangle 33">
            <a:extLst>
              <a:ext uri="{FF2B5EF4-FFF2-40B4-BE49-F238E27FC236}">
                <a16:creationId xmlns:a16="http://schemas.microsoft.com/office/drawing/2014/main" id="{34015329-60CD-56AA-2B41-5ED55229A5CB}"/>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01" name="Group 23">
            <a:extLst>
              <a:ext uri="{FF2B5EF4-FFF2-40B4-BE49-F238E27FC236}">
                <a16:creationId xmlns:a16="http://schemas.microsoft.com/office/drawing/2014/main" id="{72D92394-F07D-E5AF-8D99-ACE0F19705A1}"/>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239" name="Rectangle: Top Corners Rounded 61">
              <a:hlinkClick xmlns:r="http://schemas.openxmlformats.org/officeDocument/2006/relationships" r:id="rId26"/>
              <a:extLst>
                <a:ext uri="{FF2B5EF4-FFF2-40B4-BE49-F238E27FC236}">
                  <a16:creationId xmlns:a16="http://schemas.microsoft.com/office/drawing/2014/main" id="{73B0480D-90DE-2D0E-D1CC-6005140E860B}"/>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240" name="Rectangle: Top Corners Rounded 62">
              <a:extLst>
                <a:ext uri="{FF2B5EF4-FFF2-40B4-BE49-F238E27FC236}">
                  <a16:creationId xmlns:a16="http://schemas.microsoft.com/office/drawing/2014/main" id="{58093FA0-264F-39A9-E26F-10E5B81F61B0}"/>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2" name="Group 24">
            <a:extLst>
              <a:ext uri="{FF2B5EF4-FFF2-40B4-BE49-F238E27FC236}">
                <a16:creationId xmlns:a16="http://schemas.microsoft.com/office/drawing/2014/main" id="{99BFC320-ED77-4680-B266-882E5E20953F}"/>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237" name="Rectangle: Top Corners Rounded 59">
              <a:hlinkClick xmlns:r="http://schemas.openxmlformats.org/officeDocument/2006/relationships" r:id="rId27"/>
              <a:extLst>
                <a:ext uri="{FF2B5EF4-FFF2-40B4-BE49-F238E27FC236}">
                  <a16:creationId xmlns:a16="http://schemas.microsoft.com/office/drawing/2014/main" id="{A32C3917-05B8-1690-87EB-D20CD0ED8C46}"/>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238" name="Rectangle: Top Corners Rounded 60">
              <a:extLst>
                <a:ext uri="{FF2B5EF4-FFF2-40B4-BE49-F238E27FC236}">
                  <a16:creationId xmlns:a16="http://schemas.microsoft.com/office/drawing/2014/main" id="{E0818D06-DC9C-CA3D-AB8B-3DA43C00231B}"/>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3" name="Group 25">
            <a:extLst>
              <a:ext uri="{FF2B5EF4-FFF2-40B4-BE49-F238E27FC236}">
                <a16:creationId xmlns:a16="http://schemas.microsoft.com/office/drawing/2014/main" id="{73CB441A-B288-F36E-21E0-A00ADD2CF233}"/>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235" name="Rectangle: Top Corners Rounded 57">
              <a:hlinkClick xmlns:r="http://schemas.openxmlformats.org/officeDocument/2006/relationships" r:id="rId28"/>
              <a:extLst>
                <a:ext uri="{FF2B5EF4-FFF2-40B4-BE49-F238E27FC236}">
                  <a16:creationId xmlns:a16="http://schemas.microsoft.com/office/drawing/2014/main" id="{56845ABF-92B2-9465-EA5A-0868F6A1E115}"/>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236" name="Rectangle: Top Corners Rounded 58">
              <a:extLst>
                <a:ext uri="{FF2B5EF4-FFF2-40B4-BE49-F238E27FC236}">
                  <a16:creationId xmlns:a16="http://schemas.microsoft.com/office/drawing/2014/main" id="{C9507388-4099-3F03-DB61-8F11249A3FD1}"/>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4" name="Group 26">
            <a:extLst>
              <a:ext uri="{FF2B5EF4-FFF2-40B4-BE49-F238E27FC236}">
                <a16:creationId xmlns:a16="http://schemas.microsoft.com/office/drawing/2014/main" id="{14D345B8-ADF6-5E52-2D57-5611D71975C9}"/>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233" name="Rectangle: Top Corners Rounded 55">
              <a:hlinkClick xmlns:r="http://schemas.openxmlformats.org/officeDocument/2006/relationships" r:id="rId29"/>
              <a:extLst>
                <a:ext uri="{FF2B5EF4-FFF2-40B4-BE49-F238E27FC236}">
                  <a16:creationId xmlns:a16="http://schemas.microsoft.com/office/drawing/2014/main" id="{97EB4FC0-39DE-8C7C-A15A-966718C15BBE}"/>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234" name="Rectangle: Top Corners Rounded 56">
              <a:extLst>
                <a:ext uri="{FF2B5EF4-FFF2-40B4-BE49-F238E27FC236}">
                  <a16:creationId xmlns:a16="http://schemas.microsoft.com/office/drawing/2014/main" id="{24FEC834-58D1-074C-B2F0-1CE4F3AAB4F3}"/>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05" name="Rounded Rectangle 33">
            <a:extLst>
              <a:ext uri="{FF2B5EF4-FFF2-40B4-BE49-F238E27FC236}">
                <a16:creationId xmlns:a16="http://schemas.microsoft.com/office/drawing/2014/main" id="{6491909B-8749-78D6-BDBE-5B8CE2C473D6}"/>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206" name="Group 28">
            <a:extLst>
              <a:ext uri="{FF2B5EF4-FFF2-40B4-BE49-F238E27FC236}">
                <a16:creationId xmlns:a16="http://schemas.microsoft.com/office/drawing/2014/main" id="{4C42A4E5-24CF-7A9C-AB31-40C5CEA0EE2D}"/>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231" name="Rectangle: Top Corners Rounded 53">
              <a:hlinkClick xmlns:r="http://schemas.openxmlformats.org/officeDocument/2006/relationships" r:id="rId30"/>
              <a:extLst>
                <a:ext uri="{FF2B5EF4-FFF2-40B4-BE49-F238E27FC236}">
                  <a16:creationId xmlns:a16="http://schemas.microsoft.com/office/drawing/2014/main" id="{00514EDA-5EF2-7A5B-FEC7-A3F4A5394C96}"/>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232" name="Rectangle: Top Corners Rounded 54">
              <a:extLst>
                <a:ext uri="{FF2B5EF4-FFF2-40B4-BE49-F238E27FC236}">
                  <a16:creationId xmlns:a16="http://schemas.microsoft.com/office/drawing/2014/main" id="{9A2A7B3B-5F5E-A9A5-78F8-436F732318D3}"/>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7" name="Group 29">
            <a:extLst>
              <a:ext uri="{FF2B5EF4-FFF2-40B4-BE49-F238E27FC236}">
                <a16:creationId xmlns:a16="http://schemas.microsoft.com/office/drawing/2014/main" id="{E321058A-455D-DB8C-2AF5-F8C782BDC8DF}"/>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229" name="Rectangle: Top Corners Rounded 51">
              <a:hlinkClick xmlns:r="http://schemas.openxmlformats.org/officeDocument/2006/relationships" r:id="rId31"/>
              <a:extLst>
                <a:ext uri="{FF2B5EF4-FFF2-40B4-BE49-F238E27FC236}">
                  <a16:creationId xmlns:a16="http://schemas.microsoft.com/office/drawing/2014/main" id="{91FB1586-D181-491E-27F8-6D30D64B2A0A}"/>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230" name="Rectangle: Top Corners Rounded 52">
              <a:extLst>
                <a:ext uri="{FF2B5EF4-FFF2-40B4-BE49-F238E27FC236}">
                  <a16:creationId xmlns:a16="http://schemas.microsoft.com/office/drawing/2014/main" id="{BE0733DE-AEC2-5CEE-A20A-25A2F0DD7F3E}"/>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8" name="Group 30">
            <a:extLst>
              <a:ext uri="{FF2B5EF4-FFF2-40B4-BE49-F238E27FC236}">
                <a16:creationId xmlns:a16="http://schemas.microsoft.com/office/drawing/2014/main" id="{F651BC79-B64F-A765-697F-10B139C7CA1C}"/>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227" name="Rectangle: Top Corners Rounded 49">
              <a:hlinkClick xmlns:r="http://schemas.openxmlformats.org/officeDocument/2006/relationships" r:id="rId32"/>
              <a:extLst>
                <a:ext uri="{FF2B5EF4-FFF2-40B4-BE49-F238E27FC236}">
                  <a16:creationId xmlns:a16="http://schemas.microsoft.com/office/drawing/2014/main" id="{50E72A68-A868-B4D2-338F-F652DAFB113B}"/>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228" name="Rectangle: Top Corners Rounded 50">
              <a:extLst>
                <a:ext uri="{FF2B5EF4-FFF2-40B4-BE49-F238E27FC236}">
                  <a16:creationId xmlns:a16="http://schemas.microsoft.com/office/drawing/2014/main" id="{508D8995-FE59-2A32-4D43-DB0C0F52AFE6}"/>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9" name="Group 31">
            <a:extLst>
              <a:ext uri="{FF2B5EF4-FFF2-40B4-BE49-F238E27FC236}">
                <a16:creationId xmlns:a16="http://schemas.microsoft.com/office/drawing/2014/main" id="{89286F89-AEA4-05DD-C344-A0223DC6CCF7}"/>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225" name="Rectangle: Top Corners Rounded 47">
              <a:hlinkClick xmlns:r="http://schemas.openxmlformats.org/officeDocument/2006/relationships" r:id="rId33"/>
              <a:extLst>
                <a:ext uri="{FF2B5EF4-FFF2-40B4-BE49-F238E27FC236}">
                  <a16:creationId xmlns:a16="http://schemas.microsoft.com/office/drawing/2014/main" id="{2D883151-5157-58DD-EA49-C9A732DD208D}"/>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226" name="Rectangle: Top Corners Rounded 48">
              <a:extLst>
                <a:ext uri="{FF2B5EF4-FFF2-40B4-BE49-F238E27FC236}">
                  <a16:creationId xmlns:a16="http://schemas.microsoft.com/office/drawing/2014/main" id="{425F19D3-4608-CA50-48C7-4CED49895AE7}"/>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0" name="Group 32">
            <a:extLst>
              <a:ext uri="{FF2B5EF4-FFF2-40B4-BE49-F238E27FC236}">
                <a16:creationId xmlns:a16="http://schemas.microsoft.com/office/drawing/2014/main" id="{47783D7C-CE90-D473-6569-42DC46A4E881}"/>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223" name="Rectangle: Top Corners Rounded 45">
              <a:hlinkClick xmlns:r="http://schemas.openxmlformats.org/officeDocument/2006/relationships" r:id="rId34"/>
              <a:extLst>
                <a:ext uri="{FF2B5EF4-FFF2-40B4-BE49-F238E27FC236}">
                  <a16:creationId xmlns:a16="http://schemas.microsoft.com/office/drawing/2014/main" id="{C8BE0A70-C64A-016E-3806-3192A283D251}"/>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224" name="Rectangle: Top Corners Rounded 46">
              <a:extLst>
                <a:ext uri="{FF2B5EF4-FFF2-40B4-BE49-F238E27FC236}">
                  <a16:creationId xmlns:a16="http://schemas.microsoft.com/office/drawing/2014/main" id="{01DBD091-223F-6687-316E-9D3FC0CE6FF0}"/>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1" name="Group 33">
            <a:extLst>
              <a:ext uri="{FF2B5EF4-FFF2-40B4-BE49-F238E27FC236}">
                <a16:creationId xmlns:a16="http://schemas.microsoft.com/office/drawing/2014/main" id="{DD1D75E1-B15C-A634-C79F-1B3006B1EF2E}"/>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221" name="Rectangle: Top Corners Rounded 43">
              <a:hlinkClick xmlns:r="http://schemas.openxmlformats.org/officeDocument/2006/relationships" r:id="rId35"/>
              <a:extLst>
                <a:ext uri="{FF2B5EF4-FFF2-40B4-BE49-F238E27FC236}">
                  <a16:creationId xmlns:a16="http://schemas.microsoft.com/office/drawing/2014/main" id="{24A91F78-AD53-A9CA-F62B-D7B7C8E71CF5}"/>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222" name="Rectangle: Top Corners Rounded 44">
              <a:extLst>
                <a:ext uri="{FF2B5EF4-FFF2-40B4-BE49-F238E27FC236}">
                  <a16:creationId xmlns:a16="http://schemas.microsoft.com/office/drawing/2014/main" id="{D79904B6-961F-9FE3-F827-1AE2C836175C}"/>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2" name="Group 34">
            <a:extLst>
              <a:ext uri="{FF2B5EF4-FFF2-40B4-BE49-F238E27FC236}">
                <a16:creationId xmlns:a16="http://schemas.microsoft.com/office/drawing/2014/main" id="{E0DD2FD2-08B4-0720-87E9-BD5A0C7EF759}"/>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219" name="Rectangle: Top Corners Rounded 41">
              <a:hlinkClick xmlns:r="http://schemas.openxmlformats.org/officeDocument/2006/relationships" r:id="rId36"/>
              <a:extLst>
                <a:ext uri="{FF2B5EF4-FFF2-40B4-BE49-F238E27FC236}">
                  <a16:creationId xmlns:a16="http://schemas.microsoft.com/office/drawing/2014/main" id="{37117BD9-3141-AB0E-A448-568A3EDC13AD}"/>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220" name="Rectangle: Top Corners Rounded 42">
              <a:extLst>
                <a:ext uri="{FF2B5EF4-FFF2-40B4-BE49-F238E27FC236}">
                  <a16:creationId xmlns:a16="http://schemas.microsoft.com/office/drawing/2014/main" id="{72F56375-8A00-EA73-FC4D-46BDC964B260}"/>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3" name="Group 35">
            <a:extLst>
              <a:ext uri="{FF2B5EF4-FFF2-40B4-BE49-F238E27FC236}">
                <a16:creationId xmlns:a16="http://schemas.microsoft.com/office/drawing/2014/main" id="{04E916E6-4489-1E1A-E4B0-D0438AD466E3}"/>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217" name="Rectangle: Top Corners Rounded 39">
              <a:hlinkClick xmlns:r="http://schemas.openxmlformats.org/officeDocument/2006/relationships" r:id="rId37"/>
              <a:extLst>
                <a:ext uri="{FF2B5EF4-FFF2-40B4-BE49-F238E27FC236}">
                  <a16:creationId xmlns:a16="http://schemas.microsoft.com/office/drawing/2014/main" id="{5A701AA3-E5AC-9370-2EBC-20AE3D76623F}"/>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218" name="Rectangle: Top Corners Rounded 40">
              <a:extLst>
                <a:ext uri="{FF2B5EF4-FFF2-40B4-BE49-F238E27FC236}">
                  <a16:creationId xmlns:a16="http://schemas.microsoft.com/office/drawing/2014/main" id="{6AD3B1A3-2E3E-0576-C0CC-FAC1185F45C0}"/>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4" name="Group 36">
            <a:extLst>
              <a:ext uri="{FF2B5EF4-FFF2-40B4-BE49-F238E27FC236}">
                <a16:creationId xmlns:a16="http://schemas.microsoft.com/office/drawing/2014/main" id="{E21FABD6-0544-B34E-605D-76CD8F08CC95}"/>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215" name="Rectangle: Top Corners Rounded 37">
              <a:hlinkClick xmlns:r="http://schemas.openxmlformats.org/officeDocument/2006/relationships" r:id="rId38"/>
              <a:extLst>
                <a:ext uri="{FF2B5EF4-FFF2-40B4-BE49-F238E27FC236}">
                  <a16:creationId xmlns:a16="http://schemas.microsoft.com/office/drawing/2014/main" id="{34837BA8-906D-CF89-2422-2FC9726D85AA}"/>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216" name="Rectangle: Top Corners Rounded 38">
              <a:extLst>
                <a:ext uri="{FF2B5EF4-FFF2-40B4-BE49-F238E27FC236}">
                  <a16:creationId xmlns:a16="http://schemas.microsoft.com/office/drawing/2014/main" id="{94E01226-F467-BE67-95F9-7EB20B86BA99}"/>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24.xml><?xml version="1.0" encoding="utf-8"?>
<xdr:wsDr xmlns:xdr="http://schemas.openxmlformats.org/drawingml/2006/spreadsheetDrawing" xmlns:a="http://schemas.openxmlformats.org/drawingml/2006/main">
  <xdr:twoCellAnchor>
    <xdr:from>
      <xdr:col>31</xdr:col>
      <xdr:colOff>0</xdr:colOff>
      <xdr:row>1</xdr:row>
      <xdr:rowOff>64658</xdr:rowOff>
    </xdr:from>
    <xdr:to>
      <xdr:col>31</xdr:col>
      <xdr:colOff>2252659</xdr:colOff>
      <xdr:row>2</xdr:row>
      <xdr:rowOff>165266</xdr:rowOff>
    </xdr:to>
    <xdr:grpSp>
      <xdr:nvGrpSpPr>
        <xdr:cNvPr id="13" name="Group 206">
          <a:extLst>
            <a:ext uri="{FF2B5EF4-FFF2-40B4-BE49-F238E27FC236}">
              <a16:creationId xmlns:a16="http://schemas.microsoft.com/office/drawing/2014/main" id="{00000000-0008-0000-1700-00000D000000}"/>
            </a:ext>
          </a:extLst>
        </xdr:cNvPr>
        <xdr:cNvGrpSpPr/>
      </xdr:nvGrpSpPr>
      <xdr:grpSpPr>
        <a:xfrm>
          <a:off x="61330114" y="238829"/>
          <a:ext cx="2252659" cy="274780"/>
          <a:chOff x="6357612" y="3059659"/>
          <a:chExt cx="2262132" cy="274320"/>
        </a:xfrm>
        <a:effectLst>
          <a:outerShdw blurRad="50800" dist="38100" dir="2700000" algn="tl" rotWithShape="0">
            <a:prstClr val="black">
              <a:alpha val="40000"/>
            </a:prstClr>
          </a:outerShdw>
        </a:effectLst>
      </xdr:grpSpPr>
      <xdr:sp macro="" textlink="">
        <xdr:nvSpPr>
          <xdr:cNvPr id="14" name="Rectangle: Top Corners Rounded 207">
            <a:hlinkClick xmlns:r="http://schemas.openxmlformats.org/officeDocument/2006/relationships" r:id="rId1"/>
            <a:extLst>
              <a:ext uri="{FF2B5EF4-FFF2-40B4-BE49-F238E27FC236}">
                <a16:creationId xmlns:a16="http://schemas.microsoft.com/office/drawing/2014/main" id="{00000000-0008-0000-1700-00000E000000}"/>
              </a:ext>
            </a:extLst>
          </xdr:cNvPr>
          <xdr:cNvSpPr/>
        </xdr:nvSpPr>
        <xdr:spPr>
          <a:xfrm rot="5400000">
            <a:off x="7414434" y="2128669"/>
            <a:ext cx="274320" cy="2136300"/>
          </a:xfrm>
          <a:prstGeom prst="round2SameRect">
            <a:avLst/>
          </a:prstGeom>
          <a:solidFill>
            <a:srgbClr val="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1" i="0" u="none" strike="noStrike" kern="1200" cap="none" spc="0" normalizeH="0" baseline="0" noProof="0">
                <a:ln>
                  <a:noFill/>
                </a:ln>
                <a:solidFill>
                  <a:srgbClr val="4B9BA6"/>
                </a:solidFill>
                <a:effectLst/>
                <a:uLnTx/>
                <a:uFillTx/>
                <a:latin typeface="Arial" panose="020B0604020202020204"/>
                <a:ea typeface="+mn-ea"/>
                <a:cs typeface="+mn-cs"/>
              </a:rPr>
              <a:t> </a:t>
            </a:r>
            <a:r>
              <a:rPr kumimoji="0" lang="en-AU" sz="1000" b="1" i="0" u="none" strike="noStrike" kern="1200" cap="none" spc="0" normalizeH="0" baseline="0" noProof="0">
                <a:ln>
                  <a:noFill/>
                </a:ln>
                <a:solidFill>
                  <a:schemeClr val="accent5"/>
                </a:solidFill>
                <a:effectLst/>
                <a:uLnTx/>
                <a:uFillTx/>
                <a:latin typeface="Arial" panose="020B0604020202020204"/>
                <a:ea typeface="+mn-ea"/>
                <a:cs typeface="+mn-cs"/>
              </a:rPr>
              <a:t>2024 SUSTAINABILITY REPORT</a:t>
            </a:r>
            <a:endParaRPr kumimoji="0" lang="en-AU" sz="800" b="1" i="0" u="none" strike="noStrike" kern="1200" cap="none" spc="0" normalizeH="0" baseline="0" noProof="0">
              <a:ln>
                <a:noFill/>
              </a:ln>
              <a:solidFill>
                <a:schemeClr val="accent5"/>
              </a:solidFill>
              <a:effectLst/>
              <a:uLnTx/>
              <a:uFillTx/>
              <a:latin typeface="Arial" panose="020B0604020202020204"/>
              <a:ea typeface="+mn-ea"/>
              <a:cs typeface="+mn-cs"/>
            </a:endParaRPr>
          </a:p>
        </xdr:txBody>
      </xdr:sp>
      <xdr:sp macro="" textlink="">
        <xdr:nvSpPr>
          <xdr:cNvPr id="15" name="Rectangle: Top Corners Rounded 208">
            <a:extLst>
              <a:ext uri="{FF2B5EF4-FFF2-40B4-BE49-F238E27FC236}">
                <a16:creationId xmlns:a16="http://schemas.microsoft.com/office/drawing/2014/main" id="{00000000-0008-0000-1700-00000F000000}"/>
              </a:ext>
            </a:extLst>
          </xdr:cNvPr>
          <xdr:cNvSpPr/>
        </xdr:nvSpPr>
        <xdr:spPr>
          <a:xfrm rot="16200000">
            <a:off x="6283368" y="3133903"/>
            <a:ext cx="274320" cy="125832"/>
          </a:xfrm>
          <a:prstGeom prst="round2SameRect">
            <a:avLst>
              <a:gd name="adj1" fmla="val 22764"/>
              <a:gd name="adj2" fmla="val 0"/>
            </a:avLst>
          </a:prstGeom>
          <a:solidFill>
            <a:schemeClr val="accent5"/>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800" b="0" i="0" u="none" strike="noStrike" kern="1200" cap="none" spc="0" normalizeH="0" baseline="0" noProof="0">
              <a:ln>
                <a:noFill/>
              </a:ln>
              <a:solidFill>
                <a:srgbClr val="FFFFFF"/>
              </a:solidFill>
              <a:effectLst/>
              <a:uLnTx/>
              <a:uFillTx/>
              <a:latin typeface="Arial" panose="020B0604020202020204"/>
              <a:ea typeface="+mn-ea"/>
              <a:cs typeface="+mn-cs"/>
            </a:endParaRPr>
          </a:p>
        </xdr:txBody>
      </xdr:sp>
    </xdr:grpSp>
    <xdr:clientData/>
  </xdr:twoCellAnchor>
  <xdr:twoCellAnchor editAs="oneCell">
    <xdr:from>
      <xdr:col>1</xdr:col>
      <xdr:colOff>30704</xdr:colOff>
      <xdr:row>0</xdr:row>
      <xdr:rowOff>61408</xdr:rowOff>
    </xdr:from>
    <xdr:to>
      <xdr:col>4</xdr:col>
      <xdr:colOff>414528</xdr:colOff>
      <xdr:row>3</xdr:row>
      <xdr:rowOff>110719</xdr:rowOff>
    </xdr:to>
    <xdr:pic>
      <xdr:nvPicPr>
        <xdr:cNvPr id="16" name="Picture 383">
          <a:hlinkClick xmlns:r="http://schemas.openxmlformats.org/officeDocument/2006/relationships" r:id="rId2"/>
          <a:extLst>
            <a:ext uri="{FF2B5EF4-FFF2-40B4-BE49-F238E27FC236}">
              <a16:creationId xmlns:a16="http://schemas.microsoft.com/office/drawing/2014/main" id="{00000000-0008-0000-1700-000010000000}"/>
            </a:ext>
          </a:extLst>
        </xdr:cNvPr>
        <xdr:cNvPicPr>
          <a:picLocks noChangeAspect="1"/>
        </xdr:cNvPicPr>
      </xdr:nvPicPr>
      <xdr:blipFill>
        <a:blip xmlns:r="http://schemas.openxmlformats.org/officeDocument/2006/relationships" r:embed="rId3"/>
        <a:stretch>
          <a:fillRect/>
        </a:stretch>
      </xdr:blipFill>
      <xdr:spPr>
        <a:xfrm>
          <a:off x="308610" y="419996"/>
          <a:ext cx="2443241" cy="581478"/>
        </a:xfrm>
        <a:prstGeom prst="rect">
          <a:avLst/>
        </a:prstGeom>
      </xdr:spPr>
    </xdr:pic>
    <xdr:clientData/>
  </xdr:twoCellAnchor>
  <xdr:twoCellAnchor>
    <xdr:from>
      <xdr:col>0</xdr:col>
      <xdr:colOff>80682</xdr:colOff>
      <xdr:row>7</xdr:row>
      <xdr:rowOff>107577</xdr:rowOff>
    </xdr:from>
    <xdr:to>
      <xdr:col>4</xdr:col>
      <xdr:colOff>675166</xdr:colOff>
      <xdr:row>37</xdr:row>
      <xdr:rowOff>730887</xdr:rowOff>
    </xdr:to>
    <xdr:grpSp>
      <xdr:nvGrpSpPr>
        <xdr:cNvPr id="896" name="Group 1">
          <a:extLst>
            <a:ext uri="{FF2B5EF4-FFF2-40B4-BE49-F238E27FC236}">
              <a16:creationId xmlns:a16="http://schemas.microsoft.com/office/drawing/2014/main" id="{30FFCBD7-BE43-44AA-9E41-01DE17867F29}"/>
            </a:ext>
          </a:extLst>
        </xdr:cNvPr>
        <xdr:cNvGrpSpPr/>
      </xdr:nvGrpSpPr>
      <xdr:grpSpPr>
        <a:xfrm>
          <a:off x="80682" y="1435634"/>
          <a:ext cx="2924027" cy="9506053"/>
          <a:chOff x="4595310" y="-1718317"/>
          <a:chExt cx="3001380" cy="9966333"/>
        </a:xfrm>
      </xdr:grpSpPr>
      <xdr:grpSp>
        <xdr:nvGrpSpPr>
          <xdr:cNvPr id="897" name="Group 2">
            <a:extLst>
              <a:ext uri="{FF2B5EF4-FFF2-40B4-BE49-F238E27FC236}">
                <a16:creationId xmlns:a16="http://schemas.microsoft.com/office/drawing/2014/main" id="{8332133D-1F63-B30C-7F35-58E7AF1D8A71}"/>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1014" name="Rectangle: Top Corners Rounded 263">
              <a:hlinkClick xmlns:r="http://schemas.openxmlformats.org/officeDocument/2006/relationships" r:id="rId4"/>
              <a:extLst>
                <a:ext uri="{FF2B5EF4-FFF2-40B4-BE49-F238E27FC236}">
                  <a16:creationId xmlns:a16="http://schemas.microsoft.com/office/drawing/2014/main" id="{5EA05C39-781A-3130-1B71-0D24DFFA5F7B}"/>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015" name="Rectangle: Top Corners Rounded 264">
              <a:extLst>
                <a:ext uri="{FF2B5EF4-FFF2-40B4-BE49-F238E27FC236}">
                  <a16:creationId xmlns:a16="http://schemas.microsoft.com/office/drawing/2014/main" id="{E278F948-C63B-B0EF-9E03-332AA9C3F225}"/>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98" name="Group 3">
            <a:extLst>
              <a:ext uri="{FF2B5EF4-FFF2-40B4-BE49-F238E27FC236}">
                <a16:creationId xmlns:a16="http://schemas.microsoft.com/office/drawing/2014/main" id="{B2FFEDCE-0B5F-A7B1-5E5E-0C18423FD678}"/>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1012" name="Rectangle: Top Corners Rounded 261">
              <a:hlinkClick xmlns:r="http://schemas.openxmlformats.org/officeDocument/2006/relationships" r:id="rId5"/>
              <a:extLst>
                <a:ext uri="{FF2B5EF4-FFF2-40B4-BE49-F238E27FC236}">
                  <a16:creationId xmlns:a16="http://schemas.microsoft.com/office/drawing/2014/main" id="{A9D4A407-9B88-F6B1-52CE-793ED136581E}"/>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013" name="Rectangle: Top Corners Rounded 262">
              <a:extLst>
                <a:ext uri="{FF2B5EF4-FFF2-40B4-BE49-F238E27FC236}">
                  <a16:creationId xmlns:a16="http://schemas.microsoft.com/office/drawing/2014/main" id="{4E8AE8EC-C5C1-640C-9710-254DD6DB0219}"/>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30" name="Group 4">
            <a:extLst>
              <a:ext uri="{FF2B5EF4-FFF2-40B4-BE49-F238E27FC236}">
                <a16:creationId xmlns:a16="http://schemas.microsoft.com/office/drawing/2014/main" id="{D98CD5BB-A133-5C2F-B078-E3EBF3100250}"/>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1010" name="Rectangle: Top Corners Rounded 259">
              <a:hlinkClick xmlns:r="http://schemas.openxmlformats.org/officeDocument/2006/relationships" r:id="rId6"/>
              <a:extLst>
                <a:ext uri="{FF2B5EF4-FFF2-40B4-BE49-F238E27FC236}">
                  <a16:creationId xmlns:a16="http://schemas.microsoft.com/office/drawing/2014/main" id="{1FEE9852-883C-33EB-11A5-3370AA41D728}"/>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1011" name="Rectangle: Top Corners Rounded 260">
              <a:extLst>
                <a:ext uri="{FF2B5EF4-FFF2-40B4-BE49-F238E27FC236}">
                  <a16:creationId xmlns:a16="http://schemas.microsoft.com/office/drawing/2014/main" id="{B83EC169-EFE6-45D4-1522-5C76F4A36E24}"/>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31" name="Group 5">
            <a:extLst>
              <a:ext uri="{FF2B5EF4-FFF2-40B4-BE49-F238E27FC236}">
                <a16:creationId xmlns:a16="http://schemas.microsoft.com/office/drawing/2014/main" id="{ACAC48CB-CED4-19AA-F871-A4EE28C6058D}"/>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1008" name="Rectangle: Top Corners Rounded 257">
              <a:hlinkClick xmlns:r="http://schemas.openxmlformats.org/officeDocument/2006/relationships" r:id="rId7"/>
              <a:extLst>
                <a:ext uri="{FF2B5EF4-FFF2-40B4-BE49-F238E27FC236}">
                  <a16:creationId xmlns:a16="http://schemas.microsoft.com/office/drawing/2014/main" id="{51D63D6E-E97E-0376-DFAB-CE2DB053A395}"/>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009" name="Rectangle: Top Corners Rounded 258">
              <a:extLst>
                <a:ext uri="{FF2B5EF4-FFF2-40B4-BE49-F238E27FC236}">
                  <a16:creationId xmlns:a16="http://schemas.microsoft.com/office/drawing/2014/main" id="{8B24CA14-C4A1-1F5E-F4F5-AE5B2FDDABC6}"/>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932" name="Rounded Rectangle 33">
            <a:extLst>
              <a:ext uri="{FF2B5EF4-FFF2-40B4-BE49-F238E27FC236}">
                <a16:creationId xmlns:a16="http://schemas.microsoft.com/office/drawing/2014/main" id="{F7CA3C6C-6419-937B-FFF3-F8AAE1AAF674}"/>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933" name="Group 7">
            <a:extLst>
              <a:ext uri="{FF2B5EF4-FFF2-40B4-BE49-F238E27FC236}">
                <a16:creationId xmlns:a16="http://schemas.microsoft.com/office/drawing/2014/main" id="{BE7DE7B8-F862-BD49-3610-CF27B41E25AD}"/>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1006" name="Rectangle: Top Corners Rounded 255">
              <a:hlinkClick xmlns:r="http://schemas.openxmlformats.org/officeDocument/2006/relationships" r:id="rId8"/>
              <a:extLst>
                <a:ext uri="{FF2B5EF4-FFF2-40B4-BE49-F238E27FC236}">
                  <a16:creationId xmlns:a16="http://schemas.microsoft.com/office/drawing/2014/main" id="{1F8D5B29-500E-D41E-8496-FD6EBDAE9F14}"/>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007" name="Rectangle: Top Corners Rounded 256">
              <a:extLst>
                <a:ext uri="{FF2B5EF4-FFF2-40B4-BE49-F238E27FC236}">
                  <a16:creationId xmlns:a16="http://schemas.microsoft.com/office/drawing/2014/main" id="{61C19A3B-F3B6-4BDE-34AE-43471B7233FF}"/>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34" name="Group 8">
            <a:extLst>
              <a:ext uri="{FF2B5EF4-FFF2-40B4-BE49-F238E27FC236}">
                <a16:creationId xmlns:a16="http://schemas.microsoft.com/office/drawing/2014/main" id="{14158052-E816-6580-056B-E08621DCF512}"/>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1004" name="Rectangle: Top Corners Rounded 509">
              <a:hlinkClick xmlns:r="http://schemas.openxmlformats.org/officeDocument/2006/relationships" r:id="rId9"/>
              <a:extLst>
                <a:ext uri="{FF2B5EF4-FFF2-40B4-BE49-F238E27FC236}">
                  <a16:creationId xmlns:a16="http://schemas.microsoft.com/office/drawing/2014/main" id="{5900CDB2-F961-E762-3493-CF1DD82FAD6A}"/>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005" name="Rectangle: Top Corners Rounded 510">
              <a:extLst>
                <a:ext uri="{FF2B5EF4-FFF2-40B4-BE49-F238E27FC236}">
                  <a16:creationId xmlns:a16="http://schemas.microsoft.com/office/drawing/2014/main" id="{2750AE29-D77D-238F-477A-D57534A967F3}"/>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35" name="Group 9">
            <a:extLst>
              <a:ext uri="{FF2B5EF4-FFF2-40B4-BE49-F238E27FC236}">
                <a16:creationId xmlns:a16="http://schemas.microsoft.com/office/drawing/2014/main" id="{465E4339-934B-7C65-82D6-2EB375AD9B68}"/>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1002" name="Rectangle: Top Corners Rounded 507">
              <a:hlinkClick xmlns:r="http://schemas.openxmlformats.org/officeDocument/2006/relationships" r:id="rId10"/>
              <a:extLst>
                <a:ext uri="{FF2B5EF4-FFF2-40B4-BE49-F238E27FC236}">
                  <a16:creationId xmlns:a16="http://schemas.microsoft.com/office/drawing/2014/main" id="{C94195FC-512A-F39C-DC40-AA0F3D32439A}"/>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003" name="Rectangle: Top Corners Rounded 508">
              <a:extLst>
                <a:ext uri="{FF2B5EF4-FFF2-40B4-BE49-F238E27FC236}">
                  <a16:creationId xmlns:a16="http://schemas.microsoft.com/office/drawing/2014/main" id="{7EDC7B06-3AC9-94F6-C374-DE6B0BF5AD39}"/>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36" name="Group 13">
            <a:extLst>
              <a:ext uri="{FF2B5EF4-FFF2-40B4-BE49-F238E27FC236}">
                <a16:creationId xmlns:a16="http://schemas.microsoft.com/office/drawing/2014/main" id="{4DB50CB5-AF4E-C86D-09E9-B8E7D7F93E93}"/>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1000" name="Rectangle: Top Corners Rounded 505">
              <a:hlinkClick xmlns:r="http://schemas.openxmlformats.org/officeDocument/2006/relationships" r:id="rId11"/>
              <a:extLst>
                <a:ext uri="{FF2B5EF4-FFF2-40B4-BE49-F238E27FC236}">
                  <a16:creationId xmlns:a16="http://schemas.microsoft.com/office/drawing/2014/main" id="{C2C72BDA-527D-F474-4FE5-F89756B641FC}"/>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1001" name="Rectangle: Top Corners Rounded 506">
              <a:extLst>
                <a:ext uri="{FF2B5EF4-FFF2-40B4-BE49-F238E27FC236}">
                  <a16:creationId xmlns:a16="http://schemas.microsoft.com/office/drawing/2014/main" id="{13672DB8-AD9E-F390-A216-E0573484051E}"/>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937" name="Rounded Rectangle 33">
            <a:extLst>
              <a:ext uri="{FF2B5EF4-FFF2-40B4-BE49-F238E27FC236}">
                <a16:creationId xmlns:a16="http://schemas.microsoft.com/office/drawing/2014/main" id="{6C3672F4-5B04-E14D-8E73-C1743676D013}"/>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938" name="Group 15">
            <a:extLst>
              <a:ext uri="{FF2B5EF4-FFF2-40B4-BE49-F238E27FC236}">
                <a16:creationId xmlns:a16="http://schemas.microsoft.com/office/drawing/2014/main" id="{0655E2DE-4ACF-9E77-F5F4-A1FDDA79217F}"/>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998" name="Rectangle: Top Corners Rounded 503">
              <a:hlinkClick xmlns:r="http://schemas.openxmlformats.org/officeDocument/2006/relationships" r:id="rId12"/>
              <a:extLst>
                <a:ext uri="{FF2B5EF4-FFF2-40B4-BE49-F238E27FC236}">
                  <a16:creationId xmlns:a16="http://schemas.microsoft.com/office/drawing/2014/main" id="{A058D411-B7DA-A052-7C4F-82F3D1BBA933}"/>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99" name="Rectangle: Top Corners Rounded 504">
              <a:extLst>
                <a:ext uri="{FF2B5EF4-FFF2-40B4-BE49-F238E27FC236}">
                  <a16:creationId xmlns:a16="http://schemas.microsoft.com/office/drawing/2014/main" id="{2086FF04-B898-82C4-BCAF-B5219B4E6FF7}"/>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39" name="Group 16">
            <a:extLst>
              <a:ext uri="{FF2B5EF4-FFF2-40B4-BE49-F238E27FC236}">
                <a16:creationId xmlns:a16="http://schemas.microsoft.com/office/drawing/2014/main" id="{6A472986-EB9F-CC39-6C0A-4915DC67CE4E}"/>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996" name="Rectangle: Top Corners Rounded 501">
              <a:hlinkClick xmlns:r="http://schemas.openxmlformats.org/officeDocument/2006/relationships" r:id="rId13"/>
              <a:extLst>
                <a:ext uri="{FF2B5EF4-FFF2-40B4-BE49-F238E27FC236}">
                  <a16:creationId xmlns:a16="http://schemas.microsoft.com/office/drawing/2014/main" id="{7CBD8636-9679-206B-5BB6-AE93E349DFC5}"/>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97" name="Rectangle: Top Corners Rounded 502">
              <a:extLst>
                <a:ext uri="{FF2B5EF4-FFF2-40B4-BE49-F238E27FC236}">
                  <a16:creationId xmlns:a16="http://schemas.microsoft.com/office/drawing/2014/main" id="{87959EA7-46D6-9CDD-2480-C983FFC1541D}"/>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40" name="Group 17">
            <a:extLst>
              <a:ext uri="{FF2B5EF4-FFF2-40B4-BE49-F238E27FC236}">
                <a16:creationId xmlns:a16="http://schemas.microsoft.com/office/drawing/2014/main" id="{CF43D28D-EBDE-B153-992F-67340F3A01AD}"/>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994" name="Rectangle: Top Corners Rounded 499">
              <a:hlinkClick xmlns:r="http://schemas.openxmlformats.org/officeDocument/2006/relationships" r:id="rId14"/>
              <a:extLst>
                <a:ext uri="{FF2B5EF4-FFF2-40B4-BE49-F238E27FC236}">
                  <a16:creationId xmlns:a16="http://schemas.microsoft.com/office/drawing/2014/main" id="{9CBFBA36-1FD7-805D-DB2C-745073BD6E5A}"/>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95" name="Rectangle: Top Corners Rounded 500">
              <a:extLst>
                <a:ext uri="{FF2B5EF4-FFF2-40B4-BE49-F238E27FC236}">
                  <a16:creationId xmlns:a16="http://schemas.microsoft.com/office/drawing/2014/main" id="{FA851C37-1FA0-32A7-9C84-63F5568182D4}"/>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41" name="Group 18">
            <a:extLst>
              <a:ext uri="{FF2B5EF4-FFF2-40B4-BE49-F238E27FC236}">
                <a16:creationId xmlns:a16="http://schemas.microsoft.com/office/drawing/2014/main" id="{D623C10E-465F-0EB7-F512-29B8AA4281DE}"/>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992" name="Rectangle: Top Corners Rounded 497">
              <a:hlinkClick xmlns:r="http://schemas.openxmlformats.org/officeDocument/2006/relationships" r:id="rId15"/>
              <a:extLst>
                <a:ext uri="{FF2B5EF4-FFF2-40B4-BE49-F238E27FC236}">
                  <a16:creationId xmlns:a16="http://schemas.microsoft.com/office/drawing/2014/main" id="{846B2559-CD42-BF77-B0B0-791B4A1E565C}"/>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93" name="Rectangle: Top Corners Rounded 498">
              <a:extLst>
                <a:ext uri="{FF2B5EF4-FFF2-40B4-BE49-F238E27FC236}">
                  <a16:creationId xmlns:a16="http://schemas.microsoft.com/office/drawing/2014/main" id="{8F007CBE-ACF3-AD20-41E4-BED8AB6CF518}"/>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42" name="Group 19">
            <a:extLst>
              <a:ext uri="{FF2B5EF4-FFF2-40B4-BE49-F238E27FC236}">
                <a16:creationId xmlns:a16="http://schemas.microsoft.com/office/drawing/2014/main" id="{19F4F434-9071-693B-3794-826E6F6A764B}"/>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990" name="Rectangle: Top Corners Rounded 495">
              <a:hlinkClick xmlns:r="http://schemas.openxmlformats.org/officeDocument/2006/relationships" r:id="rId16"/>
              <a:extLst>
                <a:ext uri="{FF2B5EF4-FFF2-40B4-BE49-F238E27FC236}">
                  <a16:creationId xmlns:a16="http://schemas.microsoft.com/office/drawing/2014/main" id="{BC99A3E0-2D62-4E06-3688-59CD46CB6367}"/>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91" name="Rectangle: Top Corners Rounded 496">
              <a:extLst>
                <a:ext uri="{FF2B5EF4-FFF2-40B4-BE49-F238E27FC236}">
                  <a16:creationId xmlns:a16="http://schemas.microsoft.com/office/drawing/2014/main" id="{AFC11501-EF1D-3A6C-2F3A-943895179483}"/>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43" name="Group 20">
            <a:extLst>
              <a:ext uri="{FF2B5EF4-FFF2-40B4-BE49-F238E27FC236}">
                <a16:creationId xmlns:a16="http://schemas.microsoft.com/office/drawing/2014/main" id="{8A806013-2EE1-E636-11D5-A20F7BFF17F9}"/>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988" name="Rectangle: Top Corners Rounded 493">
              <a:hlinkClick xmlns:r="http://schemas.openxmlformats.org/officeDocument/2006/relationships" r:id="rId17"/>
              <a:extLst>
                <a:ext uri="{FF2B5EF4-FFF2-40B4-BE49-F238E27FC236}">
                  <a16:creationId xmlns:a16="http://schemas.microsoft.com/office/drawing/2014/main" id="{C007167A-4DD9-6088-8710-1F037A6475EB}"/>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89" name="Rectangle: Top Corners Rounded 494">
              <a:extLst>
                <a:ext uri="{FF2B5EF4-FFF2-40B4-BE49-F238E27FC236}">
                  <a16:creationId xmlns:a16="http://schemas.microsoft.com/office/drawing/2014/main" id="{01F7EBD6-B183-55DB-92C7-78C91DCF7265}"/>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44" name="Group 21">
            <a:extLst>
              <a:ext uri="{FF2B5EF4-FFF2-40B4-BE49-F238E27FC236}">
                <a16:creationId xmlns:a16="http://schemas.microsoft.com/office/drawing/2014/main" id="{A19DE9AB-5E0A-2AF0-68AF-93CCAAC83ABE}"/>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986" name="Rectangle: Top Corners Rounded 491">
              <a:hlinkClick xmlns:r="http://schemas.openxmlformats.org/officeDocument/2006/relationships" r:id="rId18"/>
              <a:extLst>
                <a:ext uri="{FF2B5EF4-FFF2-40B4-BE49-F238E27FC236}">
                  <a16:creationId xmlns:a16="http://schemas.microsoft.com/office/drawing/2014/main" id="{779A3FF6-7883-4784-601B-417E43E404CB}"/>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987" name="Rectangle: Top Corners Rounded 492">
              <a:extLst>
                <a:ext uri="{FF2B5EF4-FFF2-40B4-BE49-F238E27FC236}">
                  <a16:creationId xmlns:a16="http://schemas.microsoft.com/office/drawing/2014/main" id="{57405EA7-A6AC-F999-7D8D-21A20B752057}"/>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945" name="Rounded Rectangle 33">
            <a:extLst>
              <a:ext uri="{FF2B5EF4-FFF2-40B4-BE49-F238E27FC236}">
                <a16:creationId xmlns:a16="http://schemas.microsoft.com/office/drawing/2014/main" id="{13752B0E-C255-6A5C-D410-37BFAC7FE291}"/>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946" name="Group 23">
            <a:extLst>
              <a:ext uri="{FF2B5EF4-FFF2-40B4-BE49-F238E27FC236}">
                <a16:creationId xmlns:a16="http://schemas.microsoft.com/office/drawing/2014/main" id="{F37A7C8F-5C9A-AFD3-8A82-DC06D57ECEBE}"/>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984" name="Rectangle: Top Corners Rounded 61">
              <a:hlinkClick xmlns:r="http://schemas.openxmlformats.org/officeDocument/2006/relationships" r:id="rId19"/>
              <a:extLst>
                <a:ext uri="{FF2B5EF4-FFF2-40B4-BE49-F238E27FC236}">
                  <a16:creationId xmlns:a16="http://schemas.microsoft.com/office/drawing/2014/main" id="{F93779B5-5B14-D57B-C806-131F324B2826}"/>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985" name="Rectangle: Top Corners Rounded 62">
              <a:extLst>
                <a:ext uri="{FF2B5EF4-FFF2-40B4-BE49-F238E27FC236}">
                  <a16:creationId xmlns:a16="http://schemas.microsoft.com/office/drawing/2014/main" id="{86D7F650-EB90-C7C9-8F9A-40A77398C93D}"/>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47" name="Group 24">
            <a:extLst>
              <a:ext uri="{FF2B5EF4-FFF2-40B4-BE49-F238E27FC236}">
                <a16:creationId xmlns:a16="http://schemas.microsoft.com/office/drawing/2014/main" id="{B08A198F-6FD8-F27A-54AB-DD99FC2D9D97}"/>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982" name="Rectangle: Top Corners Rounded 59">
              <a:hlinkClick xmlns:r="http://schemas.openxmlformats.org/officeDocument/2006/relationships" r:id="rId20"/>
              <a:extLst>
                <a:ext uri="{FF2B5EF4-FFF2-40B4-BE49-F238E27FC236}">
                  <a16:creationId xmlns:a16="http://schemas.microsoft.com/office/drawing/2014/main" id="{EBF46928-B175-BB07-EDF3-A58713A61B88}"/>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983" name="Rectangle: Top Corners Rounded 60">
              <a:extLst>
                <a:ext uri="{FF2B5EF4-FFF2-40B4-BE49-F238E27FC236}">
                  <a16:creationId xmlns:a16="http://schemas.microsoft.com/office/drawing/2014/main" id="{59D8723C-B480-B85C-B04B-5414DCEBF671}"/>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48" name="Group 25">
            <a:extLst>
              <a:ext uri="{FF2B5EF4-FFF2-40B4-BE49-F238E27FC236}">
                <a16:creationId xmlns:a16="http://schemas.microsoft.com/office/drawing/2014/main" id="{71B40D6F-C62F-7D54-D181-4E111F8E5609}"/>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980" name="Rectangle: Top Corners Rounded 57">
              <a:hlinkClick xmlns:r="http://schemas.openxmlformats.org/officeDocument/2006/relationships" r:id="rId21"/>
              <a:extLst>
                <a:ext uri="{FF2B5EF4-FFF2-40B4-BE49-F238E27FC236}">
                  <a16:creationId xmlns:a16="http://schemas.microsoft.com/office/drawing/2014/main" id="{674DD8EA-23C6-9153-BF62-6753D76F60D4}"/>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981" name="Rectangle: Top Corners Rounded 58">
              <a:extLst>
                <a:ext uri="{FF2B5EF4-FFF2-40B4-BE49-F238E27FC236}">
                  <a16:creationId xmlns:a16="http://schemas.microsoft.com/office/drawing/2014/main" id="{A52DF8DB-6899-F06D-7A2F-43EDCF0DFBBA}"/>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49" name="Group 26">
            <a:extLst>
              <a:ext uri="{FF2B5EF4-FFF2-40B4-BE49-F238E27FC236}">
                <a16:creationId xmlns:a16="http://schemas.microsoft.com/office/drawing/2014/main" id="{05585C9E-1809-0061-F356-14C9D30BF1B5}"/>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978" name="Rectangle: Top Corners Rounded 55">
              <a:hlinkClick xmlns:r="http://schemas.openxmlformats.org/officeDocument/2006/relationships" r:id="rId22"/>
              <a:extLst>
                <a:ext uri="{FF2B5EF4-FFF2-40B4-BE49-F238E27FC236}">
                  <a16:creationId xmlns:a16="http://schemas.microsoft.com/office/drawing/2014/main" id="{D8244CBB-3326-1E65-5F64-F13F92891952}"/>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979" name="Rectangle: Top Corners Rounded 56">
              <a:extLst>
                <a:ext uri="{FF2B5EF4-FFF2-40B4-BE49-F238E27FC236}">
                  <a16:creationId xmlns:a16="http://schemas.microsoft.com/office/drawing/2014/main" id="{81BAE5AC-6DFF-AAFE-C4DF-9671EC42FF29}"/>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950" name="Rounded Rectangle 33">
            <a:extLst>
              <a:ext uri="{FF2B5EF4-FFF2-40B4-BE49-F238E27FC236}">
                <a16:creationId xmlns:a16="http://schemas.microsoft.com/office/drawing/2014/main" id="{B6902D24-0100-B501-A2B9-CB35A93D851F}"/>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951" name="Group 28">
            <a:extLst>
              <a:ext uri="{FF2B5EF4-FFF2-40B4-BE49-F238E27FC236}">
                <a16:creationId xmlns:a16="http://schemas.microsoft.com/office/drawing/2014/main" id="{776EBF0E-DB2C-31CD-0C83-E26543415E9C}"/>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976" name="Rectangle: Top Corners Rounded 53">
              <a:hlinkClick xmlns:r="http://schemas.openxmlformats.org/officeDocument/2006/relationships" r:id="rId23"/>
              <a:extLst>
                <a:ext uri="{FF2B5EF4-FFF2-40B4-BE49-F238E27FC236}">
                  <a16:creationId xmlns:a16="http://schemas.microsoft.com/office/drawing/2014/main" id="{195B0E76-5B65-B9A9-4EE4-86DBD3F895B8}"/>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977" name="Rectangle: Top Corners Rounded 54">
              <a:extLst>
                <a:ext uri="{FF2B5EF4-FFF2-40B4-BE49-F238E27FC236}">
                  <a16:creationId xmlns:a16="http://schemas.microsoft.com/office/drawing/2014/main" id="{DBE303CB-6D29-24D6-C974-42E7552B9507}"/>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52" name="Group 29">
            <a:extLst>
              <a:ext uri="{FF2B5EF4-FFF2-40B4-BE49-F238E27FC236}">
                <a16:creationId xmlns:a16="http://schemas.microsoft.com/office/drawing/2014/main" id="{865D2F4D-FD30-F68C-1F29-CE237D5DF3A1}"/>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974" name="Rectangle: Top Corners Rounded 51">
              <a:hlinkClick xmlns:r="http://schemas.openxmlformats.org/officeDocument/2006/relationships" r:id="rId24"/>
              <a:extLst>
                <a:ext uri="{FF2B5EF4-FFF2-40B4-BE49-F238E27FC236}">
                  <a16:creationId xmlns:a16="http://schemas.microsoft.com/office/drawing/2014/main" id="{D1A4194D-5FE4-92E3-809B-277930E216AF}"/>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975" name="Rectangle: Top Corners Rounded 52">
              <a:extLst>
                <a:ext uri="{FF2B5EF4-FFF2-40B4-BE49-F238E27FC236}">
                  <a16:creationId xmlns:a16="http://schemas.microsoft.com/office/drawing/2014/main" id="{0AD9AE41-2D47-F331-8F82-9D9B7C08AA18}"/>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53" name="Group 30">
            <a:extLst>
              <a:ext uri="{FF2B5EF4-FFF2-40B4-BE49-F238E27FC236}">
                <a16:creationId xmlns:a16="http://schemas.microsoft.com/office/drawing/2014/main" id="{8564D267-8B02-6066-220F-1576F8FA5EE7}"/>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972" name="Rectangle: Top Corners Rounded 49">
              <a:hlinkClick xmlns:r="http://schemas.openxmlformats.org/officeDocument/2006/relationships" r:id="rId25"/>
              <a:extLst>
                <a:ext uri="{FF2B5EF4-FFF2-40B4-BE49-F238E27FC236}">
                  <a16:creationId xmlns:a16="http://schemas.microsoft.com/office/drawing/2014/main" id="{43F3BDEF-2DB6-B70D-9F4F-C2BAE6AF95A1}"/>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973" name="Rectangle: Top Corners Rounded 50">
              <a:extLst>
                <a:ext uri="{FF2B5EF4-FFF2-40B4-BE49-F238E27FC236}">
                  <a16:creationId xmlns:a16="http://schemas.microsoft.com/office/drawing/2014/main" id="{26EBAC23-BE06-2B39-B0CC-F42E6DDF03E5}"/>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54" name="Group 31">
            <a:extLst>
              <a:ext uri="{FF2B5EF4-FFF2-40B4-BE49-F238E27FC236}">
                <a16:creationId xmlns:a16="http://schemas.microsoft.com/office/drawing/2014/main" id="{A1DB1A75-F9E1-592B-FF82-E05CB73DB866}"/>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970" name="Rectangle: Top Corners Rounded 47">
              <a:hlinkClick xmlns:r="http://schemas.openxmlformats.org/officeDocument/2006/relationships" r:id="rId26"/>
              <a:extLst>
                <a:ext uri="{FF2B5EF4-FFF2-40B4-BE49-F238E27FC236}">
                  <a16:creationId xmlns:a16="http://schemas.microsoft.com/office/drawing/2014/main" id="{18497CFC-6950-DB3A-268E-4D9A865E2C83}"/>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971" name="Rectangle: Top Corners Rounded 48">
              <a:extLst>
                <a:ext uri="{FF2B5EF4-FFF2-40B4-BE49-F238E27FC236}">
                  <a16:creationId xmlns:a16="http://schemas.microsoft.com/office/drawing/2014/main" id="{994592AD-EFA2-5180-A462-0C67CAA13A48}"/>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55" name="Group 32">
            <a:extLst>
              <a:ext uri="{FF2B5EF4-FFF2-40B4-BE49-F238E27FC236}">
                <a16:creationId xmlns:a16="http://schemas.microsoft.com/office/drawing/2014/main" id="{F80DE22E-C930-1A6C-615A-880815602A29}"/>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968" name="Rectangle: Top Corners Rounded 45">
              <a:hlinkClick xmlns:r="http://schemas.openxmlformats.org/officeDocument/2006/relationships" r:id="rId27"/>
              <a:extLst>
                <a:ext uri="{FF2B5EF4-FFF2-40B4-BE49-F238E27FC236}">
                  <a16:creationId xmlns:a16="http://schemas.microsoft.com/office/drawing/2014/main" id="{DBCB9EAD-6DCB-ED67-858A-BEF374F7D914}"/>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969" name="Rectangle: Top Corners Rounded 46">
              <a:extLst>
                <a:ext uri="{FF2B5EF4-FFF2-40B4-BE49-F238E27FC236}">
                  <a16:creationId xmlns:a16="http://schemas.microsoft.com/office/drawing/2014/main" id="{AD9B2AB5-90CD-501C-182C-2E100E655EFB}"/>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56" name="Group 33">
            <a:extLst>
              <a:ext uri="{FF2B5EF4-FFF2-40B4-BE49-F238E27FC236}">
                <a16:creationId xmlns:a16="http://schemas.microsoft.com/office/drawing/2014/main" id="{66E92CDA-5D3E-0A16-EC58-5DEA4A89E58F}"/>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966" name="Rectangle: Top Corners Rounded 43">
              <a:hlinkClick xmlns:r="http://schemas.openxmlformats.org/officeDocument/2006/relationships" r:id="rId28"/>
              <a:extLst>
                <a:ext uri="{FF2B5EF4-FFF2-40B4-BE49-F238E27FC236}">
                  <a16:creationId xmlns:a16="http://schemas.microsoft.com/office/drawing/2014/main" id="{9663880E-C427-82B3-746A-55F1888689F3}"/>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967" name="Rectangle: Top Corners Rounded 44">
              <a:extLst>
                <a:ext uri="{FF2B5EF4-FFF2-40B4-BE49-F238E27FC236}">
                  <a16:creationId xmlns:a16="http://schemas.microsoft.com/office/drawing/2014/main" id="{B2B42D76-CFFF-9665-A878-CDFE1F981824}"/>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57" name="Group 34">
            <a:extLst>
              <a:ext uri="{FF2B5EF4-FFF2-40B4-BE49-F238E27FC236}">
                <a16:creationId xmlns:a16="http://schemas.microsoft.com/office/drawing/2014/main" id="{6A636879-7B75-D685-F1A7-DADBA73E4691}"/>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964" name="Rectangle: Top Corners Rounded 41">
              <a:hlinkClick xmlns:r="http://schemas.openxmlformats.org/officeDocument/2006/relationships" r:id="rId29"/>
              <a:extLst>
                <a:ext uri="{FF2B5EF4-FFF2-40B4-BE49-F238E27FC236}">
                  <a16:creationId xmlns:a16="http://schemas.microsoft.com/office/drawing/2014/main" id="{7AB4C01A-2ED2-A18E-D85E-14F1215D03C7}"/>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65" name="Rectangle: Top Corners Rounded 42">
              <a:extLst>
                <a:ext uri="{FF2B5EF4-FFF2-40B4-BE49-F238E27FC236}">
                  <a16:creationId xmlns:a16="http://schemas.microsoft.com/office/drawing/2014/main" id="{7F7EA6BD-68D0-B36A-ABB3-0DDD1755CA14}"/>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58" name="Group 35">
            <a:extLst>
              <a:ext uri="{FF2B5EF4-FFF2-40B4-BE49-F238E27FC236}">
                <a16:creationId xmlns:a16="http://schemas.microsoft.com/office/drawing/2014/main" id="{CEED4A13-D800-A2A7-39A5-5F549E3AC2CD}"/>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962" name="Rectangle: Top Corners Rounded 39">
              <a:hlinkClick xmlns:r="http://schemas.openxmlformats.org/officeDocument/2006/relationships" r:id="rId30"/>
              <a:extLst>
                <a:ext uri="{FF2B5EF4-FFF2-40B4-BE49-F238E27FC236}">
                  <a16:creationId xmlns:a16="http://schemas.microsoft.com/office/drawing/2014/main" id="{729B884C-431A-1202-2673-E62E34C41CD9}"/>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963" name="Rectangle: Top Corners Rounded 40">
              <a:extLst>
                <a:ext uri="{FF2B5EF4-FFF2-40B4-BE49-F238E27FC236}">
                  <a16:creationId xmlns:a16="http://schemas.microsoft.com/office/drawing/2014/main" id="{CE109A39-6534-9254-A058-D34361A76777}"/>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59" name="Group 36">
            <a:extLst>
              <a:ext uri="{FF2B5EF4-FFF2-40B4-BE49-F238E27FC236}">
                <a16:creationId xmlns:a16="http://schemas.microsoft.com/office/drawing/2014/main" id="{D0598B20-9522-5AD2-0668-E694CA6CE914}"/>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960" name="Rectangle: Top Corners Rounded 37">
              <a:hlinkClick xmlns:r="http://schemas.openxmlformats.org/officeDocument/2006/relationships" r:id="rId31"/>
              <a:extLst>
                <a:ext uri="{FF2B5EF4-FFF2-40B4-BE49-F238E27FC236}">
                  <a16:creationId xmlns:a16="http://schemas.microsoft.com/office/drawing/2014/main" id="{98562236-F91A-6BD1-7FEC-D245406950D7}"/>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961" name="Rectangle: Top Corners Rounded 38">
              <a:extLst>
                <a:ext uri="{FF2B5EF4-FFF2-40B4-BE49-F238E27FC236}">
                  <a16:creationId xmlns:a16="http://schemas.microsoft.com/office/drawing/2014/main" id="{6B35F2E9-0246-3CFD-870D-D14C63588281}"/>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250785</xdr:colOff>
      <xdr:row>0</xdr:row>
      <xdr:rowOff>115747</xdr:rowOff>
    </xdr:from>
    <xdr:to>
      <xdr:col>4</xdr:col>
      <xdr:colOff>377183</xdr:colOff>
      <xdr:row>3</xdr:row>
      <xdr:rowOff>117289</xdr:rowOff>
    </xdr:to>
    <xdr:pic>
      <xdr:nvPicPr>
        <xdr:cNvPr id="384" name="Picture 82">
          <a:hlinkClick xmlns:r="http://schemas.openxmlformats.org/officeDocument/2006/relationships" r:id="rId1"/>
          <a:extLst>
            <a:ext uri="{FF2B5EF4-FFF2-40B4-BE49-F238E27FC236}">
              <a16:creationId xmlns:a16="http://schemas.microsoft.com/office/drawing/2014/main" id="{00000000-0008-0000-1800-000080010000}"/>
            </a:ext>
          </a:extLst>
        </xdr:cNvPr>
        <xdr:cNvPicPr>
          <a:picLocks noChangeAspect="1"/>
        </xdr:cNvPicPr>
      </xdr:nvPicPr>
      <xdr:blipFill>
        <a:blip xmlns:r="http://schemas.openxmlformats.org/officeDocument/2006/relationships" r:embed="rId2"/>
        <a:stretch>
          <a:fillRect/>
        </a:stretch>
      </xdr:blipFill>
      <xdr:spPr>
        <a:xfrm>
          <a:off x="250785" y="115747"/>
          <a:ext cx="2434623" cy="526052"/>
        </a:xfrm>
        <a:prstGeom prst="rect">
          <a:avLst/>
        </a:prstGeom>
      </xdr:spPr>
    </xdr:pic>
    <xdr:clientData/>
  </xdr:twoCellAnchor>
  <xdr:twoCellAnchor>
    <xdr:from>
      <xdr:col>10</xdr:col>
      <xdr:colOff>1507500</xdr:colOff>
      <xdr:row>1</xdr:row>
      <xdr:rowOff>96982</xdr:rowOff>
    </xdr:from>
    <xdr:to>
      <xdr:col>12</xdr:col>
      <xdr:colOff>1242</xdr:colOff>
      <xdr:row>3</xdr:row>
      <xdr:rowOff>24741</xdr:rowOff>
    </xdr:to>
    <xdr:grpSp>
      <xdr:nvGrpSpPr>
        <xdr:cNvPr id="698" name="Group 3">
          <a:extLst>
            <a:ext uri="{FF2B5EF4-FFF2-40B4-BE49-F238E27FC236}">
              <a16:creationId xmlns:a16="http://schemas.microsoft.com/office/drawing/2014/main" id="{00000000-0008-0000-1800-000002000000}"/>
            </a:ext>
          </a:extLst>
        </xdr:cNvPr>
        <xdr:cNvGrpSpPr/>
      </xdr:nvGrpSpPr>
      <xdr:grpSpPr>
        <a:xfrm>
          <a:off x="13590643" y="271153"/>
          <a:ext cx="2325513" cy="276102"/>
          <a:chOff x="6357612" y="3059659"/>
          <a:chExt cx="2261291" cy="274709"/>
        </a:xfrm>
        <a:effectLst>
          <a:outerShdw blurRad="50800" dist="38100" dir="2700000" algn="tl" rotWithShape="0">
            <a:prstClr val="black">
              <a:alpha val="40000"/>
            </a:prstClr>
          </a:outerShdw>
        </a:effectLst>
      </xdr:grpSpPr>
      <xdr:sp macro="" textlink="">
        <xdr:nvSpPr>
          <xdr:cNvPr id="699" name="Rectangle: Top Corners Rounded 421">
            <a:hlinkClick xmlns:r="http://schemas.openxmlformats.org/officeDocument/2006/relationships" r:id="rId3"/>
            <a:extLst>
              <a:ext uri="{FF2B5EF4-FFF2-40B4-BE49-F238E27FC236}">
                <a16:creationId xmlns:a16="http://schemas.microsoft.com/office/drawing/2014/main" id="{00000000-0008-0000-1800-000003000000}"/>
              </a:ext>
            </a:extLst>
          </xdr:cNvPr>
          <xdr:cNvSpPr/>
        </xdr:nvSpPr>
        <xdr:spPr>
          <a:xfrm rot="5400000">
            <a:off x="7414349" y="2129814"/>
            <a:ext cx="272754" cy="2136354"/>
          </a:xfrm>
          <a:prstGeom prst="round2SameRect">
            <a:avLst/>
          </a:prstGeom>
          <a:solidFill>
            <a:srgbClr val="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1" i="0" u="none" strike="noStrike" kern="1200" cap="none" spc="0" normalizeH="0" baseline="0" noProof="0">
                <a:ln>
                  <a:noFill/>
                </a:ln>
                <a:solidFill>
                  <a:srgbClr val="4B9BA6"/>
                </a:solidFill>
                <a:effectLst/>
                <a:uLnTx/>
                <a:uFillTx/>
                <a:latin typeface="Arial" panose="020B0604020202020204"/>
                <a:ea typeface="+mn-ea"/>
                <a:cs typeface="+mn-cs"/>
              </a:rPr>
              <a:t> </a:t>
            </a:r>
            <a:r>
              <a:rPr kumimoji="0" lang="en-AU" sz="1000" b="1" i="0" u="none" strike="noStrike" kern="1200" cap="none" spc="0" normalizeH="0" baseline="0" noProof="0">
                <a:ln>
                  <a:noFill/>
                </a:ln>
                <a:solidFill>
                  <a:srgbClr val="998500"/>
                </a:solidFill>
                <a:effectLst/>
                <a:uLnTx/>
                <a:uFillTx/>
                <a:latin typeface="Arial" panose="020B0604020202020204"/>
                <a:ea typeface="+mn-ea"/>
                <a:cs typeface="+mn-cs"/>
              </a:rPr>
              <a:t>2024 SUSTAINABILITY REPORT</a:t>
            </a:r>
            <a:endParaRPr kumimoji="0" lang="en-AU" sz="800" b="1" i="0" u="none" strike="noStrike" kern="120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700" name="Rectangle: Top Corners Rounded 422">
            <a:extLst>
              <a:ext uri="{FF2B5EF4-FFF2-40B4-BE49-F238E27FC236}">
                <a16:creationId xmlns:a16="http://schemas.microsoft.com/office/drawing/2014/main" id="{00000000-0008-0000-1800-000004000000}"/>
              </a:ext>
            </a:extLst>
          </xdr:cNvPr>
          <xdr:cNvSpPr/>
        </xdr:nvSpPr>
        <xdr:spPr>
          <a:xfrm rot="16200000">
            <a:off x="6283368" y="31339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800" b="0" i="0" u="none" strike="noStrike" kern="1200" cap="none" spc="0" normalizeH="0" baseline="0" noProof="0">
              <a:ln>
                <a:noFill/>
              </a:ln>
              <a:solidFill>
                <a:srgbClr val="FFFFFF"/>
              </a:solidFill>
              <a:effectLst/>
              <a:uLnTx/>
              <a:uFillTx/>
              <a:latin typeface="Arial" panose="020B0604020202020204"/>
              <a:ea typeface="+mn-ea"/>
              <a:cs typeface="+mn-cs"/>
            </a:endParaRPr>
          </a:p>
        </xdr:txBody>
      </xdr:sp>
    </xdr:grpSp>
    <xdr:clientData/>
  </xdr:twoCellAnchor>
  <xdr:twoCellAnchor>
    <xdr:from>
      <xdr:col>0</xdr:col>
      <xdr:colOff>76200</xdr:colOff>
      <xdr:row>7</xdr:row>
      <xdr:rowOff>108857</xdr:rowOff>
    </xdr:from>
    <xdr:to>
      <xdr:col>5</xdr:col>
      <xdr:colOff>4094</xdr:colOff>
      <xdr:row>62</xdr:row>
      <xdr:rowOff>34200</xdr:rowOff>
    </xdr:to>
    <xdr:grpSp>
      <xdr:nvGrpSpPr>
        <xdr:cNvPr id="2" name="Group 1">
          <a:extLst>
            <a:ext uri="{FF2B5EF4-FFF2-40B4-BE49-F238E27FC236}">
              <a16:creationId xmlns:a16="http://schemas.microsoft.com/office/drawing/2014/main" id="{F2E8643C-FFF8-4D8F-BF6D-66DA80FEE22B}"/>
            </a:ext>
          </a:extLst>
        </xdr:cNvPr>
        <xdr:cNvGrpSpPr/>
      </xdr:nvGrpSpPr>
      <xdr:grpSpPr>
        <a:xfrm>
          <a:off x="76200" y="1436914"/>
          <a:ext cx="2943237" cy="9602743"/>
          <a:chOff x="4595310" y="-1718317"/>
          <a:chExt cx="3001380" cy="9966333"/>
        </a:xfrm>
      </xdr:grpSpPr>
      <xdr:grpSp>
        <xdr:nvGrpSpPr>
          <xdr:cNvPr id="3" name="Group 2">
            <a:extLst>
              <a:ext uri="{FF2B5EF4-FFF2-40B4-BE49-F238E27FC236}">
                <a16:creationId xmlns:a16="http://schemas.microsoft.com/office/drawing/2014/main" id="{A7AF147B-C157-F040-413D-107F0BF6A053}"/>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618" name="Rectangle: Top Corners Rounded 263">
              <a:hlinkClick xmlns:r="http://schemas.openxmlformats.org/officeDocument/2006/relationships" r:id="rId4"/>
              <a:extLst>
                <a:ext uri="{FF2B5EF4-FFF2-40B4-BE49-F238E27FC236}">
                  <a16:creationId xmlns:a16="http://schemas.microsoft.com/office/drawing/2014/main" id="{220926E6-3902-2917-1B82-A38663809F17}"/>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19" name="Rectangle: Top Corners Rounded 264">
              <a:extLst>
                <a:ext uri="{FF2B5EF4-FFF2-40B4-BE49-F238E27FC236}">
                  <a16:creationId xmlns:a16="http://schemas.microsoft.com/office/drawing/2014/main" id="{5342D637-C917-8CA8-FA12-23DE5A170BFE}"/>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 name="Group 3">
            <a:extLst>
              <a:ext uri="{FF2B5EF4-FFF2-40B4-BE49-F238E27FC236}">
                <a16:creationId xmlns:a16="http://schemas.microsoft.com/office/drawing/2014/main" id="{AE7A630B-31B5-C055-A48B-626653E944BC}"/>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616" name="Rectangle: Top Corners Rounded 261">
              <a:hlinkClick xmlns:r="http://schemas.openxmlformats.org/officeDocument/2006/relationships" r:id="rId5"/>
              <a:extLst>
                <a:ext uri="{FF2B5EF4-FFF2-40B4-BE49-F238E27FC236}">
                  <a16:creationId xmlns:a16="http://schemas.microsoft.com/office/drawing/2014/main" id="{B0BA2D3B-8895-EB84-70E1-A6CBAB1E95CD}"/>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17" name="Rectangle: Top Corners Rounded 262">
              <a:extLst>
                <a:ext uri="{FF2B5EF4-FFF2-40B4-BE49-F238E27FC236}">
                  <a16:creationId xmlns:a16="http://schemas.microsoft.com/office/drawing/2014/main" id="{6FA759BD-FAC0-0CA6-BDE1-1B4D0AC6AF3B}"/>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34" name="Group 4">
            <a:extLst>
              <a:ext uri="{FF2B5EF4-FFF2-40B4-BE49-F238E27FC236}">
                <a16:creationId xmlns:a16="http://schemas.microsoft.com/office/drawing/2014/main" id="{FCFA19A3-0087-11B1-2BD0-56AF09A19134}"/>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614" name="Rectangle: Top Corners Rounded 259">
              <a:hlinkClick xmlns:r="http://schemas.openxmlformats.org/officeDocument/2006/relationships" r:id="rId6"/>
              <a:extLst>
                <a:ext uri="{FF2B5EF4-FFF2-40B4-BE49-F238E27FC236}">
                  <a16:creationId xmlns:a16="http://schemas.microsoft.com/office/drawing/2014/main" id="{5C0C534E-0C31-5A01-22B7-8D5FCCDF0E9F}"/>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15" name="Rectangle: Top Corners Rounded 260">
              <a:extLst>
                <a:ext uri="{FF2B5EF4-FFF2-40B4-BE49-F238E27FC236}">
                  <a16:creationId xmlns:a16="http://schemas.microsoft.com/office/drawing/2014/main" id="{321D2AFD-C66C-B0FD-D4EC-4849F6B2B65D}"/>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35" name="Group 5">
            <a:extLst>
              <a:ext uri="{FF2B5EF4-FFF2-40B4-BE49-F238E27FC236}">
                <a16:creationId xmlns:a16="http://schemas.microsoft.com/office/drawing/2014/main" id="{B4A3041C-EF9F-B6EC-EA15-55B6B5E7EA76}"/>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612" name="Rectangle: Top Corners Rounded 257">
              <a:hlinkClick xmlns:r="http://schemas.openxmlformats.org/officeDocument/2006/relationships" r:id="rId7"/>
              <a:extLst>
                <a:ext uri="{FF2B5EF4-FFF2-40B4-BE49-F238E27FC236}">
                  <a16:creationId xmlns:a16="http://schemas.microsoft.com/office/drawing/2014/main" id="{84509B23-6211-B1FD-2254-5A92A2878D58}"/>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13" name="Rectangle: Top Corners Rounded 258">
              <a:extLst>
                <a:ext uri="{FF2B5EF4-FFF2-40B4-BE49-F238E27FC236}">
                  <a16:creationId xmlns:a16="http://schemas.microsoft.com/office/drawing/2014/main" id="{E606130F-41FC-FCD4-F853-74A7409E3545}"/>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536" name="Rounded Rectangle 33">
            <a:extLst>
              <a:ext uri="{FF2B5EF4-FFF2-40B4-BE49-F238E27FC236}">
                <a16:creationId xmlns:a16="http://schemas.microsoft.com/office/drawing/2014/main" id="{BE835B2C-F429-6A32-DBD5-1863DCC51AA2}"/>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537" name="Group 7">
            <a:extLst>
              <a:ext uri="{FF2B5EF4-FFF2-40B4-BE49-F238E27FC236}">
                <a16:creationId xmlns:a16="http://schemas.microsoft.com/office/drawing/2014/main" id="{D50C8A92-B55E-1508-B45A-F1CFAD976EE0}"/>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610" name="Rectangle: Top Corners Rounded 255">
              <a:hlinkClick xmlns:r="http://schemas.openxmlformats.org/officeDocument/2006/relationships" r:id="rId8"/>
              <a:extLst>
                <a:ext uri="{FF2B5EF4-FFF2-40B4-BE49-F238E27FC236}">
                  <a16:creationId xmlns:a16="http://schemas.microsoft.com/office/drawing/2014/main" id="{F1BB03FA-0257-82D0-01E6-BDFCF84F12D9}"/>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11" name="Rectangle: Top Corners Rounded 256">
              <a:extLst>
                <a:ext uri="{FF2B5EF4-FFF2-40B4-BE49-F238E27FC236}">
                  <a16:creationId xmlns:a16="http://schemas.microsoft.com/office/drawing/2014/main" id="{2DA24982-33B1-3346-CAF2-F69EA33E9320}"/>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38" name="Group 8">
            <a:extLst>
              <a:ext uri="{FF2B5EF4-FFF2-40B4-BE49-F238E27FC236}">
                <a16:creationId xmlns:a16="http://schemas.microsoft.com/office/drawing/2014/main" id="{5A37E0EB-0F80-42B9-4444-B2E1D56BDF01}"/>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608" name="Rectangle: Top Corners Rounded 509">
              <a:hlinkClick xmlns:r="http://schemas.openxmlformats.org/officeDocument/2006/relationships" r:id="rId9"/>
              <a:extLst>
                <a:ext uri="{FF2B5EF4-FFF2-40B4-BE49-F238E27FC236}">
                  <a16:creationId xmlns:a16="http://schemas.microsoft.com/office/drawing/2014/main" id="{7C45AA28-6261-080A-8BD3-52C89A853CF3}"/>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09" name="Rectangle: Top Corners Rounded 510">
              <a:extLst>
                <a:ext uri="{FF2B5EF4-FFF2-40B4-BE49-F238E27FC236}">
                  <a16:creationId xmlns:a16="http://schemas.microsoft.com/office/drawing/2014/main" id="{1F5F07C0-5FF5-87ED-AA0B-B38F8F47D33E}"/>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39" name="Group 9">
            <a:extLst>
              <a:ext uri="{FF2B5EF4-FFF2-40B4-BE49-F238E27FC236}">
                <a16:creationId xmlns:a16="http://schemas.microsoft.com/office/drawing/2014/main" id="{278D80AC-403F-C824-BD01-C7E6BDA010BE}"/>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606" name="Rectangle: Top Corners Rounded 507">
              <a:hlinkClick xmlns:r="http://schemas.openxmlformats.org/officeDocument/2006/relationships" r:id="rId10"/>
              <a:extLst>
                <a:ext uri="{FF2B5EF4-FFF2-40B4-BE49-F238E27FC236}">
                  <a16:creationId xmlns:a16="http://schemas.microsoft.com/office/drawing/2014/main" id="{A322169F-A47B-85C2-9121-99F46DDA162E}"/>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07" name="Rectangle: Top Corners Rounded 508">
              <a:extLst>
                <a:ext uri="{FF2B5EF4-FFF2-40B4-BE49-F238E27FC236}">
                  <a16:creationId xmlns:a16="http://schemas.microsoft.com/office/drawing/2014/main" id="{3C0F24B0-AE2A-A773-A0C5-E09665EBB720}"/>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0" name="Group 13">
            <a:extLst>
              <a:ext uri="{FF2B5EF4-FFF2-40B4-BE49-F238E27FC236}">
                <a16:creationId xmlns:a16="http://schemas.microsoft.com/office/drawing/2014/main" id="{861336C1-EDF0-2129-E701-2EAF02855182}"/>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604" name="Rectangle: Top Corners Rounded 505">
              <a:hlinkClick xmlns:r="http://schemas.openxmlformats.org/officeDocument/2006/relationships" r:id="rId11"/>
              <a:extLst>
                <a:ext uri="{FF2B5EF4-FFF2-40B4-BE49-F238E27FC236}">
                  <a16:creationId xmlns:a16="http://schemas.microsoft.com/office/drawing/2014/main" id="{2B7462F8-09EF-D811-BF6E-7CE5B16A030F}"/>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605" name="Rectangle: Top Corners Rounded 506">
              <a:extLst>
                <a:ext uri="{FF2B5EF4-FFF2-40B4-BE49-F238E27FC236}">
                  <a16:creationId xmlns:a16="http://schemas.microsoft.com/office/drawing/2014/main" id="{E9885701-B818-8C44-015F-D764248860B7}"/>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541" name="Rounded Rectangle 33">
            <a:extLst>
              <a:ext uri="{FF2B5EF4-FFF2-40B4-BE49-F238E27FC236}">
                <a16:creationId xmlns:a16="http://schemas.microsoft.com/office/drawing/2014/main" id="{CB793ED8-262D-6A4C-33D0-BA34AC233A25}"/>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542" name="Group 15">
            <a:extLst>
              <a:ext uri="{FF2B5EF4-FFF2-40B4-BE49-F238E27FC236}">
                <a16:creationId xmlns:a16="http://schemas.microsoft.com/office/drawing/2014/main" id="{A4B4A02B-1E3F-3D2A-C25F-5A1F096942DC}"/>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602" name="Rectangle: Top Corners Rounded 503">
              <a:hlinkClick xmlns:r="http://schemas.openxmlformats.org/officeDocument/2006/relationships" r:id="rId12"/>
              <a:extLst>
                <a:ext uri="{FF2B5EF4-FFF2-40B4-BE49-F238E27FC236}">
                  <a16:creationId xmlns:a16="http://schemas.microsoft.com/office/drawing/2014/main" id="{19261664-975A-33F0-8BEA-C3E255A9BC94}"/>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03" name="Rectangle: Top Corners Rounded 504">
              <a:extLst>
                <a:ext uri="{FF2B5EF4-FFF2-40B4-BE49-F238E27FC236}">
                  <a16:creationId xmlns:a16="http://schemas.microsoft.com/office/drawing/2014/main" id="{E5C7223B-B312-040D-CFD0-E2B6D6A0FE6F}"/>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3" name="Group 16">
            <a:extLst>
              <a:ext uri="{FF2B5EF4-FFF2-40B4-BE49-F238E27FC236}">
                <a16:creationId xmlns:a16="http://schemas.microsoft.com/office/drawing/2014/main" id="{4A927A28-B847-2A46-47C3-242CDEC41E83}"/>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600" name="Rectangle: Top Corners Rounded 501">
              <a:hlinkClick xmlns:r="http://schemas.openxmlformats.org/officeDocument/2006/relationships" r:id="rId13"/>
              <a:extLst>
                <a:ext uri="{FF2B5EF4-FFF2-40B4-BE49-F238E27FC236}">
                  <a16:creationId xmlns:a16="http://schemas.microsoft.com/office/drawing/2014/main" id="{19FEEC95-5AF7-D4CB-69D0-3BE7F385AC90}"/>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601" name="Rectangle: Top Corners Rounded 502">
              <a:extLst>
                <a:ext uri="{FF2B5EF4-FFF2-40B4-BE49-F238E27FC236}">
                  <a16:creationId xmlns:a16="http://schemas.microsoft.com/office/drawing/2014/main" id="{2CDB1788-C946-06E3-3679-0CFFA7999BF0}"/>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4" name="Group 17">
            <a:extLst>
              <a:ext uri="{FF2B5EF4-FFF2-40B4-BE49-F238E27FC236}">
                <a16:creationId xmlns:a16="http://schemas.microsoft.com/office/drawing/2014/main" id="{5E93AB36-FF43-14AC-F5E4-3B8B8ECF4C66}"/>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598" name="Rectangle: Top Corners Rounded 499">
              <a:hlinkClick xmlns:r="http://schemas.openxmlformats.org/officeDocument/2006/relationships" r:id="rId14"/>
              <a:extLst>
                <a:ext uri="{FF2B5EF4-FFF2-40B4-BE49-F238E27FC236}">
                  <a16:creationId xmlns:a16="http://schemas.microsoft.com/office/drawing/2014/main" id="{50D16EAE-11E9-4DBC-B554-D7090197EE0E}"/>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99" name="Rectangle: Top Corners Rounded 500">
              <a:extLst>
                <a:ext uri="{FF2B5EF4-FFF2-40B4-BE49-F238E27FC236}">
                  <a16:creationId xmlns:a16="http://schemas.microsoft.com/office/drawing/2014/main" id="{413DD65D-9E29-B9EF-FD81-24DC3C719522}"/>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5" name="Group 18">
            <a:extLst>
              <a:ext uri="{FF2B5EF4-FFF2-40B4-BE49-F238E27FC236}">
                <a16:creationId xmlns:a16="http://schemas.microsoft.com/office/drawing/2014/main" id="{B94A497E-10F4-3AAF-014D-E052BBCFB7EE}"/>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596" name="Rectangle: Top Corners Rounded 497">
              <a:hlinkClick xmlns:r="http://schemas.openxmlformats.org/officeDocument/2006/relationships" r:id="rId15"/>
              <a:extLst>
                <a:ext uri="{FF2B5EF4-FFF2-40B4-BE49-F238E27FC236}">
                  <a16:creationId xmlns:a16="http://schemas.microsoft.com/office/drawing/2014/main" id="{2CDC02BB-D123-42AA-0B0F-FA7266B44242}"/>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97" name="Rectangle: Top Corners Rounded 498">
              <a:extLst>
                <a:ext uri="{FF2B5EF4-FFF2-40B4-BE49-F238E27FC236}">
                  <a16:creationId xmlns:a16="http://schemas.microsoft.com/office/drawing/2014/main" id="{83AAA001-8435-4EC1-7C9C-0CD4B02942DA}"/>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6" name="Group 19">
            <a:extLst>
              <a:ext uri="{FF2B5EF4-FFF2-40B4-BE49-F238E27FC236}">
                <a16:creationId xmlns:a16="http://schemas.microsoft.com/office/drawing/2014/main" id="{183018C0-04DF-C3A8-ED35-CCF27FE6B3E1}"/>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594" name="Rectangle: Top Corners Rounded 495">
              <a:hlinkClick xmlns:r="http://schemas.openxmlformats.org/officeDocument/2006/relationships" r:id="rId16"/>
              <a:extLst>
                <a:ext uri="{FF2B5EF4-FFF2-40B4-BE49-F238E27FC236}">
                  <a16:creationId xmlns:a16="http://schemas.microsoft.com/office/drawing/2014/main" id="{29493671-6948-1B53-E88F-546E432116DA}"/>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95" name="Rectangle: Top Corners Rounded 496">
              <a:extLst>
                <a:ext uri="{FF2B5EF4-FFF2-40B4-BE49-F238E27FC236}">
                  <a16:creationId xmlns:a16="http://schemas.microsoft.com/office/drawing/2014/main" id="{2802FA34-033A-AC26-C11A-8DBAA27DD10D}"/>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7" name="Group 20">
            <a:extLst>
              <a:ext uri="{FF2B5EF4-FFF2-40B4-BE49-F238E27FC236}">
                <a16:creationId xmlns:a16="http://schemas.microsoft.com/office/drawing/2014/main" id="{FE370794-31A5-AA65-A8AF-4EB4A3BCF9E2}"/>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592" name="Rectangle: Top Corners Rounded 493">
              <a:hlinkClick xmlns:r="http://schemas.openxmlformats.org/officeDocument/2006/relationships" r:id="rId17"/>
              <a:extLst>
                <a:ext uri="{FF2B5EF4-FFF2-40B4-BE49-F238E27FC236}">
                  <a16:creationId xmlns:a16="http://schemas.microsoft.com/office/drawing/2014/main" id="{BEA4015A-8077-BD9C-1D21-6BE07A29BFC9}"/>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93" name="Rectangle: Top Corners Rounded 494">
              <a:extLst>
                <a:ext uri="{FF2B5EF4-FFF2-40B4-BE49-F238E27FC236}">
                  <a16:creationId xmlns:a16="http://schemas.microsoft.com/office/drawing/2014/main" id="{AEB7A044-13E3-5C98-AB3E-BAC733E800AF}"/>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48" name="Group 21">
            <a:extLst>
              <a:ext uri="{FF2B5EF4-FFF2-40B4-BE49-F238E27FC236}">
                <a16:creationId xmlns:a16="http://schemas.microsoft.com/office/drawing/2014/main" id="{0A5A9C31-F1D9-4D36-3A06-432411455091}"/>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590" name="Rectangle: Top Corners Rounded 491">
              <a:hlinkClick xmlns:r="http://schemas.openxmlformats.org/officeDocument/2006/relationships" r:id="rId18"/>
              <a:extLst>
                <a:ext uri="{FF2B5EF4-FFF2-40B4-BE49-F238E27FC236}">
                  <a16:creationId xmlns:a16="http://schemas.microsoft.com/office/drawing/2014/main" id="{6EF0978B-B086-EA48-EFD7-C8A1744A80B0}"/>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591" name="Rectangle: Top Corners Rounded 492">
              <a:extLst>
                <a:ext uri="{FF2B5EF4-FFF2-40B4-BE49-F238E27FC236}">
                  <a16:creationId xmlns:a16="http://schemas.microsoft.com/office/drawing/2014/main" id="{4EB2EA40-B855-E535-C85A-5DC4A5425C2F}"/>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549" name="Rounded Rectangle 33">
            <a:extLst>
              <a:ext uri="{FF2B5EF4-FFF2-40B4-BE49-F238E27FC236}">
                <a16:creationId xmlns:a16="http://schemas.microsoft.com/office/drawing/2014/main" id="{19AD7E32-F72E-0EA0-1968-01FE83792B57}"/>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550" name="Group 23">
            <a:extLst>
              <a:ext uri="{FF2B5EF4-FFF2-40B4-BE49-F238E27FC236}">
                <a16:creationId xmlns:a16="http://schemas.microsoft.com/office/drawing/2014/main" id="{2088A7F1-2AD8-316A-7F0A-29F0C2461A72}"/>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588" name="Rectangle: Top Corners Rounded 61">
              <a:hlinkClick xmlns:r="http://schemas.openxmlformats.org/officeDocument/2006/relationships" r:id="rId19"/>
              <a:extLst>
                <a:ext uri="{FF2B5EF4-FFF2-40B4-BE49-F238E27FC236}">
                  <a16:creationId xmlns:a16="http://schemas.microsoft.com/office/drawing/2014/main" id="{33EE2A09-AD9A-131B-2C6A-FA38E5DA7F99}"/>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9" name="Rectangle: Top Corners Rounded 62">
              <a:extLst>
                <a:ext uri="{FF2B5EF4-FFF2-40B4-BE49-F238E27FC236}">
                  <a16:creationId xmlns:a16="http://schemas.microsoft.com/office/drawing/2014/main" id="{460B3325-0164-DFD4-ACD5-A5E1267FDA29}"/>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1" name="Group 24">
            <a:extLst>
              <a:ext uri="{FF2B5EF4-FFF2-40B4-BE49-F238E27FC236}">
                <a16:creationId xmlns:a16="http://schemas.microsoft.com/office/drawing/2014/main" id="{981239E7-4C8F-B286-A127-F5987969031F}"/>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586" name="Rectangle: Top Corners Rounded 59">
              <a:hlinkClick xmlns:r="http://schemas.openxmlformats.org/officeDocument/2006/relationships" r:id="rId20"/>
              <a:extLst>
                <a:ext uri="{FF2B5EF4-FFF2-40B4-BE49-F238E27FC236}">
                  <a16:creationId xmlns:a16="http://schemas.microsoft.com/office/drawing/2014/main" id="{C0A9E72E-81B7-0FBB-B038-8D758069364E}"/>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7" name="Rectangle: Top Corners Rounded 60">
              <a:extLst>
                <a:ext uri="{FF2B5EF4-FFF2-40B4-BE49-F238E27FC236}">
                  <a16:creationId xmlns:a16="http://schemas.microsoft.com/office/drawing/2014/main" id="{279B0CD7-B40E-3DEB-80D5-B636DF17026B}"/>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2" name="Group 25">
            <a:extLst>
              <a:ext uri="{FF2B5EF4-FFF2-40B4-BE49-F238E27FC236}">
                <a16:creationId xmlns:a16="http://schemas.microsoft.com/office/drawing/2014/main" id="{AE1B94EA-0081-FAF9-9F96-8BA799988590}"/>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84" name="Rectangle: Top Corners Rounded 57">
              <a:hlinkClick xmlns:r="http://schemas.openxmlformats.org/officeDocument/2006/relationships" r:id="rId21"/>
              <a:extLst>
                <a:ext uri="{FF2B5EF4-FFF2-40B4-BE49-F238E27FC236}">
                  <a16:creationId xmlns:a16="http://schemas.microsoft.com/office/drawing/2014/main" id="{8C4F3E0A-BC6A-574D-8A51-A390F77BB862}"/>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5" name="Rectangle: Top Corners Rounded 58">
              <a:extLst>
                <a:ext uri="{FF2B5EF4-FFF2-40B4-BE49-F238E27FC236}">
                  <a16:creationId xmlns:a16="http://schemas.microsoft.com/office/drawing/2014/main" id="{BFDA93B4-AC03-0B77-239B-4ECF7C082DC4}"/>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3" name="Group 26">
            <a:extLst>
              <a:ext uri="{FF2B5EF4-FFF2-40B4-BE49-F238E27FC236}">
                <a16:creationId xmlns:a16="http://schemas.microsoft.com/office/drawing/2014/main" id="{81B6E757-30B5-2F21-0279-AF9FCC068D66}"/>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82" name="Rectangle: Top Corners Rounded 55">
              <a:hlinkClick xmlns:r="http://schemas.openxmlformats.org/officeDocument/2006/relationships" r:id="rId22"/>
              <a:extLst>
                <a:ext uri="{FF2B5EF4-FFF2-40B4-BE49-F238E27FC236}">
                  <a16:creationId xmlns:a16="http://schemas.microsoft.com/office/drawing/2014/main" id="{93B802E5-FD8C-838D-2FDE-3DDAA5DF2AAE}"/>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3" name="Rectangle: Top Corners Rounded 56">
              <a:extLst>
                <a:ext uri="{FF2B5EF4-FFF2-40B4-BE49-F238E27FC236}">
                  <a16:creationId xmlns:a16="http://schemas.microsoft.com/office/drawing/2014/main" id="{D0F2C63E-49D8-C3F8-512A-FDF14B597B14}"/>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554" name="Rounded Rectangle 33">
            <a:extLst>
              <a:ext uri="{FF2B5EF4-FFF2-40B4-BE49-F238E27FC236}">
                <a16:creationId xmlns:a16="http://schemas.microsoft.com/office/drawing/2014/main" id="{B5A75C96-176D-D115-B3DE-9C30460512EE}"/>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555" name="Group 28">
            <a:extLst>
              <a:ext uri="{FF2B5EF4-FFF2-40B4-BE49-F238E27FC236}">
                <a16:creationId xmlns:a16="http://schemas.microsoft.com/office/drawing/2014/main" id="{E81BE0DE-6964-F9EE-B5FC-6A331B91947D}"/>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80" name="Rectangle: Top Corners Rounded 53">
              <a:hlinkClick xmlns:r="http://schemas.openxmlformats.org/officeDocument/2006/relationships" r:id="rId23"/>
              <a:extLst>
                <a:ext uri="{FF2B5EF4-FFF2-40B4-BE49-F238E27FC236}">
                  <a16:creationId xmlns:a16="http://schemas.microsoft.com/office/drawing/2014/main" id="{4F5CEC0D-F2E8-5A3D-E031-C6D60D0C606F}"/>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81" name="Rectangle: Top Corners Rounded 54">
              <a:extLst>
                <a:ext uri="{FF2B5EF4-FFF2-40B4-BE49-F238E27FC236}">
                  <a16:creationId xmlns:a16="http://schemas.microsoft.com/office/drawing/2014/main" id="{70504BC8-0954-3516-8D4E-18CFEE5C3C45}"/>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6" name="Group 29">
            <a:extLst>
              <a:ext uri="{FF2B5EF4-FFF2-40B4-BE49-F238E27FC236}">
                <a16:creationId xmlns:a16="http://schemas.microsoft.com/office/drawing/2014/main" id="{E8479EB7-F800-6C0E-D3FF-0344505E36F6}"/>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78" name="Rectangle: Top Corners Rounded 51">
              <a:hlinkClick xmlns:r="http://schemas.openxmlformats.org/officeDocument/2006/relationships" r:id="rId24"/>
              <a:extLst>
                <a:ext uri="{FF2B5EF4-FFF2-40B4-BE49-F238E27FC236}">
                  <a16:creationId xmlns:a16="http://schemas.microsoft.com/office/drawing/2014/main" id="{8CEBB35A-56A5-2729-4284-C7BE6FA97373}"/>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79" name="Rectangle: Top Corners Rounded 52">
              <a:extLst>
                <a:ext uri="{FF2B5EF4-FFF2-40B4-BE49-F238E27FC236}">
                  <a16:creationId xmlns:a16="http://schemas.microsoft.com/office/drawing/2014/main" id="{777AAF8C-1C32-60AA-0B82-C1D70E467539}"/>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7" name="Group 30">
            <a:extLst>
              <a:ext uri="{FF2B5EF4-FFF2-40B4-BE49-F238E27FC236}">
                <a16:creationId xmlns:a16="http://schemas.microsoft.com/office/drawing/2014/main" id="{36877F3D-857F-A53A-02B2-43F16EAE4646}"/>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76" name="Rectangle: Top Corners Rounded 49">
              <a:hlinkClick xmlns:r="http://schemas.openxmlformats.org/officeDocument/2006/relationships" r:id="rId25"/>
              <a:extLst>
                <a:ext uri="{FF2B5EF4-FFF2-40B4-BE49-F238E27FC236}">
                  <a16:creationId xmlns:a16="http://schemas.microsoft.com/office/drawing/2014/main" id="{8B530ABB-C75E-6034-AF67-3D691A643075}"/>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77" name="Rectangle: Top Corners Rounded 50">
              <a:extLst>
                <a:ext uri="{FF2B5EF4-FFF2-40B4-BE49-F238E27FC236}">
                  <a16:creationId xmlns:a16="http://schemas.microsoft.com/office/drawing/2014/main" id="{2D0FA36E-78ED-D1A5-E401-86DFFE1C59AF}"/>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8" name="Group 31">
            <a:extLst>
              <a:ext uri="{FF2B5EF4-FFF2-40B4-BE49-F238E27FC236}">
                <a16:creationId xmlns:a16="http://schemas.microsoft.com/office/drawing/2014/main" id="{06117A5C-0996-B8C5-7219-82C84C1103A0}"/>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574" name="Rectangle: Top Corners Rounded 47">
              <a:hlinkClick xmlns:r="http://schemas.openxmlformats.org/officeDocument/2006/relationships" r:id="rId26"/>
              <a:extLst>
                <a:ext uri="{FF2B5EF4-FFF2-40B4-BE49-F238E27FC236}">
                  <a16:creationId xmlns:a16="http://schemas.microsoft.com/office/drawing/2014/main" id="{6AA7C1CF-82A3-7C3B-B0D0-CA3C5490B4CC}"/>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75" name="Rectangle: Top Corners Rounded 48">
              <a:extLst>
                <a:ext uri="{FF2B5EF4-FFF2-40B4-BE49-F238E27FC236}">
                  <a16:creationId xmlns:a16="http://schemas.microsoft.com/office/drawing/2014/main" id="{8B6EB629-38B5-40B0-A2C8-08F36FE6E3C2}"/>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59" name="Group 32">
            <a:extLst>
              <a:ext uri="{FF2B5EF4-FFF2-40B4-BE49-F238E27FC236}">
                <a16:creationId xmlns:a16="http://schemas.microsoft.com/office/drawing/2014/main" id="{01D61881-4662-1079-0852-01D4C6EA4DEC}"/>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572" name="Rectangle: Top Corners Rounded 45">
              <a:hlinkClick xmlns:r="http://schemas.openxmlformats.org/officeDocument/2006/relationships" r:id="rId27"/>
              <a:extLst>
                <a:ext uri="{FF2B5EF4-FFF2-40B4-BE49-F238E27FC236}">
                  <a16:creationId xmlns:a16="http://schemas.microsoft.com/office/drawing/2014/main" id="{A809D648-962C-F22C-2A6C-2B61918C120B}"/>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73" name="Rectangle: Top Corners Rounded 46">
              <a:extLst>
                <a:ext uri="{FF2B5EF4-FFF2-40B4-BE49-F238E27FC236}">
                  <a16:creationId xmlns:a16="http://schemas.microsoft.com/office/drawing/2014/main" id="{2A0CF0F4-A7FA-554E-2D9B-07E52766CF55}"/>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60" name="Group 33">
            <a:extLst>
              <a:ext uri="{FF2B5EF4-FFF2-40B4-BE49-F238E27FC236}">
                <a16:creationId xmlns:a16="http://schemas.microsoft.com/office/drawing/2014/main" id="{465D2D5B-5EBA-B510-9A59-F76BCBDA8A76}"/>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570" name="Rectangle: Top Corners Rounded 43">
              <a:hlinkClick xmlns:r="http://schemas.openxmlformats.org/officeDocument/2006/relationships" r:id="rId28"/>
              <a:extLst>
                <a:ext uri="{FF2B5EF4-FFF2-40B4-BE49-F238E27FC236}">
                  <a16:creationId xmlns:a16="http://schemas.microsoft.com/office/drawing/2014/main" id="{4F50DB9A-7E3B-9B34-72CD-49B6729BF8F2}"/>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71" name="Rectangle: Top Corners Rounded 44">
              <a:extLst>
                <a:ext uri="{FF2B5EF4-FFF2-40B4-BE49-F238E27FC236}">
                  <a16:creationId xmlns:a16="http://schemas.microsoft.com/office/drawing/2014/main" id="{1587F06D-C686-F4BB-500B-6332B48EA534}"/>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61" name="Group 34">
            <a:extLst>
              <a:ext uri="{FF2B5EF4-FFF2-40B4-BE49-F238E27FC236}">
                <a16:creationId xmlns:a16="http://schemas.microsoft.com/office/drawing/2014/main" id="{BC0F0879-942D-813A-3EED-B122625088E9}"/>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568" name="Rectangle: Top Corners Rounded 41">
              <a:hlinkClick xmlns:r="http://schemas.openxmlformats.org/officeDocument/2006/relationships" r:id="rId29"/>
              <a:extLst>
                <a:ext uri="{FF2B5EF4-FFF2-40B4-BE49-F238E27FC236}">
                  <a16:creationId xmlns:a16="http://schemas.microsoft.com/office/drawing/2014/main" id="{C610383E-115C-F614-001C-EDFC8CAD1462}"/>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69" name="Rectangle: Top Corners Rounded 42">
              <a:extLst>
                <a:ext uri="{FF2B5EF4-FFF2-40B4-BE49-F238E27FC236}">
                  <a16:creationId xmlns:a16="http://schemas.microsoft.com/office/drawing/2014/main" id="{CEB8FC83-9A48-EF5D-478D-E90B91571DD5}"/>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62" name="Group 35">
            <a:extLst>
              <a:ext uri="{FF2B5EF4-FFF2-40B4-BE49-F238E27FC236}">
                <a16:creationId xmlns:a16="http://schemas.microsoft.com/office/drawing/2014/main" id="{5CB58C60-46FD-2C49-5D9A-7EE8FD494184}"/>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566" name="Rectangle: Top Corners Rounded 39">
              <a:hlinkClick xmlns:r="http://schemas.openxmlformats.org/officeDocument/2006/relationships" r:id="rId30"/>
              <a:extLst>
                <a:ext uri="{FF2B5EF4-FFF2-40B4-BE49-F238E27FC236}">
                  <a16:creationId xmlns:a16="http://schemas.microsoft.com/office/drawing/2014/main" id="{FA891638-2BAE-279E-4208-CBFA0BD0ABEB}"/>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67" name="Rectangle: Top Corners Rounded 40">
              <a:extLst>
                <a:ext uri="{FF2B5EF4-FFF2-40B4-BE49-F238E27FC236}">
                  <a16:creationId xmlns:a16="http://schemas.microsoft.com/office/drawing/2014/main" id="{8E107BF4-77BC-078A-6BA4-B227022E9B0C}"/>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63" name="Group 36">
            <a:extLst>
              <a:ext uri="{FF2B5EF4-FFF2-40B4-BE49-F238E27FC236}">
                <a16:creationId xmlns:a16="http://schemas.microsoft.com/office/drawing/2014/main" id="{8B4644B1-3B96-6E83-BB6B-CE78086EDB54}"/>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564" name="Rectangle: Top Corners Rounded 37">
              <a:hlinkClick xmlns:r="http://schemas.openxmlformats.org/officeDocument/2006/relationships" r:id="rId31"/>
              <a:extLst>
                <a:ext uri="{FF2B5EF4-FFF2-40B4-BE49-F238E27FC236}">
                  <a16:creationId xmlns:a16="http://schemas.microsoft.com/office/drawing/2014/main" id="{DFBB1DC4-E02C-C762-A25E-2C44FDC17041}"/>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65" name="Rectangle: Top Corners Rounded 38">
              <a:extLst>
                <a:ext uri="{FF2B5EF4-FFF2-40B4-BE49-F238E27FC236}">
                  <a16:creationId xmlns:a16="http://schemas.microsoft.com/office/drawing/2014/main" id="{2CB58EFA-211F-2114-8554-313D934C8610}"/>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254000</xdr:colOff>
      <xdr:row>0</xdr:row>
      <xdr:rowOff>81280</xdr:rowOff>
    </xdr:from>
    <xdr:to>
      <xdr:col>4</xdr:col>
      <xdr:colOff>377223</xdr:colOff>
      <xdr:row>3</xdr:row>
      <xdr:rowOff>111397</xdr:rowOff>
    </xdr:to>
    <xdr:pic>
      <xdr:nvPicPr>
        <xdr:cNvPr id="387" name="Picture 383">
          <a:hlinkClick xmlns:r="http://schemas.openxmlformats.org/officeDocument/2006/relationships" r:id="rId1"/>
          <a:extLst>
            <a:ext uri="{FF2B5EF4-FFF2-40B4-BE49-F238E27FC236}">
              <a16:creationId xmlns:a16="http://schemas.microsoft.com/office/drawing/2014/main" id="{00000000-0008-0000-1900-000083010000}"/>
            </a:ext>
          </a:extLst>
        </xdr:cNvPr>
        <xdr:cNvPicPr>
          <a:picLocks noChangeAspect="1"/>
        </xdr:cNvPicPr>
      </xdr:nvPicPr>
      <xdr:blipFill>
        <a:blip xmlns:r="http://schemas.openxmlformats.org/officeDocument/2006/relationships" r:embed="rId2"/>
        <a:stretch>
          <a:fillRect/>
        </a:stretch>
      </xdr:blipFill>
      <xdr:spPr>
        <a:xfrm>
          <a:off x="254000" y="81280"/>
          <a:ext cx="2439703" cy="526052"/>
        </a:xfrm>
        <a:prstGeom prst="rect">
          <a:avLst/>
        </a:prstGeom>
      </xdr:spPr>
    </xdr:pic>
    <xdr:clientData/>
  </xdr:twoCellAnchor>
  <xdr:twoCellAnchor>
    <xdr:from>
      <xdr:col>12</xdr:col>
      <xdr:colOff>1461502</xdr:colOff>
      <xdr:row>1</xdr:row>
      <xdr:rowOff>59230</xdr:rowOff>
    </xdr:from>
    <xdr:to>
      <xdr:col>13</xdr:col>
      <xdr:colOff>1851344</xdr:colOff>
      <xdr:row>2</xdr:row>
      <xdr:rowOff>142422</xdr:rowOff>
    </xdr:to>
    <xdr:grpSp>
      <xdr:nvGrpSpPr>
        <xdr:cNvPr id="410" name="Group 206">
          <a:extLst>
            <a:ext uri="{FF2B5EF4-FFF2-40B4-BE49-F238E27FC236}">
              <a16:creationId xmlns:a16="http://schemas.microsoft.com/office/drawing/2014/main" id="{00000000-0008-0000-1900-00000F000000}"/>
            </a:ext>
          </a:extLst>
        </xdr:cNvPr>
        <xdr:cNvGrpSpPr/>
      </xdr:nvGrpSpPr>
      <xdr:grpSpPr>
        <a:xfrm>
          <a:off x="18780673" y="233401"/>
          <a:ext cx="2262185" cy="257364"/>
          <a:chOff x="6357612" y="3059659"/>
          <a:chExt cx="2262132" cy="274320"/>
        </a:xfrm>
        <a:effectLst>
          <a:outerShdw blurRad="50800" dist="38100" dir="2700000" algn="tl" rotWithShape="0">
            <a:prstClr val="black">
              <a:alpha val="40000"/>
            </a:prstClr>
          </a:outerShdw>
        </a:effectLst>
      </xdr:grpSpPr>
      <xdr:sp macro="" textlink="">
        <xdr:nvSpPr>
          <xdr:cNvPr id="411" name="Rectangle: Top Corners Rounded 207">
            <a:hlinkClick xmlns:r="http://schemas.openxmlformats.org/officeDocument/2006/relationships" r:id="rId3"/>
            <a:extLst>
              <a:ext uri="{FF2B5EF4-FFF2-40B4-BE49-F238E27FC236}">
                <a16:creationId xmlns:a16="http://schemas.microsoft.com/office/drawing/2014/main" id="{00000000-0008-0000-1900-000010000000}"/>
              </a:ext>
            </a:extLst>
          </xdr:cNvPr>
          <xdr:cNvSpPr/>
        </xdr:nvSpPr>
        <xdr:spPr>
          <a:xfrm rot="5400000">
            <a:off x="7414434" y="2128669"/>
            <a:ext cx="274320" cy="2136300"/>
          </a:xfrm>
          <a:prstGeom prst="round2SameRect">
            <a:avLst/>
          </a:prstGeom>
          <a:solidFill>
            <a:srgbClr val="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1" i="0" u="none" strike="noStrike" kern="1200" cap="none" spc="0" normalizeH="0" baseline="0" noProof="0">
                <a:ln>
                  <a:noFill/>
                </a:ln>
                <a:solidFill>
                  <a:srgbClr val="4B9BA6"/>
                </a:solidFill>
                <a:effectLst/>
                <a:uLnTx/>
                <a:uFillTx/>
                <a:latin typeface="Arial" panose="020B0604020202020204"/>
                <a:ea typeface="+mn-ea"/>
                <a:cs typeface="+mn-cs"/>
              </a:rPr>
              <a:t> </a:t>
            </a:r>
            <a:r>
              <a:rPr kumimoji="0" lang="en-AU" sz="1000" b="1" i="0" u="none" strike="noStrike" kern="1200" cap="none" spc="0" normalizeH="0" baseline="0" noProof="0">
                <a:ln>
                  <a:noFill/>
                </a:ln>
                <a:solidFill>
                  <a:schemeClr val="accent5"/>
                </a:solidFill>
                <a:effectLst/>
                <a:uLnTx/>
                <a:uFillTx/>
                <a:latin typeface="Arial" panose="020B0604020202020204"/>
                <a:ea typeface="+mn-ea"/>
                <a:cs typeface="+mn-cs"/>
              </a:rPr>
              <a:t>2024 SUSTAINABILITY REPORT</a:t>
            </a:r>
            <a:endParaRPr kumimoji="0" lang="en-AU" sz="800" b="1" i="0" u="none" strike="noStrike" kern="1200" cap="none" spc="0" normalizeH="0" baseline="0" noProof="0">
              <a:ln>
                <a:noFill/>
              </a:ln>
              <a:solidFill>
                <a:schemeClr val="accent5"/>
              </a:solidFill>
              <a:effectLst/>
              <a:uLnTx/>
              <a:uFillTx/>
              <a:latin typeface="Arial" panose="020B0604020202020204"/>
              <a:ea typeface="+mn-ea"/>
              <a:cs typeface="+mn-cs"/>
            </a:endParaRPr>
          </a:p>
        </xdr:txBody>
      </xdr:sp>
      <xdr:sp macro="" textlink="">
        <xdr:nvSpPr>
          <xdr:cNvPr id="412" name="Rectangle: Top Corners Rounded 208">
            <a:extLst>
              <a:ext uri="{FF2B5EF4-FFF2-40B4-BE49-F238E27FC236}">
                <a16:creationId xmlns:a16="http://schemas.microsoft.com/office/drawing/2014/main" id="{00000000-0008-0000-1900-000011000000}"/>
              </a:ext>
            </a:extLst>
          </xdr:cNvPr>
          <xdr:cNvSpPr/>
        </xdr:nvSpPr>
        <xdr:spPr>
          <a:xfrm rot="16200000">
            <a:off x="6283368" y="3133903"/>
            <a:ext cx="274320" cy="125832"/>
          </a:xfrm>
          <a:prstGeom prst="round2SameRect">
            <a:avLst>
              <a:gd name="adj1" fmla="val 22764"/>
              <a:gd name="adj2" fmla="val 0"/>
            </a:avLst>
          </a:prstGeom>
          <a:solidFill>
            <a:schemeClr val="accent5"/>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800" b="0" i="0" u="none" strike="noStrike" kern="1200" cap="none" spc="0" normalizeH="0" baseline="0" noProof="0">
              <a:ln>
                <a:noFill/>
              </a:ln>
              <a:solidFill>
                <a:srgbClr val="FFFFFF"/>
              </a:solidFill>
              <a:effectLst/>
              <a:uLnTx/>
              <a:uFillTx/>
              <a:latin typeface="Arial" panose="020B0604020202020204"/>
              <a:ea typeface="+mn-ea"/>
              <a:cs typeface="+mn-cs"/>
            </a:endParaRPr>
          </a:p>
        </xdr:txBody>
      </xdr:sp>
    </xdr:grpSp>
    <xdr:clientData/>
  </xdr:twoCellAnchor>
  <xdr:twoCellAnchor>
    <xdr:from>
      <xdr:col>0</xdr:col>
      <xdr:colOff>87086</xdr:colOff>
      <xdr:row>7</xdr:row>
      <xdr:rowOff>97972</xdr:rowOff>
    </xdr:from>
    <xdr:to>
      <xdr:col>5</xdr:col>
      <xdr:colOff>14980</xdr:colOff>
      <xdr:row>58</xdr:row>
      <xdr:rowOff>23315</xdr:rowOff>
    </xdr:to>
    <xdr:grpSp>
      <xdr:nvGrpSpPr>
        <xdr:cNvPr id="2" name="Group 1">
          <a:extLst>
            <a:ext uri="{FF2B5EF4-FFF2-40B4-BE49-F238E27FC236}">
              <a16:creationId xmlns:a16="http://schemas.microsoft.com/office/drawing/2014/main" id="{37B79065-6242-4A5F-8254-874C6FF28E09}"/>
            </a:ext>
          </a:extLst>
        </xdr:cNvPr>
        <xdr:cNvGrpSpPr/>
      </xdr:nvGrpSpPr>
      <xdr:grpSpPr>
        <a:xfrm>
          <a:off x="87086" y="1426029"/>
          <a:ext cx="2943237" cy="9678943"/>
          <a:chOff x="4595310" y="-1718317"/>
          <a:chExt cx="3001380" cy="9966333"/>
        </a:xfrm>
      </xdr:grpSpPr>
      <xdr:grpSp>
        <xdr:nvGrpSpPr>
          <xdr:cNvPr id="3" name="Group 2">
            <a:extLst>
              <a:ext uri="{FF2B5EF4-FFF2-40B4-BE49-F238E27FC236}">
                <a16:creationId xmlns:a16="http://schemas.microsoft.com/office/drawing/2014/main" id="{1816E8E1-7BA8-822A-6B28-165D2098F931}"/>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562" name="Rectangle: Top Corners Rounded 263">
              <a:hlinkClick xmlns:r="http://schemas.openxmlformats.org/officeDocument/2006/relationships" r:id="rId4"/>
              <a:extLst>
                <a:ext uri="{FF2B5EF4-FFF2-40B4-BE49-F238E27FC236}">
                  <a16:creationId xmlns:a16="http://schemas.microsoft.com/office/drawing/2014/main" id="{79085BF8-4163-6E7F-D30A-47CDC304AFDC}"/>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63" name="Rectangle: Top Corners Rounded 264">
              <a:extLst>
                <a:ext uri="{FF2B5EF4-FFF2-40B4-BE49-F238E27FC236}">
                  <a16:creationId xmlns:a16="http://schemas.microsoft.com/office/drawing/2014/main" id="{3542F7DC-D13F-E5EA-D2AE-B4E47DECE75F}"/>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 name="Group 3">
            <a:extLst>
              <a:ext uri="{FF2B5EF4-FFF2-40B4-BE49-F238E27FC236}">
                <a16:creationId xmlns:a16="http://schemas.microsoft.com/office/drawing/2014/main" id="{FF43EA76-A2D8-8763-2F4B-F4614C4BEBF9}"/>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560" name="Rectangle: Top Corners Rounded 261">
              <a:hlinkClick xmlns:r="http://schemas.openxmlformats.org/officeDocument/2006/relationships" r:id="rId5"/>
              <a:extLst>
                <a:ext uri="{FF2B5EF4-FFF2-40B4-BE49-F238E27FC236}">
                  <a16:creationId xmlns:a16="http://schemas.microsoft.com/office/drawing/2014/main" id="{F801003A-7496-5848-86F4-9EDF30952E63}"/>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61" name="Rectangle: Top Corners Rounded 262">
              <a:extLst>
                <a:ext uri="{FF2B5EF4-FFF2-40B4-BE49-F238E27FC236}">
                  <a16:creationId xmlns:a16="http://schemas.microsoft.com/office/drawing/2014/main" id="{C44A6304-600F-434E-48F2-F277110FD133}"/>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 name="Group 4">
            <a:extLst>
              <a:ext uri="{FF2B5EF4-FFF2-40B4-BE49-F238E27FC236}">
                <a16:creationId xmlns:a16="http://schemas.microsoft.com/office/drawing/2014/main" id="{0B01FDB9-A8A2-D69B-814F-751E5E1D5762}"/>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558" name="Rectangle: Top Corners Rounded 259">
              <a:hlinkClick xmlns:r="http://schemas.openxmlformats.org/officeDocument/2006/relationships" r:id="rId6"/>
              <a:extLst>
                <a:ext uri="{FF2B5EF4-FFF2-40B4-BE49-F238E27FC236}">
                  <a16:creationId xmlns:a16="http://schemas.microsoft.com/office/drawing/2014/main" id="{5CB3BDBF-0A45-FA2C-2844-C52C0E94E7FB}"/>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59" name="Rectangle: Top Corners Rounded 260">
              <a:extLst>
                <a:ext uri="{FF2B5EF4-FFF2-40B4-BE49-F238E27FC236}">
                  <a16:creationId xmlns:a16="http://schemas.microsoft.com/office/drawing/2014/main" id="{F556201E-47AF-36B7-FDA8-F4B522811E8E}"/>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 name="Group 5">
            <a:extLst>
              <a:ext uri="{FF2B5EF4-FFF2-40B4-BE49-F238E27FC236}">
                <a16:creationId xmlns:a16="http://schemas.microsoft.com/office/drawing/2014/main" id="{1B8A40DA-A724-F030-702F-5F3BF43CF81F}"/>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556" name="Rectangle: Top Corners Rounded 257">
              <a:hlinkClick xmlns:r="http://schemas.openxmlformats.org/officeDocument/2006/relationships" r:id="rId7"/>
              <a:extLst>
                <a:ext uri="{FF2B5EF4-FFF2-40B4-BE49-F238E27FC236}">
                  <a16:creationId xmlns:a16="http://schemas.microsoft.com/office/drawing/2014/main" id="{4F47934B-25DB-C6D8-3FC1-515FFE3897B6}"/>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57" name="Rectangle: Top Corners Rounded 258">
              <a:extLst>
                <a:ext uri="{FF2B5EF4-FFF2-40B4-BE49-F238E27FC236}">
                  <a16:creationId xmlns:a16="http://schemas.microsoft.com/office/drawing/2014/main" id="{A7FAB003-4BCE-2886-71DA-862844A082BC}"/>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7" name="Rounded Rectangle 33">
            <a:extLst>
              <a:ext uri="{FF2B5EF4-FFF2-40B4-BE49-F238E27FC236}">
                <a16:creationId xmlns:a16="http://schemas.microsoft.com/office/drawing/2014/main" id="{B7A00A97-C39C-EA8F-A596-289BDBEFA2DB}"/>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8" name="Group 7">
            <a:extLst>
              <a:ext uri="{FF2B5EF4-FFF2-40B4-BE49-F238E27FC236}">
                <a16:creationId xmlns:a16="http://schemas.microsoft.com/office/drawing/2014/main" id="{7D8F2C54-09E9-A8C9-37D8-7F37DF770A98}"/>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554" name="Rectangle: Top Corners Rounded 255">
              <a:hlinkClick xmlns:r="http://schemas.openxmlformats.org/officeDocument/2006/relationships" r:id="rId8"/>
              <a:extLst>
                <a:ext uri="{FF2B5EF4-FFF2-40B4-BE49-F238E27FC236}">
                  <a16:creationId xmlns:a16="http://schemas.microsoft.com/office/drawing/2014/main" id="{30678067-D737-E858-8506-E26620F6A5B4}"/>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55" name="Rectangle: Top Corners Rounded 256">
              <a:extLst>
                <a:ext uri="{FF2B5EF4-FFF2-40B4-BE49-F238E27FC236}">
                  <a16:creationId xmlns:a16="http://schemas.microsoft.com/office/drawing/2014/main" id="{160C896D-A3B2-6D35-33E9-2D646ABFD527}"/>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 name="Group 8">
            <a:extLst>
              <a:ext uri="{FF2B5EF4-FFF2-40B4-BE49-F238E27FC236}">
                <a16:creationId xmlns:a16="http://schemas.microsoft.com/office/drawing/2014/main" id="{088B3357-CC8F-309F-0A36-FC636730ACF7}"/>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552" name="Rectangle: Top Corners Rounded 509">
              <a:hlinkClick xmlns:r="http://schemas.openxmlformats.org/officeDocument/2006/relationships" r:id="rId9"/>
              <a:extLst>
                <a:ext uri="{FF2B5EF4-FFF2-40B4-BE49-F238E27FC236}">
                  <a16:creationId xmlns:a16="http://schemas.microsoft.com/office/drawing/2014/main" id="{1BEEE69A-E4BC-08A6-9945-9E0F5737F232}"/>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53" name="Rectangle: Top Corners Rounded 510">
              <a:extLst>
                <a:ext uri="{FF2B5EF4-FFF2-40B4-BE49-F238E27FC236}">
                  <a16:creationId xmlns:a16="http://schemas.microsoft.com/office/drawing/2014/main" id="{DDE288AB-8DF2-199C-D037-E13A4A93DBA0}"/>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9">
            <a:extLst>
              <a:ext uri="{FF2B5EF4-FFF2-40B4-BE49-F238E27FC236}">
                <a16:creationId xmlns:a16="http://schemas.microsoft.com/office/drawing/2014/main" id="{A26E9AF5-A7EB-E9DF-B1EC-CB3625DCD8DA}"/>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550" name="Rectangle: Top Corners Rounded 507">
              <a:hlinkClick xmlns:r="http://schemas.openxmlformats.org/officeDocument/2006/relationships" r:id="rId10"/>
              <a:extLst>
                <a:ext uri="{FF2B5EF4-FFF2-40B4-BE49-F238E27FC236}">
                  <a16:creationId xmlns:a16="http://schemas.microsoft.com/office/drawing/2014/main" id="{22608658-F707-88DD-6A10-E3CF4B00C52B}"/>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51" name="Rectangle: Top Corners Rounded 508">
              <a:extLst>
                <a:ext uri="{FF2B5EF4-FFF2-40B4-BE49-F238E27FC236}">
                  <a16:creationId xmlns:a16="http://schemas.microsoft.com/office/drawing/2014/main" id="{7720C9F7-C00D-4C24-5ABC-D4881473D3B2}"/>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1" name="Group 13">
            <a:extLst>
              <a:ext uri="{FF2B5EF4-FFF2-40B4-BE49-F238E27FC236}">
                <a16:creationId xmlns:a16="http://schemas.microsoft.com/office/drawing/2014/main" id="{4510204E-BDD2-C166-F9B4-BC8C934EED02}"/>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548" name="Rectangle: Top Corners Rounded 505">
              <a:hlinkClick xmlns:r="http://schemas.openxmlformats.org/officeDocument/2006/relationships" r:id="rId11"/>
              <a:extLst>
                <a:ext uri="{FF2B5EF4-FFF2-40B4-BE49-F238E27FC236}">
                  <a16:creationId xmlns:a16="http://schemas.microsoft.com/office/drawing/2014/main" id="{04D99673-9A7F-E891-B53F-F6338642BA04}"/>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49" name="Rectangle: Top Corners Rounded 506">
              <a:extLst>
                <a:ext uri="{FF2B5EF4-FFF2-40B4-BE49-F238E27FC236}">
                  <a16:creationId xmlns:a16="http://schemas.microsoft.com/office/drawing/2014/main" id="{F9AFB820-32BE-A1CD-87E9-B44D16A18F8B}"/>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2" name="Rounded Rectangle 33">
            <a:extLst>
              <a:ext uri="{FF2B5EF4-FFF2-40B4-BE49-F238E27FC236}">
                <a16:creationId xmlns:a16="http://schemas.microsoft.com/office/drawing/2014/main" id="{A3B73A0A-597B-8359-53C0-E9B25244B258}"/>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3" name="Group 15">
            <a:extLst>
              <a:ext uri="{FF2B5EF4-FFF2-40B4-BE49-F238E27FC236}">
                <a16:creationId xmlns:a16="http://schemas.microsoft.com/office/drawing/2014/main" id="{8AE54F12-57B3-483B-74EA-FF499A350A13}"/>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457" name="Rectangle: Top Corners Rounded 503">
              <a:hlinkClick xmlns:r="http://schemas.openxmlformats.org/officeDocument/2006/relationships" r:id="rId12"/>
              <a:extLst>
                <a:ext uri="{FF2B5EF4-FFF2-40B4-BE49-F238E27FC236}">
                  <a16:creationId xmlns:a16="http://schemas.microsoft.com/office/drawing/2014/main" id="{FE532A77-5333-4717-2970-6C4F43F3BB0A}"/>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47" name="Rectangle: Top Corners Rounded 504">
              <a:extLst>
                <a:ext uri="{FF2B5EF4-FFF2-40B4-BE49-F238E27FC236}">
                  <a16:creationId xmlns:a16="http://schemas.microsoft.com/office/drawing/2014/main" id="{C839143D-75EA-D4CF-D9FA-908E0538A0A6}"/>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4" name="Group 16">
            <a:extLst>
              <a:ext uri="{FF2B5EF4-FFF2-40B4-BE49-F238E27FC236}">
                <a16:creationId xmlns:a16="http://schemas.microsoft.com/office/drawing/2014/main" id="{F3CD8DFC-1C24-D8F7-0393-DE601CF5DAC4}"/>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455" name="Rectangle: Top Corners Rounded 501">
              <a:hlinkClick xmlns:r="http://schemas.openxmlformats.org/officeDocument/2006/relationships" r:id="rId13"/>
              <a:extLst>
                <a:ext uri="{FF2B5EF4-FFF2-40B4-BE49-F238E27FC236}">
                  <a16:creationId xmlns:a16="http://schemas.microsoft.com/office/drawing/2014/main" id="{6BFBA3AA-B4CD-921B-AF98-098BACC28FC0}"/>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56" name="Rectangle: Top Corners Rounded 502">
              <a:extLst>
                <a:ext uri="{FF2B5EF4-FFF2-40B4-BE49-F238E27FC236}">
                  <a16:creationId xmlns:a16="http://schemas.microsoft.com/office/drawing/2014/main" id="{8CA863D5-ACE2-FDD8-6EFA-4AFD0BD24D6C}"/>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5" name="Group 17">
            <a:extLst>
              <a:ext uri="{FF2B5EF4-FFF2-40B4-BE49-F238E27FC236}">
                <a16:creationId xmlns:a16="http://schemas.microsoft.com/office/drawing/2014/main" id="{6EC61B01-B34F-6B71-4377-BD800DEA679F}"/>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453" name="Rectangle: Top Corners Rounded 499">
              <a:hlinkClick xmlns:r="http://schemas.openxmlformats.org/officeDocument/2006/relationships" r:id="rId14"/>
              <a:extLst>
                <a:ext uri="{FF2B5EF4-FFF2-40B4-BE49-F238E27FC236}">
                  <a16:creationId xmlns:a16="http://schemas.microsoft.com/office/drawing/2014/main" id="{8C5E0B5A-7B1F-CFB2-3977-5DB56556E224}"/>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54" name="Rectangle: Top Corners Rounded 500">
              <a:extLst>
                <a:ext uri="{FF2B5EF4-FFF2-40B4-BE49-F238E27FC236}">
                  <a16:creationId xmlns:a16="http://schemas.microsoft.com/office/drawing/2014/main" id="{A6F34AC4-ED5E-352E-CC24-6C8ADD6EC363}"/>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6" name="Group 18">
            <a:extLst>
              <a:ext uri="{FF2B5EF4-FFF2-40B4-BE49-F238E27FC236}">
                <a16:creationId xmlns:a16="http://schemas.microsoft.com/office/drawing/2014/main" id="{43B826E0-4255-76E8-6B9D-9861E8D4C08F}"/>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451" name="Rectangle: Top Corners Rounded 497">
              <a:hlinkClick xmlns:r="http://schemas.openxmlformats.org/officeDocument/2006/relationships" r:id="rId15"/>
              <a:extLst>
                <a:ext uri="{FF2B5EF4-FFF2-40B4-BE49-F238E27FC236}">
                  <a16:creationId xmlns:a16="http://schemas.microsoft.com/office/drawing/2014/main" id="{AEA8C257-8FA0-BD6D-E3B4-D4353B472A36}"/>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52" name="Rectangle: Top Corners Rounded 498">
              <a:extLst>
                <a:ext uri="{FF2B5EF4-FFF2-40B4-BE49-F238E27FC236}">
                  <a16:creationId xmlns:a16="http://schemas.microsoft.com/office/drawing/2014/main" id="{8DB4E57E-1674-2DFD-5CB3-DD776CCD435D}"/>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7" name="Group 19">
            <a:extLst>
              <a:ext uri="{FF2B5EF4-FFF2-40B4-BE49-F238E27FC236}">
                <a16:creationId xmlns:a16="http://schemas.microsoft.com/office/drawing/2014/main" id="{78BB6413-2BC0-C54F-A9C6-0F53AFCAA878}"/>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449" name="Rectangle: Top Corners Rounded 495">
              <a:hlinkClick xmlns:r="http://schemas.openxmlformats.org/officeDocument/2006/relationships" r:id="rId16"/>
              <a:extLst>
                <a:ext uri="{FF2B5EF4-FFF2-40B4-BE49-F238E27FC236}">
                  <a16:creationId xmlns:a16="http://schemas.microsoft.com/office/drawing/2014/main" id="{E2F5C182-92F2-DC1E-F4A1-6F63CACB038B}"/>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50" name="Rectangle: Top Corners Rounded 496">
              <a:extLst>
                <a:ext uri="{FF2B5EF4-FFF2-40B4-BE49-F238E27FC236}">
                  <a16:creationId xmlns:a16="http://schemas.microsoft.com/office/drawing/2014/main" id="{513109FE-74E1-5288-EAC5-DF53F27F755A}"/>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20">
            <a:extLst>
              <a:ext uri="{FF2B5EF4-FFF2-40B4-BE49-F238E27FC236}">
                <a16:creationId xmlns:a16="http://schemas.microsoft.com/office/drawing/2014/main" id="{0A509F7E-F760-A647-776F-40D43D0946C4}"/>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63" name="Rectangle: Top Corners Rounded 493">
              <a:hlinkClick xmlns:r="http://schemas.openxmlformats.org/officeDocument/2006/relationships" r:id="rId17"/>
              <a:extLst>
                <a:ext uri="{FF2B5EF4-FFF2-40B4-BE49-F238E27FC236}">
                  <a16:creationId xmlns:a16="http://schemas.microsoft.com/office/drawing/2014/main" id="{C65A7860-4F8F-2BA4-A8FB-5A0F36BAE014}"/>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48" name="Rectangle: Top Corners Rounded 494">
              <a:extLst>
                <a:ext uri="{FF2B5EF4-FFF2-40B4-BE49-F238E27FC236}">
                  <a16:creationId xmlns:a16="http://schemas.microsoft.com/office/drawing/2014/main" id="{9BD54213-9FEF-B6FC-000B-417C6AA2D9D2}"/>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21">
            <a:extLst>
              <a:ext uri="{FF2B5EF4-FFF2-40B4-BE49-F238E27FC236}">
                <a16:creationId xmlns:a16="http://schemas.microsoft.com/office/drawing/2014/main" id="{61034CA3-39B9-7B2F-4936-7112729930F8}"/>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61" name="Rectangle: Top Corners Rounded 491">
              <a:hlinkClick xmlns:r="http://schemas.openxmlformats.org/officeDocument/2006/relationships" r:id="rId18"/>
              <a:extLst>
                <a:ext uri="{FF2B5EF4-FFF2-40B4-BE49-F238E27FC236}">
                  <a16:creationId xmlns:a16="http://schemas.microsoft.com/office/drawing/2014/main" id="{6FCAA0D3-57D2-7348-B65E-FD93B0BDCA03}"/>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62" name="Rectangle: Top Corners Rounded 492">
              <a:extLst>
                <a:ext uri="{FF2B5EF4-FFF2-40B4-BE49-F238E27FC236}">
                  <a16:creationId xmlns:a16="http://schemas.microsoft.com/office/drawing/2014/main" id="{FE077CB3-768F-A970-A1CE-1B387FB86F26}"/>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0" name="Rounded Rectangle 33">
            <a:extLst>
              <a:ext uri="{FF2B5EF4-FFF2-40B4-BE49-F238E27FC236}">
                <a16:creationId xmlns:a16="http://schemas.microsoft.com/office/drawing/2014/main" id="{FE7786A1-8AE5-DC28-3CAA-3B2B6F190644}"/>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1" name="Group 23">
            <a:extLst>
              <a:ext uri="{FF2B5EF4-FFF2-40B4-BE49-F238E27FC236}">
                <a16:creationId xmlns:a16="http://schemas.microsoft.com/office/drawing/2014/main" id="{E0C0521B-0D9F-7193-90B3-ECF47E3511D5}"/>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59" name="Rectangle: Top Corners Rounded 61">
              <a:hlinkClick xmlns:r="http://schemas.openxmlformats.org/officeDocument/2006/relationships" r:id="rId19"/>
              <a:extLst>
                <a:ext uri="{FF2B5EF4-FFF2-40B4-BE49-F238E27FC236}">
                  <a16:creationId xmlns:a16="http://schemas.microsoft.com/office/drawing/2014/main" id="{27E11D37-5DC1-3833-9545-ECFBBF74ED11}"/>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0" name="Rectangle: Top Corners Rounded 62">
              <a:extLst>
                <a:ext uri="{FF2B5EF4-FFF2-40B4-BE49-F238E27FC236}">
                  <a16:creationId xmlns:a16="http://schemas.microsoft.com/office/drawing/2014/main" id="{E948B698-28F0-5DD9-960D-DA2F2AFC4B2D}"/>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24">
            <a:extLst>
              <a:ext uri="{FF2B5EF4-FFF2-40B4-BE49-F238E27FC236}">
                <a16:creationId xmlns:a16="http://schemas.microsoft.com/office/drawing/2014/main" id="{636C0F12-6ACE-64BD-01CF-1906E0A5B8B7}"/>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57" name="Rectangle: Top Corners Rounded 59">
              <a:hlinkClick xmlns:r="http://schemas.openxmlformats.org/officeDocument/2006/relationships" r:id="rId20"/>
              <a:extLst>
                <a:ext uri="{FF2B5EF4-FFF2-40B4-BE49-F238E27FC236}">
                  <a16:creationId xmlns:a16="http://schemas.microsoft.com/office/drawing/2014/main" id="{57856A0D-0CDC-8CF6-C868-73DA56890C5F}"/>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8" name="Rectangle: Top Corners Rounded 60">
              <a:extLst>
                <a:ext uri="{FF2B5EF4-FFF2-40B4-BE49-F238E27FC236}">
                  <a16:creationId xmlns:a16="http://schemas.microsoft.com/office/drawing/2014/main" id="{8F34294B-FB90-F4F1-971E-ACB5C0EE0F7B}"/>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25">
            <a:extLst>
              <a:ext uri="{FF2B5EF4-FFF2-40B4-BE49-F238E27FC236}">
                <a16:creationId xmlns:a16="http://schemas.microsoft.com/office/drawing/2014/main" id="{6041F2A5-67E2-B250-3D1F-9924BDDB76E8}"/>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5" name="Rectangle: Top Corners Rounded 57">
              <a:hlinkClick xmlns:r="http://schemas.openxmlformats.org/officeDocument/2006/relationships" r:id="rId21"/>
              <a:extLst>
                <a:ext uri="{FF2B5EF4-FFF2-40B4-BE49-F238E27FC236}">
                  <a16:creationId xmlns:a16="http://schemas.microsoft.com/office/drawing/2014/main" id="{9FA4FC7D-FB1C-5850-E6AB-E201D8459010}"/>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6" name="Rectangle: Top Corners Rounded 58">
              <a:extLst>
                <a:ext uri="{FF2B5EF4-FFF2-40B4-BE49-F238E27FC236}">
                  <a16:creationId xmlns:a16="http://schemas.microsoft.com/office/drawing/2014/main" id="{7DD006F1-2E9B-171A-B96C-5467A7F6A4AA}"/>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4" name="Group 26">
            <a:extLst>
              <a:ext uri="{FF2B5EF4-FFF2-40B4-BE49-F238E27FC236}">
                <a16:creationId xmlns:a16="http://schemas.microsoft.com/office/drawing/2014/main" id="{59D3F83D-7A32-CAB3-C564-6AAAFD1D6249}"/>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3" name="Rectangle: Top Corners Rounded 55">
              <a:hlinkClick xmlns:r="http://schemas.openxmlformats.org/officeDocument/2006/relationships" r:id="rId22"/>
              <a:extLst>
                <a:ext uri="{FF2B5EF4-FFF2-40B4-BE49-F238E27FC236}">
                  <a16:creationId xmlns:a16="http://schemas.microsoft.com/office/drawing/2014/main" id="{DB9CC32F-6034-6060-7F24-22EF52ECA29B}"/>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4" name="Rectangle: Top Corners Rounded 56">
              <a:extLst>
                <a:ext uri="{FF2B5EF4-FFF2-40B4-BE49-F238E27FC236}">
                  <a16:creationId xmlns:a16="http://schemas.microsoft.com/office/drawing/2014/main" id="{22944509-06FB-0636-5D2A-67A21C19F891}"/>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5" name="Rounded Rectangle 33">
            <a:extLst>
              <a:ext uri="{FF2B5EF4-FFF2-40B4-BE49-F238E27FC236}">
                <a16:creationId xmlns:a16="http://schemas.microsoft.com/office/drawing/2014/main" id="{4074A33C-B14B-EDB2-4BE2-B0829FE27CE7}"/>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26" name="Group 28">
            <a:extLst>
              <a:ext uri="{FF2B5EF4-FFF2-40B4-BE49-F238E27FC236}">
                <a16:creationId xmlns:a16="http://schemas.microsoft.com/office/drawing/2014/main" id="{EAB8681F-0CBA-C10F-1BD2-68D187B93C62}"/>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1" name="Rectangle: Top Corners Rounded 53">
              <a:hlinkClick xmlns:r="http://schemas.openxmlformats.org/officeDocument/2006/relationships" r:id="rId23"/>
              <a:extLst>
                <a:ext uri="{FF2B5EF4-FFF2-40B4-BE49-F238E27FC236}">
                  <a16:creationId xmlns:a16="http://schemas.microsoft.com/office/drawing/2014/main" id="{CCD8D868-F531-B072-766E-E9158C3A9F21}"/>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2" name="Rectangle: Top Corners Rounded 54">
              <a:extLst>
                <a:ext uri="{FF2B5EF4-FFF2-40B4-BE49-F238E27FC236}">
                  <a16:creationId xmlns:a16="http://schemas.microsoft.com/office/drawing/2014/main" id="{F626DA7F-32E1-FB34-3724-FBFAB397C001}"/>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29">
            <a:extLst>
              <a:ext uri="{FF2B5EF4-FFF2-40B4-BE49-F238E27FC236}">
                <a16:creationId xmlns:a16="http://schemas.microsoft.com/office/drawing/2014/main" id="{9BFDA141-2B8F-D650-CBDB-5E4F1D9377B2}"/>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49" name="Rectangle: Top Corners Rounded 51">
              <a:hlinkClick xmlns:r="http://schemas.openxmlformats.org/officeDocument/2006/relationships" r:id="rId24"/>
              <a:extLst>
                <a:ext uri="{FF2B5EF4-FFF2-40B4-BE49-F238E27FC236}">
                  <a16:creationId xmlns:a16="http://schemas.microsoft.com/office/drawing/2014/main" id="{3E4DD15D-8F51-89A8-945F-ED293974659C}"/>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0" name="Rectangle: Top Corners Rounded 52">
              <a:extLst>
                <a:ext uri="{FF2B5EF4-FFF2-40B4-BE49-F238E27FC236}">
                  <a16:creationId xmlns:a16="http://schemas.microsoft.com/office/drawing/2014/main" id="{6472C0A9-C5A3-B80D-DFC5-F935DEF6079D}"/>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30">
            <a:extLst>
              <a:ext uri="{FF2B5EF4-FFF2-40B4-BE49-F238E27FC236}">
                <a16:creationId xmlns:a16="http://schemas.microsoft.com/office/drawing/2014/main" id="{B1E29AE6-5C7C-D402-BD75-2FC991B8E527}"/>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47" name="Rectangle: Top Corners Rounded 49">
              <a:hlinkClick xmlns:r="http://schemas.openxmlformats.org/officeDocument/2006/relationships" r:id="rId25"/>
              <a:extLst>
                <a:ext uri="{FF2B5EF4-FFF2-40B4-BE49-F238E27FC236}">
                  <a16:creationId xmlns:a16="http://schemas.microsoft.com/office/drawing/2014/main" id="{3AF5BD57-A619-1F80-45FE-CCBEB2BC06D2}"/>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8" name="Rectangle: Top Corners Rounded 50">
              <a:extLst>
                <a:ext uri="{FF2B5EF4-FFF2-40B4-BE49-F238E27FC236}">
                  <a16:creationId xmlns:a16="http://schemas.microsoft.com/office/drawing/2014/main" id="{329CA8AB-10D7-375A-7388-CD2636A669D3}"/>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9" name="Group 31">
            <a:extLst>
              <a:ext uri="{FF2B5EF4-FFF2-40B4-BE49-F238E27FC236}">
                <a16:creationId xmlns:a16="http://schemas.microsoft.com/office/drawing/2014/main" id="{44D8F652-3B7D-1D78-4F0B-7D0E020D6AFE}"/>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5" name="Rectangle: Top Corners Rounded 47">
              <a:hlinkClick xmlns:r="http://schemas.openxmlformats.org/officeDocument/2006/relationships" r:id="rId26"/>
              <a:extLst>
                <a:ext uri="{FF2B5EF4-FFF2-40B4-BE49-F238E27FC236}">
                  <a16:creationId xmlns:a16="http://schemas.microsoft.com/office/drawing/2014/main" id="{1DC754C2-652E-DAE0-9394-2A81D1CE75A6}"/>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6" name="Rectangle: Top Corners Rounded 48">
              <a:extLst>
                <a:ext uri="{FF2B5EF4-FFF2-40B4-BE49-F238E27FC236}">
                  <a16:creationId xmlns:a16="http://schemas.microsoft.com/office/drawing/2014/main" id="{9359E3B2-64AF-08FA-8FC2-9A25A0ED0B53}"/>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32">
            <a:extLst>
              <a:ext uri="{FF2B5EF4-FFF2-40B4-BE49-F238E27FC236}">
                <a16:creationId xmlns:a16="http://schemas.microsoft.com/office/drawing/2014/main" id="{6600823B-44CE-C2AB-1FD0-EBD75977FAF0}"/>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3" name="Rectangle: Top Corners Rounded 45">
              <a:hlinkClick xmlns:r="http://schemas.openxmlformats.org/officeDocument/2006/relationships" r:id="rId27"/>
              <a:extLst>
                <a:ext uri="{FF2B5EF4-FFF2-40B4-BE49-F238E27FC236}">
                  <a16:creationId xmlns:a16="http://schemas.microsoft.com/office/drawing/2014/main" id="{A99379BB-5F42-56B4-6830-FD0E3904C341}"/>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4" name="Rectangle: Top Corners Rounded 46">
              <a:extLst>
                <a:ext uri="{FF2B5EF4-FFF2-40B4-BE49-F238E27FC236}">
                  <a16:creationId xmlns:a16="http://schemas.microsoft.com/office/drawing/2014/main" id="{ADB25914-69FA-BE17-0A63-918D8ED14C17}"/>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33">
            <a:extLst>
              <a:ext uri="{FF2B5EF4-FFF2-40B4-BE49-F238E27FC236}">
                <a16:creationId xmlns:a16="http://schemas.microsoft.com/office/drawing/2014/main" id="{9B40108F-1FD8-9E81-721C-579E26DE7580}"/>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1" name="Rectangle: Top Corners Rounded 43">
              <a:hlinkClick xmlns:r="http://schemas.openxmlformats.org/officeDocument/2006/relationships" r:id="rId28"/>
              <a:extLst>
                <a:ext uri="{FF2B5EF4-FFF2-40B4-BE49-F238E27FC236}">
                  <a16:creationId xmlns:a16="http://schemas.microsoft.com/office/drawing/2014/main" id="{3EDED676-0A58-E187-3B36-9A51A5A92CF4}"/>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2" name="Rectangle: Top Corners Rounded 44">
              <a:extLst>
                <a:ext uri="{FF2B5EF4-FFF2-40B4-BE49-F238E27FC236}">
                  <a16:creationId xmlns:a16="http://schemas.microsoft.com/office/drawing/2014/main" id="{6328E6E8-7984-0C65-FC5E-B151F7E8DE32}"/>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34">
            <a:extLst>
              <a:ext uri="{FF2B5EF4-FFF2-40B4-BE49-F238E27FC236}">
                <a16:creationId xmlns:a16="http://schemas.microsoft.com/office/drawing/2014/main" id="{A01D3D84-DCBB-AD1D-2849-6B0BAFAF78F5}"/>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39" name="Rectangle: Top Corners Rounded 41">
              <a:hlinkClick xmlns:r="http://schemas.openxmlformats.org/officeDocument/2006/relationships" r:id="rId29"/>
              <a:extLst>
                <a:ext uri="{FF2B5EF4-FFF2-40B4-BE49-F238E27FC236}">
                  <a16:creationId xmlns:a16="http://schemas.microsoft.com/office/drawing/2014/main" id="{D90F8BEF-30EF-EA5C-4E52-3A0ACDB0119D}"/>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0" name="Rectangle: Top Corners Rounded 42">
              <a:extLst>
                <a:ext uri="{FF2B5EF4-FFF2-40B4-BE49-F238E27FC236}">
                  <a16:creationId xmlns:a16="http://schemas.microsoft.com/office/drawing/2014/main" id="{4E4562DB-E9F2-3A03-43F3-7545446A1FC0}"/>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35">
            <a:extLst>
              <a:ext uri="{FF2B5EF4-FFF2-40B4-BE49-F238E27FC236}">
                <a16:creationId xmlns:a16="http://schemas.microsoft.com/office/drawing/2014/main" id="{1EFD0AC8-E8F7-D6F3-AD44-D59863284100}"/>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37" name="Rectangle: Top Corners Rounded 39">
              <a:hlinkClick xmlns:r="http://schemas.openxmlformats.org/officeDocument/2006/relationships" r:id="rId30"/>
              <a:extLst>
                <a:ext uri="{FF2B5EF4-FFF2-40B4-BE49-F238E27FC236}">
                  <a16:creationId xmlns:a16="http://schemas.microsoft.com/office/drawing/2014/main" id="{C5931672-DA1A-559D-A98C-F2ED30161513}"/>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38" name="Rectangle: Top Corners Rounded 40">
              <a:extLst>
                <a:ext uri="{FF2B5EF4-FFF2-40B4-BE49-F238E27FC236}">
                  <a16:creationId xmlns:a16="http://schemas.microsoft.com/office/drawing/2014/main" id="{D558B7F2-7572-D2D4-AAAC-AE92F5197067}"/>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36">
            <a:extLst>
              <a:ext uri="{FF2B5EF4-FFF2-40B4-BE49-F238E27FC236}">
                <a16:creationId xmlns:a16="http://schemas.microsoft.com/office/drawing/2014/main" id="{61DA97C0-6F0B-429C-3305-9DB28F6A0957}"/>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5" name="Rectangle: Top Corners Rounded 37">
              <a:hlinkClick xmlns:r="http://schemas.openxmlformats.org/officeDocument/2006/relationships" r:id="rId31"/>
              <a:extLst>
                <a:ext uri="{FF2B5EF4-FFF2-40B4-BE49-F238E27FC236}">
                  <a16:creationId xmlns:a16="http://schemas.microsoft.com/office/drawing/2014/main" id="{7899585F-F2A5-DF2F-6A4C-B683E80C1AF1}"/>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36" name="Rectangle: Top Corners Rounded 38">
              <a:extLst>
                <a:ext uri="{FF2B5EF4-FFF2-40B4-BE49-F238E27FC236}">
                  <a16:creationId xmlns:a16="http://schemas.microsoft.com/office/drawing/2014/main" id="{16379D92-B587-3B81-B271-A87C16286E56}"/>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227330</xdr:colOff>
      <xdr:row>0</xdr:row>
      <xdr:rowOff>60960</xdr:rowOff>
    </xdr:from>
    <xdr:to>
      <xdr:col>4</xdr:col>
      <xdr:colOff>345473</xdr:colOff>
      <xdr:row>3</xdr:row>
      <xdr:rowOff>80917</xdr:rowOff>
    </xdr:to>
    <xdr:pic>
      <xdr:nvPicPr>
        <xdr:cNvPr id="234" name="Picture 84">
          <a:hlinkClick xmlns:r="http://schemas.openxmlformats.org/officeDocument/2006/relationships" r:id="rId1"/>
          <a:extLst>
            <a:ext uri="{FF2B5EF4-FFF2-40B4-BE49-F238E27FC236}">
              <a16:creationId xmlns:a16="http://schemas.microsoft.com/office/drawing/2014/main" id="{00000000-0008-0000-1A00-0000EA000000}"/>
            </a:ext>
          </a:extLst>
        </xdr:cNvPr>
        <xdr:cNvPicPr>
          <a:picLocks noChangeAspect="1"/>
        </xdr:cNvPicPr>
      </xdr:nvPicPr>
      <xdr:blipFill>
        <a:blip xmlns:r="http://schemas.openxmlformats.org/officeDocument/2006/relationships" r:embed="rId2"/>
        <a:stretch>
          <a:fillRect/>
        </a:stretch>
      </xdr:blipFill>
      <xdr:spPr>
        <a:xfrm>
          <a:off x="227330" y="60960"/>
          <a:ext cx="2435893" cy="522242"/>
        </a:xfrm>
        <a:prstGeom prst="rect">
          <a:avLst/>
        </a:prstGeom>
      </xdr:spPr>
    </xdr:pic>
    <xdr:clientData/>
  </xdr:twoCellAnchor>
  <xdr:twoCellAnchor>
    <xdr:from>
      <xdr:col>17</xdr:col>
      <xdr:colOff>424543</xdr:colOff>
      <xdr:row>1</xdr:row>
      <xdr:rowOff>21771</xdr:rowOff>
    </xdr:from>
    <xdr:to>
      <xdr:col>17</xdr:col>
      <xdr:colOff>2682865</xdr:colOff>
      <xdr:row>2</xdr:row>
      <xdr:rowOff>93617</xdr:rowOff>
    </xdr:to>
    <xdr:grpSp>
      <xdr:nvGrpSpPr>
        <xdr:cNvPr id="2" name="Group 230">
          <a:extLst>
            <a:ext uri="{FF2B5EF4-FFF2-40B4-BE49-F238E27FC236}">
              <a16:creationId xmlns:a16="http://schemas.microsoft.com/office/drawing/2014/main" id="{00000000-0008-0000-1A00-000002000000}"/>
            </a:ext>
          </a:extLst>
        </xdr:cNvPr>
        <xdr:cNvGrpSpPr/>
      </xdr:nvGrpSpPr>
      <xdr:grpSpPr>
        <a:xfrm>
          <a:off x="35345914" y="195942"/>
          <a:ext cx="2258322" cy="246018"/>
          <a:chOff x="6357612" y="3059659"/>
          <a:chExt cx="2262132" cy="274320"/>
        </a:xfrm>
        <a:effectLst>
          <a:outerShdw blurRad="50800" dist="38100" dir="2700000" algn="tl" rotWithShape="0">
            <a:prstClr val="black">
              <a:alpha val="40000"/>
            </a:prstClr>
          </a:outerShdw>
        </a:effectLst>
      </xdr:grpSpPr>
      <xdr:sp macro="" textlink="">
        <xdr:nvSpPr>
          <xdr:cNvPr id="3" name="Rectangle: Top Corners Rounded 231">
            <a:hlinkClick xmlns:r="http://schemas.openxmlformats.org/officeDocument/2006/relationships" r:id="rId3"/>
            <a:extLst>
              <a:ext uri="{FF2B5EF4-FFF2-40B4-BE49-F238E27FC236}">
                <a16:creationId xmlns:a16="http://schemas.microsoft.com/office/drawing/2014/main" id="{00000000-0008-0000-1A00-000003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5"/>
                </a:solidFill>
              </a:rPr>
              <a:t>2024 SUSTAINABILITY REPORT</a:t>
            </a:r>
            <a:endParaRPr lang="en-AU" sz="800" b="1">
              <a:solidFill>
                <a:schemeClr val="accent5"/>
              </a:solidFill>
            </a:endParaRPr>
          </a:p>
        </xdr:txBody>
      </xdr:sp>
      <xdr:sp macro="" textlink="">
        <xdr:nvSpPr>
          <xdr:cNvPr id="4" name="Rectangle: Top Corners Rounded 232">
            <a:extLst>
              <a:ext uri="{FF2B5EF4-FFF2-40B4-BE49-F238E27FC236}">
                <a16:creationId xmlns:a16="http://schemas.microsoft.com/office/drawing/2014/main" id="{00000000-0008-0000-1A00-000004000000}"/>
              </a:ext>
            </a:extLst>
          </xdr:cNvPr>
          <xdr:cNvSpPr/>
        </xdr:nvSpPr>
        <xdr:spPr>
          <a:xfrm rot="16200000">
            <a:off x="6283368" y="3133903"/>
            <a:ext cx="274320" cy="125832"/>
          </a:xfrm>
          <a:prstGeom prst="round2SameRect">
            <a:avLst>
              <a:gd name="adj1" fmla="val 22764"/>
              <a:gd name="adj2" fmla="val 0"/>
            </a:avLst>
          </a:prstGeom>
          <a:solidFill>
            <a:schemeClr val="accent5"/>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85725</xdr:colOff>
      <xdr:row>7</xdr:row>
      <xdr:rowOff>95250</xdr:rowOff>
    </xdr:from>
    <xdr:to>
      <xdr:col>5</xdr:col>
      <xdr:colOff>9537</xdr:colOff>
      <xdr:row>42</xdr:row>
      <xdr:rowOff>90806</xdr:rowOff>
    </xdr:to>
    <xdr:grpSp>
      <xdr:nvGrpSpPr>
        <xdr:cNvPr id="5" name="Group 1">
          <a:extLst>
            <a:ext uri="{FF2B5EF4-FFF2-40B4-BE49-F238E27FC236}">
              <a16:creationId xmlns:a16="http://schemas.microsoft.com/office/drawing/2014/main" id="{73F825D4-B137-44AA-892E-4EB67AA55690}"/>
            </a:ext>
          </a:extLst>
        </xdr:cNvPr>
        <xdr:cNvGrpSpPr/>
      </xdr:nvGrpSpPr>
      <xdr:grpSpPr>
        <a:xfrm>
          <a:off x="85725" y="1423307"/>
          <a:ext cx="2939155" cy="8943613"/>
          <a:chOff x="4595310" y="-1718317"/>
          <a:chExt cx="3001380" cy="9966333"/>
        </a:xfrm>
      </xdr:grpSpPr>
      <xdr:grpSp>
        <xdr:nvGrpSpPr>
          <xdr:cNvPr id="6" name="Group 2">
            <a:extLst>
              <a:ext uri="{FF2B5EF4-FFF2-40B4-BE49-F238E27FC236}">
                <a16:creationId xmlns:a16="http://schemas.microsoft.com/office/drawing/2014/main" id="{0F43229E-910C-FF05-200D-929F0420F186}"/>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924" name="Rectangle: Top Corners Rounded 263">
              <a:hlinkClick xmlns:r="http://schemas.openxmlformats.org/officeDocument/2006/relationships" r:id="rId4"/>
              <a:extLst>
                <a:ext uri="{FF2B5EF4-FFF2-40B4-BE49-F238E27FC236}">
                  <a16:creationId xmlns:a16="http://schemas.microsoft.com/office/drawing/2014/main" id="{487F6486-9C51-C175-2208-985E4A1F2F45}"/>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5" name="Rectangle: Top Corners Rounded 264">
              <a:extLst>
                <a:ext uri="{FF2B5EF4-FFF2-40B4-BE49-F238E27FC236}">
                  <a16:creationId xmlns:a16="http://schemas.microsoft.com/office/drawing/2014/main" id="{D265261E-936A-2091-B363-22C294A719D1}"/>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 name="Group 3">
            <a:extLst>
              <a:ext uri="{FF2B5EF4-FFF2-40B4-BE49-F238E27FC236}">
                <a16:creationId xmlns:a16="http://schemas.microsoft.com/office/drawing/2014/main" id="{6BDA1E7C-0A4B-D102-2370-2ACB318FD921}"/>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922" name="Rectangle: Top Corners Rounded 261">
              <a:hlinkClick xmlns:r="http://schemas.openxmlformats.org/officeDocument/2006/relationships" r:id="rId5"/>
              <a:extLst>
                <a:ext uri="{FF2B5EF4-FFF2-40B4-BE49-F238E27FC236}">
                  <a16:creationId xmlns:a16="http://schemas.microsoft.com/office/drawing/2014/main" id="{92902647-EC57-1CE1-DA42-7A705D1A7D7C}"/>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3" name="Rectangle: Top Corners Rounded 262">
              <a:extLst>
                <a:ext uri="{FF2B5EF4-FFF2-40B4-BE49-F238E27FC236}">
                  <a16:creationId xmlns:a16="http://schemas.microsoft.com/office/drawing/2014/main" id="{16C13EE5-0BF0-A5F5-311F-CE155EC8A2E7}"/>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8" name="Group 4">
            <a:extLst>
              <a:ext uri="{FF2B5EF4-FFF2-40B4-BE49-F238E27FC236}">
                <a16:creationId xmlns:a16="http://schemas.microsoft.com/office/drawing/2014/main" id="{B884323C-829D-6960-F10A-08FAE00E19E1}"/>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920" name="Rectangle: Top Corners Rounded 259">
              <a:hlinkClick xmlns:r="http://schemas.openxmlformats.org/officeDocument/2006/relationships" r:id="rId6"/>
              <a:extLst>
                <a:ext uri="{FF2B5EF4-FFF2-40B4-BE49-F238E27FC236}">
                  <a16:creationId xmlns:a16="http://schemas.microsoft.com/office/drawing/2014/main" id="{B64B9ACF-B337-5B56-5A99-D9418FC17B47}"/>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21" name="Rectangle: Top Corners Rounded 260">
              <a:extLst>
                <a:ext uri="{FF2B5EF4-FFF2-40B4-BE49-F238E27FC236}">
                  <a16:creationId xmlns:a16="http://schemas.microsoft.com/office/drawing/2014/main" id="{34F28E57-7E31-9281-ACD7-F32EAD2738E9}"/>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9" name="Group 5">
            <a:extLst>
              <a:ext uri="{FF2B5EF4-FFF2-40B4-BE49-F238E27FC236}">
                <a16:creationId xmlns:a16="http://schemas.microsoft.com/office/drawing/2014/main" id="{43C9CC53-D28B-1F75-0322-7DFECE803BD2}"/>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918" name="Rectangle: Top Corners Rounded 257">
              <a:hlinkClick xmlns:r="http://schemas.openxmlformats.org/officeDocument/2006/relationships" r:id="rId7"/>
              <a:extLst>
                <a:ext uri="{FF2B5EF4-FFF2-40B4-BE49-F238E27FC236}">
                  <a16:creationId xmlns:a16="http://schemas.microsoft.com/office/drawing/2014/main" id="{1FD1905B-0A79-283F-4685-39599C102BA9}"/>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9" name="Rectangle: Top Corners Rounded 258">
              <a:extLst>
                <a:ext uri="{FF2B5EF4-FFF2-40B4-BE49-F238E27FC236}">
                  <a16:creationId xmlns:a16="http://schemas.microsoft.com/office/drawing/2014/main" id="{EABCA114-BEFA-458E-78E7-7F04C8823345}"/>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0" name="Rounded Rectangle 33">
            <a:extLst>
              <a:ext uri="{FF2B5EF4-FFF2-40B4-BE49-F238E27FC236}">
                <a16:creationId xmlns:a16="http://schemas.microsoft.com/office/drawing/2014/main" id="{06F37A62-FE21-4B69-B918-E2ECF7225D9F}"/>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11" name="Group 7">
            <a:extLst>
              <a:ext uri="{FF2B5EF4-FFF2-40B4-BE49-F238E27FC236}">
                <a16:creationId xmlns:a16="http://schemas.microsoft.com/office/drawing/2014/main" id="{85005DF3-2A2E-11FE-0C71-953975D939EC}"/>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916" name="Rectangle: Top Corners Rounded 255">
              <a:hlinkClick xmlns:r="http://schemas.openxmlformats.org/officeDocument/2006/relationships" r:id="rId8"/>
              <a:extLst>
                <a:ext uri="{FF2B5EF4-FFF2-40B4-BE49-F238E27FC236}">
                  <a16:creationId xmlns:a16="http://schemas.microsoft.com/office/drawing/2014/main" id="{53EE76BC-AB12-D4F5-FD13-79A99596D262}"/>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7" name="Rectangle: Top Corners Rounded 256">
              <a:extLst>
                <a:ext uri="{FF2B5EF4-FFF2-40B4-BE49-F238E27FC236}">
                  <a16:creationId xmlns:a16="http://schemas.microsoft.com/office/drawing/2014/main" id="{40FB96E8-BB1C-A37D-318C-FF5A58BA2007}"/>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2" name="Group 8">
            <a:extLst>
              <a:ext uri="{FF2B5EF4-FFF2-40B4-BE49-F238E27FC236}">
                <a16:creationId xmlns:a16="http://schemas.microsoft.com/office/drawing/2014/main" id="{CBA4ECAA-D436-5338-AEF5-CF70D3993298}"/>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914" name="Rectangle: Top Corners Rounded 509">
              <a:hlinkClick xmlns:r="http://schemas.openxmlformats.org/officeDocument/2006/relationships" r:id="rId9"/>
              <a:extLst>
                <a:ext uri="{FF2B5EF4-FFF2-40B4-BE49-F238E27FC236}">
                  <a16:creationId xmlns:a16="http://schemas.microsoft.com/office/drawing/2014/main" id="{5466F203-7240-CFF9-ACCB-9E6CEB1D3D2A}"/>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5" name="Rectangle: Top Corners Rounded 510">
              <a:extLst>
                <a:ext uri="{FF2B5EF4-FFF2-40B4-BE49-F238E27FC236}">
                  <a16:creationId xmlns:a16="http://schemas.microsoft.com/office/drawing/2014/main" id="{C227DB11-D8CC-CE38-625A-78178B1F7ABC}"/>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3" name="Group 9">
            <a:extLst>
              <a:ext uri="{FF2B5EF4-FFF2-40B4-BE49-F238E27FC236}">
                <a16:creationId xmlns:a16="http://schemas.microsoft.com/office/drawing/2014/main" id="{C286E5AA-DB26-0D0F-F3D2-A1E3DCDB6366}"/>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912" name="Rectangle: Top Corners Rounded 507">
              <a:hlinkClick xmlns:r="http://schemas.openxmlformats.org/officeDocument/2006/relationships" r:id="rId10"/>
              <a:extLst>
                <a:ext uri="{FF2B5EF4-FFF2-40B4-BE49-F238E27FC236}">
                  <a16:creationId xmlns:a16="http://schemas.microsoft.com/office/drawing/2014/main" id="{A0B786C3-871E-D835-B119-EC94F6BB4FFD}"/>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3" name="Rectangle: Top Corners Rounded 508">
              <a:extLst>
                <a:ext uri="{FF2B5EF4-FFF2-40B4-BE49-F238E27FC236}">
                  <a16:creationId xmlns:a16="http://schemas.microsoft.com/office/drawing/2014/main" id="{E741C58D-5910-AA72-F2E2-06945F5F3101}"/>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4" name="Group 13">
            <a:extLst>
              <a:ext uri="{FF2B5EF4-FFF2-40B4-BE49-F238E27FC236}">
                <a16:creationId xmlns:a16="http://schemas.microsoft.com/office/drawing/2014/main" id="{0D3D8BEF-F4DA-4393-52D7-B0C93CD73C01}"/>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910" name="Rectangle: Top Corners Rounded 505">
              <a:hlinkClick xmlns:r="http://schemas.openxmlformats.org/officeDocument/2006/relationships" r:id="rId11"/>
              <a:extLst>
                <a:ext uri="{FF2B5EF4-FFF2-40B4-BE49-F238E27FC236}">
                  <a16:creationId xmlns:a16="http://schemas.microsoft.com/office/drawing/2014/main" id="{10C21024-E74F-4136-3115-01B34FE622B3}"/>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911" name="Rectangle: Top Corners Rounded 506">
              <a:extLst>
                <a:ext uri="{FF2B5EF4-FFF2-40B4-BE49-F238E27FC236}">
                  <a16:creationId xmlns:a16="http://schemas.microsoft.com/office/drawing/2014/main" id="{A357B833-5827-BEFE-785E-CD73D681F494}"/>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5" name="Rounded Rectangle 33">
            <a:extLst>
              <a:ext uri="{FF2B5EF4-FFF2-40B4-BE49-F238E27FC236}">
                <a16:creationId xmlns:a16="http://schemas.microsoft.com/office/drawing/2014/main" id="{4E833F5C-FA85-39C1-BBB0-E739FC58785A}"/>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6" name="Group 15">
            <a:extLst>
              <a:ext uri="{FF2B5EF4-FFF2-40B4-BE49-F238E27FC236}">
                <a16:creationId xmlns:a16="http://schemas.microsoft.com/office/drawing/2014/main" id="{41F6CE5F-7792-3738-EDCB-564384DA38DD}"/>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908" name="Rectangle: Top Corners Rounded 503">
              <a:hlinkClick xmlns:r="http://schemas.openxmlformats.org/officeDocument/2006/relationships" r:id="rId12"/>
              <a:extLst>
                <a:ext uri="{FF2B5EF4-FFF2-40B4-BE49-F238E27FC236}">
                  <a16:creationId xmlns:a16="http://schemas.microsoft.com/office/drawing/2014/main" id="{D1907E93-CD8D-7E50-C85D-3BA57595EFF9}"/>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9" name="Rectangle: Top Corners Rounded 504">
              <a:extLst>
                <a:ext uri="{FF2B5EF4-FFF2-40B4-BE49-F238E27FC236}">
                  <a16:creationId xmlns:a16="http://schemas.microsoft.com/office/drawing/2014/main" id="{B172FFB2-0047-4BC4-56F3-7FB63AFBFABF}"/>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7" name="Group 16">
            <a:extLst>
              <a:ext uri="{FF2B5EF4-FFF2-40B4-BE49-F238E27FC236}">
                <a16:creationId xmlns:a16="http://schemas.microsoft.com/office/drawing/2014/main" id="{0240C967-B7F7-C5FD-F289-6A80358A9051}"/>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906" name="Rectangle: Top Corners Rounded 501">
              <a:hlinkClick xmlns:r="http://schemas.openxmlformats.org/officeDocument/2006/relationships" r:id="rId13"/>
              <a:extLst>
                <a:ext uri="{FF2B5EF4-FFF2-40B4-BE49-F238E27FC236}">
                  <a16:creationId xmlns:a16="http://schemas.microsoft.com/office/drawing/2014/main" id="{C150AF15-5165-B816-2FA1-D123145CB011}"/>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7" name="Rectangle: Top Corners Rounded 502">
              <a:extLst>
                <a:ext uri="{FF2B5EF4-FFF2-40B4-BE49-F238E27FC236}">
                  <a16:creationId xmlns:a16="http://schemas.microsoft.com/office/drawing/2014/main" id="{94AE0C7B-93C7-5852-8D8F-9FA3189276B1}"/>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17">
            <a:extLst>
              <a:ext uri="{FF2B5EF4-FFF2-40B4-BE49-F238E27FC236}">
                <a16:creationId xmlns:a16="http://schemas.microsoft.com/office/drawing/2014/main" id="{5A92D858-47A4-5508-2E06-199CDFD14158}"/>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904" name="Rectangle: Top Corners Rounded 499">
              <a:hlinkClick xmlns:r="http://schemas.openxmlformats.org/officeDocument/2006/relationships" r:id="rId14"/>
              <a:extLst>
                <a:ext uri="{FF2B5EF4-FFF2-40B4-BE49-F238E27FC236}">
                  <a16:creationId xmlns:a16="http://schemas.microsoft.com/office/drawing/2014/main" id="{7AEC27E7-3C7A-A613-13F1-7A80D3E2FCEA}"/>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5" name="Rectangle: Top Corners Rounded 500">
              <a:extLst>
                <a:ext uri="{FF2B5EF4-FFF2-40B4-BE49-F238E27FC236}">
                  <a16:creationId xmlns:a16="http://schemas.microsoft.com/office/drawing/2014/main" id="{39F46568-48DD-C621-ECCD-9E0572DCF394}"/>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18">
            <a:extLst>
              <a:ext uri="{FF2B5EF4-FFF2-40B4-BE49-F238E27FC236}">
                <a16:creationId xmlns:a16="http://schemas.microsoft.com/office/drawing/2014/main" id="{6398FFF5-54EB-E913-92FF-F2E9F4102466}"/>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902" name="Rectangle: Top Corners Rounded 497">
              <a:hlinkClick xmlns:r="http://schemas.openxmlformats.org/officeDocument/2006/relationships" r:id="rId15"/>
              <a:extLst>
                <a:ext uri="{FF2B5EF4-FFF2-40B4-BE49-F238E27FC236}">
                  <a16:creationId xmlns:a16="http://schemas.microsoft.com/office/drawing/2014/main" id="{134BD630-F7C5-A931-7622-7A2FF4DDB08B}"/>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3" name="Rectangle: Top Corners Rounded 498">
              <a:extLst>
                <a:ext uri="{FF2B5EF4-FFF2-40B4-BE49-F238E27FC236}">
                  <a16:creationId xmlns:a16="http://schemas.microsoft.com/office/drawing/2014/main" id="{18506B15-96A1-EA92-69C0-679551F9FC23}"/>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19">
            <a:extLst>
              <a:ext uri="{FF2B5EF4-FFF2-40B4-BE49-F238E27FC236}">
                <a16:creationId xmlns:a16="http://schemas.microsoft.com/office/drawing/2014/main" id="{B06FA9A4-5D69-AD00-DD24-98A936A10190}"/>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900" name="Rectangle: Top Corners Rounded 495">
              <a:hlinkClick xmlns:r="http://schemas.openxmlformats.org/officeDocument/2006/relationships" r:id="rId16"/>
              <a:extLst>
                <a:ext uri="{FF2B5EF4-FFF2-40B4-BE49-F238E27FC236}">
                  <a16:creationId xmlns:a16="http://schemas.microsoft.com/office/drawing/2014/main" id="{13176FC5-9633-8101-442D-4CDDB12577A2}"/>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901" name="Rectangle: Top Corners Rounded 496">
              <a:extLst>
                <a:ext uri="{FF2B5EF4-FFF2-40B4-BE49-F238E27FC236}">
                  <a16:creationId xmlns:a16="http://schemas.microsoft.com/office/drawing/2014/main" id="{E6565392-B702-E6B7-650E-011FAEE0A6B1}"/>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1" name="Group 20">
            <a:extLst>
              <a:ext uri="{FF2B5EF4-FFF2-40B4-BE49-F238E27FC236}">
                <a16:creationId xmlns:a16="http://schemas.microsoft.com/office/drawing/2014/main" id="{FC174F09-DAA4-3CA5-1FF8-45C0291E0D4B}"/>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898" name="Rectangle: Top Corners Rounded 493">
              <a:hlinkClick xmlns:r="http://schemas.openxmlformats.org/officeDocument/2006/relationships" r:id="rId17"/>
              <a:extLst>
                <a:ext uri="{FF2B5EF4-FFF2-40B4-BE49-F238E27FC236}">
                  <a16:creationId xmlns:a16="http://schemas.microsoft.com/office/drawing/2014/main" id="{B4967DC7-4EF8-002F-9A6F-5601EE050BD4}"/>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899" name="Rectangle: Top Corners Rounded 494">
              <a:extLst>
                <a:ext uri="{FF2B5EF4-FFF2-40B4-BE49-F238E27FC236}">
                  <a16:creationId xmlns:a16="http://schemas.microsoft.com/office/drawing/2014/main" id="{AEF22F8F-35CC-4F42-8F24-6343E5B40638}"/>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2" name="Group 21">
            <a:extLst>
              <a:ext uri="{FF2B5EF4-FFF2-40B4-BE49-F238E27FC236}">
                <a16:creationId xmlns:a16="http://schemas.microsoft.com/office/drawing/2014/main" id="{D8B64FA7-7925-19BB-B9D6-A4E77EA89DE4}"/>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896" name="Rectangle: Top Corners Rounded 491">
              <a:hlinkClick xmlns:r="http://schemas.openxmlformats.org/officeDocument/2006/relationships" r:id="rId18"/>
              <a:extLst>
                <a:ext uri="{FF2B5EF4-FFF2-40B4-BE49-F238E27FC236}">
                  <a16:creationId xmlns:a16="http://schemas.microsoft.com/office/drawing/2014/main" id="{7E8FAB7A-01B5-1FF2-9BE9-EAFFE44735ED}"/>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897" name="Rectangle: Top Corners Rounded 492">
              <a:extLst>
                <a:ext uri="{FF2B5EF4-FFF2-40B4-BE49-F238E27FC236}">
                  <a16:creationId xmlns:a16="http://schemas.microsoft.com/office/drawing/2014/main" id="{73AC3470-E503-21C4-103E-604FA5B41492}"/>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3" name="Rounded Rectangle 33">
            <a:extLst>
              <a:ext uri="{FF2B5EF4-FFF2-40B4-BE49-F238E27FC236}">
                <a16:creationId xmlns:a16="http://schemas.microsoft.com/office/drawing/2014/main" id="{FC12BFB4-0334-7F26-5AC1-78E105F65FAA}"/>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4" name="Group 23">
            <a:extLst>
              <a:ext uri="{FF2B5EF4-FFF2-40B4-BE49-F238E27FC236}">
                <a16:creationId xmlns:a16="http://schemas.microsoft.com/office/drawing/2014/main" id="{6D2AC21B-3B16-7AC1-0B82-AAEF81DC30DB}"/>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2" name="Rectangle: Top Corners Rounded 61">
              <a:hlinkClick xmlns:r="http://schemas.openxmlformats.org/officeDocument/2006/relationships" r:id="rId19"/>
              <a:extLst>
                <a:ext uri="{FF2B5EF4-FFF2-40B4-BE49-F238E27FC236}">
                  <a16:creationId xmlns:a16="http://schemas.microsoft.com/office/drawing/2014/main" id="{45FDB77C-BEAB-1A76-AB63-CC4CADE737A2}"/>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3" name="Rectangle: Top Corners Rounded 62">
              <a:extLst>
                <a:ext uri="{FF2B5EF4-FFF2-40B4-BE49-F238E27FC236}">
                  <a16:creationId xmlns:a16="http://schemas.microsoft.com/office/drawing/2014/main" id="{9A9CD773-1B43-5B73-3D0F-6753935489AD}"/>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5" name="Group 24">
            <a:extLst>
              <a:ext uri="{FF2B5EF4-FFF2-40B4-BE49-F238E27FC236}">
                <a16:creationId xmlns:a16="http://schemas.microsoft.com/office/drawing/2014/main" id="{7DF64FDA-8782-ABBA-D76E-C5FBB393F9D0}"/>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60" name="Rectangle: Top Corners Rounded 59">
              <a:hlinkClick xmlns:r="http://schemas.openxmlformats.org/officeDocument/2006/relationships" r:id="rId20"/>
              <a:extLst>
                <a:ext uri="{FF2B5EF4-FFF2-40B4-BE49-F238E27FC236}">
                  <a16:creationId xmlns:a16="http://schemas.microsoft.com/office/drawing/2014/main" id="{6C040AD9-92A6-E239-044C-66FDDA86CA56}"/>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1" name="Rectangle: Top Corners Rounded 60">
              <a:extLst>
                <a:ext uri="{FF2B5EF4-FFF2-40B4-BE49-F238E27FC236}">
                  <a16:creationId xmlns:a16="http://schemas.microsoft.com/office/drawing/2014/main" id="{1E2B4C7F-4D06-4422-917D-29CAE343B908}"/>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6" name="Group 25">
            <a:extLst>
              <a:ext uri="{FF2B5EF4-FFF2-40B4-BE49-F238E27FC236}">
                <a16:creationId xmlns:a16="http://schemas.microsoft.com/office/drawing/2014/main" id="{2227E381-7160-3D0E-A871-0FA898F60EB9}"/>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8" name="Rectangle: Top Corners Rounded 57">
              <a:hlinkClick xmlns:r="http://schemas.openxmlformats.org/officeDocument/2006/relationships" r:id="rId21"/>
              <a:extLst>
                <a:ext uri="{FF2B5EF4-FFF2-40B4-BE49-F238E27FC236}">
                  <a16:creationId xmlns:a16="http://schemas.microsoft.com/office/drawing/2014/main" id="{DEF19EB5-0417-87B3-6E75-97F0A0187D66}"/>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9" name="Rectangle: Top Corners Rounded 58">
              <a:extLst>
                <a:ext uri="{FF2B5EF4-FFF2-40B4-BE49-F238E27FC236}">
                  <a16:creationId xmlns:a16="http://schemas.microsoft.com/office/drawing/2014/main" id="{1E49A461-66D2-C3A9-D158-A50089711187}"/>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7" name="Group 26">
            <a:extLst>
              <a:ext uri="{FF2B5EF4-FFF2-40B4-BE49-F238E27FC236}">
                <a16:creationId xmlns:a16="http://schemas.microsoft.com/office/drawing/2014/main" id="{8D33D5BD-5BAD-DDEC-252F-F64CCEA34AB4}"/>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6" name="Rectangle: Top Corners Rounded 55">
              <a:hlinkClick xmlns:r="http://schemas.openxmlformats.org/officeDocument/2006/relationships" r:id="rId22"/>
              <a:extLst>
                <a:ext uri="{FF2B5EF4-FFF2-40B4-BE49-F238E27FC236}">
                  <a16:creationId xmlns:a16="http://schemas.microsoft.com/office/drawing/2014/main" id="{1B867EB5-8ECB-350B-A183-C783A25E842B}"/>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7" name="Rectangle: Top Corners Rounded 56">
              <a:extLst>
                <a:ext uri="{FF2B5EF4-FFF2-40B4-BE49-F238E27FC236}">
                  <a16:creationId xmlns:a16="http://schemas.microsoft.com/office/drawing/2014/main" id="{5464EBD1-6102-3CF6-514D-130E5C3A55EB}"/>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8" name="Rounded Rectangle 33">
            <a:extLst>
              <a:ext uri="{FF2B5EF4-FFF2-40B4-BE49-F238E27FC236}">
                <a16:creationId xmlns:a16="http://schemas.microsoft.com/office/drawing/2014/main" id="{9B7FD07D-B93F-B461-3C42-28E069448C33}"/>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29" name="Group 28">
            <a:extLst>
              <a:ext uri="{FF2B5EF4-FFF2-40B4-BE49-F238E27FC236}">
                <a16:creationId xmlns:a16="http://schemas.microsoft.com/office/drawing/2014/main" id="{5D384578-5986-F8C6-8B1D-A5E98BAF4A11}"/>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4" name="Rectangle: Top Corners Rounded 53">
              <a:hlinkClick xmlns:r="http://schemas.openxmlformats.org/officeDocument/2006/relationships" r:id="rId23"/>
              <a:extLst>
                <a:ext uri="{FF2B5EF4-FFF2-40B4-BE49-F238E27FC236}">
                  <a16:creationId xmlns:a16="http://schemas.microsoft.com/office/drawing/2014/main" id="{1670EBBA-E4A1-A7A7-858A-BE2347D7B41A}"/>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5" name="Rectangle: Top Corners Rounded 54">
              <a:extLst>
                <a:ext uri="{FF2B5EF4-FFF2-40B4-BE49-F238E27FC236}">
                  <a16:creationId xmlns:a16="http://schemas.microsoft.com/office/drawing/2014/main" id="{A8119CFD-ABA1-F48C-E48B-B44832C1DF84}"/>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29">
            <a:extLst>
              <a:ext uri="{FF2B5EF4-FFF2-40B4-BE49-F238E27FC236}">
                <a16:creationId xmlns:a16="http://schemas.microsoft.com/office/drawing/2014/main" id="{0C673B52-FB12-A2B9-E060-1BCA9639B8B1}"/>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2" name="Rectangle: Top Corners Rounded 51">
              <a:hlinkClick xmlns:r="http://schemas.openxmlformats.org/officeDocument/2006/relationships" r:id="rId24"/>
              <a:extLst>
                <a:ext uri="{FF2B5EF4-FFF2-40B4-BE49-F238E27FC236}">
                  <a16:creationId xmlns:a16="http://schemas.microsoft.com/office/drawing/2014/main" id="{E01FC89D-A03F-32A6-F20D-72D5F3E6330D}"/>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3" name="Rectangle: Top Corners Rounded 52">
              <a:extLst>
                <a:ext uri="{FF2B5EF4-FFF2-40B4-BE49-F238E27FC236}">
                  <a16:creationId xmlns:a16="http://schemas.microsoft.com/office/drawing/2014/main" id="{7E614B9A-DB99-1F82-2097-7DD0C6AB54D8}"/>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30">
            <a:extLst>
              <a:ext uri="{FF2B5EF4-FFF2-40B4-BE49-F238E27FC236}">
                <a16:creationId xmlns:a16="http://schemas.microsoft.com/office/drawing/2014/main" id="{70CCDBD3-B788-62D9-3B1C-B9761C38E51B}"/>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50" name="Rectangle: Top Corners Rounded 49">
              <a:hlinkClick xmlns:r="http://schemas.openxmlformats.org/officeDocument/2006/relationships" r:id="rId25"/>
              <a:extLst>
                <a:ext uri="{FF2B5EF4-FFF2-40B4-BE49-F238E27FC236}">
                  <a16:creationId xmlns:a16="http://schemas.microsoft.com/office/drawing/2014/main" id="{A6A2F1D3-A8FA-822A-22B9-66D9C79C847F}"/>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1" name="Rectangle: Top Corners Rounded 50">
              <a:extLst>
                <a:ext uri="{FF2B5EF4-FFF2-40B4-BE49-F238E27FC236}">
                  <a16:creationId xmlns:a16="http://schemas.microsoft.com/office/drawing/2014/main" id="{7ADF56B7-FF67-FA21-CA9F-CBBE643F97B0}"/>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31">
            <a:extLst>
              <a:ext uri="{FF2B5EF4-FFF2-40B4-BE49-F238E27FC236}">
                <a16:creationId xmlns:a16="http://schemas.microsoft.com/office/drawing/2014/main" id="{86109890-1D0B-90F0-FCC3-AE342A4EEFB5}"/>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8" name="Rectangle: Top Corners Rounded 47">
              <a:hlinkClick xmlns:r="http://schemas.openxmlformats.org/officeDocument/2006/relationships" r:id="rId26"/>
              <a:extLst>
                <a:ext uri="{FF2B5EF4-FFF2-40B4-BE49-F238E27FC236}">
                  <a16:creationId xmlns:a16="http://schemas.microsoft.com/office/drawing/2014/main" id="{D9C59B81-508D-F778-BDD1-0CA34DD6DD9C}"/>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9" name="Rectangle: Top Corners Rounded 48">
              <a:extLst>
                <a:ext uri="{FF2B5EF4-FFF2-40B4-BE49-F238E27FC236}">
                  <a16:creationId xmlns:a16="http://schemas.microsoft.com/office/drawing/2014/main" id="{D4FC1DEE-614A-B334-71E2-ADE9500AA814}"/>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32">
            <a:extLst>
              <a:ext uri="{FF2B5EF4-FFF2-40B4-BE49-F238E27FC236}">
                <a16:creationId xmlns:a16="http://schemas.microsoft.com/office/drawing/2014/main" id="{72AAE244-4DA3-0CAE-4240-E32E2CD9838D}"/>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6" name="Rectangle: Top Corners Rounded 45">
              <a:hlinkClick xmlns:r="http://schemas.openxmlformats.org/officeDocument/2006/relationships" r:id="rId27"/>
              <a:extLst>
                <a:ext uri="{FF2B5EF4-FFF2-40B4-BE49-F238E27FC236}">
                  <a16:creationId xmlns:a16="http://schemas.microsoft.com/office/drawing/2014/main" id="{AA03099A-7224-74E4-EF88-D92166E52ACA}"/>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7" name="Rectangle: Top Corners Rounded 46">
              <a:extLst>
                <a:ext uri="{FF2B5EF4-FFF2-40B4-BE49-F238E27FC236}">
                  <a16:creationId xmlns:a16="http://schemas.microsoft.com/office/drawing/2014/main" id="{59E4FFE9-574F-D5A3-6D7F-309D6E539242}"/>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33">
            <a:extLst>
              <a:ext uri="{FF2B5EF4-FFF2-40B4-BE49-F238E27FC236}">
                <a16:creationId xmlns:a16="http://schemas.microsoft.com/office/drawing/2014/main" id="{307BB14B-E13E-A7A2-AEA5-F356B4DD2FE7}"/>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4" name="Rectangle: Top Corners Rounded 43">
              <a:hlinkClick xmlns:r="http://schemas.openxmlformats.org/officeDocument/2006/relationships" r:id="rId28"/>
              <a:extLst>
                <a:ext uri="{FF2B5EF4-FFF2-40B4-BE49-F238E27FC236}">
                  <a16:creationId xmlns:a16="http://schemas.microsoft.com/office/drawing/2014/main" id="{501D7C9F-9745-0BE6-00BD-C187F6B35653}"/>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5" name="Rectangle: Top Corners Rounded 44">
              <a:extLst>
                <a:ext uri="{FF2B5EF4-FFF2-40B4-BE49-F238E27FC236}">
                  <a16:creationId xmlns:a16="http://schemas.microsoft.com/office/drawing/2014/main" id="{7C3E20E9-DED4-DE20-DF16-256752F24AE9}"/>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34">
            <a:extLst>
              <a:ext uri="{FF2B5EF4-FFF2-40B4-BE49-F238E27FC236}">
                <a16:creationId xmlns:a16="http://schemas.microsoft.com/office/drawing/2014/main" id="{D7839C56-24B9-B423-E2F0-83466384409B}"/>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2" name="Rectangle: Top Corners Rounded 41">
              <a:hlinkClick xmlns:r="http://schemas.openxmlformats.org/officeDocument/2006/relationships" r:id="rId29"/>
              <a:extLst>
                <a:ext uri="{FF2B5EF4-FFF2-40B4-BE49-F238E27FC236}">
                  <a16:creationId xmlns:a16="http://schemas.microsoft.com/office/drawing/2014/main" id="{B4849D31-4B50-75A4-A06C-6DA41B1FFD40}"/>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3" name="Rectangle: Top Corners Rounded 42">
              <a:extLst>
                <a:ext uri="{FF2B5EF4-FFF2-40B4-BE49-F238E27FC236}">
                  <a16:creationId xmlns:a16="http://schemas.microsoft.com/office/drawing/2014/main" id="{55196C98-AEB5-90BB-E86D-81048F96A9F5}"/>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6" name="Group 35">
            <a:extLst>
              <a:ext uri="{FF2B5EF4-FFF2-40B4-BE49-F238E27FC236}">
                <a16:creationId xmlns:a16="http://schemas.microsoft.com/office/drawing/2014/main" id="{73EC017B-3DA9-0656-D6BB-35A39522F2C4}"/>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40" name="Rectangle: Top Corners Rounded 39">
              <a:hlinkClick xmlns:r="http://schemas.openxmlformats.org/officeDocument/2006/relationships" r:id="rId30"/>
              <a:extLst>
                <a:ext uri="{FF2B5EF4-FFF2-40B4-BE49-F238E27FC236}">
                  <a16:creationId xmlns:a16="http://schemas.microsoft.com/office/drawing/2014/main" id="{673ADC65-1E5A-3641-F152-AA40AC6D4AC1}"/>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41" name="Rectangle: Top Corners Rounded 40">
              <a:extLst>
                <a:ext uri="{FF2B5EF4-FFF2-40B4-BE49-F238E27FC236}">
                  <a16:creationId xmlns:a16="http://schemas.microsoft.com/office/drawing/2014/main" id="{76ECB8C2-D8D3-04CC-682C-4655BE688396}"/>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7" name="Group 36">
            <a:extLst>
              <a:ext uri="{FF2B5EF4-FFF2-40B4-BE49-F238E27FC236}">
                <a16:creationId xmlns:a16="http://schemas.microsoft.com/office/drawing/2014/main" id="{76969F27-4BB5-DE85-0F88-A380EBDBFC9E}"/>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8" name="Rectangle: Top Corners Rounded 37">
              <a:hlinkClick xmlns:r="http://schemas.openxmlformats.org/officeDocument/2006/relationships" r:id="rId31"/>
              <a:extLst>
                <a:ext uri="{FF2B5EF4-FFF2-40B4-BE49-F238E27FC236}">
                  <a16:creationId xmlns:a16="http://schemas.microsoft.com/office/drawing/2014/main" id="{A17955B0-C0BB-EE7F-5D91-51EF347CBC5F}"/>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39" name="Rectangle: Top Corners Rounded 38">
              <a:extLst>
                <a:ext uri="{FF2B5EF4-FFF2-40B4-BE49-F238E27FC236}">
                  <a16:creationId xmlns:a16="http://schemas.microsoft.com/office/drawing/2014/main" id="{F61E8994-EA66-7435-957D-2AFBD031F174}"/>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250372</xdr:colOff>
      <xdr:row>0</xdr:row>
      <xdr:rowOff>76200</xdr:rowOff>
    </xdr:from>
    <xdr:to>
      <xdr:col>4</xdr:col>
      <xdr:colOff>378040</xdr:colOff>
      <xdr:row>3</xdr:row>
      <xdr:rowOff>75202</xdr:rowOff>
    </xdr:to>
    <xdr:pic>
      <xdr:nvPicPr>
        <xdr:cNvPr id="682" name="Picture 158">
          <a:hlinkClick xmlns:r="http://schemas.openxmlformats.org/officeDocument/2006/relationships" r:id="rId1"/>
          <a:extLst>
            <a:ext uri="{FF2B5EF4-FFF2-40B4-BE49-F238E27FC236}">
              <a16:creationId xmlns:a16="http://schemas.microsoft.com/office/drawing/2014/main" id="{00000000-0008-0000-1B00-0000AA020000}"/>
            </a:ext>
          </a:extLst>
        </xdr:cNvPr>
        <xdr:cNvPicPr>
          <a:picLocks noChangeAspect="1"/>
        </xdr:cNvPicPr>
      </xdr:nvPicPr>
      <xdr:blipFill>
        <a:blip xmlns:r="http://schemas.openxmlformats.org/officeDocument/2006/relationships" r:embed="rId2"/>
        <a:stretch>
          <a:fillRect/>
        </a:stretch>
      </xdr:blipFill>
      <xdr:spPr>
        <a:xfrm>
          <a:off x="250372" y="76200"/>
          <a:ext cx="2434623" cy="524782"/>
        </a:xfrm>
        <a:prstGeom prst="rect">
          <a:avLst/>
        </a:prstGeom>
      </xdr:spPr>
    </xdr:pic>
    <xdr:clientData/>
  </xdr:twoCellAnchor>
  <xdr:twoCellAnchor editAs="oneCell">
    <xdr:from>
      <xdr:col>0</xdr:col>
      <xdr:colOff>250372</xdr:colOff>
      <xdr:row>0</xdr:row>
      <xdr:rowOff>76200</xdr:rowOff>
    </xdr:from>
    <xdr:to>
      <xdr:col>4</xdr:col>
      <xdr:colOff>381850</xdr:colOff>
      <xdr:row>3</xdr:row>
      <xdr:rowOff>42817</xdr:rowOff>
    </xdr:to>
    <xdr:pic>
      <xdr:nvPicPr>
        <xdr:cNvPr id="5" name="Picture 158">
          <a:hlinkClick xmlns:r="http://schemas.openxmlformats.org/officeDocument/2006/relationships" r:id="rId1"/>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250372" y="76200"/>
          <a:ext cx="2459388" cy="524782"/>
        </a:xfrm>
        <a:prstGeom prst="rect">
          <a:avLst/>
        </a:prstGeom>
      </xdr:spPr>
    </xdr:pic>
    <xdr:clientData/>
  </xdr:twoCellAnchor>
  <xdr:twoCellAnchor>
    <xdr:from>
      <xdr:col>39</xdr:col>
      <xdr:colOff>242926</xdr:colOff>
      <xdr:row>1</xdr:row>
      <xdr:rowOff>0</xdr:rowOff>
    </xdr:from>
    <xdr:to>
      <xdr:col>40</xdr:col>
      <xdr:colOff>1240140</xdr:colOff>
      <xdr:row>2</xdr:row>
      <xdr:rowOff>72020</xdr:rowOff>
    </xdr:to>
    <xdr:grpSp>
      <xdr:nvGrpSpPr>
        <xdr:cNvPr id="680" name="Group 5">
          <a:extLst>
            <a:ext uri="{FF2B5EF4-FFF2-40B4-BE49-F238E27FC236}">
              <a16:creationId xmlns:a16="http://schemas.microsoft.com/office/drawing/2014/main" id="{00000000-0008-0000-1B00-00009C020000}"/>
            </a:ext>
          </a:extLst>
        </xdr:cNvPr>
        <xdr:cNvGrpSpPr/>
      </xdr:nvGrpSpPr>
      <xdr:grpSpPr>
        <a:xfrm>
          <a:off x="68822926" y="174171"/>
          <a:ext cx="2249071" cy="246192"/>
          <a:chOff x="6357612" y="3059658"/>
          <a:chExt cx="2261318" cy="274321"/>
        </a:xfrm>
        <a:effectLst>
          <a:outerShdw blurRad="50800" dist="38100" dir="2700000" algn="tl" rotWithShape="0">
            <a:prstClr val="black">
              <a:alpha val="40000"/>
            </a:prstClr>
          </a:outerShdw>
        </a:effectLst>
      </xdr:grpSpPr>
      <xdr:sp macro="" textlink="">
        <xdr:nvSpPr>
          <xdr:cNvPr id="681" name="Rectangle: Top Corners Rounded 549">
            <a:hlinkClick xmlns:r="http://schemas.openxmlformats.org/officeDocument/2006/relationships" r:id="rId3"/>
            <a:extLst>
              <a:ext uri="{FF2B5EF4-FFF2-40B4-BE49-F238E27FC236}">
                <a16:creationId xmlns:a16="http://schemas.microsoft.com/office/drawing/2014/main" id="{00000000-0008-0000-1B00-00009D020000}"/>
              </a:ext>
            </a:extLst>
          </xdr:cNvPr>
          <xdr:cNvSpPr/>
        </xdr:nvSpPr>
        <xdr:spPr>
          <a:xfrm rot="5400000">
            <a:off x="7415158" y="2126094"/>
            <a:ext cx="270207" cy="2137336"/>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5"/>
                </a:solidFill>
              </a:rPr>
              <a:t>2024 SUSTAINABILITY REPORT</a:t>
            </a:r>
            <a:endParaRPr lang="en-AU" sz="800" b="1">
              <a:solidFill>
                <a:schemeClr val="accent5"/>
              </a:solidFill>
            </a:endParaRPr>
          </a:p>
        </xdr:txBody>
      </xdr:sp>
      <xdr:sp macro="" textlink="">
        <xdr:nvSpPr>
          <xdr:cNvPr id="683" name="Rectangle: Top Corners Rounded 550">
            <a:extLst>
              <a:ext uri="{FF2B5EF4-FFF2-40B4-BE49-F238E27FC236}">
                <a16:creationId xmlns:a16="http://schemas.microsoft.com/office/drawing/2014/main" id="{00000000-0008-0000-1B00-00009E020000}"/>
              </a:ext>
            </a:extLst>
          </xdr:cNvPr>
          <xdr:cNvSpPr/>
        </xdr:nvSpPr>
        <xdr:spPr>
          <a:xfrm rot="16200000">
            <a:off x="6283368" y="3133903"/>
            <a:ext cx="274320" cy="125832"/>
          </a:xfrm>
          <a:prstGeom prst="round2SameRect">
            <a:avLst>
              <a:gd name="adj1" fmla="val 22764"/>
              <a:gd name="adj2" fmla="val 0"/>
            </a:avLst>
          </a:prstGeom>
          <a:solidFill>
            <a:schemeClr val="accent5"/>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73270</xdr:colOff>
      <xdr:row>7</xdr:row>
      <xdr:rowOff>146538</xdr:rowOff>
    </xdr:from>
    <xdr:to>
      <xdr:col>4</xdr:col>
      <xdr:colOff>671892</xdr:colOff>
      <xdr:row>42</xdr:row>
      <xdr:rowOff>147662</xdr:rowOff>
    </xdr:to>
    <xdr:grpSp>
      <xdr:nvGrpSpPr>
        <xdr:cNvPr id="668" name="Group 1">
          <a:extLst>
            <a:ext uri="{FF2B5EF4-FFF2-40B4-BE49-F238E27FC236}">
              <a16:creationId xmlns:a16="http://schemas.microsoft.com/office/drawing/2014/main" id="{788E71FB-F4E1-4499-A1AC-ED9695580BD1}"/>
            </a:ext>
          </a:extLst>
        </xdr:cNvPr>
        <xdr:cNvGrpSpPr/>
      </xdr:nvGrpSpPr>
      <xdr:grpSpPr>
        <a:xfrm>
          <a:off x="73270" y="1474595"/>
          <a:ext cx="2928165" cy="9798267"/>
          <a:chOff x="4595310" y="-1718317"/>
          <a:chExt cx="3001380" cy="9966333"/>
        </a:xfrm>
      </xdr:grpSpPr>
      <xdr:grpSp>
        <xdr:nvGrpSpPr>
          <xdr:cNvPr id="669" name="Group 2">
            <a:extLst>
              <a:ext uri="{FF2B5EF4-FFF2-40B4-BE49-F238E27FC236}">
                <a16:creationId xmlns:a16="http://schemas.microsoft.com/office/drawing/2014/main" id="{BA3FB742-EF4C-09C3-7F3E-14A195631A43}"/>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759" name="Rectangle: Top Corners Rounded 263">
              <a:hlinkClick xmlns:r="http://schemas.openxmlformats.org/officeDocument/2006/relationships" r:id="rId4"/>
              <a:extLst>
                <a:ext uri="{FF2B5EF4-FFF2-40B4-BE49-F238E27FC236}">
                  <a16:creationId xmlns:a16="http://schemas.microsoft.com/office/drawing/2014/main" id="{0958FAD1-5280-A329-558A-5D1A5297C9E5}"/>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60" name="Rectangle: Top Corners Rounded 264">
              <a:extLst>
                <a:ext uri="{FF2B5EF4-FFF2-40B4-BE49-F238E27FC236}">
                  <a16:creationId xmlns:a16="http://schemas.microsoft.com/office/drawing/2014/main" id="{C289A857-0177-7DD2-C783-0981124524DB}"/>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70" name="Group 3">
            <a:extLst>
              <a:ext uri="{FF2B5EF4-FFF2-40B4-BE49-F238E27FC236}">
                <a16:creationId xmlns:a16="http://schemas.microsoft.com/office/drawing/2014/main" id="{5D6E9443-7C9F-3D37-DC1F-86E3DD07E024}"/>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757" name="Rectangle: Top Corners Rounded 261">
              <a:hlinkClick xmlns:r="http://schemas.openxmlformats.org/officeDocument/2006/relationships" r:id="rId5"/>
              <a:extLst>
                <a:ext uri="{FF2B5EF4-FFF2-40B4-BE49-F238E27FC236}">
                  <a16:creationId xmlns:a16="http://schemas.microsoft.com/office/drawing/2014/main" id="{38A7FE04-012B-3664-77B5-7AC7587B50B7}"/>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58" name="Rectangle: Top Corners Rounded 262">
              <a:extLst>
                <a:ext uri="{FF2B5EF4-FFF2-40B4-BE49-F238E27FC236}">
                  <a16:creationId xmlns:a16="http://schemas.microsoft.com/office/drawing/2014/main" id="{DBD393BD-275D-B9B9-73E3-2B340EF41357}"/>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71" name="Group 4">
            <a:extLst>
              <a:ext uri="{FF2B5EF4-FFF2-40B4-BE49-F238E27FC236}">
                <a16:creationId xmlns:a16="http://schemas.microsoft.com/office/drawing/2014/main" id="{C8DCB957-61FC-695D-D9FE-54778B05E45F}"/>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755" name="Rectangle: Top Corners Rounded 259">
              <a:hlinkClick xmlns:r="http://schemas.openxmlformats.org/officeDocument/2006/relationships" r:id="rId6"/>
              <a:extLst>
                <a:ext uri="{FF2B5EF4-FFF2-40B4-BE49-F238E27FC236}">
                  <a16:creationId xmlns:a16="http://schemas.microsoft.com/office/drawing/2014/main" id="{F32EDC44-2F19-9317-B2EF-028114BA7A17}"/>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56" name="Rectangle: Top Corners Rounded 260">
              <a:extLst>
                <a:ext uri="{FF2B5EF4-FFF2-40B4-BE49-F238E27FC236}">
                  <a16:creationId xmlns:a16="http://schemas.microsoft.com/office/drawing/2014/main" id="{745054E5-17B9-0B7F-D181-1E1B63D5B709}"/>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72" name="Group 5">
            <a:extLst>
              <a:ext uri="{FF2B5EF4-FFF2-40B4-BE49-F238E27FC236}">
                <a16:creationId xmlns:a16="http://schemas.microsoft.com/office/drawing/2014/main" id="{1CB12175-ACCF-9128-C7B7-BF2C621AEC12}"/>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753" name="Rectangle: Top Corners Rounded 257">
              <a:hlinkClick xmlns:r="http://schemas.openxmlformats.org/officeDocument/2006/relationships" r:id="rId7"/>
              <a:extLst>
                <a:ext uri="{FF2B5EF4-FFF2-40B4-BE49-F238E27FC236}">
                  <a16:creationId xmlns:a16="http://schemas.microsoft.com/office/drawing/2014/main" id="{E65033E2-F1EF-C17C-C3C6-9D8DA3C5DAE4}"/>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54" name="Rectangle: Top Corners Rounded 258">
              <a:extLst>
                <a:ext uri="{FF2B5EF4-FFF2-40B4-BE49-F238E27FC236}">
                  <a16:creationId xmlns:a16="http://schemas.microsoft.com/office/drawing/2014/main" id="{B4CF6B7F-BAF2-538E-922B-7600AD7E3B0E}"/>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673" name="Rounded Rectangle 33">
            <a:extLst>
              <a:ext uri="{FF2B5EF4-FFF2-40B4-BE49-F238E27FC236}">
                <a16:creationId xmlns:a16="http://schemas.microsoft.com/office/drawing/2014/main" id="{B1C9436B-971A-EE50-C454-0A7EC08533F4}"/>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674" name="Group 7">
            <a:extLst>
              <a:ext uri="{FF2B5EF4-FFF2-40B4-BE49-F238E27FC236}">
                <a16:creationId xmlns:a16="http://schemas.microsoft.com/office/drawing/2014/main" id="{E238820B-BB79-A8D0-32AF-869BD4B9E3CA}"/>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751" name="Rectangle: Top Corners Rounded 255">
              <a:hlinkClick xmlns:r="http://schemas.openxmlformats.org/officeDocument/2006/relationships" r:id="rId8"/>
              <a:extLst>
                <a:ext uri="{FF2B5EF4-FFF2-40B4-BE49-F238E27FC236}">
                  <a16:creationId xmlns:a16="http://schemas.microsoft.com/office/drawing/2014/main" id="{72B47848-0970-586E-D684-53039DDFA288}"/>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52" name="Rectangle: Top Corners Rounded 256">
              <a:extLst>
                <a:ext uri="{FF2B5EF4-FFF2-40B4-BE49-F238E27FC236}">
                  <a16:creationId xmlns:a16="http://schemas.microsoft.com/office/drawing/2014/main" id="{842B65A6-D18A-809B-210D-4A6C344C6396}"/>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75" name="Group 8">
            <a:extLst>
              <a:ext uri="{FF2B5EF4-FFF2-40B4-BE49-F238E27FC236}">
                <a16:creationId xmlns:a16="http://schemas.microsoft.com/office/drawing/2014/main" id="{4361886D-06F1-1E5D-37D9-1514C174A83F}"/>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749" name="Rectangle: Top Corners Rounded 509">
              <a:hlinkClick xmlns:r="http://schemas.openxmlformats.org/officeDocument/2006/relationships" r:id="rId9"/>
              <a:extLst>
                <a:ext uri="{FF2B5EF4-FFF2-40B4-BE49-F238E27FC236}">
                  <a16:creationId xmlns:a16="http://schemas.microsoft.com/office/drawing/2014/main" id="{1E85CE64-8DF6-3FD5-396B-406DE2F13311}"/>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50" name="Rectangle: Top Corners Rounded 510">
              <a:extLst>
                <a:ext uri="{FF2B5EF4-FFF2-40B4-BE49-F238E27FC236}">
                  <a16:creationId xmlns:a16="http://schemas.microsoft.com/office/drawing/2014/main" id="{DC1404F8-3727-3A1C-B361-9211B10E733C}"/>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76" name="Group 9">
            <a:extLst>
              <a:ext uri="{FF2B5EF4-FFF2-40B4-BE49-F238E27FC236}">
                <a16:creationId xmlns:a16="http://schemas.microsoft.com/office/drawing/2014/main" id="{187D73D6-ED11-FF9A-F321-B4C3DF6A1AF6}"/>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747" name="Rectangle: Top Corners Rounded 507">
              <a:hlinkClick xmlns:r="http://schemas.openxmlformats.org/officeDocument/2006/relationships" r:id="rId10"/>
              <a:extLst>
                <a:ext uri="{FF2B5EF4-FFF2-40B4-BE49-F238E27FC236}">
                  <a16:creationId xmlns:a16="http://schemas.microsoft.com/office/drawing/2014/main" id="{E2E24DA7-FAB6-E07C-5464-E5E770AD2822}"/>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48" name="Rectangle: Top Corners Rounded 508">
              <a:extLst>
                <a:ext uri="{FF2B5EF4-FFF2-40B4-BE49-F238E27FC236}">
                  <a16:creationId xmlns:a16="http://schemas.microsoft.com/office/drawing/2014/main" id="{B956D6B0-DFF5-28B8-6097-28D5E2D774AD}"/>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77" name="Group 13">
            <a:extLst>
              <a:ext uri="{FF2B5EF4-FFF2-40B4-BE49-F238E27FC236}">
                <a16:creationId xmlns:a16="http://schemas.microsoft.com/office/drawing/2014/main" id="{22C69C97-A9F4-3976-79BA-A933064DD9B3}"/>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745" name="Rectangle: Top Corners Rounded 505">
              <a:hlinkClick xmlns:r="http://schemas.openxmlformats.org/officeDocument/2006/relationships" r:id="rId11"/>
              <a:extLst>
                <a:ext uri="{FF2B5EF4-FFF2-40B4-BE49-F238E27FC236}">
                  <a16:creationId xmlns:a16="http://schemas.microsoft.com/office/drawing/2014/main" id="{9A3F0A0D-8322-28FD-ACD0-54822230AA56}"/>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46" name="Rectangle: Top Corners Rounded 506">
              <a:extLst>
                <a:ext uri="{FF2B5EF4-FFF2-40B4-BE49-F238E27FC236}">
                  <a16:creationId xmlns:a16="http://schemas.microsoft.com/office/drawing/2014/main" id="{369E8E27-294A-4654-ABD6-A5C1F43AAC3C}"/>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678" name="Rounded Rectangle 33">
            <a:extLst>
              <a:ext uri="{FF2B5EF4-FFF2-40B4-BE49-F238E27FC236}">
                <a16:creationId xmlns:a16="http://schemas.microsoft.com/office/drawing/2014/main" id="{EDCF9786-677F-0CE6-0541-1A5B2C16081C}"/>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679" name="Group 15">
            <a:extLst>
              <a:ext uri="{FF2B5EF4-FFF2-40B4-BE49-F238E27FC236}">
                <a16:creationId xmlns:a16="http://schemas.microsoft.com/office/drawing/2014/main" id="{24D85454-9A83-A186-F692-8960BDAB256E}"/>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743" name="Rectangle: Top Corners Rounded 503">
              <a:hlinkClick xmlns:r="http://schemas.openxmlformats.org/officeDocument/2006/relationships" r:id="rId12"/>
              <a:extLst>
                <a:ext uri="{FF2B5EF4-FFF2-40B4-BE49-F238E27FC236}">
                  <a16:creationId xmlns:a16="http://schemas.microsoft.com/office/drawing/2014/main" id="{B86B8CDC-A5F6-31D5-3E5F-F8E819C9436A}"/>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44" name="Rectangle: Top Corners Rounded 504">
              <a:extLst>
                <a:ext uri="{FF2B5EF4-FFF2-40B4-BE49-F238E27FC236}">
                  <a16:creationId xmlns:a16="http://schemas.microsoft.com/office/drawing/2014/main" id="{ECD834D5-ED0F-246E-593F-C4500B3BF3BC}"/>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84" name="Group 16">
            <a:extLst>
              <a:ext uri="{FF2B5EF4-FFF2-40B4-BE49-F238E27FC236}">
                <a16:creationId xmlns:a16="http://schemas.microsoft.com/office/drawing/2014/main" id="{9C0558DC-770E-C19A-03E9-7F15083A9F1E}"/>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741" name="Rectangle: Top Corners Rounded 501">
              <a:hlinkClick xmlns:r="http://schemas.openxmlformats.org/officeDocument/2006/relationships" r:id="rId13"/>
              <a:extLst>
                <a:ext uri="{FF2B5EF4-FFF2-40B4-BE49-F238E27FC236}">
                  <a16:creationId xmlns:a16="http://schemas.microsoft.com/office/drawing/2014/main" id="{92F702BC-74C6-D62B-0718-8B98D1402EF5}"/>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42" name="Rectangle: Top Corners Rounded 502">
              <a:extLst>
                <a:ext uri="{FF2B5EF4-FFF2-40B4-BE49-F238E27FC236}">
                  <a16:creationId xmlns:a16="http://schemas.microsoft.com/office/drawing/2014/main" id="{5993E64A-4D25-9EF6-342F-DF54B1288B61}"/>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85" name="Group 17">
            <a:extLst>
              <a:ext uri="{FF2B5EF4-FFF2-40B4-BE49-F238E27FC236}">
                <a16:creationId xmlns:a16="http://schemas.microsoft.com/office/drawing/2014/main" id="{A5994C98-310B-F35A-B296-F3D2CB8FAD14}"/>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739" name="Rectangle: Top Corners Rounded 499">
              <a:hlinkClick xmlns:r="http://schemas.openxmlformats.org/officeDocument/2006/relationships" r:id="rId14"/>
              <a:extLst>
                <a:ext uri="{FF2B5EF4-FFF2-40B4-BE49-F238E27FC236}">
                  <a16:creationId xmlns:a16="http://schemas.microsoft.com/office/drawing/2014/main" id="{D7851580-B8D6-AB21-456E-C94EC6E64BBD}"/>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40" name="Rectangle: Top Corners Rounded 500">
              <a:extLst>
                <a:ext uri="{FF2B5EF4-FFF2-40B4-BE49-F238E27FC236}">
                  <a16:creationId xmlns:a16="http://schemas.microsoft.com/office/drawing/2014/main" id="{026E719D-93E3-C775-A4EC-D36BA303BAE1}"/>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86" name="Group 18">
            <a:extLst>
              <a:ext uri="{FF2B5EF4-FFF2-40B4-BE49-F238E27FC236}">
                <a16:creationId xmlns:a16="http://schemas.microsoft.com/office/drawing/2014/main" id="{21288371-6F07-32BB-DFD6-414B3DE3899F}"/>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737" name="Rectangle: Top Corners Rounded 497">
              <a:hlinkClick xmlns:r="http://schemas.openxmlformats.org/officeDocument/2006/relationships" r:id="rId15"/>
              <a:extLst>
                <a:ext uri="{FF2B5EF4-FFF2-40B4-BE49-F238E27FC236}">
                  <a16:creationId xmlns:a16="http://schemas.microsoft.com/office/drawing/2014/main" id="{1AD2FF50-3AC4-2F9F-49E7-19117C62DCB5}"/>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38" name="Rectangle: Top Corners Rounded 498">
              <a:extLst>
                <a:ext uri="{FF2B5EF4-FFF2-40B4-BE49-F238E27FC236}">
                  <a16:creationId xmlns:a16="http://schemas.microsoft.com/office/drawing/2014/main" id="{EA061D53-0F71-C43E-2E35-C750CDD5C3EC}"/>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87" name="Group 19">
            <a:extLst>
              <a:ext uri="{FF2B5EF4-FFF2-40B4-BE49-F238E27FC236}">
                <a16:creationId xmlns:a16="http://schemas.microsoft.com/office/drawing/2014/main" id="{D9A5BD41-2C4E-ADB4-4D0D-8854A31D2E59}"/>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735" name="Rectangle: Top Corners Rounded 495">
              <a:hlinkClick xmlns:r="http://schemas.openxmlformats.org/officeDocument/2006/relationships" r:id="rId16"/>
              <a:extLst>
                <a:ext uri="{FF2B5EF4-FFF2-40B4-BE49-F238E27FC236}">
                  <a16:creationId xmlns:a16="http://schemas.microsoft.com/office/drawing/2014/main" id="{9807CFA2-4ED6-4257-12F7-3C986DD45133}"/>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36" name="Rectangle: Top Corners Rounded 496">
              <a:extLst>
                <a:ext uri="{FF2B5EF4-FFF2-40B4-BE49-F238E27FC236}">
                  <a16:creationId xmlns:a16="http://schemas.microsoft.com/office/drawing/2014/main" id="{C9E3FC13-5C43-EB92-A70B-582F6C00A137}"/>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88" name="Group 20">
            <a:extLst>
              <a:ext uri="{FF2B5EF4-FFF2-40B4-BE49-F238E27FC236}">
                <a16:creationId xmlns:a16="http://schemas.microsoft.com/office/drawing/2014/main" id="{F102D4D7-85B8-D97F-086C-E9A80FA755C8}"/>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733" name="Rectangle: Top Corners Rounded 493">
              <a:hlinkClick xmlns:r="http://schemas.openxmlformats.org/officeDocument/2006/relationships" r:id="rId17"/>
              <a:extLst>
                <a:ext uri="{FF2B5EF4-FFF2-40B4-BE49-F238E27FC236}">
                  <a16:creationId xmlns:a16="http://schemas.microsoft.com/office/drawing/2014/main" id="{75BCF372-0CAE-0CCB-11E6-AE277575F3DC}"/>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34" name="Rectangle: Top Corners Rounded 494">
              <a:extLst>
                <a:ext uri="{FF2B5EF4-FFF2-40B4-BE49-F238E27FC236}">
                  <a16:creationId xmlns:a16="http://schemas.microsoft.com/office/drawing/2014/main" id="{C430738C-32A9-4EC3-4134-81212E3AC7C8}"/>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89" name="Group 21">
            <a:extLst>
              <a:ext uri="{FF2B5EF4-FFF2-40B4-BE49-F238E27FC236}">
                <a16:creationId xmlns:a16="http://schemas.microsoft.com/office/drawing/2014/main" id="{4C16DD8A-64D4-6E77-1C8A-F42C9FFE24B2}"/>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731" name="Rectangle: Top Corners Rounded 491">
              <a:hlinkClick xmlns:r="http://schemas.openxmlformats.org/officeDocument/2006/relationships" r:id="rId18"/>
              <a:extLst>
                <a:ext uri="{FF2B5EF4-FFF2-40B4-BE49-F238E27FC236}">
                  <a16:creationId xmlns:a16="http://schemas.microsoft.com/office/drawing/2014/main" id="{DA95B0E5-8D15-9C36-6BD7-A95E3BCBD731}"/>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732" name="Rectangle: Top Corners Rounded 492">
              <a:extLst>
                <a:ext uri="{FF2B5EF4-FFF2-40B4-BE49-F238E27FC236}">
                  <a16:creationId xmlns:a16="http://schemas.microsoft.com/office/drawing/2014/main" id="{2D2C3390-DC0E-0E3D-451D-E1929131859F}"/>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690" name="Rounded Rectangle 33">
            <a:extLst>
              <a:ext uri="{FF2B5EF4-FFF2-40B4-BE49-F238E27FC236}">
                <a16:creationId xmlns:a16="http://schemas.microsoft.com/office/drawing/2014/main" id="{A040F65E-A6B6-8D82-02C2-FC264D2983C0}"/>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691" name="Group 23">
            <a:extLst>
              <a:ext uri="{FF2B5EF4-FFF2-40B4-BE49-F238E27FC236}">
                <a16:creationId xmlns:a16="http://schemas.microsoft.com/office/drawing/2014/main" id="{5AC1F933-9A66-48CC-76AA-D939EB5D1168}"/>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729" name="Rectangle: Top Corners Rounded 61">
              <a:hlinkClick xmlns:r="http://schemas.openxmlformats.org/officeDocument/2006/relationships" r:id="rId19"/>
              <a:extLst>
                <a:ext uri="{FF2B5EF4-FFF2-40B4-BE49-F238E27FC236}">
                  <a16:creationId xmlns:a16="http://schemas.microsoft.com/office/drawing/2014/main" id="{18773A22-1F9A-668D-65B4-52183A7C7470}"/>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30" name="Rectangle: Top Corners Rounded 62">
              <a:extLst>
                <a:ext uri="{FF2B5EF4-FFF2-40B4-BE49-F238E27FC236}">
                  <a16:creationId xmlns:a16="http://schemas.microsoft.com/office/drawing/2014/main" id="{29407707-225D-DA65-BA95-383A3BA334C0}"/>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92" name="Group 24">
            <a:extLst>
              <a:ext uri="{FF2B5EF4-FFF2-40B4-BE49-F238E27FC236}">
                <a16:creationId xmlns:a16="http://schemas.microsoft.com/office/drawing/2014/main" id="{D7C8EC7D-0616-D130-B3BF-3B6EE60FC996}"/>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727" name="Rectangle: Top Corners Rounded 59">
              <a:hlinkClick xmlns:r="http://schemas.openxmlformats.org/officeDocument/2006/relationships" r:id="rId20"/>
              <a:extLst>
                <a:ext uri="{FF2B5EF4-FFF2-40B4-BE49-F238E27FC236}">
                  <a16:creationId xmlns:a16="http://schemas.microsoft.com/office/drawing/2014/main" id="{61A3D794-8CC9-87E9-AC03-25FF285C3130}"/>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28" name="Rectangle: Top Corners Rounded 60">
              <a:extLst>
                <a:ext uri="{FF2B5EF4-FFF2-40B4-BE49-F238E27FC236}">
                  <a16:creationId xmlns:a16="http://schemas.microsoft.com/office/drawing/2014/main" id="{1D5262EA-9F99-806F-EB5B-EA70D58397D2}"/>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93" name="Group 25">
            <a:extLst>
              <a:ext uri="{FF2B5EF4-FFF2-40B4-BE49-F238E27FC236}">
                <a16:creationId xmlns:a16="http://schemas.microsoft.com/office/drawing/2014/main" id="{06DCEEF1-3FE4-5AB8-A629-9EE3AC97C33E}"/>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725" name="Rectangle: Top Corners Rounded 57">
              <a:hlinkClick xmlns:r="http://schemas.openxmlformats.org/officeDocument/2006/relationships" r:id="rId21"/>
              <a:extLst>
                <a:ext uri="{FF2B5EF4-FFF2-40B4-BE49-F238E27FC236}">
                  <a16:creationId xmlns:a16="http://schemas.microsoft.com/office/drawing/2014/main" id="{2D0CB12E-F7FB-E4EB-BAB7-30D908FA1A50}"/>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26" name="Rectangle: Top Corners Rounded 58">
              <a:extLst>
                <a:ext uri="{FF2B5EF4-FFF2-40B4-BE49-F238E27FC236}">
                  <a16:creationId xmlns:a16="http://schemas.microsoft.com/office/drawing/2014/main" id="{854FD140-F033-6B78-7ABF-F8B484A96E2A}"/>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94" name="Group 26">
            <a:extLst>
              <a:ext uri="{FF2B5EF4-FFF2-40B4-BE49-F238E27FC236}">
                <a16:creationId xmlns:a16="http://schemas.microsoft.com/office/drawing/2014/main" id="{83661A1F-CB6F-CF07-F492-BB7673542BA6}"/>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723" name="Rectangle: Top Corners Rounded 55">
              <a:hlinkClick xmlns:r="http://schemas.openxmlformats.org/officeDocument/2006/relationships" r:id="rId22"/>
              <a:extLst>
                <a:ext uri="{FF2B5EF4-FFF2-40B4-BE49-F238E27FC236}">
                  <a16:creationId xmlns:a16="http://schemas.microsoft.com/office/drawing/2014/main" id="{0B229723-C270-29DD-E599-56B422EC7090}"/>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24" name="Rectangle: Top Corners Rounded 56">
              <a:extLst>
                <a:ext uri="{FF2B5EF4-FFF2-40B4-BE49-F238E27FC236}">
                  <a16:creationId xmlns:a16="http://schemas.microsoft.com/office/drawing/2014/main" id="{497ADBF6-E31E-FC4D-603C-D491C8676DC2}"/>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695" name="Rounded Rectangle 33">
            <a:extLst>
              <a:ext uri="{FF2B5EF4-FFF2-40B4-BE49-F238E27FC236}">
                <a16:creationId xmlns:a16="http://schemas.microsoft.com/office/drawing/2014/main" id="{ED2F3E32-675B-B71D-2B9B-0EF1AAF99919}"/>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696" name="Group 28">
            <a:extLst>
              <a:ext uri="{FF2B5EF4-FFF2-40B4-BE49-F238E27FC236}">
                <a16:creationId xmlns:a16="http://schemas.microsoft.com/office/drawing/2014/main" id="{B9860327-8753-5CED-58BD-177232241B60}"/>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721" name="Rectangle: Top Corners Rounded 53">
              <a:hlinkClick xmlns:r="http://schemas.openxmlformats.org/officeDocument/2006/relationships" r:id="rId23"/>
              <a:extLst>
                <a:ext uri="{FF2B5EF4-FFF2-40B4-BE49-F238E27FC236}">
                  <a16:creationId xmlns:a16="http://schemas.microsoft.com/office/drawing/2014/main" id="{2922F098-89BE-DDDD-689E-B45FCAE5B996}"/>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722" name="Rectangle: Top Corners Rounded 54">
              <a:extLst>
                <a:ext uri="{FF2B5EF4-FFF2-40B4-BE49-F238E27FC236}">
                  <a16:creationId xmlns:a16="http://schemas.microsoft.com/office/drawing/2014/main" id="{9DD8BE20-8F61-4063-F6C9-702A3867268D}"/>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97" name="Group 29">
            <a:extLst>
              <a:ext uri="{FF2B5EF4-FFF2-40B4-BE49-F238E27FC236}">
                <a16:creationId xmlns:a16="http://schemas.microsoft.com/office/drawing/2014/main" id="{EF55D5E0-ADD2-604E-0775-BE1FEF70E975}"/>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719" name="Rectangle: Top Corners Rounded 51">
              <a:hlinkClick xmlns:r="http://schemas.openxmlformats.org/officeDocument/2006/relationships" r:id="rId24"/>
              <a:extLst>
                <a:ext uri="{FF2B5EF4-FFF2-40B4-BE49-F238E27FC236}">
                  <a16:creationId xmlns:a16="http://schemas.microsoft.com/office/drawing/2014/main" id="{94BFFE20-A8BD-3B89-2F95-C5E4B19D200D}"/>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720" name="Rectangle: Top Corners Rounded 52">
              <a:extLst>
                <a:ext uri="{FF2B5EF4-FFF2-40B4-BE49-F238E27FC236}">
                  <a16:creationId xmlns:a16="http://schemas.microsoft.com/office/drawing/2014/main" id="{3E06E43A-5FF7-D0FC-96D8-D52B3631225F}"/>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98" name="Group 30">
            <a:extLst>
              <a:ext uri="{FF2B5EF4-FFF2-40B4-BE49-F238E27FC236}">
                <a16:creationId xmlns:a16="http://schemas.microsoft.com/office/drawing/2014/main" id="{00A2ABF8-D7A0-D2A0-3AE4-6BD918DCEF61}"/>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717" name="Rectangle: Top Corners Rounded 49">
              <a:hlinkClick xmlns:r="http://schemas.openxmlformats.org/officeDocument/2006/relationships" r:id="rId25"/>
              <a:extLst>
                <a:ext uri="{FF2B5EF4-FFF2-40B4-BE49-F238E27FC236}">
                  <a16:creationId xmlns:a16="http://schemas.microsoft.com/office/drawing/2014/main" id="{F91A313F-76D4-983A-DE3C-62D577E2208A}"/>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718" name="Rectangle: Top Corners Rounded 50">
              <a:extLst>
                <a:ext uri="{FF2B5EF4-FFF2-40B4-BE49-F238E27FC236}">
                  <a16:creationId xmlns:a16="http://schemas.microsoft.com/office/drawing/2014/main" id="{680442F9-6F5E-659B-B08E-BDB8FB244848}"/>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99" name="Group 31">
            <a:extLst>
              <a:ext uri="{FF2B5EF4-FFF2-40B4-BE49-F238E27FC236}">
                <a16:creationId xmlns:a16="http://schemas.microsoft.com/office/drawing/2014/main" id="{1D87A46A-CD72-C1D1-3E43-921DC0280C61}"/>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715" name="Rectangle: Top Corners Rounded 47">
              <a:hlinkClick xmlns:r="http://schemas.openxmlformats.org/officeDocument/2006/relationships" r:id="rId26"/>
              <a:extLst>
                <a:ext uri="{FF2B5EF4-FFF2-40B4-BE49-F238E27FC236}">
                  <a16:creationId xmlns:a16="http://schemas.microsoft.com/office/drawing/2014/main" id="{301B78FA-F1F9-23E6-6F61-F9A575F04EB8}"/>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716" name="Rectangle: Top Corners Rounded 48">
              <a:extLst>
                <a:ext uri="{FF2B5EF4-FFF2-40B4-BE49-F238E27FC236}">
                  <a16:creationId xmlns:a16="http://schemas.microsoft.com/office/drawing/2014/main" id="{C27B9DE3-63EC-A8FE-117C-F325AE5F2048}"/>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00" name="Group 32">
            <a:extLst>
              <a:ext uri="{FF2B5EF4-FFF2-40B4-BE49-F238E27FC236}">
                <a16:creationId xmlns:a16="http://schemas.microsoft.com/office/drawing/2014/main" id="{E01C59F1-05A6-2CD5-26D9-DA6752188A08}"/>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713" name="Rectangle: Top Corners Rounded 45">
              <a:hlinkClick xmlns:r="http://schemas.openxmlformats.org/officeDocument/2006/relationships" r:id="rId27"/>
              <a:extLst>
                <a:ext uri="{FF2B5EF4-FFF2-40B4-BE49-F238E27FC236}">
                  <a16:creationId xmlns:a16="http://schemas.microsoft.com/office/drawing/2014/main" id="{3DF0D329-A0D8-AFB7-6D1E-F61223EA2700}"/>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714" name="Rectangle: Top Corners Rounded 46">
              <a:extLst>
                <a:ext uri="{FF2B5EF4-FFF2-40B4-BE49-F238E27FC236}">
                  <a16:creationId xmlns:a16="http://schemas.microsoft.com/office/drawing/2014/main" id="{90B9003F-C947-ABB2-45A9-63595CE059E7}"/>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01" name="Group 33">
            <a:extLst>
              <a:ext uri="{FF2B5EF4-FFF2-40B4-BE49-F238E27FC236}">
                <a16:creationId xmlns:a16="http://schemas.microsoft.com/office/drawing/2014/main" id="{77E0ACCC-2ADE-142F-8D6F-8432407E2590}"/>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711" name="Rectangle: Top Corners Rounded 43">
              <a:hlinkClick xmlns:r="http://schemas.openxmlformats.org/officeDocument/2006/relationships" r:id="rId28"/>
              <a:extLst>
                <a:ext uri="{FF2B5EF4-FFF2-40B4-BE49-F238E27FC236}">
                  <a16:creationId xmlns:a16="http://schemas.microsoft.com/office/drawing/2014/main" id="{CCE0053E-BAA6-72B1-489C-05C33D89157A}"/>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712" name="Rectangle: Top Corners Rounded 44">
              <a:extLst>
                <a:ext uri="{FF2B5EF4-FFF2-40B4-BE49-F238E27FC236}">
                  <a16:creationId xmlns:a16="http://schemas.microsoft.com/office/drawing/2014/main" id="{F1A7C06F-EFCB-F799-C47E-7653AA852BE9}"/>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02" name="Group 34">
            <a:extLst>
              <a:ext uri="{FF2B5EF4-FFF2-40B4-BE49-F238E27FC236}">
                <a16:creationId xmlns:a16="http://schemas.microsoft.com/office/drawing/2014/main" id="{141288CF-5177-DFAE-9245-DEEFBA52B23F}"/>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709" name="Rectangle: Top Corners Rounded 41">
              <a:hlinkClick xmlns:r="http://schemas.openxmlformats.org/officeDocument/2006/relationships" r:id="rId29"/>
              <a:extLst>
                <a:ext uri="{FF2B5EF4-FFF2-40B4-BE49-F238E27FC236}">
                  <a16:creationId xmlns:a16="http://schemas.microsoft.com/office/drawing/2014/main" id="{ED875EBE-2521-F86D-52BC-7BD65178A9B3}"/>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710" name="Rectangle: Top Corners Rounded 42">
              <a:extLst>
                <a:ext uri="{FF2B5EF4-FFF2-40B4-BE49-F238E27FC236}">
                  <a16:creationId xmlns:a16="http://schemas.microsoft.com/office/drawing/2014/main" id="{80DE7E4D-355D-FDCE-6D5B-E051FA7975A4}"/>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03" name="Group 35">
            <a:extLst>
              <a:ext uri="{FF2B5EF4-FFF2-40B4-BE49-F238E27FC236}">
                <a16:creationId xmlns:a16="http://schemas.microsoft.com/office/drawing/2014/main" id="{4619228E-F70D-0309-7005-77A966C21DEF}"/>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707" name="Rectangle: Top Corners Rounded 39">
              <a:hlinkClick xmlns:r="http://schemas.openxmlformats.org/officeDocument/2006/relationships" r:id="rId30"/>
              <a:extLst>
                <a:ext uri="{FF2B5EF4-FFF2-40B4-BE49-F238E27FC236}">
                  <a16:creationId xmlns:a16="http://schemas.microsoft.com/office/drawing/2014/main" id="{4E3E93B8-DF39-3837-170C-E6B621C58425}"/>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708" name="Rectangle: Top Corners Rounded 40">
              <a:extLst>
                <a:ext uri="{FF2B5EF4-FFF2-40B4-BE49-F238E27FC236}">
                  <a16:creationId xmlns:a16="http://schemas.microsoft.com/office/drawing/2014/main" id="{DA3DD18B-5168-B220-34F3-C310C5B2DF20}"/>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704" name="Group 36">
            <a:extLst>
              <a:ext uri="{FF2B5EF4-FFF2-40B4-BE49-F238E27FC236}">
                <a16:creationId xmlns:a16="http://schemas.microsoft.com/office/drawing/2014/main" id="{A0D6E7BD-D9C9-2EA3-2C86-0B1793EA984C}"/>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705" name="Rectangle: Top Corners Rounded 37">
              <a:hlinkClick xmlns:r="http://schemas.openxmlformats.org/officeDocument/2006/relationships" r:id="rId31"/>
              <a:extLst>
                <a:ext uri="{FF2B5EF4-FFF2-40B4-BE49-F238E27FC236}">
                  <a16:creationId xmlns:a16="http://schemas.microsoft.com/office/drawing/2014/main" id="{5A64D450-A06C-92E6-9DAF-47C0C9A499D8}"/>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706" name="Rectangle: Top Corners Rounded 38">
              <a:extLst>
                <a:ext uri="{FF2B5EF4-FFF2-40B4-BE49-F238E27FC236}">
                  <a16:creationId xmlns:a16="http://schemas.microsoft.com/office/drawing/2014/main" id="{E046BDC7-BC5B-96EA-B753-258B1337AE27}"/>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228600</xdr:colOff>
      <xdr:row>0</xdr:row>
      <xdr:rowOff>87085</xdr:rowOff>
    </xdr:from>
    <xdr:to>
      <xdr:col>4</xdr:col>
      <xdr:colOff>339123</xdr:colOff>
      <xdr:row>3</xdr:row>
      <xdr:rowOff>109582</xdr:rowOff>
    </xdr:to>
    <xdr:pic>
      <xdr:nvPicPr>
        <xdr:cNvPr id="159" name="Picture 86">
          <a:hlinkClick xmlns:r="http://schemas.openxmlformats.org/officeDocument/2006/relationships" r:id="rId1"/>
          <a:extLst>
            <a:ext uri="{FF2B5EF4-FFF2-40B4-BE49-F238E27FC236}">
              <a16:creationId xmlns:a16="http://schemas.microsoft.com/office/drawing/2014/main" id="{00000000-0008-0000-1C00-00009F000000}"/>
            </a:ext>
          </a:extLst>
        </xdr:cNvPr>
        <xdr:cNvPicPr>
          <a:picLocks noChangeAspect="1"/>
        </xdr:cNvPicPr>
      </xdr:nvPicPr>
      <xdr:blipFill>
        <a:blip xmlns:r="http://schemas.openxmlformats.org/officeDocument/2006/relationships" r:embed="rId2"/>
        <a:stretch>
          <a:fillRect/>
        </a:stretch>
      </xdr:blipFill>
      <xdr:spPr>
        <a:xfrm>
          <a:off x="228600" y="87085"/>
          <a:ext cx="2434623" cy="524782"/>
        </a:xfrm>
        <a:prstGeom prst="rect">
          <a:avLst/>
        </a:prstGeom>
      </xdr:spPr>
    </xdr:pic>
    <xdr:clientData/>
  </xdr:twoCellAnchor>
  <xdr:twoCellAnchor>
    <xdr:from>
      <xdr:col>23</xdr:col>
      <xdr:colOff>304800</xdr:colOff>
      <xdr:row>1</xdr:row>
      <xdr:rowOff>54429</xdr:rowOff>
    </xdr:from>
    <xdr:to>
      <xdr:col>24</xdr:col>
      <xdr:colOff>1128113</xdr:colOff>
      <xdr:row>2</xdr:row>
      <xdr:rowOff>126275</xdr:rowOff>
    </xdr:to>
    <xdr:grpSp>
      <xdr:nvGrpSpPr>
        <xdr:cNvPr id="5" name="Group 5">
          <a:extLst>
            <a:ext uri="{FF2B5EF4-FFF2-40B4-BE49-F238E27FC236}">
              <a16:creationId xmlns:a16="http://schemas.microsoft.com/office/drawing/2014/main" id="{00000000-0008-0000-1C00-000005000000}"/>
            </a:ext>
          </a:extLst>
        </xdr:cNvPr>
        <xdr:cNvGrpSpPr/>
      </xdr:nvGrpSpPr>
      <xdr:grpSpPr>
        <a:xfrm>
          <a:off x="28427082" y="233723"/>
          <a:ext cx="2241082" cy="251140"/>
          <a:chOff x="6357612" y="3059659"/>
          <a:chExt cx="2262132" cy="274320"/>
        </a:xfrm>
        <a:effectLst>
          <a:outerShdw blurRad="50800" dist="38100" dir="2700000" algn="tl" rotWithShape="0">
            <a:prstClr val="black">
              <a:alpha val="40000"/>
            </a:prstClr>
          </a:outerShdw>
        </a:effectLst>
      </xdr:grpSpPr>
      <xdr:sp macro="" textlink="">
        <xdr:nvSpPr>
          <xdr:cNvPr id="6" name="Rectangle: Top Corners Rounded 549">
            <a:extLst>
              <a:ext uri="{FF2B5EF4-FFF2-40B4-BE49-F238E27FC236}">
                <a16:creationId xmlns:a16="http://schemas.microsoft.com/office/drawing/2014/main" id="{00000000-0008-0000-1C00-00000600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5"/>
                </a:solidFill>
              </a:rPr>
              <a:t>2024 SUSTAINABILITY REPORT</a:t>
            </a:r>
            <a:endParaRPr lang="en-AU" sz="800" b="1">
              <a:solidFill>
                <a:schemeClr val="accent5"/>
              </a:solidFill>
            </a:endParaRPr>
          </a:p>
        </xdr:txBody>
      </xdr:sp>
      <xdr:sp macro="" textlink="">
        <xdr:nvSpPr>
          <xdr:cNvPr id="8" name="Rectangle: Top Corners Rounded 550">
            <a:extLst>
              <a:ext uri="{FF2B5EF4-FFF2-40B4-BE49-F238E27FC236}">
                <a16:creationId xmlns:a16="http://schemas.microsoft.com/office/drawing/2014/main" id="{00000000-0008-0000-1C00-000008000000}"/>
              </a:ext>
            </a:extLst>
          </xdr:cNvPr>
          <xdr:cNvSpPr/>
        </xdr:nvSpPr>
        <xdr:spPr>
          <a:xfrm rot="16200000">
            <a:off x="6283368" y="3133903"/>
            <a:ext cx="274320" cy="125832"/>
          </a:xfrm>
          <a:prstGeom prst="round2SameRect">
            <a:avLst>
              <a:gd name="adj1" fmla="val 22764"/>
              <a:gd name="adj2" fmla="val 0"/>
            </a:avLst>
          </a:prstGeom>
          <a:solidFill>
            <a:schemeClr val="accent5"/>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228600</xdr:colOff>
      <xdr:row>0</xdr:row>
      <xdr:rowOff>87085</xdr:rowOff>
    </xdr:from>
    <xdr:to>
      <xdr:col>4</xdr:col>
      <xdr:colOff>339123</xdr:colOff>
      <xdr:row>3</xdr:row>
      <xdr:rowOff>109582</xdr:rowOff>
    </xdr:to>
    <xdr:pic>
      <xdr:nvPicPr>
        <xdr:cNvPr id="9" name="Picture 86">
          <a:hlinkClick xmlns:r="http://schemas.openxmlformats.org/officeDocument/2006/relationships" r:id="rId1"/>
          <a:extLst>
            <a:ext uri="{FF2B5EF4-FFF2-40B4-BE49-F238E27FC236}">
              <a16:creationId xmlns:a16="http://schemas.microsoft.com/office/drawing/2014/main" id="{00000000-0008-0000-1D00-000009000000}"/>
            </a:ext>
          </a:extLst>
        </xdr:cNvPr>
        <xdr:cNvPicPr>
          <a:picLocks noChangeAspect="1"/>
        </xdr:cNvPicPr>
      </xdr:nvPicPr>
      <xdr:blipFill>
        <a:blip xmlns:r="http://schemas.openxmlformats.org/officeDocument/2006/relationships" r:embed="rId2"/>
        <a:stretch>
          <a:fillRect/>
        </a:stretch>
      </xdr:blipFill>
      <xdr:spPr>
        <a:xfrm>
          <a:off x="228600" y="85180"/>
          <a:ext cx="2442243" cy="573042"/>
        </a:xfrm>
        <a:prstGeom prst="rect">
          <a:avLst/>
        </a:prstGeom>
      </xdr:spPr>
    </xdr:pic>
    <xdr:clientData/>
  </xdr:twoCellAnchor>
  <xdr:twoCellAnchor>
    <xdr:from>
      <xdr:col>16</xdr:col>
      <xdr:colOff>25581</xdr:colOff>
      <xdr:row>1</xdr:row>
      <xdr:rowOff>120831</xdr:rowOff>
    </xdr:from>
    <xdr:to>
      <xdr:col>16</xdr:col>
      <xdr:colOff>2281998</xdr:colOff>
      <xdr:row>3</xdr:row>
      <xdr:rowOff>2177</xdr:rowOff>
    </xdr:to>
    <xdr:grpSp>
      <xdr:nvGrpSpPr>
        <xdr:cNvPr id="551" name="Group 5">
          <a:extLst>
            <a:ext uri="{FF2B5EF4-FFF2-40B4-BE49-F238E27FC236}">
              <a16:creationId xmlns:a16="http://schemas.microsoft.com/office/drawing/2014/main" id="{00000000-0008-0000-1D00-000027020000}"/>
            </a:ext>
          </a:extLst>
        </xdr:cNvPr>
        <xdr:cNvGrpSpPr/>
      </xdr:nvGrpSpPr>
      <xdr:grpSpPr>
        <a:xfrm>
          <a:off x="31496181" y="295002"/>
          <a:ext cx="2256417" cy="229689"/>
          <a:chOff x="6357612" y="3059659"/>
          <a:chExt cx="2262132" cy="274320"/>
        </a:xfrm>
        <a:effectLst>
          <a:outerShdw blurRad="50800" dist="38100" dir="2700000" algn="tl" rotWithShape="0">
            <a:prstClr val="black">
              <a:alpha val="40000"/>
            </a:prstClr>
          </a:outerShdw>
        </a:effectLst>
      </xdr:grpSpPr>
      <xdr:sp macro="" textlink="">
        <xdr:nvSpPr>
          <xdr:cNvPr id="552" name="Rectangle: Top Corners Rounded 549">
            <a:hlinkClick xmlns:r="http://schemas.openxmlformats.org/officeDocument/2006/relationships" r:id="rId3"/>
            <a:extLst>
              <a:ext uri="{FF2B5EF4-FFF2-40B4-BE49-F238E27FC236}">
                <a16:creationId xmlns:a16="http://schemas.microsoft.com/office/drawing/2014/main" id="{00000000-0008-0000-1D00-000028020000}"/>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5"/>
                </a:solidFill>
              </a:rPr>
              <a:t>2024 SUSTAINABILITY REPORT</a:t>
            </a:r>
            <a:endParaRPr lang="en-AU" sz="800" b="1">
              <a:solidFill>
                <a:schemeClr val="accent5"/>
              </a:solidFill>
            </a:endParaRPr>
          </a:p>
        </xdr:txBody>
      </xdr:sp>
      <xdr:sp macro="" textlink="">
        <xdr:nvSpPr>
          <xdr:cNvPr id="553" name="Rectangle: Top Corners Rounded 550">
            <a:extLst>
              <a:ext uri="{FF2B5EF4-FFF2-40B4-BE49-F238E27FC236}">
                <a16:creationId xmlns:a16="http://schemas.microsoft.com/office/drawing/2014/main" id="{00000000-0008-0000-1D00-000029020000}"/>
              </a:ext>
            </a:extLst>
          </xdr:cNvPr>
          <xdr:cNvSpPr/>
        </xdr:nvSpPr>
        <xdr:spPr>
          <a:xfrm rot="16200000">
            <a:off x="6283368" y="3133903"/>
            <a:ext cx="274320" cy="125832"/>
          </a:xfrm>
          <a:prstGeom prst="round2SameRect">
            <a:avLst>
              <a:gd name="adj1" fmla="val 22764"/>
              <a:gd name="adj2" fmla="val 0"/>
            </a:avLst>
          </a:prstGeom>
          <a:solidFill>
            <a:schemeClr val="accent5"/>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twoCellAnchor>
    <xdr:from>
      <xdr:col>0</xdr:col>
      <xdr:colOff>65315</xdr:colOff>
      <xdr:row>7</xdr:row>
      <xdr:rowOff>97972</xdr:rowOff>
    </xdr:from>
    <xdr:to>
      <xdr:col>4</xdr:col>
      <xdr:colOff>679009</xdr:colOff>
      <xdr:row>58</xdr:row>
      <xdr:rowOff>110401</xdr:rowOff>
    </xdr:to>
    <xdr:grpSp>
      <xdr:nvGrpSpPr>
        <xdr:cNvPr id="2" name="Group 1">
          <a:extLst>
            <a:ext uri="{FF2B5EF4-FFF2-40B4-BE49-F238E27FC236}">
              <a16:creationId xmlns:a16="http://schemas.microsoft.com/office/drawing/2014/main" id="{3A29B1C2-B820-4160-A8DF-6BDD624EE223}"/>
            </a:ext>
          </a:extLst>
        </xdr:cNvPr>
        <xdr:cNvGrpSpPr/>
      </xdr:nvGrpSpPr>
      <xdr:grpSpPr>
        <a:xfrm>
          <a:off x="65315" y="1426029"/>
          <a:ext cx="2943237" cy="9570086"/>
          <a:chOff x="4595310" y="-1718317"/>
          <a:chExt cx="3001380" cy="9966333"/>
        </a:xfrm>
      </xdr:grpSpPr>
      <xdr:grpSp>
        <xdr:nvGrpSpPr>
          <xdr:cNvPr id="3" name="Group 2">
            <a:extLst>
              <a:ext uri="{FF2B5EF4-FFF2-40B4-BE49-F238E27FC236}">
                <a16:creationId xmlns:a16="http://schemas.microsoft.com/office/drawing/2014/main" id="{A56EF07A-D462-02A7-DA96-08E9DC69BA70}"/>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538" name="Rectangle: Top Corners Rounded 263">
              <a:hlinkClick xmlns:r="http://schemas.openxmlformats.org/officeDocument/2006/relationships" r:id="rId4"/>
              <a:extLst>
                <a:ext uri="{FF2B5EF4-FFF2-40B4-BE49-F238E27FC236}">
                  <a16:creationId xmlns:a16="http://schemas.microsoft.com/office/drawing/2014/main" id="{F5F42965-2368-101F-C257-FE5D57F0871A}"/>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39" name="Rectangle: Top Corners Rounded 264">
              <a:extLst>
                <a:ext uri="{FF2B5EF4-FFF2-40B4-BE49-F238E27FC236}">
                  <a16:creationId xmlns:a16="http://schemas.microsoft.com/office/drawing/2014/main" id="{6AB31341-0560-1236-6D48-26B21E62E673}"/>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4" name="Group 3">
            <a:extLst>
              <a:ext uri="{FF2B5EF4-FFF2-40B4-BE49-F238E27FC236}">
                <a16:creationId xmlns:a16="http://schemas.microsoft.com/office/drawing/2014/main" id="{2FC173E3-7A0F-76BB-DE96-99CA2E5FC109}"/>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536" name="Rectangle: Top Corners Rounded 261">
              <a:hlinkClick xmlns:r="http://schemas.openxmlformats.org/officeDocument/2006/relationships" r:id="rId5"/>
              <a:extLst>
                <a:ext uri="{FF2B5EF4-FFF2-40B4-BE49-F238E27FC236}">
                  <a16:creationId xmlns:a16="http://schemas.microsoft.com/office/drawing/2014/main" id="{559234FF-A33D-B304-9C21-9F5027F80415}"/>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37" name="Rectangle: Top Corners Rounded 262">
              <a:extLst>
                <a:ext uri="{FF2B5EF4-FFF2-40B4-BE49-F238E27FC236}">
                  <a16:creationId xmlns:a16="http://schemas.microsoft.com/office/drawing/2014/main" id="{98B50AE8-6B95-C8FE-B218-06D6D7A902A3}"/>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5" name="Group 4">
            <a:extLst>
              <a:ext uri="{FF2B5EF4-FFF2-40B4-BE49-F238E27FC236}">
                <a16:creationId xmlns:a16="http://schemas.microsoft.com/office/drawing/2014/main" id="{A8A2F29E-12DF-EF17-0D0A-E28F05C0E883}"/>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534" name="Rectangle: Top Corners Rounded 259">
              <a:hlinkClick xmlns:r="http://schemas.openxmlformats.org/officeDocument/2006/relationships" r:id="rId6"/>
              <a:extLst>
                <a:ext uri="{FF2B5EF4-FFF2-40B4-BE49-F238E27FC236}">
                  <a16:creationId xmlns:a16="http://schemas.microsoft.com/office/drawing/2014/main" id="{737DCB68-E1C4-13C1-CEF2-8DB683FEDDBC}"/>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35" name="Rectangle: Top Corners Rounded 260">
              <a:extLst>
                <a:ext uri="{FF2B5EF4-FFF2-40B4-BE49-F238E27FC236}">
                  <a16:creationId xmlns:a16="http://schemas.microsoft.com/office/drawing/2014/main" id="{36EA76D6-A90B-98BE-851C-D5A1FB23E33C}"/>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6" name="Group 5">
            <a:extLst>
              <a:ext uri="{FF2B5EF4-FFF2-40B4-BE49-F238E27FC236}">
                <a16:creationId xmlns:a16="http://schemas.microsoft.com/office/drawing/2014/main" id="{A86DA77F-CF69-3B1B-46D6-4DB9D5717278}"/>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532" name="Rectangle: Top Corners Rounded 257">
              <a:hlinkClick xmlns:r="http://schemas.openxmlformats.org/officeDocument/2006/relationships" r:id="rId7"/>
              <a:extLst>
                <a:ext uri="{FF2B5EF4-FFF2-40B4-BE49-F238E27FC236}">
                  <a16:creationId xmlns:a16="http://schemas.microsoft.com/office/drawing/2014/main" id="{66055A63-2183-1FEA-EC4C-EC1625E6F2C4}"/>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33" name="Rectangle: Top Corners Rounded 258">
              <a:extLst>
                <a:ext uri="{FF2B5EF4-FFF2-40B4-BE49-F238E27FC236}">
                  <a16:creationId xmlns:a16="http://schemas.microsoft.com/office/drawing/2014/main" id="{D0D20798-E49C-F135-040E-8230AF8386FE}"/>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7" name="Rounded Rectangle 33">
            <a:extLst>
              <a:ext uri="{FF2B5EF4-FFF2-40B4-BE49-F238E27FC236}">
                <a16:creationId xmlns:a16="http://schemas.microsoft.com/office/drawing/2014/main" id="{DD03C70E-F931-EA66-D2A7-84327C89A962}"/>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8" name="Group 7">
            <a:extLst>
              <a:ext uri="{FF2B5EF4-FFF2-40B4-BE49-F238E27FC236}">
                <a16:creationId xmlns:a16="http://schemas.microsoft.com/office/drawing/2014/main" id="{71BA7780-FADA-8B19-133B-42D02303C8A9}"/>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530" name="Rectangle: Top Corners Rounded 255">
              <a:hlinkClick xmlns:r="http://schemas.openxmlformats.org/officeDocument/2006/relationships" r:id="rId8"/>
              <a:extLst>
                <a:ext uri="{FF2B5EF4-FFF2-40B4-BE49-F238E27FC236}">
                  <a16:creationId xmlns:a16="http://schemas.microsoft.com/office/drawing/2014/main" id="{06EEFDB6-0389-6209-A0C7-DF87833C6871}"/>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31" name="Rectangle: Top Corners Rounded 256">
              <a:extLst>
                <a:ext uri="{FF2B5EF4-FFF2-40B4-BE49-F238E27FC236}">
                  <a16:creationId xmlns:a16="http://schemas.microsoft.com/office/drawing/2014/main" id="{3A622A16-945A-CE54-016E-6E97963126A0}"/>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0" name="Group 8">
            <a:extLst>
              <a:ext uri="{FF2B5EF4-FFF2-40B4-BE49-F238E27FC236}">
                <a16:creationId xmlns:a16="http://schemas.microsoft.com/office/drawing/2014/main" id="{F3398A15-7B17-1190-F97C-739AAA4ECAED}"/>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528" name="Rectangle: Top Corners Rounded 509">
              <a:hlinkClick xmlns:r="http://schemas.openxmlformats.org/officeDocument/2006/relationships" r:id="rId9"/>
              <a:extLst>
                <a:ext uri="{FF2B5EF4-FFF2-40B4-BE49-F238E27FC236}">
                  <a16:creationId xmlns:a16="http://schemas.microsoft.com/office/drawing/2014/main" id="{D6FF0B2D-E98B-6CC4-4DA0-1AAD7008244D}"/>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29" name="Rectangle: Top Corners Rounded 510">
              <a:extLst>
                <a:ext uri="{FF2B5EF4-FFF2-40B4-BE49-F238E27FC236}">
                  <a16:creationId xmlns:a16="http://schemas.microsoft.com/office/drawing/2014/main" id="{9063EC5B-5EA6-E951-13A3-986DF80EC000}"/>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1" name="Group 9">
            <a:extLst>
              <a:ext uri="{FF2B5EF4-FFF2-40B4-BE49-F238E27FC236}">
                <a16:creationId xmlns:a16="http://schemas.microsoft.com/office/drawing/2014/main" id="{23AAFACA-96F7-3610-C701-041B98C50968}"/>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526" name="Rectangle: Top Corners Rounded 507">
              <a:hlinkClick xmlns:r="http://schemas.openxmlformats.org/officeDocument/2006/relationships" r:id="rId10"/>
              <a:extLst>
                <a:ext uri="{FF2B5EF4-FFF2-40B4-BE49-F238E27FC236}">
                  <a16:creationId xmlns:a16="http://schemas.microsoft.com/office/drawing/2014/main" id="{3B52F7EA-653F-9DF4-EEAC-211EB3398798}"/>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27" name="Rectangle: Top Corners Rounded 508">
              <a:extLst>
                <a:ext uri="{FF2B5EF4-FFF2-40B4-BE49-F238E27FC236}">
                  <a16:creationId xmlns:a16="http://schemas.microsoft.com/office/drawing/2014/main" id="{965C70DA-3513-6EB5-BBDA-74F9244E54CC}"/>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2" name="Group 13">
            <a:extLst>
              <a:ext uri="{FF2B5EF4-FFF2-40B4-BE49-F238E27FC236}">
                <a16:creationId xmlns:a16="http://schemas.microsoft.com/office/drawing/2014/main" id="{B928AA59-DA5C-2866-C477-BB062F2F3154}"/>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524" name="Rectangle: Top Corners Rounded 505">
              <a:hlinkClick xmlns:r="http://schemas.openxmlformats.org/officeDocument/2006/relationships" r:id="rId11"/>
              <a:extLst>
                <a:ext uri="{FF2B5EF4-FFF2-40B4-BE49-F238E27FC236}">
                  <a16:creationId xmlns:a16="http://schemas.microsoft.com/office/drawing/2014/main" id="{8E74A5A0-0EB7-5B89-A207-D9F20E07ADFD}"/>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noProof="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525" name="Rectangle: Top Corners Rounded 506">
              <a:extLst>
                <a:ext uri="{FF2B5EF4-FFF2-40B4-BE49-F238E27FC236}">
                  <a16:creationId xmlns:a16="http://schemas.microsoft.com/office/drawing/2014/main" id="{E30BAFE9-F424-91D8-7531-AB90EEC48124}"/>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13" name="Rounded Rectangle 33">
            <a:extLst>
              <a:ext uri="{FF2B5EF4-FFF2-40B4-BE49-F238E27FC236}">
                <a16:creationId xmlns:a16="http://schemas.microsoft.com/office/drawing/2014/main" id="{3BDCD72E-70D4-9785-F266-4FA7FA61D278}"/>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4B9BA6"/>
                </a:solidFill>
                <a:effectLst/>
                <a:uLnTx/>
                <a:uFillTx/>
                <a:latin typeface="Arial" panose="020B0604020202020204" pitchFamily="34" charset="0"/>
                <a:ea typeface="+mn-ea"/>
                <a:cs typeface="Arial" panose="020B0604020202020204" pitchFamily="34" charset="0"/>
              </a:rPr>
              <a:t>GOVERNANCE</a:t>
            </a:r>
          </a:p>
        </xdr:txBody>
      </xdr:sp>
      <xdr:grpSp>
        <xdr:nvGrpSpPr>
          <xdr:cNvPr id="14" name="Group 15">
            <a:extLst>
              <a:ext uri="{FF2B5EF4-FFF2-40B4-BE49-F238E27FC236}">
                <a16:creationId xmlns:a16="http://schemas.microsoft.com/office/drawing/2014/main" id="{B206EE21-B054-57CC-A848-B136C01EE4AF}"/>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522" name="Rectangle: Top Corners Rounded 503">
              <a:hlinkClick xmlns:r="http://schemas.openxmlformats.org/officeDocument/2006/relationships" r:id="rId12"/>
              <a:extLst>
                <a:ext uri="{FF2B5EF4-FFF2-40B4-BE49-F238E27FC236}">
                  <a16:creationId xmlns:a16="http://schemas.microsoft.com/office/drawing/2014/main" id="{696FBDDB-A21F-7D94-7145-3BA7FEB8FA72}"/>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23" name="Rectangle: Top Corners Rounded 504">
              <a:extLst>
                <a:ext uri="{FF2B5EF4-FFF2-40B4-BE49-F238E27FC236}">
                  <a16:creationId xmlns:a16="http://schemas.microsoft.com/office/drawing/2014/main" id="{7414EA9F-F741-9CEE-202D-F13B20E685DA}"/>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5" name="Group 16">
            <a:extLst>
              <a:ext uri="{FF2B5EF4-FFF2-40B4-BE49-F238E27FC236}">
                <a16:creationId xmlns:a16="http://schemas.microsoft.com/office/drawing/2014/main" id="{571D6E3E-6284-16B4-1DC2-0F8716EC82B5}"/>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520" name="Rectangle: Top Corners Rounded 501">
              <a:hlinkClick xmlns:r="http://schemas.openxmlformats.org/officeDocument/2006/relationships" r:id="rId13"/>
              <a:extLst>
                <a:ext uri="{FF2B5EF4-FFF2-40B4-BE49-F238E27FC236}">
                  <a16:creationId xmlns:a16="http://schemas.microsoft.com/office/drawing/2014/main" id="{908FAE51-389F-8A14-2FE4-AFE9DF4076C1}"/>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21" name="Rectangle: Top Corners Rounded 502">
              <a:extLst>
                <a:ext uri="{FF2B5EF4-FFF2-40B4-BE49-F238E27FC236}">
                  <a16:creationId xmlns:a16="http://schemas.microsoft.com/office/drawing/2014/main" id="{5D36B68F-3E0F-347A-5045-43BE30307D8C}"/>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6" name="Group 17">
            <a:extLst>
              <a:ext uri="{FF2B5EF4-FFF2-40B4-BE49-F238E27FC236}">
                <a16:creationId xmlns:a16="http://schemas.microsoft.com/office/drawing/2014/main" id="{0B32F501-7A10-5F6D-09C8-1FC874099C17}"/>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518" name="Rectangle: Top Corners Rounded 499">
              <a:hlinkClick xmlns:r="http://schemas.openxmlformats.org/officeDocument/2006/relationships" r:id="rId14"/>
              <a:extLst>
                <a:ext uri="{FF2B5EF4-FFF2-40B4-BE49-F238E27FC236}">
                  <a16:creationId xmlns:a16="http://schemas.microsoft.com/office/drawing/2014/main" id="{CD7DDF50-D14D-BE71-8C0E-E3DA20E1556D}"/>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19" name="Rectangle: Top Corners Rounded 500">
              <a:extLst>
                <a:ext uri="{FF2B5EF4-FFF2-40B4-BE49-F238E27FC236}">
                  <a16:creationId xmlns:a16="http://schemas.microsoft.com/office/drawing/2014/main" id="{96027759-81DA-D6E3-797B-9F0890D80A97}"/>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7" name="Group 18">
            <a:extLst>
              <a:ext uri="{FF2B5EF4-FFF2-40B4-BE49-F238E27FC236}">
                <a16:creationId xmlns:a16="http://schemas.microsoft.com/office/drawing/2014/main" id="{69A90828-34A5-5F45-F45B-84640453E881}"/>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516" name="Rectangle: Top Corners Rounded 497">
              <a:hlinkClick xmlns:r="http://schemas.openxmlformats.org/officeDocument/2006/relationships" r:id="rId15"/>
              <a:extLst>
                <a:ext uri="{FF2B5EF4-FFF2-40B4-BE49-F238E27FC236}">
                  <a16:creationId xmlns:a16="http://schemas.microsoft.com/office/drawing/2014/main" id="{82E50DFE-8462-C9C8-3C86-22A84964C322}"/>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17" name="Rectangle: Top Corners Rounded 498">
              <a:extLst>
                <a:ext uri="{FF2B5EF4-FFF2-40B4-BE49-F238E27FC236}">
                  <a16:creationId xmlns:a16="http://schemas.microsoft.com/office/drawing/2014/main" id="{6EC74A20-52AC-B4F3-81F7-4A5A5DA6B706}"/>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8" name="Group 19">
            <a:extLst>
              <a:ext uri="{FF2B5EF4-FFF2-40B4-BE49-F238E27FC236}">
                <a16:creationId xmlns:a16="http://schemas.microsoft.com/office/drawing/2014/main" id="{47609A9E-3CBB-003F-0310-C18D5A4E1C60}"/>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514" name="Rectangle: Top Corners Rounded 495">
              <a:hlinkClick xmlns:r="http://schemas.openxmlformats.org/officeDocument/2006/relationships" r:id="rId16"/>
              <a:extLst>
                <a:ext uri="{FF2B5EF4-FFF2-40B4-BE49-F238E27FC236}">
                  <a16:creationId xmlns:a16="http://schemas.microsoft.com/office/drawing/2014/main" id="{7002B7FC-C55F-6F04-459A-6C67642E7596}"/>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15" name="Rectangle: Top Corners Rounded 496">
              <a:extLst>
                <a:ext uri="{FF2B5EF4-FFF2-40B4-BE49-F238E27FC236}">
                  <a16:creationId xmlns:a16="http://schemas.microsoft.com/office/drawing/2014/main" id="{35640044-DDC3-975F-0347-8D0793D9B460}"/>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19" name="Group 20">
            <a:extLst>
              <a:ext uri="{FF2B5EF4-FFF2-40B4-BE49-F238E27FC236}">
                <a16:creationId xmlns:a16="http://schemas.microsoft.com/office/drawing/2014/main" id="{30840524-7CA8-D1BF-63CF-2F72F07BCE9D}"/>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512" name="Rectangle: Top Corners Rounded 493">
              <a:hlinkClick xmlns:r="http://schemas.openxmlformats.org/officeDocument/2006/relationships" r:id="rId17"/>
              <a:extLst>
                <a:ext uri="{FF2B5EF4-FFF2-40B4-BE49-F238E27FC236}">
                  <a16:creationId xmlns:a16="http://schemas.microsoft.com/office/drawing/2014/main" id="{8E7D0876-E94F-B8C4-6596-9FD671C60B16}"/>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513" name="Rectangle: Top Corners Rounded 494">
              <a:extLst>
                <a:ext uri="{FF2B5EF4-FFF2-40B4-BE49-F238E27FC236}">
                  <a16:creationId xmlns:a16="http://schemas.microsoft.com/office/drawing/2014/main" id="{666165D9-6C18-E006-436E-26AB63C4557E}"/>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0" name="Group 21">
            <a:extLst>
              <a:ext uri="{FF2B5EF4-FFF2-40B4-BE49-F238E27FC236}">
                <a16:creationId xmlns:a16="http://schemas.microsoft.com/office/drawing/2014/main" id="{3083DDDA-6A26-01ED-7D48-4D9DD66D7B7B}"/>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62" name="Rectangle: Top Corners Rounded 491">
              <a:hlinkClick xmlns:r="http://schemas.openxmlformats.org/officeDocument/2006/relationships" r:id="rId18"/>
              <a:extLst>
                <a:ext uri="{FF2B5EF4-FFF2-40B4-BE49-F238E27FC236}">
                  <a16:creationId xmlns:a16="http://schemas.microsoft.com/office/drawing/2014/main" id="{C66ECCFD-D652-0639-5BD1-E28C225536C4}"/>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Value &amp; Performance</a:t>
              </a:r>
            </a:p>
          </xdr:txBody>
        </xdr:sp>
        <xdr:sp macro="" textlink="">
          <xdr:nvSpPr>
            <xdr:cNvPr id="63" name="Rectangle: Top Corners Rounded 492">
              <a:extLst>
                <a:ext uri="{FF2B5EF4-FFF2-40B4-BE49-F238E27FC236}">
                  <a16:creationId xmlns:a16="http://schemas.microsoft.com/office/drawing/2014/main" id="{5774E66C-259B-6D8E-64F3-79494E8BC37E}"/>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1" name="Rounded Rectangle 33">
            <a:extLst>
              <a:ext uri="{FF2B5EF4-FFF2-40B4-BE49-F238E27FC236}">
                <a16:creationId xmlns:a16="http://schemas.microsoft.com/office/drawing/2014/main" id="{E9C2258E-DBB8-2487-0C5A-CC4AA11CF0E8}"/>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2" name="Group 23">
            <a:extLst>
              <a:ext uri="{FF2B5EF4-FFF2-40B4-BE49-F238E27FC236}">
                <a16:creationId xmlns:a16="http://schemas.microsoft.com/office/drawing/2014/main" id="{CE06CDA2-6788-3C5A-A1C0-3BEE5732081E}"/>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60" name="Rectangle: Top Corners Rounded 61">
              <a:hlinkClick xmlns:r="http://schemas.openxmlformats.org/officeDocument/2006/relationships" r:id="rId19"/>
              <a:extLst>
                <a:ext uri="{FF2B5EF4-FFF2-40B4-BE49-F238E27FC236}">
                  <a16:creationId xmlns:a16="http://schemas.microsoft.com/office/drawing/2014/main" id="{0F899669-BCF2-FAAF-D8D7-0AB999F11408}"/>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61" name="Rectangle: Top Corners Rounded 62">
              <a:extLst>
                <a:ext uri="{FF2B5EF4-FFF2-40B4-BE49-F238E27FC236}">
                  <a16:creationId xmlns:a16="http://schemas.microsoft.com/office/drawing/2014/main" id="{79EFE84B-0587-B384-444D-3A07543C16BF}"/>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3" name="Group 24">
            <a:extLst>
              <a:ext uri="{FF2B5EF4-FFF2-40B4-BE49-F238E27FC236}">
                <a16:creationId xmlns:a16="http://schemas.microsoft.com/office/drawing/2014/main" id="{2DA3CF57-EAB1-275C-458E-B93B5A32254C}"/>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58" name="Rectangle: Top Corners Rounded 59">
              <a:hlinkClick xmlns:r="http://schemas.openxmlformats.org/officeDocument/2006/relationships" r:id="rId20"/>
              <a:extLst>
                <a:ext uri="{FF2B5EF4-FFF2-40B4-BE49-F238E27FC236}">
                  <a16:creationId xmlns:a16="http://schemas.microsoft.com/office/drawing/2014/main" id="{19CF99AF-BCD6-763E-90C9-733D086C332C}"/>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9" name="Rectangle: Top Corners Rounded 60">
              <a:extLst>
                <a:ext uri="{FF2B5EF4-FFF2-40B4-BE49-F238E27FC236}">
                  <a16:creationId xmlns:a16="http://schemas.microsoft.com/office/drawing/2014/main" id="{0D4EEACC-F9EF-7160-53DC-F4C9A9C54A3C}"/>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4" name="Group 25">
            <a:extLst>
              <a:ext uri="{FF2B5EF4-FFF2-40B4-BE49-F238E27FC236}">
                <a16:creationId xmlns:a16="http://schemas.microsoft.com/office/drawing/2014/main" id="{FD90A0E5-A217-41D3-A43B-5FB512B5092D}"/>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6" name="Rectangle: Top Corners Rounded 57">
              <a:hlinkClick xmlns:r="http://schemas.openxmlformats.org/officeDocument/2006/relationships" r:id="rId21"/>
              <a:extLst>
                <a:ext uri="{FF2B5EF4-FFF2-40B4-BE49-F238E27FC236}">
                  <a16:creationId xmlns:a16="http://schemas.microsoft.com/office/drawing/2014/main" id="{6CB7222F-172B-40C5-C0C0-B040F4C2CA69}"/>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7" name="Rectangle: Top Corners Rounded 58">
              <a:extLst>
                <a:ext uri="{FF2B5EF4-FFF2-40B4-BE49-F238E27FC236}">
                  <a16:creationId xmlns:a16="http://schemas.microsoft.com/office/drawing/2014/main" id="{6CDEB44F-E85C-0C84-E8B9-D6B9F8A767CA}"/>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5" name="Group 26">
            <a:extLst>
              <a:ext uri="{FF2B5EF4-FFF2-40B4-BE49-F238E27FC236}">
                <a16:creationId xmlns:a16="http://schemas.microsoft.com/office/drawing/2014/main" id="{C05E8CD9-C158-420A-1022-ADF2B5CF2096}"/>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4" name="Rectangle: Top Corners Rounded 55">
              <a:hlinkClick xmlns:r="http://schemas.openxmlformats.org/officeDocument/2006/relationships" r:id="rId22"/>
              <a:extLst>
                <a:ext uri="{FF2B5EF4-FFF2-40B4-BE49-F238E27FC236}">
                  <a16:creationId xmlns:a16="http://schemas.microsoft.com/office/drawing/2014/main" id="{57FAB319-1DA1-ACD1-0C12-9959CDAAB1EE}"/>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55" name="Rectangle: Top Corners Rounded 56">
              <a:extLst>
                <a:ext uri="{FF2B5EF4-FFF2-40B4-BE49-F238E27FC236}">
                  <a16:creationId xmlns:a16="http://schemas.microsoft.com/office/drawing/2014/main" id="{DA721936-5D34-F6FF-4F06-68AB6916D564}"/>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sp macro="" textlink="">
        <xdr:nvSpPr>
          <xdr:cNvPr id="26" name="Rounded Rectangle 33">
            <a:extLst>
              <a:ext uri="{FF2B5EF4-FFF2-40B4-BE49-F238E27FC236}">
                <a16:creationId xmlns:a16="http://schemas.microsoft.com/office/drawing/2014/main" id="{94BE4D1F-95DC-41FF-6EBA-16987DBD5CB3}"/>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noProof="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27" name="Group 28">
            <a:extLst>
              <a:ext uri="{FF2B5EF4-FFF2-40B4-BE49-F238E27FC236}">
                <a16:creationId xmlns:a16="http://schemas.microsoft.com/office/drawing/2014/main" id="{220E54A5-57B5-128C-A991-DA4376E7F7D3}"/>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2" name="Rectangle: Top Corners Rounded 53">
              <a:hlinkClick xmlns:r="http://schemas.openxmlformats.org/officeDocument/2006/relationships" r:id="rId23"/>
              <a:extLst>
                <a:ext uri="{FF2B5EF4-FFF2-40B4-BE49-F238E27FC236}">
                  <a16:creationId xmlns:a16="http://schemas.microsoft.com/office/drawing/2014/main" id="{B74F0CB8-A611-4ED8-97FB-0A63AC540C56}"/>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3" name="Rectangle: Top Corners Rounded 54">
              <a:extLst>
                <a:ext uri="{FF2B5EF4-FFF2-40B4-BE49-F238E27FC236}">
                  <a16:creationId xmlns:a16="http://schemas.microsoft.com/office/drawing/2014/main" id="{E52A3901-C1B6-3753-3190-BDC2DB66F95D}"/>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8" name="Group 29">
            <a:extLst>
              <a:ext uri="{FF2B5EF4-FFF2-40B4-BE49-F238E27FC236}">
                <a16:creationId xmlns:a16="http://schemas.microsoft.com/office/drawing/2014/main" id="{F5F83CEB-230A-A4C0-B1E6-0E42BEB3A210}"/>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50" name="Rectangle: Top Corners Rounded 51">
              <a:hlinkClick xmlns:r="http://schemas.openxmlformats.org/officeDocument/2006/relationships" r:id="rId24"/>
              <a:extLst>
                <a:ext uri="{FF2B5EF4-FFF2-40B4-BE49-F238E27FC236}">
                  <a16:creationId xmlns:a16="http://schemas.microsoft.com/office/drawing/2014/main" id="{E53FA708-A6DA-2C8D-458E-C94F36E78128}"/>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51" name="Rectangle: Top Corners Rounded 52">
              <a:extLst>
                <a:ext uri="{FF2B5EF4-FFF2-40B4-BE49-F238E27FC236}">
                  <a16:creationId xmlns:a16="http://schemas.microsoft.com/office/drawing/2014/main" id="{7B1DE282-3053-E129-7015-7AB961ED9962}"/>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29" name="Group 30">
            <a:extLst>
              <a:ext uri="{FF2B5EF4-FFF2-40B4-BE49-F238E27FC236}">
                <a16:creationId xmlns:a16="http://schemas.microsoft.com/office/drawing/2014/main" id="{4D85543D-17DF-4C60-272E-1F5C74EAC06C}"/>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48" name="Rectangle: Top Corners Rounded 49">
              <a:hlinkClick xmlns:r="http://schemas.openxmlformats.org/officeDocument/2006/relationships" r:id="rId25"/>
              <a:extLst>
                <a:ext uri="{FF2B5EF4-FFF2-40B4-BE49-F238E27FC236}">
                  <a16:creationId xmlns:a16="http://schemas.microsoft.com/office/drawing/2014/main" id="{4369C4B6-4AD1-46C6-45B1-31EC39604D15}"/>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9" name="Rectangle: Top Corners Rounded 50">
              <a:extLst>
                <a:ext uri="{FF2B5EF4-FFF2-40B4-BE49-F238E27FC236}">
                  <a16:creationId xmlns:a16="http://schemas.microsoft.com/office/drawing/2014/main" id="{FE901CAD-05E0-3429-AA47-09AF3586C745}"/>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0" name="Group 31">
            <a:extLst>
              <a:ext uri="{FF2B5EF4-FFF2-40B4-BE49-F238E27FC236}">
                <a16:creationId xmlns:a16="http://schemas.microsoft.com/office/drawing/2014/main" id="{1DEB316F-13FA-06E6-BCD4-035E04AA6BF5}"/>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6" name="Rectangle: Top Corners Rounded 47">
              <a:hlinkClick xmlns:r="http://schemas.openxmlformats.org/officeDocument/2006/relationships" r:id="rId26"/>
              <a:extLst>
                <a:ext uri="{FF2B5EF4-FFF2-40B4-BE49-F238E27FC236}">
                  <a16:creationId xmlns:a16="http://schemas.microsoft.com/office/drawing/2014/main" id="{CFC3C420-8527-1A6D-D4D5-B49E0CC13E67}"/>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7" name="Rectangle: Top Corners Rounded 48">
              <a:extLst>
                <a:ext uri="{FF2B5EF4-FFF2-40B4-BE49-F238E27FC236}">
                  <a16:creationId xmlns:a16="http://schemas.microsoft.com/office/drawing/2014/main" id="{C00AD476-769F-76CD-D229-AB0FA8504B58}"/>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1" name="Group 32">
            <a:extLst>
              <a:ext uri="{FF2B5EF4-FFF2-40B4-BE49-F238E27FC236}">
                <a16:creationId xmlns:a16="http://schemas.microsoft.com/office/drawing/2014/main" id="{BE181236-1750-F4FA-33FD-EA29C68F5680}"/>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4" name="Rectangle: Top Corners Rounded 45">
              <a:hlinkClick xmlns:r="http://schemas.openxmlformats.org/officeDocument/2006/relationships" r:id="rId27"/>
              <a:extLst>
                <a:ext uri="{FF2B5EF4-FFF2-40B4-BE49-F238E27FC236}">
                  <a16:creationId xmlns:a16="http://schemas.microsoft.com/office/drawing/2014/main" id="{984FB3F8-5DD8-41B6-3245-7C0AB5E6BD7D}"/>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5" name="Rectangle: Top Corners Rounded 46">
              <a:extLst>
                <a:ext uri="{FF2B5EF4-FFF2-40B4-BE49-F238E27FC236}">
                  <a16:creationId xmlns:a16="http://schemas.microsoft.com/office/drawing/2014/main" id="{1E45BC9F-2C45-A018-454A-A382A1062CC0}"/>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2" name="Group 33">
            <a:extLst>
              <a:ext uri="{FF2B5EF4-FFF2-40B4-BE49-F238E27FC236}">
                <a16:creationId xmlns:a16="http://schemas.microsoft.com/office/drawing/2014/main" id="{2A186D32-6F61-ED8B-787D-37B934D24567}"/>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2" name="Rectangle: Top Corners Rounded 43">
              <a:hlinkClick xmlns:r="http://schemas.openxmlformats.org/officeDocument/2006/relationships" r:id="rId28"/>
              <a:extLst>
                <a:ext uri="{FF2B5EF4-FFF2-40B4-BE49-F238E27FC236}">
                  <a16:creationId xmlns:a16="http://schemas.microsoft.com/office/drawing/2014/main" id="{1A64D2B0-EDA0-97B2-33FD-CC6E6BFCFC30}"/>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43" name="Rectangle: Top Corners Rounded 44">
              <a:extLst>
                <a:ext uri="{FF2B5EF4-FFF2-40B4-BE49-F238E27FC236}">
                  <a16:creationId xmlns:a16="http://schemas.microsoft.com/office/drawing/2014/main" id="{392B8FB4-7744-D070-E137-82354B960A63}"/>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3" name="Group 34">
            <a:extLst>
              <a:ext uri="{FF2B5EF4-FFF2-40B4-BE49-F238E27FC236}">
                <a16:creationId xmlns:a16="http://schemas.microsoft.com/office/drawing/2014/main" id="{B4095FDE-74BD-B38A-2BE5-644F94589490}"/>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40" name="Rectangle: Top Corners Rounded 41">
              <a:hlinkClick xmlns:r="http://schemas.openxmlformats.org/officeDocument/2006/relationships" r:id="rId29"/>
              <a:extLst>
                <a:ext uri="{FF2B5EF4-FFF2-40B4-BE49-F238E27FC236}">
                  <a16:creationId xmlns:a16="http://schemas.microsoft.com/office/drawing/2014/main" id="{DAA7DFC0-BD75-70F2-CDA8-5ADB36CAEA64}"/>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noProof="0">
                <a:ln>
                  <a:noFill/>
                </a:ln>
                <a:solidFill>
                  <a:srgbClr val="4B9BA6"/>
                </a:solidFill>
                <a:effectLst/>
                <a:uLnTx/>
                <a:uFillTx/>
                <a:latin typeface="Arial" panose="020B0604020202020204"/>
                <a:ea typeface="+mn-ea"/>
                <a:cs typeface="+mn-cs"/>
              </a:endParaRPr>
            </a:p>
          </xdr:txBody>
        </xdr:sp>
        <xdr:sp macro="" textlink="">
          <xdr:nvSpPr>
            <xdr:cNvPr id="41" name="Rectangle: Top Corners Rounded 42">
              <a:extLst>
                <a:ext uri="{FF2B5EF4-FFF2-40B4-BE49-F238E27FC236}">
                  <a16:creationId xmlns:a16="http://schemas.microsoft.com/office/drawing/2014/main" id="{BBC1454B-1569-0F97-011D-1342C40FBD09}"/>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4" name="Group 35">
            <a:extLst>
              <a:ext uri="{FF2B5EF4-FFF2-40B4-BE49-F238E27FC236}">
                <a16:creationId xmlns:a16="http://schemas.microsoft.com/office/drawing/2014/main" id="{90F8EB43-75DF-793D-6CAC-7DB22324CEEC}"/>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38" name="Rectangle: Top Corners Rounded 39">
              <a:hlinkClick xmlns:r="http://schemas.openxmlformats.org/officeDocument/2006/relationships" r:id="rId30"/>
              <a:extLst>
                <a:ext uri="{FF2B5EF4-FFF2-40B4-BE49-F238E27FC236}">
                  <a16:creationId xmlns:a16="http://schemas.microsoft.com/office/drawing/2014/main" id="{423E6CC5-6481-A6A0-E085-8B15F1D0BACE}"/>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noProof="0">
                <a:ln>
                  <a:noFill/>
                </a:ln>
                <a:solidFill>
                  <a:srgbClr val="C37C59"/>
                </a:solidFill>
                <a:effectLst/>
                <a:uLnTx/>
                <a:uFillTx/>
                <a:latin typeface="Arial" panose="020B0604020202020204"/>
                <a:ea typeface="+mn-ea"/>
                <a:cs typeface="+mn-cs"/>
              </a:endParaRPr>
            </a:p>
          </xdr:txBody>
        </xdr:sp>
        <xdr:sp macro="" textlink="">
          <xdr:nvSpPr>
            <xdr:cNvPr id="39" name="Rectangle: Top Corners Rounded 40">
              <a:extLst>
                <a:ext uri="{FF2B5EF4-FFF2-40B4-BE49-F238E27FC236}">
                  <a16:creationId xmlns:a16="http://schemas.microsoft.com/office/drawing/2014/main" id="{804CB779-9369-A82E-3641-160D4A439F5F}"/>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nvGrpSpPr>
          <xdr:cNvPr id="35" name="Group 36">
            <a:extLst>
              <a:ext uri="{FF2B5EF4-FFF2-40B4-BE49-F238E27FC236}">
                <a16:creationId xmlns:a16="http://schemas.microsoft.com/office/drawing/2014/main" id="{B79E5683-D5DA-34C8-F84C-4DBFC8C07E7D}"/>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6" name="Rectangle: Top Corners Rounded 37">
              <a:hlinkClick xmlns:r="http://schemas.openxmlformats.org/officeDocument/2006/relationships" r:id="rId31"/>
              <a:extLst>
                <a:ext uri="{FF2B5EF4-FFF2-40B4-BE49-F238E27FC236}">
                  <a16:creationId xmlns:a16="http://schemas.microsoft.com/office/drawing/2014/main" id="{A6E7C8EE-5EF6-2791-1E92-EB0B92CB58F5}"/>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noProof="0">
                  <a:ln>
                    <a:noFill/>
                  </a:ln>
                  <a:solidFill>
                    <a:srgbClr val="998500"/>
                  </a:solidFill>
                  <a:effectLst/>
                  <a:uLnTx/>
                  <a:uFillTx/>
                  <a:latin typeface="Arial" panose="020B0604020202020204"/>
                  <a:ea typeface="+mn-ea"/>
                  <a:cs typeface="+mn-cs"/>
                </a:rPr>
                <a:t>Environmental Stewardship</a:t>
              </a:r>
              <a:endParaRPr kumimoji="0" lang="en-AU" sz="800" b="0" i="0" u="none" strike="noStrike" kern="0" cap="none" spc="0" normalizeH="0" baseline="0" noProof="0">
                <a:ln>
                  <a:noFill/>
                </a:ln>
                <a:solidFill>
                  <a:srgbClr val="998500"/>
                </a:solidFill>
                <a:effectLst/>
                <a:uLnTx/>
                <a:uFillTx/>
                <a:latin typeface="Arial" panose="020B0604020202020204"/>
                <a:ea typeface="+mn-ea"/>
                <a:cs typeface="+mn-cs"/>
              </a:endParaRPr>
            </a:p>
          </xdr:txBody>
        </xdr:sp>
        <xdr:sp macro="" textlink="">
          <xdr:nvSpPr>
            <xdr:cNvPr id="37" name="Rectangle: Top Corners Rounded 38">
              <a:extLst>
                <a:ext uri="{FF2B5EF4-FFF2-40B4-BE49-F238E27FC236}">
                  <a16:creationId xmlns:a16="http://schemas.microsoft.com/office/drawing/2014/main" id="{D4385C17-0690-704A-5B52-73A510F79BBF}"/>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rgbClr val="FFFFFF"/>
                </a:solidFill>
                <a:effectLst/>
                <a:uLnTx/>
                <a:uFillTx/>
                <a:latin typeface="Arial" panose="020B0604020202020204"/>
                <a:ea typeface="+mn-ea"/>
                <a:cs typeface="+mn-cs"/>
              </a:endParaRPr>
            </a:p>
          </xdr:txBody>
        </xdr:sp>
      </xdr:grpSp>
    </xdr:grpSp>
    <xdr:clientData/>
  </xdr:twoCellAnchor>
</xdr:wsDr>
</file>

<file path=xl/drawings/drawing31.xml><?xml version="1.0" encoding="utf-8"?>
<xdr:wsDr xmlns:xdr="http://schemas.openxmlformats.org/drawingml/2006/spreadsheetDrawing" xmlns:a="http://schemas.openxmlformats.org/drawingml/2006/main">
  <xdr:twoCellAnchor>
    <xdr:from>
      <xdr:col>0</xdr:col>
      <xdr:colOff>76200</xdr:colOff>
      <xdr:row>8</xdr:row>
      <xdr:rowOff>5715</xdr:rowOff>
    </xdr:from>
    <xdr:to>
      <xdr:col>5</xdr:col>
      <xdr:colOff>3375</xdr:colOff>
      <xdr:row>56</xdr:row>
      <xdr:rowOff>86101</xdr:rowOff>
    </xdr:to>
    <xdr:grpSp>
      <xdr:nvGrpSpPr>
        <xdr:cNvPr id="2" name="Group 1">
          <a:extLst>
            <a:ext uri="{FF2B5EF4-FFF2-40B4-BE49-F238E27FC236}">
              <a16:creationId xmlns:a16="http://schemas.microsoft.com/office/drawing/2014/main" id="{F6854648-9348-4C9E-9864-A71A8E98F796}"/>
            </a:ext>
          </a:extLst>
        </xdr:cNvPr>
        <xdr:cNvGrpSpPr/>
      </xdr:nvGrpSpPr>
      <xdr:grpSpPr>
        <a:xfrm>
          <a:off x="76200" y="1529715"/>
          <a:ext cx="2975175" cy="9293659"/>
          <a:chOff x="4595310" y="-1718317"/>
          <a:chExt cx="3001380" cy="9966333"/>
        </a:xfrm>
      </xdr:grpSpPr>
      <xdr:grpSp>
        <xdr:nvGrpSpPr>
          <xdr:cNvPr id="3" name="Group 2">
            <a:extLst>
              <a:ext uri="{FF2B5EF4-FFF2-40B4-BE49-F238E27FC236}">
                <a16:creationId xmlns:a16="http://schemas.microsoft.com/office/drawing/2014/main" id="{24BB74D9-CE4B-D891-114E-1C27E9063296}"/>
              </a:ext>
            </a:extLst>
          </xdr:cNvPr>
          <xdr:cNvGrpSpPr/>
        </xdr:nvGrpSpPr>
        <xdr:grpSpPr>
          <a:xfrm>
            <a:off x="4799469" y="-1718317"/>
            <a:ext cx="2797220" cy="265780"/>
            <a:chOff x="202807" y="0"/>
            <a:chExt cx="2753832" cy="274320"/>
          </a:xfrm>
          <a:effectLst>
            <a:outerShdw blurRad="50800" dist="38100" dir="2700000" algn="tl" rotWithShape="0">
              <a:prstClr val="black">
                <a:alpha val="40000"/>
              </a:prstClr>
            </a:outerShdw>
          </a:effectLst>
        </xdr:grpSpPr>
        <xdr:sp macro="" textlink="">
          <xdr:nvSpPr>
            <xdr:cNvPr id="89" name="Rectangle: Top Corners Rounded 629">
              <a:hlinkClick xmlns:r="http://schemas.openxmlformats.org/officeDocument/2006/relationships" r:id="rId1"/>
              <a:extLst>
                <a:ext uri="{FF2B5EF4-FFF2-40B4-BE49-F238E27FC236}">
                  <a16:creationId xmlns:a16="http://schemas.microsoft.com/office/drawing/2014/main" id="{F1D386B9-27C5-7BE4-F1DE-FE3C1DCD9898}"/>
                </a:ext>
              </a:extLst>
            </xdr:cNvPr>
            <xdr:cNvSpPr/>
          </xdr:nvSpPr>
          <xdr:spPr>
            <a:xfrm rot="5400000">
              <a:off x="1505479" y="-117684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Cover</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90" name="Rectangle: Top Corners Rounded 630">
              <a:extLst>
                <a:ext uri="{FF2B5EF4-FFF2-40B4-BE49-F238E27FC236}">
                  <a16:creationId xmlns:a16="http://schemas.microsoft.com/office/drawing/2014/main" id="{55037A19-648C-EB67-FEED-8A36A7C28043}"/>
                </a:ext>
              </a:extLst>
            </xdr:cNvPr>
            <xdr:cNvSpPr/>
          </xdr:nvSpPr>
          <xdr:spPr>
            <a:xfrm rot="16200000">
              <a:off x="128563" y="74244"/>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4" name="Group 3">
            <a:extLst>
              <a:ext uri="{FF2B5EF4-FFF2-40B4-BE49-F238E27FC236}">
                <a16:creationId xmlns:a16="http://schemas.microsoft.com/office/drawing/2014/main" id="{04233B65-04E6-316F-0164-F675800FC28F}"/>
              </a:ext>
            </a:extLst>
          </xdr:cNvPr>
          <xdr:cNvGrpSpPr/>
        </xdr:nvGrpSpPr>
        <xdr:grpSpPr>
          <a:xfrm>
            <a:off x="4799469" y="-1399381"/>
            <a:ext cx="2797220" cy="265780"/>
            <a:chOff x="202807" y="326321"/>
            <a:chExt cx="2753832" cy="274320"/>
          </a:xfrm>
          <a:effectLst>
            <a:outerShdw blurRad="50800" dist="38100" dir="2700000" algn="tl" rotWithShape="0">
              <a:prstClr val="black">
                <a:alpha val="40000"/>
              </a:prstClr>
            </a:outerShdw>
          </a:effectLst>
        </xdr:grpSpPr>
        <xdr:sp macro="" textlink="">
          <xdr:nvSpPr>
            <xdr:cNvPr id="87" name="Rectangle: Top Corners Rounded 627">
              <a:hlinkClick xmlns:r="http://schemas.openxmlformats.org/officeDocument/2006/relationships" r:id="rId2"/>
              <a:extLst>
                <a:ext uri="{FF2B5EF4-FFF2-40B4-BE49-F238E27FC236}">
                  <a16:creationId xmlns:a16="http://schemas.microsoft.com/office/drawing/2014/main" id="{BAEEA834-B91C-BC25-0AE8-EDDC8E89E78C}"/>
                </a:ext>
              </a:extLst>
            </xdr:cNvPr>
            <xdr:cNvSpPr/>
          </xdr:nvSpPr>
          <xdr:spPr>
            <a:xfrm rot="5400000">
              <a:off x="1505479" y="-8505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About</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88" name="Rectangle: Top Corners Rounded 628">
              <a:extLst>
                <a:ext uri="{FF2B5EF4-FFF2-40B4-BE49-F238E27FC236}">
                  <a16:creationId xmlns:a16="http://schemas.microsoft.com/office/drawing/2014/main" id="{F79EE1DF-1E56-4835-80DE-071B58B17E5B}"/>
                </a:ext>
              </a:extLst>
            </xdr:cNvPr>
            <xdr:cNvSpPr/>
          </xdr:nvSpPr>
          <xdr:spPr>
            <a:xfrm rot="16200000">
              <a:off x="128563" y="4005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5" name="Group 4">
            <a:extLst>
              <a:ext uri="{FF2B5EF4-FFF2-40B4-BE49-F238E27FC236}">
                <a16:creationId xmlns:a16="http://schemas.microsoft.com/office/drawing/2014/main" id="{3D029DB1-18B2-5726-FD4E-DCE2AD2D761A}"/>
              </a:ext>
            </a:extLst>
          </xdr:cNvPr>
          <xdr:cNvGrpSpPr/>
        </xdr:nvGrpSpPr>
        <xdr:grpSpPr>
          <a:xfrm>
            <a:off x="4799469" y="-1080446"/>
            <a:ext cx="2797220" cy="265780"/>
            <a:chOff x="202807" y="652641"/>
            <a:chExt cx="2753832" cy="274320"/>
          </a:xfrm>
          <a:effectLst>
            <a:outerShdw blurRad="50800" dist="38100" dir="2700000" algn="tl" rotWithShape="0">
              <a:prstClr val="black">
                <a:alpha val="40000"/>
              </a:prstClr>
            </a:outerShdw>
          </a:effectLst>
        </xdr:grpSpPr>
        <xdr:sp macro="" textlink="">
          <xdr:nvSpPr>
            <xdr:cNvPr id="85" name="Rectangle: Top Corners Rounded 625">
              <a:hlinkClick xmlns:r="http://schemas.openxmlformats.org/officeDocument/2006/relationships" r:id="rId3"/>
              <a:extLst>
                <a:ext uri="{FF2B5EF4-FFF2-40B4-BE49-F238E27FC236}">
                  <a16:creationId xmlns:a16="http://schemas.microsoft.com/office/drawing/2014/main" id="{08125857-55C2-C1A1-3882-05D3EF6B2163}"/>
                </a:ext>
              </a:extLst>
            </xdr:cNvPr>
            <xdr:cNvSpPr/>
          </xdr:nvSpPr>
          <xdr:spPr>
            <a:xfrm rot="5400000">
              <a:off x="1505479" y="-52419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Contents</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86" name="Rectangle: Top Corners Rounded 626">
              <a:extLst>
                <a:ext uri="{FF2B5EF4-FFF2-40B4-BE49-F238E27FC236}">
                  <a16:creationId xmlns:a16="http://schemas.microsoft.com/office/drawing/2014/main" id="{99CEFAD2-CF9A-BD94-66A4-1526EA7DB73C}"/>
                </a:ext>
              </a:extLst>
            </xdr:cNvPr>
            <xdr:cNvSpPr/>
          </xdr:nvSpPr>
          <xdr:spPr>
            <a:xfrm rot="16200000">
              <a:off x="128563" y="7268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6" name="Group 5">
            <a:extLst>
              <a:ext uri="{FF2B5EF4-FFF2-40B4-BE49-F238E27FC236}">
                <a16:creationId xmlns:a16="http://schemas.microsoft.com/office/drawing/2014/main" id="{49747C74-79FC-E179-4185-920B64DC7762}"/>
              </a:ext>
            </a:extLst>
          </xdr:cNvPr>
          <xdr:cNvGrpSpPr/>
        </xdr:nvGrpSpPr>
        <xdr:grpSpPr>
          <a:xfrm>
            <a:off x="4799469" y="-500769"/>
            <a:ext cx="2797220" cy="265780"/>
            <a:chOff x="202807" y="1245740"/>
            <a:chExt cx="2753832" cy="274320"/>
          </a:xfrm>
          <a:effectLst>
            <a:outerShdw blurRad="50800" dist="38100" dir="2700000" algn="tl" rotWithShape="0">
              <a:prstClr val="black">
                <a:alpha val="40000"/>
              </a:prstClr>
            </a:outerShdw>
          </a:effectLst>
        </xdr:grpSpPr>
        <xdr:sp macro="" textlink="">
          <xdr:nvSpPr>
            <xdr:cNvPr id="83" name="Rectangle: Top Corners Rounded 623">
              <a:hlinkClick xmlns:r="http://schemas.openxmlformats.org/officeDocument/2006/relationships" r:id="rId4"/>
              <a:extLst>
                <a:ext uri="{FF2B5EF4-FFF2-40B4-BE49-F238E27FC236}">
                  <a16:creationId xmlns:a16="http://schemas.microsoft.com/office/drawing/2014/main" id="{929BAD4D-DE04-9A1C-E0BE-26151D40F370}"/>
                </a:ext>
              </a:extLst>
            </xdr:cNvPr>
            <xdr:cNvSpPr/>
          </xdr:nvSpPr>
          <xdr:spPr>
            <a:xfrm rot="5400000">
              <a:off x="1505479" y="6890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rPr>
                <a:t>GRI Content Index</a:t>
              </a:r>
              <a:endParaRPr kumimoji="0" lang="en-AU" sz="8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84" name="Rectangle: Top Corners Rounded 624">
              <a:extLst>
                <a:ext uri="{FF2B5EF4-FFF2-40B4-BE49-F238E27FC236}">
                  <a16:creationId xmlns:a16="http://schemas.microsoft.com/office/drawing/2014/main" id="{4AADFB36-D48C-D27C-08B7-4637411A846B}"/>
                </a:ext>
              </a:extLst>
            </xdr:cNvPr>
            <xdr:cNvSpPr/>
          </xdr:nvSpPr>
          <xdr:spPr>
            <a:xfrm rot="16200000">
              <a:off x="128563" y="1319984"/>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sp macro="" textlink="">
        <xdr:nvSpPr>
          <xdr:cNvPr id="7" name="Rounded Rectangle 33">
            <a:extLst>
              <a:ext uri="{FF2B5EF4-FFF2-40B4-BE49-F238E27FC236}">
                <a16:creationId xmlns:a16="http://schemas.microsoft.com/office/drawing/2014/main" id="{47A55C2B-F867-869F-1E50-3A663CAB1039}"/>
              </a:ext>
            </a:extLst>
          </xdr:cNvPr>
          <xdr:cNvSpPr/>
        </xdr:nvSpPr>
        <xdr:spPr>
          <a:xfrm>
            <a:off x="4595310" y="-716155"/>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a:ln>
                  <a:noFill/>
                </a:ln>
                <a:solidFill>
                  <a:srgbClr val="CE372F">
                    <a:lumMod val="60000"/>
                    <a:lumOff val="40000"/>
                  </a:srgbClr>
                </a:solidFill>
                <a:effectLst/>
                <a:uLnTx/>
                <a:uFillTx/>
                <a:latin typeface="Arial" panose="020B0604020202020204" pitchFamily="34" charset="0"/>
                <a:ea typeface="+mn-ea"/>
                <a:cs typeface="Arial" panose="020B0604020202020204" pitchFamily="34" charset="0"/>
              </a:rPr>
              <a:t>SUSTAINABILITY FRAMEWORKS</a:t>
            </a:r>
          </a:p>
        </xdr:txBody>
      </xdr:sp>
      <xdr:grpSp>
        <xdr:nvGrpSpPr>
          <xdr:cNvPr id="8" name="Group 7">
            <a:extLst>
              <a:ext uri="{FF2B5EF4-FFF2-40B4-BE49-F238E27FC236}">
                <a16:creationId xmlns:a16="http://schemas.microsoft.com/office/drawing/2014/main" id="{E47C3B95-0D32-C634-F04E-15BE9C5097F5}"/>
              </a:ext>
            </a:extLst>
          </xdr:cNvPr>
          <xdr:cNvGrpSpPr/>
        </xdr:nvGrpSpPr>
        <xdr:grpSpPr>
          <a:xfrm>
            <a:off x="4799469" y="-184240"/>
            <a:ext cx="2797220" cy="265780"/>
            <a:chOff x="202807" y="1569598"/>
            <a:chExt cx="2753832" cy="274320"/>
          </a:xfrm>
          <a:effectLst>
            <a:outerShdw blurRad="50800" dist="38100" dir="2700000" algn="tl" rotWithShape="0">
              <a:prstClr val="black">
                <a:alpha val="40000"/>
              </a:prstClr>
            </a:outerShdw>
          </a:effectLst>
        </xdr:grpSpPr>
        <xdr:sp macro="" textlink="">
          <xdr:nvSpPr>
            <xdr:cNvPr id="81" name="Rectangle: Top Corners Rounded 621">
              <a:hlinkClick xmlns:r="http://schemas.openxmlformats.org/officeDocument/2006/relationships" r:id="rId5"/>
              <a:extLst>
                <a:ext uri="{FF2B5EF4-FFF2-40B4-BE49-F238E27FC236}">
                  <a16:creationId xmlns:a16="http://schemas.microsoft.com/office/drawing/2014/main" id="{29CD1EAE-CA2F-4E5E-18B2-7979691EBA59}"/>
                </a:ext>
              </a:extLst>
            </xdr:cNvPr>
            <xdr:cNvSpPr/>
          </xdr:nvSpPr>
          <xdr:spPr>
            <a:xfrm rot="5400000">
              <a:off x="1505479" y="39275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rPr>
                <a:t>SASB Index</a:t>
              </a:r>
              <a:endParaRPr kumimoji="0" lang="en-AU" sz="8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82" name="Rectangle: Top Corners Rounded 622">
              <a:extLst>
                <a:ext uri="{FF2B5EF4-FFF2-40B4-BE49-F238E27FC236}">
                  <a16:creationId xmlns:a16="http://schemas.microsoft.com/office/drawing/2014/main" id="{04DFFD14-66AE-F04E-2523-0F69E5C96F02}"/>
                </a:ext>
              </a:extLst>
            </xdr:cNvPr>
            <xdr:cNvSpPr/>
          </xdr:nvSpPr>
          <xdr:spPr>
            <a:xfrm rot="16200000">
              <a:off x="128563" y="1643842"/>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9" name="Group 9">
            <a:extLst>
              <a:ext uri="{FF2B5EF4-FFF2-40B4-BE49-F238E27FC236}">
                <a16:creationId xmlns:a16="http://schemas.microsoft.com/office/drawing/2014/main" id="{AE49CCF7-F39A-BFB7-4DED-5C76FD512976}"/>
              </a:ext>
            </a:extLst>
          </xdr:cNvPr>
          <xdr:cNvGrpSpPr/>
        </xdr:nvGrpSpPr>
        <xdr:grpSpPr>
          <a:xfrm>
            <a:off x="4799469" y="132289"/>
            <a:ext cx="2797220" cy="265780"/>
            <a:chOff x="202807" y="1893456"/>
            <a:chExt cx="2753832" cy="274320"/>
          </a:xfrm>
          <a:effectLst>
            <a:outerShdw blurRad="50800" dist="38100" dir="2700000" algn="tl" rotWithShape="0">
              <a:prstClr val="black">
                <a:alpha val="40000"/>
              </a:prstClr>
            </a:outerShdw>
          </a:effectLst>
        </xdr:grpSpPr>
        <xdr:sp macro="" textlink="">
          <xdr:nvSpPr>
            <xdr:cNvPr id="79" name="Rectangle: Top Corners Rounded 619">
              <a:hlinkClick xmlns:r="http://schemas.openxmlformats.org/officeDocument/2006/relationships" r:id="rId6"/>
              <a:extLst>
                <a:ext uri="{FF2B5EF4-FFF2-40B4-BE49-F238E27FC236}">
                  <a16:creationId xmlns:a16="http://schemas.microsoft.com/office/drawing/2014/main" id="{453CB227-CA85-2406-9A97-A3BDF6959F98}"/>
                </a:ext>
              </a:extLst>
            </xdr:cNvPr>
            <xdr:cNvSpPr/>
          </xdr:nvSpPr>
          <xdr:spPr>
            <a:xfrm rot="5400000">
              <a:off x="1505479" y="716616"/>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rPr>
                <a:t>UNGC Index</a:t>
              </a:r>
              <a:endParaRPr kumimoji="0" lang="en-AU" sz="8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80" name="Rectangle: Top Corners Rounded 620">
              <a:extLst>
                <a:ext uri="{FF2B5EF4-FFF2-40B4-BE49-F238E27FC236}">
                  <a16:creationId xmlns:a16="http://schemas.microsoft.com/office/drawing/2014/main" id="{AABE84EA-457C-CADB-1A2D-1E07D2AEDAF7}"/>
                </a:ext>
              </a:extLst>
            </xdr:cNvPr>
            <xdr:cNvSpPr/>
          </xdr:nvSpPr>
          <xdr:spPr>
            <a:xfrm rot="16200000">
              <a:off x="128563" y="1967700"/>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10" name="Group 10">
            <a:extLst>
              <a:ext uri="{FF2B5EF4-FFF2-40B4-BE49-F238E27FC236}">
                <a16:creationId xmlns:a16="http://schemas.microsoft.com/office/drawing/2014/main" id="{81AF660E-AC97-C33C-D2B7-3770CE03AD34}"/>
              </a:ext>
            </a:extLst>
          </xdr:cNvPr>
          <xdr:cNvGrpSpPr/>
        </xdr:nvGrpSpPr>
        <xdr:grpSpPr>
          <a:xfrm>
            <a:off x="4799469" y="448818"/>
            <a:ext cx="2797220" cy="265780"/>
            <a:chOff x="202807" y="2217314"/>
            <a:chExt cx="2753832" cy="274320"/>
          </a:xfrm>
          <a:effectLst>
            <a:outerShdw blurRad="50800" dist="38100" dir="2700000" algn="tl" rotWithShape="0">
              <a:prstClr val="black">
                <a:alpha val="40000"/>
              </a:prstClr>
            </a:outerShdw>
          </a:effectLst>
        </xdr:grpSpPr>
        <xdr:sp macro="" textlink="">
          <xdr:nvSpPr>
            <xdr:cNvPr id="77" name="Rectangle: Top Corners Rounded 617">
              <a:hlinkClick xmlns:r="http://schemas.openxmlformats.org/officeDocument/2006/relationships" r:id="rId7"/>
              <a:extLst>
                <a:ext uri="{FF2B5EF4-FFF2-40B4-BE49-F238E27FC236}">
                  <a16:creationId xmlns:a16="http://schemas.microsoft.com/office/drawing/2014/main" id="{244BE49B-17D7-0301-4BB4-9E70D7231F94}"/>
                </a:ext>
              </a:extLst>
            </xdr:cNvPr>
            <xdr:cNvSpPr/>
          </xdr:nvSpPr>
          <xdr:spPr>
            <a:xfrm rot="5400000">
              <a:off x="1505479" y="104047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rPr>
                <a:t>TCFD Index</a:t>
              </a:r>
              <a:endParaRPr kumimoji="0" lang="en-AU" sz="8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8" name="Rectangle: Top Corners Rounded 618">
              <a:extLst>
                <a:ext uri="{FF2B5EF4-FFF2-40B4-BE49-F238E27FC236}">
                  <a16:creationId xmlns:a16="http://schemas.microsoft.com/office/drawing/2014/main" id="{1EE7215B-3555-4AAF-0410-E86D6FC1261F}"/>
                </a:ext>
              </a:extLst>
            </xdr:cNvPr>
            <xdr:cNvSpPr/>
          </xdr:nvSpPr>
          <xdr:spPr>
            <a:xfrm rot="16200000">
              <a:off x="128563" y="2291558"/>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11" name="Group 11">
            <a:extLst>
              <a:ext uri="{FF2B5EF4-FFF2-40B4-BE49-F238E27FC236}">
                <a16:creationId xmlns:a16="http://schemas.microsoft.com/office/drawing/2014/main" id="{5489B82A-6548-A308-53D6-FCFBDCDA9F00}"/>
              </a:ext>
            </a:extLst>
          </xdr:cNvPr>
          <xdr:cNvGrpSpPr/>
        </xdr:nvGrpSpPr>
        <xdr:grpSpPr>
          <a:xfrm>
            <a:off x="4799469" y="765346"/>
            <a:ext cx="2797220" cy="265780"/>
            <a:chOff x="202807" y="2541171"/>
            <a:chExt cx="2753832" cy="274320"/>
          </a:xfrm>
          <a:effectLst>
            <a:outerShdw blurRad="50800" dist="38100" dir="2700000" algn="tl" rotWithShape="0">
              <a:prstClr val="black">
                <a:alpha val="40000"/>
              </a:prstClr>
            </a:outerShdw>
          </a:effectLst>
        </xdr:grpSpPr>
        <xdr:sp macro="" textlink="">
          <xdr:nvSpPr>
            <xdr:cNvPr id="75" name="Rectangle: Top Corners Rounded 615">
              <a:hlinkClick xmlns:r="http://schemas.openxmlformats.org/officeDocument/2006/relationships" r:id="rId8"/>
              <a:extLst>
                <a:ext uri="{FF2B5EF4-FFF2-40B4-BE49-F238E27FC236}">
                  <a16:creationId xmlns:a16="http://schemas.microsoft.com/office/drawing/2014/main" id="{C7287DA2-E863-DF95-B41B-9C1DCBBB3964}"/>
                </a:ext>
              </a:extLst>
            </xdr:cNvPr>
            <xdr:cNvSpPr/>
          </xdr:nvSpPr>
          <xdr:spPr>
            <a:xfrm rot="5400000">
              <a:off x="1505479" y="136433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rPr>
                <a:t>SDG Index</a:t>
              </a:r>
              <a:endParaRPr kumimoji="0" lang="en-AU" sz="800" b="0" i="0" u="none" strike="noStrike" kern="0" cap="none" spc="0" normalizeH="0" baseline="0">
                <a:ln>
                  <a:noFill/>
                </a:ln>
                <a:solidFill>
                  <a:srgbClr val="CE372F">
                    <a:lumMod val="60000"/>
                    <a:lumOff val="40000"/>
                  </a:srgbClr>
                </a:solidFill>
                <a:effectLst/>
                <a:uLnTx/>
                <a:uFillTx/>
                <a:latin typeface="Arial" panose="020B0604020202020204"/>
                <a:ea typeface="+mn-ea"/>
                <a:cs typeface="+mn-cs"/>
              </a:endParaRPr>
            </a:p>
          </xdr:txBody>
        </xdr:sp>
        <xdr:sp macro="" textlink="">
          <xdr:nvSpPr>
            <xdr:cNvPr id="76" name="Rectangle: Top Corners Rounded 616">
              <a:extLst>
                <a:ext uri="{FF2B5EF4-FFF2-40B4-BE49-F238E27FC236}">
                  <a16:creationId xmlns:a16="http://schemas.microsoft.com/office/drawing/2014/main" id="{FC5CD848-D6AE-E983-BB76-6D925AB36115}"/>
                </a:ext>
              </a:extLst>
            </xdr:cNvPr>
            <xdr:cNvSpPr/>
          </xdr:nvSpPr>
          <xdr:spPr>
            <a:xfrm rot="16200000">
              <a:off x="128563" y="2615415"/>
              <a:ext cx="274320" cy="125832"/>
            </a:xfrm>
            <a:prstGeom prst="round2SameRect">
              <a:avLst>
                <a:gd name="adj1" fmla="val 22764"/>
                <a:gd name="adj2" fmla="val 0"/>
              </a:avLst>
            </a:prstGeom>
            <a:solidFill>
              <a:srgbClr val="CE372F">
                <a:lumMod val="60000"/>
                <a:lumOff val="40000"/>
              </a:srgbClr>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sp macro="" textlink="">
        <xdr:nvSpPr>
          <xdr:cNvPr id="12" name="Rounded Rectangle 33">
            <a:extLst>
              <a:ext uri="{FF2B5EF4-FFF2-40B4-BE49-F238E27FC236}">
                <a16:creationId xmlns:a16="http://schemas.microsoft.com/office/drawing/2014/main" id="{D49BDC96-5CF5-D4D4-6C0A-EE893BE15E06}"/>
              </a:ext>
            </a:extLst>
          </xdr:cNvPr>
          <xdr:cNvSpPr/>
        </xdr:nvSpPr>
        <xdr:spPr>
          <a:xfrm>
            <a:off x="4595310" y="1134460"/>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a:ln>
                  <a:noFill/>
                </a:ln>
                <a:solidFill>
                  <a:srgbClr val="4B9BA6"/>
                </a:solidFill>
                <a:effectLst/>
                <a:uLnTx/>
                <a:uFillTx/>
                <a:latin typeface="Arial" panose="020B0604020202020204" pitchFamily="34" charset="0"/>
                <a:ea typeface="+mn-ea"/>
                <a:cs typeface="Arial" panose="020B0604020202020204" pitchFamily="34" charset="0"/>
              </a:rPr>
              <a:t>GOVERNACE</a:t>
            </a:r>
          </a:p>
        </xdr:txBody>
      </xdr:sp>
      <xdr:grpSp>
        <xdr:nvGrpSpPr>
          <xdr:cNvPr id="13" name="Group 553">
            <a:extLst>
              <a:ext uri="{FF2B5EF4-FFF2-40B4-BE49-F238E27FC236}">
                <a16:creationId xmlns:a16="http://schemas.microsoft.com/office/drawing/2014/main" id="{AAEF67F9-868B-71DA-F03C-0EC7BD4E7AAE}"/>
              </a:ext>
            </a:extLst>
          </xdr:cNvPr>
          <xdr:cNvGrpSpPr/>
        </xdr:nvGrpSpPr>
        <xdr:grpSpPr>
          <a:xfrm>
            <a:off x="4799469" y="1349842"/>
            <a:ext cx="2797220" cy="265784"/>
            <a:chOff x="202807" y="3139201"/>
            <a:chExt cx="2753832" cy="274324"/>
          </a:xfrm>
          <a:effectLst>
            <a:outerShdw blurRad="50800" dist="38100" dir="2700000" algn="tl" rotWithShape="0">
              <a:prstClr val="black">
                <a:alpha val="40000"/>
              </a:prstClr>
            </a:outerShdw>
          </a:effectLst>
        </xdr:grpSpPr>
        <xdr:sp macro="" textlink="">
          <xdr:nvSpPr>
            <xdr:cNvPr id="73" name="Rectangle: Top Corners Rounded 613">
              <a:hlinkClick xmlns:r="http://schemas.openxmlformats.org/officeDocument/2006/relationships" r:id="rId9"/>
              <a:extLst>
                <a:ext uri="{FF2B5EF4-FFF2-40B4-BE49-F238E27FC236}">
                  <a16:creationId xmlns:a16="http://schemas.microsoft.com/office/drawing/2014/main" id="{BD14CE08-0F22-8C4C-32E2-01809EBAFF76}"/>
                </a:ext>
              </a:extLst>
            </xdr:cNvPr>
            <xdr:cNvSpPr/>
          </xdr:nvSpPr>
          <xdr:spPr>
            <a:xfrm rot="5400000">
              <a:off x="1505479" y="196236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Performance</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74" name="Rectangle: Top Corners Rounded 614">
              <a:extLst>
                <a:ext uri="{FF2B5EF4-FFF2-40B4-BE49-F238E27FC236}">
                  <a16:creationId xmlns:a16="http://schemas.microsoft.com/office/drawing/2014/main" id="{567EF7CB-8C06-26F9-6429-4AC0ADEBDAD8}"/>
                </a:ext>
              </a:extLst>
            </xdr:cNvPr>
            <xdr:cNvSpPr/>
          </xdr:nvSpPr>
          <xdr:spPr>
            <a:xfrm rot="16200000">
              <a:off x="128563" y="321344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14" name="Group 554">
            <a:extLst>
              <a:ext uri="{FF2B5EF4-FFF2-40B4-BE49-F238E27FC236}">
                <a16:creationId xmlns:a16="http://schemas.microsoft.com/office/drawing/2014/main" id="{8A4781BD-2CF1-966D-ED06-5C1B032BD89F}"/>
              </a:ext>
            </a:extLst>
          </xdr:cNvPr>
          <xdr:cNvGrpSpPr/>
        </xdr:nvGrpSpPr>
        <xdr:grpSpPr>
          <a:xfrm>
            <a:off x="4799469" y="1665767"/>
            <a:ext cx="2797220" cy="265780"/>
            <a:chOff x="202807" y="3462441"/>
            <a:chExt cx="2753832" cy="274320"/>
          </a:xfrm>
          <a:effectLst>
            <a:outerShdw blurRad="50800" dist="38100" dir="2700000" algn="tl" rotWithShape="0">
              <a:prstClr val="black">
                <a:alpha val="40000"/>
              </a:prstClr>
            </a:outerShdw>
          </a:effectLst>
        </xdr:grpSpPr>
        <xdr:sp macro="" textlink="">
          <xdr:nvSpPr>
            <xdr:cNvPr id="71" name="Rectangle: Top Corners Rounded 611">
              <a:hlinkClick xmlns:r="http://schemas.openxmlformats.org/officeDocument/2006/relationships" r:id="rId10"/>
              <a:extLst>
                <a:ext uri="{FF2B5EF4-FFF2-40B4-BE49-F238E27FC236}">
                  <a16:creationId xmlns:a16="http://schemas.microsoft.com/office/drawing/2014/main" id="{37C14E0B-4058-4104-F439-22A2AC6424EA}"/>
                </a:ext>
              </a:extLst>
            </xdr:cNvPr>
            <xdr:cNvSpPr/>
          </xdr:nvSpPr>
          <xdr:spPr>
            <a:xfrm rot="5400000">
              <a:off x="1505479" y="228560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Corporate Governance</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72" name="Rectangle: Top Corners Rounded 612">
              <a:extLst>
                <a:ext uri="{FF2B5EF4-FFF2-40B4-BE49-F238E27FC236}">
                  <a16:creationId xmlns:a16="http://schemas.microsoft.com/office/drawing/2014/main" id="{ACC197DB-2327-777D-6386-DD075B7C7760}"/>
                </a:ext>
              </a:extLst>
            </xdr:cNvPr>
            <xdr:cNvSpPr/>
          </xdr:nvSpPr>
          <xdr:spPr>
            <a:xfrm rot="16200000">
              <a:off x="128563" y="353668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15" name="Group 555">
            <a:extLst>
              <a:ext uri="{FF2B5EF4-FFF2-40B4-BE49-F238E27FC236}">
                <a16:creationId xmlns:a16="http://schemas.microsoft.com/office/drawing/2014/main" id="{D9ADBCB0-41EE-593B-AB9C-1AF187B12013}"/>
              </a:ext>
            </a:extLst>
          </xdr:cNvPr>
          <xdr:cNvGrpSpPr/>
        </xdr:nvGrpSpPr>
        <xdr:grpSpPr>
          <a:xfrm>
            <a:off x="4799469" y="1981688"/>
            <a:ext cx="2797220" cy="265780"/>
            <a:chOff x="202807" y="3785677"/>
            <a:chExt cx="2753832" cy="274320"/>
          </a:xfrm>
          <a:effectLst>
            <a:outerShdw blurRad="50800" dist="38100" dir="2700000" algn="tl" rotWithShape="0">
              <a:prstClr val="black">
                <a:alpha val="40000"/>
              </a:prstClr>
            </a:outerShdw>
          </a:effectLst>
        </xdr:grpSpPr>
        <xdr:sp macro="" textlink="">
          <xdr:nvSpPr>
            <xdr:cNvPr id="69" name="Rectangle: Top Corners Rounded 609">
              <a:hlinkClick xmlns:r="http://schemas.openxmlformats.org/officeDocument/2006/relationships" r:id="rId11"/>
              <a:extLst>
                <a:ext uri="{FF2B5EF4-FFF2-40B4-BE49-F238E27FC236}">
                  <a16:creationId xmlns:a16="http://schemas.microsoft.com/office/drawing/2014/main" id="{867D5C3A-20D7-10DA-071B-F67B1206834A}"/>
                </a:ext>
              </a:extLst>
            </xdr:cNvPr>
            <xdr:cNvSpPr/>
          </xdr:nvSpPr>
          <xdr:spPr>
            <a:xfrm rot="5400000">
              <a:off x="1505479" y="260883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Oversight &amp; Responsibility </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70" name="Rectangle: Top Corners Rounded 610">
              <a:extLst>
                <a:ext uri="{FF2B5EF4-FFF2-40B4-BE49-F238E27FC236}">
                  <a16:creationId xmlns:a16="http://schemas.microsoft.com/office/drawing/2014/main" id="{6FE07630-9D36-19F5-AB64-AB557BD681EE}"/>
                </a:ext>
              </a:extLst>
            </xdr:cNvPr>
            <xdr:cNvSpPr/>
          </xdr:nvSpPr>
          <xdr:spPr>
            <a:xfrm rot="16200000">
              <a:off x="128563" y="3859921"/>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16" name="Group 556">
            <a:extLst>
              <a:ext uri="{FF2B5EF4-FFF2-40B4-BE49-F238E27FC236}">
                <a16:creationId xmlns:a16="http://schemas.microsoft.com/office/drawing/2014/main" id="{77F2488B-C3F8-7070-DF06-AC1AE1074C40}"/>
              </a:ext>
            </a:extLst>
          </xdr:cNvPr>
          <xdr:cNvGrpSpPr/>
        </xdr:nvGrpSpPr>
        <xdr:grpSpPr>
          <a:xfrm>
            <a:off x="4799469" y="2297609"/>
            <a:ext cx="2797220" cy="265780"/>
            <a:chOff x="202807" y="4108913"/>
            <a:chExt cx="2753832" cy="274320"/>
          </a:xfrm>
          <a:effectLst>
            <a:outerShdw blurRad="50800" dist="38100" dir="2700000" algn="tl" rotWithShape="0">
              <a:prstClr val="black">
                <a:alpha val="40000"/>
              </a:prstClr>
            </a:outerShdw>
          </a:effectLst>
        </xdr:grpSpPr>
        <xdr:sp macro="" textlink="">
          <xdr:nvSpPr>
            <xdr:cNvPr id="67" name="Rectangle: Top Corners Rounded 607">
              <a:hlinkClick xmlns:r="http://schemas.openxmlformats.org/officeDocument/2006/relationships" r:id="rId12"/>
              <a:extLst>
                <a:ext uri="{FF2B5EF4-FFF2-40B4-BE49-F238E27FC236}">
                  <a16:creationId xmlns:a16="http://schemas.microsoft.com/office/drawing/2014/main" id="{6CD6C93C-B5F3-6589-0739-8AF9859DF749}"/>
                </a:ext>
              </a:extLst>
            </xdr:cNvPr>
            <xdr:cNvSpPr/>
          </xdr:nvSpPr>
          <xdr:spPr>
            <a:xfrm rot="5400000">
              <a:off x="1505479" y="293207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Our Stakeholders</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68" name="Rectangle: Top Corners Rounded 608">
              <a:extLst>
                <a:ext uri="{FF2B5EF4-FFF2-40B4-BE49-F238E27FC236}">
                  <a16:creationId xmlns:a16="http://schemas.microsoft.com/office/drawing/2014/main" id="{2E1D20AB-FAC3-CF0E-CC6E-2C5CB80B3E53}"/>
                </a:ext>
              </a:extLst>
            </xdr:cNvPr>
            <xdr:cNvSpPr/>
          </xdr:nvSpPr>
          <xdr:spPr>
            <a:xfrm rot="16200000">
              <a:off x="128563" y="4183157"/>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17" name="Group 557">
            <a:extLst>
              <a:ext uri="{FF2B5EF4-FFF2-40B4-BE49-F238E27FC236}">
                <a16:creationId xmlns:a16="http://schemas.microsoft.com/office/drawing/2014/main" id="{75DF1D03-7515-6AB8-B92A-1FC6B97447DD}"/>
              </a:ext>
            </a:extLst>
          </xdr:cNvPr>
          <xdr:cNvGrpSpPr/>
        </xdr:nvGrpSpPr>
        <xdr:grpSpPr>
          <a:xfrm>
            <a:off x="4799469" y="2613530"/>
            <a:ext cx="2797220" cy="265780"/>
            <a:chOff x="202807" y="4432149"/>
            <a:chExt cx="2753832" cy="274320"/>
          </a:xfrm>
          <a:effectLst>
            <a:outerShdw blurRad="50800" dist="38100" dir="2700000" algn="tl" rotWithShape="0">
              <a:prstClr val="black">
                <a:alpha val="40000"/>
              </a:prstClr>
            </a:outerShdw>
          </a:effectLst>
        </xdr:grpSpPr>
        <xdr:sp macro="" textlink="">
          <xdr:nvSpPr>
            <xdr:cNvPr id="65" name="Rectangle: Top Corners Rounded 605">
              <a:hlinkClick xmlns:r="http://schemas.openxmlformats.org/officeDocument/2006/relationships" r:id="rId13"/>
              <a:extLst>
                <a:ext uri="{FF2B5EF4-FFF2-40B4-BE49-F238E27FC236}">
                  <a16:creationId xmlns:a16="http://schemas.microsoft.com/office/drawing/2014/main" id="{13352FE6-C9C0-5341-6DDB-F677E4A11312}"/>
                </a:ext>
              </a:extLst>
            </xdr:cNvPr>
            <xdr:cNvSpPr/>
          </xdr:nvSpPr>
          <xdr:spPr>
            <a:xfrm rot="5400000">
              <a:off x="1505479" y="325530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Ethics &amp; Integrity</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66" name="Rectangle: Top Corners Rounded 606">
              <a:extLst>
                <a:ext uri="{FF2B5EF4-FFF2-40B4-BE49-F238E27FC236}">
                  <a16:creationId xmlns:a16="http://schemas.microsoft.com/office/drawing/2014/main" id="{2D10404D-BD03-3814-0C67-C936E126914F}"/>
                </a:ext>
              </a:extLst>
            </xdr:cNvPr>
            <xdr:cNvSpPr/>
          </xdr:nvSpPr>
          <xdr:spPr>
            <a:xfrm rot="16200000">
              <a:off x="128563" y="4506393"/>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18" name="Group 558">
            <a:extLst>
              <a:ext uri="{FF2B5EF4-FFF2-40B4-BE49-F238E27FC236}">
                <a16:creationId xmlns:a16="http://schemas.microsoft.com/office/drawing/2014/main" id="{083E4355-E88B-A2EA-170A-07FFEB6A9195}"/>
              </a:ext>
            </a:extLst>
          </xdr:cNvPr>
          <xdr:cNvGrpSpPr/>
        </xdr:nvGrpSpPr>
        <xdr:grpSpPr>
          <a:xfrm>
            <a:off x="4799469" y="3245372"/>
            <a:ext cx="2797220" cy="265780"/>
            <a:chOff x="202807" y="5078621"/>
            <a:chExt cx="2753832" cy="274320"/>
          </a:xfrm>
          <a:effectLst>
            <a:outerShdw blurRad="50800" dist="38100" dir="2700000" algn="tl" rotWithShape="0">
              <a:prstClr val="black">
                <a:alpha val="40000"/>
              </a:prstClr>
            </a:outerShdw>
          </a:effectLst>
        </xdr:grpSpPr>
        <xdr:sp macro="" textlink="">
          <xdr:nvSpPr>
            <xdr:cNvPr id="63" name="Rectangle: Top Corners Rounded 603">
              <a:hlinkClick xmlns:r="http://schemas.openxmlformats.org/officeDocument/2006/relationships" r:id="rId14"/>
              <a:extLst>
                <a:ext uri="{FF2B5EF4-FFF2-40B4-BE49-F238E27FC236}">
                  <a16:creationId xmlns:a16="http://schemas.microsoft.com/office/drawing/2014/main" id="{0B933EE2-4458-654E-484A-9D6F2C576149}"/>
                </a:ext>
              </a:extLst>
            </xdr:cNvPr>
            <xdr:cNvSpPr/>
          </xdr:nvSpPr>
          <xdr:spPr>
            <a:xfrm rot="5400000">
              <a:off x="1505479" y="390178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Responsible Production</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64" name="Rectangle: Top Corners Rounded 604">
              <a:extLst>
                <a:ext uri="{FF2B5EF4-FFF2-40B4-BE49-F238E27FC236}">
                  <a16:creationId xmlns:a16="http://schemas.microsoft.com/office/drawing/2014/main" id="{EB8BAC3F-876D-7EEC-6E63-F8C0329803CA}"/>
                </a:ext>
              </a:extLst>
            </xdr:cNvPr>
            <xdr:cNvSpPr/>
          </xdr:nvSpPr>
          <xdr:spPr>
            <a:xfrm rot="16200000">
              <a:off x="128563" y="5152865"/>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19" name="Group 559">
            <a:extLst>
              <a:ext uri="{FF2B5EF4-FFF2-40B4-BE49-F238E27FC236}">
                <a16:creationId xmlns:a16="http://schemas.microsoft.com/office/drawing/2014/main" id="{46A8ECC7-BD49-A6DA-5103-A7BA9E330920}"/>
              </a:ext>
            </a:extLst>
          </xdr:cNvPr>
          <xdr:cNvGrpSpPr/>
        </xdr:nvGrpSpPr>
        <xdr:grpSpPr>
          <a:xfrm>
            <a:off x="4799469" y="2929451"/>
            <a:ext cx="2797220" cy="265780"/>
            <a:chOff x="202807" y="4755385"/>
            <a:chExt cx="2753832" cy="274320"/>
          </a:xfrm>
          <a:effectLst>
            <a:outerShdw blurRad="50800" dist="38100" dir="2700000" algn="tl" rotWithShape="0">
              <a:prstClr val="black">
                <a:alpha val="40000"/>
              </a:prstClr>
            </a:outerShdw>
          </a:effectLst>
        </xdr:grpSpPr>
        <xdr:sp macro="" textlink="">
          <xdr:nvSpPr>
            <xdr:cNvPr id="61" name="Rectangle: Top Corners Rounded 601">
              <a:hlinkClick xmlns:r="http://schemas.openxmlformats.org/officeDocument/2006/relationships" r:id="rId15"/>
              <a:extLst>
                <a:ext uri="{FF2B5EF4-FFF2-40B4-BE49-F238E27FC236}">
                  <a16:creationId xmlns:a16="http://schemas.microsoft.com/office/drawing/2014/main" id="{5199E3EF-4D1F-C80B-4A8D-0B6F2D879D02}"/>
                </a:ext>
              </a:extLst>
            </xdr:cNvPr>
            <xdr:cNvSpPr/>
          </xdr:nvSpPr>
          <xdr:spPr>
            <a:xfrm rot="5400000">
              <a:off x="1505479" y="357854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Value &amp; Performance</a:t>
              </a:r>
            </a:p>
          </xdr:txBody>
        </xdr:sp>
        <xdr:sp macro="" textlink="">
          <xdr:nvSpPr>
            <xdr:cNvPr id="62" name="Rectangle: Top Corners Rounded 602">
              <a:extLst>
                <a:ext uri="{FF2B5EF4-FFF2-40B4-BE49-F238E27FC236}">
                  <a16:creationId xmlns:a16="http://schemas.microsoft.com/office/drawing/2014/main" id="{C24E5FBC-D2B1-D50C-0087-78512D4C54E4}"/>
                </a:ext>
              </a:extLst>
            </xdr:cNvPr>
            <xdr:cNvSpPr/>
          </xdr:nvSpPr>
          <xdr:spPr>
            <a:xfrm rot="16200000">
              <a:off x="128563" y="4829629"/>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sp macro="" textlink="">
        <xdr:nvSpPr>
          <xdr:cNvPr id="20" name="Rounded Rectangle 33">
            <a:extLst>
              <a:ext uri="{FF2B5EF4-FFF2-40B4-BE49-F238E27FC236}">
                <a16:creationId xmlns:a16="http://schemas.microsoft.com/office/drawing/2014/main" id="{346310B4-0287-B487-8662-48BFEF069A22}"/>
              </a:ext>
            </a:extLst>
          </xdr:cNvPr>
          <xdr:cNvSpPr/>
        </xdr:nvSpPr>
        <xdr:spPr>
          <a:xfrm>
            <a:off x="4595310" y="3934762"/>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a:ln>
                  <a:noFill/>
                </a:ln>
                <a:solidFill>
                  <a:srgbClr val="C37C59"/>
                </a:solidFill>
                <a:effectLst/>
                <a:uLnTx/>
                <a:uFillTx/>
                <a:latin typeface="Arial" panose="020B0604020202020204" pitchFamily="34" charset="0"/>
                <a:ea typeface="+mn-ea"/>
                <a:cs typeface="Arial" panose="020B0604020202020204" pitchFamily="34" charset="0"/>
              </a:rPr>
              <a:t>SOCIAL</a:t>
            </a:r>
          </a:p>
        </xdr:txBody>
      </xdr:sp>
      <xdr:grpSp>
        <xdr:nvGrpSpPr>
          <xdr:cNvPr id="21" name="Group 561">
            <a:extLst>
              <a:ext uri="{FF2B5EF4-FFF2-40B4-BE49-F238E27FC236}">
                <a16:creationId xmlns:a16="http://schemas.microsoft.com/office/drawing/2014/main" id="{41DA46AB-4CA1-3845-6DBE-C5F0597BB7E6}"/>
              </a:ext>
            </a:extLst>
          </xdr:cNvPr>
          <xdr:cNvGrpSpPr/>
        </xdr:nvGrpSpPr>
        <xdr:grpSpPr>
          <a:xfrm>
            <a:off x="4799469" y="4150148"/>
            <a:ext cx="2797220" cy="265780"/>
            <a:chOff x="202807" y="6004347"/>
            <a:chExt cx="2753832" cy="274320"/>
          </a:xfrm>
          <a:effectLst>
            <a:outerShdw blurRad="50800" dist="38100" dir="2700000" algn="tl" rotWithShape="0">
              <a:prstClr val="black">
                <a:alpha val="40000"/>
              </a:prstClr>
            </a:outerShdw>
          </a:effectLst>
        </xdr:grpSpPr>
        <xdr:sp macro="" textlink="">
          <xdr:nvSpPr>
            <xdr:cNvPr id="59" name="Rectangle: Top Corners Rounded 599">
              <a:hlinkClick xmlns:r="http://schemas.openxmlformats.org/officeDocument/2006/relationships" r:id="rId16"/>
              <a:extLst>
                <a:ext uri="{FF2B5EF4-FFF2-40B4-BE49-F238E27FC236}">
                  <a16:creationId xmlns:a16="http://schemas.microsoft.com/office/drawing/2014/main" id="{2585F379-5547-6F13-8421-6BD9FC28D7E2}"/>
                </a:ext>
              </a:extLst>
            </xdr:cNvPr>
            <xdr:cNvSpPr/>
          </xdr:nvSpPr>
          <xdr:spPr>
            <a:xfrm rot="5400000">
              <a:off x="1505479" y="482750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37C59"/>
                  </a:solidFill>
                  <a:effectLst/>
                  <a:uLnTx/>
                  <a:uFillTx/>
                  <a:latin typeface="Arial" panose="020B0604020202020204"/>
                  <a:ea typeface="+mn-ea"/>
                  <a:cs typeface="+mn-cs"/>
                </a:rPr>
                <a:t>Performance</a:t>
              </a:r>
              <a:endParaRPr kumimoji="0" lang="en-AU" sz="800" b="0" i="0" u="none" strike="noStrike" kern="0" cap="none" spc="0" normalizeH="0" baseline="0">
                <a:ln>
                  <a:noFill/>
                </a:ln>
                <a:solidFill>
                  <a:srgbClr val="C37C59"/>
                </a:solidFill>
                <a:effectLst/>
                <a:uLnTx/>
                <a:uFillTx/>
                <a:latin typeface="Arial" panose="020B0604020202020204"/>
                <a:ea typeface="+mn-ea"/>
                <a:cs typeface="+mn-cs"/>
              </a:endParaRPr>
            </a:p>
          </xdr:txBody>
        </xdr:sp>
        <xdr:sp macro="" textlink="">
          <xdr:nvSpPr>
            <xdr:cNvPr id="60" name="Rectangle: Top Corners Rounded 600">
              <a:extLst>
                <a:ext uri="{FF2B5EF4-FFF2-40B4-BE49-F238E27FC236}">
                  <a16:creationId xmlns:a16="http://schemas.microsoft.com/office/drawing/2014/main" id="{654B7F30-BC44-8F48-3A98-53B696B158A7}"/>
                </a:ext>
              </a:extLst>
            </xdr:cNvPr>
            <xdr:cNvSpPr/>
          </xdr:nvSpPr>
          <xdr:spPr>
            <a:xfrm rot="16200000">
              <a:off x="128563" y="6078591"/>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22" name="Group 562">
            <a:extLst>
              <a:ext uri="{FF2B5EF4-FFF2-40B4-BE49-F238E27FC236}">
                <a16:creationId xmlns:a16="http://schemas.microsoft.com/office/drawing/2014/main" id="{0BD9CB75-282C-9282-57E7-E925E81A45E4}"/>
              </a:ext>
            </a:extLst>
          </xdr:cNvPr>
          <xdr:cNvGrpSpPr/>
        </xdr:nvGrpSpPr>
        <xdr:grpSpPr>
          <a:xfrm>
            <a:off x="4799469" y="4809258"/>
            <a:ext cx="2797221" cy="267053"/>
            <a:chOff x="202807" y="7014616"/>
            <a:chExt cx="2753833" cy="275634"/>
          </a:xfrm>
          <a:effectLst>
            <a:outerShdw blurRad="50800" dist="38100" dir="2700000" algn="tl" rotWithShape="0">
              <a:prstClr val="black">
                <a:alpha val="40000"/>
              </a:prstClr>
            </a:outerShdw>
          </a:effectLst>
        </xdr:grpSpPr>
        <xdr:sp macro="" textlink="">
          <xdr:nvSpPr>
            <xdr:cNvPr id="57" name="Rectangle: Top Corners Rounded 597">
              <a:hlinkClick xmlns:r="http://schemas.openxmlformats.org/officeDocument/2006/relationships" r:id="rId17"/>
              <a:extLst>
                <a:ext uri="{FF2B5EF4-FFF2-40B4-BE49-F238E27FC236}">
                  <a16:creationId xmlns:a16="http://schemas.microsoft.com/office/drawing/2014/main" id="{499C0880-0A0D-0A73-C187-7A975C9A8596}"/>
                </a:ext>
              </a:extLst>
            </xdr:cNvPr>
            <xdr:cNvSpPr/>
          </xdr:nvSpPr>
          <xdr:spPr>
            <a:xfrm rot="5400000">
              <a:off x="1505505" y="5837751"/>
              <a:ext cx="274269"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37C59"/>
                  </a:solidFill>
                  <a:effectLst/>
                  <a:uLnTx/>
                  <a:uFillTx/>
                  <a:latin typeface="Arial" panose="020B0604020202020204"/>
                  <a:ea typeface="+mn-ea"/>
                  <a:cs typeface="+mn-cs"/>
                </a:rPr>
                <a:t>Our People &amp; Diversity</a:t>
              </a:r>
              <a:endParaRPr kumimoji="0" lang="en-AU" sz="800" b="0" i="0" u="none" strike="noStrike" kern="0" cap="none" spc="0" normalizeH="0" baseline="0">
                <a:ln>
                  <a:noFill/>
                </a:ln>
                <a:solidFill>
                  <a:srgbClr val="C37C59"/>
                </a:solidFill>
                <a:effectLst/>
                <a:uLnTx/>
                <a:uFillTx/>
                <a:latin typeface="Arial" panose="020B0604020202020204"/>
                <a:ea typeface="+mn-ea"/>
                <a:cs typeface="+mn-cs"/>
              </a:endParaRPr>
            </a:p>
          </xdr:txBody>
        </xdr:sp>
        <xdr:sp macro="" textlink="">
          <xdr:nvSpPr>
            <xdr:cNvPr id="58" name="Rectangle: Top Corners Rounded 598">
              <a:extLst>
                <a:ext uri="{FF2B5EF4-FFF2-40B4-BE49-F238E27FC236}">
                  <a16:creationId xmlns:a16="http://schemas.microsoft.com/office/drawing/2014/main" id="{BF1AF250-B038-9308-4C44-16C3EBC86BA6}"/>
                </a:ext>
              </a:extLst>
            </xdr:cNvPr>
            <xdr:cNvSpPr/>
          </xdr:nvSpPr>
          <xdr:spPr>
            <a:xfrm rot="16200000">
              <a:off x="128563" y="7090174"/>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23" name="Group 563">
            <a:extLst>
              <a:ext uri="{FF2B5EF4-FFF2-40B4-BE49-F238E27FC236}">
                <a16:creationId xmlns:a16="http://schemas.microsoft.com/office/drawing/2014/main" id="{C4C21EA4-E182-FA62-0378-4A119CE020A5}"/>
              </a:ext>
            </a:extLst>
          </xdr:cNvPr>
          <xdr:cNvGrpSpPr/>
        </xdr:nvGrpSpPr>
        <xdr:grpSpPr>
          <a:xfrm>
            <a:off x="4799469" y="5140077"/>
            <a:ext cx="2797220" cy="265780"/>
            <a:chOff x="202807" y="7353095"/>
            <a:chExt cx="2753832" cy="274320"/>
          </a:xfrm>
          <a:effectLst>
            <a:outerShdw blurRad="50800" dist="38100" dir="2700000" algn="tl" rotWithShape="0">
              <a:prstClr val="black">
                <a:alpha val="40000"/>
              </a:prstClr>
            </a:outerShdw>
          </a:effectLst>
        </xdr:grpSpPr>
        <xdr:sp macro="" textlink="">
          <xdr:nvSpPr>
            <xdr:cNvPr id="55" name="Rectangle: Top Corners Rounded 595">
              <a:hlinkClick xmlns:r="http://schemas.openxmlformats.org/officeDocument/2006/relationships" r:id="rId18"/>
              <a:extLst>
                <a:ext uri="{FF2B5EF4-FFF2-40B4-BE49-F238E27FC236}">
                  <a16:creationId xmlns:a16="http://schemas.microsoft.com/office/drawing/2014/main" id="{45B5BE8E-6510-983F-EDC9-42C07A91C5ED}"/>
                </a:ext>
              </a:extLst>
            </xdr:cNvPr>
            <xdr:cNvSpPr/>
          </xdr:nvSpPr>
          <xdr:spPr>
            <a:xfrm rot="5400000">
              <a:off x="1505479" y="6176255"/>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37C59"/>
                  </a:solidFill>
                  <a:effectLst/>
                  <a:uLnTx/>
                  <a:uFillTx/>
                  <a:latin typeface="Arial" panose="020B0604020202020204"/>
                  <a:ea typeface="+mn-ea"/>
                  <a:cs typeface="+mn-cs"/>
                </a:rPr>
                <a:t>Attracting &amp; Retaining Talent</a:t>
              </a:r>
              <a:endParaRPr kumimoji="0" lang="en-AU" sz="800" b="0" i="0" u="none" strike="noStrike" kern="0" cap="none" spc="0" normalizeH="0" baseline="0">
                <a:ln>
                  <a:noFill/>
                </a:ln>
                <a:solidFill>
                  <a:srgbClr val="C37C59"/>
                </a:solidFill>
                <a:effectLst/>
                <a:uLnTx/>
                <a:uFillTx/>
                <a:latin typeface="Arial" panose="020B0604020202020204"/>
                <a:ea typeface="+mn-ea"/>
                <a:cs typeface="+mn-cs"/>
              </a:endParaRPr>
            </a:p>
          </xdr:txBody>
        </xdr:sp>
        <xdr:sp macro="" textlink="">
          <xdr:nvSpPr>
            <xdr:cNvPr id="56" name="Rectangle: Top Corners Rounded 596">
              <a:extLst>
                <a:ext uri="{FF2B5EF4-FFF2-40B4-BE49-F238E27FC236}">
                  <a16:creationId xmlns:a16="http://schemas.microsoft.com/office/drawing/2014/main" id="{6FA97460-1FE9-6DFF-920B-CCE46FD9687B}"/>
                </a:ext>
              </a:extLst>
            </xdr:cNvPr>
            <xdr:cNvSpPr/>
          </xdr:nvSpPr>
          <xdr:spPr>
            <a:xfrm rot="16200000">
              <a:off x="128563" y="7427339"/>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24" name="Group 564">
            <a:extLst>
              <a:ext uri="{FF2B5EF4-FFF2-40B4-BE49-F238E27FC236}">
                <a16:creationId xmlns:a16="http://schemas.microsoft.com/office/drawing/2014/main" id="{B386CEC8-DB67-B357-6B91-3FFF93044041}"/>
              </a:ext>
            </a:extLst>
          </xdr:cNvPr>
          <xdr:cNvGrpSpPr/>
        </xdr:nvGrpSpPr>
        <xdr:grpSpPr>
          <a:xfrm>
            <a:off x="4799469" y="5469632"/>
            <a:ext cx="2797220" cy="265780"/>
            <a:chOff x="202807" y="7690281"/>
            <a:chExt cx="2753832" cy="274320"/>
          </a:xfrm>
          <a:effectLst>
            <a:outerShdw blurRad="50800" dist="38100" dir="2700000" algn="tl" rotWithShape="0">
              <a:prstClr val="black">
                <a:alpha val="40000"/>
              </a:prstClr>
            </a:outerShdw>
          </a:effectLst>
        </xdr:grpSpPr>
        <xdr:sp macro="" textlink="">
          <xdr:nvSpPr>
            <xdr:cNvPr id="53" name="Rectangle: Top Corners Rounded 593">
              <a:hlinkClick xmlns:r="http://schemas.openxmlformats.org/officeDocument/2006/relationships" r:id="rId19"/>
              <a:extLst>
                <a:ext uri="{FF2B5EF4-FFF2-40B4-BE49-F238E27FC236}">
                  <a16:creationId xmlns:a16="http://schemas.microsoft.com/office/drawing/2014/main" id="{2F3135B8-958E-16D0-ACEE-089F79A6A8B9}"/>
                </a:ext>
              </a:extLst>
            </xdr:cNvPr>
            <xdr:cNvSpPr/>
          </xdr:nvSpPr>
          <xdr:spPr>
            <a:xfrm rot="5400000">
              <a:off x="1505479" y="651344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37C59"/>
                  </a:solidFill>
                  <a:effectLst/>
                  <a:uLnTx/>
                  <a:uFillTx/>
                  <a:latin typeface="Arial" panose="020B0604020202020204"/>
                  <a:ea typeface="+mn-ea"/>
                  <a:cs typeface="+mn-cs"/>
                </a:rPr>
                <a:t>Land Access &amp; Cultural Heritage</a:t>
              </a:r>
              <a:endParaRPr kumimoji="0" lang="en-AU" sz="800" b="0" i="0" u="none" strike="noStrike" kern="0" cap="none" spc="0" normalizeH="0" baseline="0">
                <a:ln>
                  <a:noFill/>
                </a:ln>
                <a:solidFill>
                  <a:srgbClr val="C37C59"/>
                </a:solidFill>
                <a:effectLst/>
                <a:uLnTx/>
                <a:uFillTx/>
                <a:latin typeface="Arial" panose="020B0604020202020204"/>
                <a:ea typeface="+mn-ea"/>
                <a:cs typeface="+mn-cs"/>
              </a:endParaRPr>
            </a:p>
          </xdr:txBody>
        </xdr:sp>
        <xdr:sp macro="" textlink="">
          <xdr:nvSpPr>
            <xdr:cNvPr id="54" name="Rectangle: Top Corners Rounded 594">
              <a:extLst>
                <a:ext uri="{FF2B5EF4-FFF2-40B4-BE49-F238E27FC236}">
                  <a16:creationId xmlns:a16="http://schemas.microsoft.com/office/drawing/2014/main" id="{44B9B537-3035-E568-1BA2-74C54B140F3B}"/>
                </a:ext>
              </a:extLst>
            </xdr:cNvPr>
            <xdr:cNvSpPr/>
          </xdr:nvSpPr>
          <xdr:spPr>
            <a:xfrm rot="16200000">
              <a:off x="128563" y="7764525"/>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sp macro="" textlink="">
        <xdr:nvSpPr>
          <xdr:cNvPr id="25" name="Rounded Rectangle 33">
            <a:extLst>
              <a:ext uri="{FF2B5EF4-FFF2-40B4-BE49-F238E27FC236}">
                <a16:creationId xmlns:a16="http://schemas.microsoft.com/office/drawing/2014/main" id="{2DACBFF2-E121-1FFF-1B18-DDE20E4F90E6}"/>
              </a:ext>
            </a:extLst>
          </xdr:cNvPr>
          <xdr:cNvSpPr/>
        </xdr:nvSpPr>
        <xdr:spPr>
          <a:xfrm>
            <a:off x="4595310" y="5868304"/>
            <a:ext cx="2906157" cy="215386"/>
          </a:xfrm>
          <a:prstGeom prst="roundRect">
            <a:avLst>
              <a:gd name="adj" fmla="val 10256"/>
            </a:avLst>
          </a:prstGeom>
          <a:noFill/>
          <a:ln w="12700" cap="flat" cmpd="sng" algn="ctr">
            <a:noFill/>
            <a:prstDash val="solid"/>
            <a:miter lim="800000"/>
          </a:ln>
          <a:effectLst/>
        </xdr:spPr>
        <xdr:txBody>
          <a:bodyPr wrap="square" lIns="144000" tIns="0" rIns="36000" bIns="0" rtlCol="0" anchor="ctr" anchorCtr="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n-US" sz="1000" b="1" i="0" u="none" strike="noStrike" kern="0" cap="none" spc="15" normalizeH="0" baseline="0">
                <a:ln>
                  <a:noFill/>
                </a:ln>
                <a:solidFill>
                  <a:srgbClr val="998500"/>
                </a:solidFill>
                <a:effectLst/>
                <a:uLnTx/>
                <a:uFillTx/>
                <a:latin typeface="Arial" panose="020B0604020202020204" pitchFamily="34" charset="0"/>
                <a:ea typeface="+mn-ea"/>
                <a:cs typeface="Arial" panose="020B0604020202020204" pitchFamily="34" charset="0"/>
              </a:rPr>
              <a:t>ENVIRONMENT</a:t>
            </a:r>
          </a:p>
        </xdr:txBody>
      </xdr:sp>
      <xdr:grpSp>
        <xdr:nvGrpSpPr>
          <xdr:cNvPr id="26" name="Group 566">
            <a:extLst>
              <a:ext uri="{FF2B5EF4-FFF2-40B4-BE49-F238E27FC236}">
                <a16:creationId xmlns:a16="http://schemas.microsoft.com/office/drawing/2014/main" id="{AB93E760-5BE2-00FF-1C9D-B57BA2563E53}"/>
              </a:ext>
            </a:extLst>
          </xdr:cNvPr>
          <xdr:cNvGrpSpPr/>
        </xdr:nvGrpSpPr>
        <xdr:grpSpPr>
          <a:xfrm>
            <a:off x="4799469" y="6083690"/>
            <a:ext cx="2797220" cy="265780"/>
            <a:chOff x="202807" y="8318557"/>
            <a:chExt cx="2753832" cy="274320"/>
          </a:xfrm>
          <a:effectLst>
            <a:outerShdw blurRad="50800" dist="38100" dir="2700000" algn="tl" rotWithShape="0">
              <a:prstClr val="black">
                <a:alpha val="40000"/>
              </a:prstClr>
            </a:outerShdw>
          </a:effectLst>
        </xdr:grpSpPr>
        <xdr:sp macro="" textlink="">
          <xdr:nvSpPr>
            <xdr:cNvPr id="51" name="Rectangle: Top Corners Rounded 591">
              <a:hlinkClick xmlns:r="http://schemas.openxmlformats.org/officeDocument/2006/relationships" r:id="rId20"/>
              <a:extLst>
                <a:ext uri="{FF2B5EF4-FFF2-40B4-BE49-F238E27FC236}">
                  <a16:creationId xmlns:a16="http://schemas.microsoft.com/office/drawing/2014/main" id="{B1635D35-B051-2A4D-8DCC-A93B11AE7CAE}"/>
                </a:ext>
              </a:extLst>
            </xdr:cNvPr>
            <xdr:cNvSpPr/>
          </xdr:nvSpPr>
          <xdr:spPr>
            <a:xfrm rot="5400000">
              <a:off x="1505479" y="7141717"/>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Performance</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52" name="Rectangle: Top Corners Rounded 592">
              <a:extLst>
                <a:ext uri="{FF2B5EF4-FFF2-40B4-BE49-F238E27FC236}">
                  <a16:creationId xmlns:a16="http://schemas.microsoft.com/office/drawing/2014/main" id="{6362FD53-947F-3F77-6F99-7DD9953FF49C}"/>
                </a:ext>
              </a:extLst>
            </xdr:cNvPr>
            <xdr:cNvSpPr/>
          </xdr:nvSpPr>
          <xdr:spPr>
            <a:xfrm rot="16200000">
              <a:off x="128563" y="8392801"/>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27" name="Group 567">
            <a:extLst>
              <a:ext uri="{FF2B5EF4-FFF2-40B4-BE49-F238E27FC236}">
                <a16:creationId xmlns:a16="http://schemas.microsoft.com/office/drawing/2014/main" id="{239CC01A-FBED-ED82-0137-CC2F1579B24C}"/>
              </a:ext>
            </a:extLst>
          </xdr:cNvPr>
          <xdr:cNvGrpSpPr/>
        </xdr:nvGrpSpPr>
        <xdr:grpSpPr>
          <a:xfrm>
            <a:off x="4799469" y="6716539"/>
            <a:ext cx="2797220" cy="265780"/>
            <a:chOff x="202807" y="8966059"/>
            <a:chExt cx="2753832" cy="274320"/>
          </a:xfrm>
          <a:effectLst>
            <a:outerShdw blurRad="50800" dist="38100" dir="2700000" algn="tl" rotWithShape="0">
              <a:prstClr val="black">
                <a:alpha val="40000"/>
              </a:prstClr>
            </a:outerShdw>
          </a:effectLst>
        </xdr:grpSpPr>
        <xdr:sp macro="" textlink="">
          <xdr:nvSpPr>
            <xdr:cNvPr id="49" name="Rectangle: Top Corners Rounded 589">
              <a:hlinkClick xmlns:r="http://schemas.openxmlformats.org/officeDocument/2006/relationships" r:id="rId21"/>
              <a:extLst>
                <a:ext uri="{FF2B5EF4-FFF2-40B4-BE49-F238E27FC236}">
                  <a16:creationId xmlns:a16="http://schemas.microsoft.com/office/drawing/2014/main" id="{DF550267-AD07-751C-799A-C855FDB97AAB}"/>
                </a:ext>
              </a:extLst>
            </xdr:cNvPr>
            <xdr:cNvSpPr/>
          </xdr:nvSpPr>
          <xdr:spPr>
            <a:xfrm rot="5400000">
              <a:off x="1505479" y="7789219"/>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Air Quality</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50" name="Rectangle: Top Corners Rounded 590">
              <a:extLst>
                <a:ext uri="{FF2B5EF4-FFF2-40B4-BE49-F238E27FC236}">
                  <a16:creationId xmlns:a16="http://schemas.microsoft.com/office/drawing/2014/main" id="{7209FB54-D23C-07E8-B029-FE646DEFF055}"/>
                </a:ext>
              </a:extLst>
            </xdr:cNvPr>
            <xdr:cNvSpPr/>
          </xdr:nvSpPr>
          <xdr:spPr>
            <a:xfrm rot="16200000">
              <a:off x="128563" y="9040303"/>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28" name="Group 568">
            <a:extLst>
              <a:ext uri="{FF2B5EF4-FFF2-40B4-BE49-F238E27FC236}">
                <a16:creationId xmlns:a16="http://schemas.microsoft.com/office/drawing/2014/main" id="{9C689A0B-3EBA-C063-3F88-15F1F5F7679E}"/>
              </a:ext>
            </a:extLst>
          </xdr:cNvPr>
          <xdr:cNvGrpSpPr/>
        </xdr:nvGrpSpPr>
        <xdr:grpSpPr>
          <a:xfrm>
            <a:off x="4799469" y="7032963"/>
            <a:ext cx="2797220" cy="265780"/>
            <a:chOff x="202807" y="9289810"/>
            <a:chExt cx="2753832" cy="274320"/>
          </a:xfrm>
          <a:effectLst>
            <a:outerShdw blurRad="50800" dist="38100" dir="2700000" algn="tl" rotWithShape="0">
              <a:prstClr val="black">
                <a:alpha val="40000"/>
              </a:prstClr>
            </a:outerShdw>
          </a:effectLst>
        </xdr:grpSpPr>
        <xdr:sp macro="" textlink="">
          <xdr:nvSpPr>
            <xdr:cNvPr id="47" name="Rectangle: Top Corners Rounded 587">
              <a:hlinkClick xmlns:r="http://schemas.openxmlformats.org/officeDocument/2006/relationships" r:id="rId22"/>
              <a:extLst>
                <a:ext uri="{FF2B5EF4-FFF2-40B4-BE49-F238E27FC236}">
                  <a16:creationId xmlns:a16="http://schemas.microsoft.com/office/drawing/2014/main" id="{B9EB11A9-78E5-AEEE-4283-04010AB9CE40}"/>
                </a:ext>
              </a:extLst>
            </xdr:cNvPr>
            <xdr:cNvSpPr/>
          </xdr:nvSpPr>
          <xdr:spPr>
            <a:xfrm rot="5400000">
              <a:off x="1505479" y="8112970"/>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Waste &amp; Tailings</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48" name="Rectangle: Top Corners Rounded 588">
              <a:extLst>
                <a:ext uri="{FF2B5EF4-FFF2-40B4-BE49-F238E27FC236}">
                  <a16:creationId xmlns:a16="http://schemas.microsoft.com/office/drawing/2014/main" id="{D30D382C-687E-C275-4C98-17AAC91F0169}"/>
                </a:ext>
              </a:extLst>
            </xdr:cNvPr>
            <xdr:cNvSpPr/>
          </xdr:nvSpPr>
          <xdr:spPr>
            <a:xfrm rot="16200000">
              <a:off x="128563" y="9364054"/>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29" name="Group 569">
            <a:extLst>
              <a:ext uri="{FF2B5EF4-FFF2-40B4-BE49-F238E27FC236}">
                <a16:creationId xmlns:a16="http://schemas.microsoft.com/office/drawing/2014/main" id="{67FE5E31-03C4-AA16-CE0E-026C4CCD2235}"/>
              </a:ext>
            </a:extLst>
          </xdr:cNvPr>
          <xdr:cNvGrpSpPr/>
        </xdr:nvGrpSpPr>
        <xdr:grpSpPr>
          <a:xfrm>
            <a:off x="4799469" y="7349387"/>
            <a:ext cx="2797220" cy="265780"/>
            <a:chOff x="202807" y="9613561"/>
            <a:chExt cx="2753832" cy="274320"/>
          </a:xfrm>
          <a:effectLst>
            <a:outerShdw blurRad="50800" dist="38100" dir="2700000" algn="tl" rotWithShape="0">
              <a:prstClr val="black">
                <a:alpha val="40000"/>
              </a:prstClr>
            </a:outerShdw>
          </a:effectLst>
        </xdr:grpSpPr>
        <xdr:sp macro="" textlink="">
          <xdr:nvSpPr>
            <xdr:cNvPr id="45" name="Rectangle: Top Corners Rounded 585">
              <a:hlinkClick xmlns:r="http://schemas.openxmlformats.org/officeDocument/2006/relationships" r:id="rId23"/>
              <a:extLst>
                <a:ext uri="{FF2B5EF4-FFF2-40B4-BE49-F238E27FC236}">
                  <a16:creationId xmlns:a16="http://schemas.microsoft.com/office/drawing/2014/main" id="{51D4C8DD-FAEC-C5DB-BF80-228758255A49}"/>
                </a:ext>
              </a:extLst>
            </xdr:cNvPr>
            <xdr:cNvSpPr/>
          </xdr:nvSpPr>
          <xdr:spPr>
            <a:xfrm rot="5400000">
              <a:off x="1505479" y="8436721"/>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Tailings Facility Register</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46" name="Rectangle: Top Corners Rounded 586">
              <a:extLst>
                <a:ext uri="{FF2B5EF4-FFF2-40B4-BE49-F238E27FC236}">
                  <a16:creationId xmlns:a16="http://schemas.microsoft.com/office/drawing/2014/main" id="{0EA47BA9-7065-FB44-8D8A-E020702E3C78}"/>
                </a:ext>
              </a:extLst>
            </xdr:cNvPr>
            <xdr:cNvSpPr/>
          </xdr:nvSpPr>
          <xdr:spPr>
            <a:xfrm rot="16200000">
              <a:off x="128563" y="9687805"/>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30" name="Group 570">
            <a:extLst>
              <a:ext uri="{FF2B5EF4-FFF2-40B4-BE49-F238E27FC236}">
                <a16:creationId xmlns:a16="http://schemas.microsoft.com/office/drawing/2014/main" id="{A6EE0108-9C2A-8366-A2EE-0459C81A2F0B}"/>
              </a:ext>
            </a:extLst>
          </xdr:cNvPr>
          <xdr:cNvGrpSpPr/>
        </xdr:nvGrpSpPr>
        <xdr:grpSpPr>
          <a:xfrm>
            <a:off x="4799469" y="7665812"/>
            <a:ext cx="2797220" cy="265780"/>
            <a:chOff x="202807" y="9937312"/>
            <a:chExt cx="2753832" cy="274320"/>
          </a:xfrm>
          <a:effectLst>
            <a:outerShdw blurRad="50800" dist="38100" dir="2700000" algn="tl" rotWithShape="0">
              <a:prstClr val="black">
                <a:alpha val="40000"/>
              </a:prstClr>
            </a:outerShdw>
          </a:effectLst>
        </xdr:grpSpPr>
        <xdr:sp macro="" textlink="">
          <xdr:nvSpPr>
            <xdr:cNvPr id="43" name="Rectangle: Top Corners Rounded 583">
              <a:hlinkClick xmlns:r="http://schemas.openxmlformats.org/officeDocument/2006/relationships" r:id="rId24"/>
              <a:extLst>
                <a:ext uri="{FF2B5EF4-FFF2-40B4-BE49-F238E27FC236}">
                  <a16:creationId xmlns:a16="http://schemas.microsoft.com/office/drawing/2014/main" id="{9EE75CCE-32E0-D474-0437-FAC1C2CCF2B9}"/>
                </a:ext>
              </a:extLst>
            </xdr:cNvPr>
            <xdr:cNvSpPr/>
          </xdr:nvSpPr>
          <xdr:spPr>
            <a:xfrm rot="5400000">
              <a:off x="1505479" y="8760472"/>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Water</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44" name="Rectangle: Top Corners Rounded 584">
              <a:extLst>
                <a:ext uri="{FF2B5EF4-FFF2-40B4-BE49-F238E27FC236}">
                  <a16:creationId xmlns:a16="http://schemas.microsoft.com/office/drawing/2014/main" id="{4CAB9F16-3016-90E2-E2BD-CC90829F95AE}"/>
                </a:ext>
              </a:extLst>
            </xdr:cNvPr>
            <xdr:cNvSpPr/>
          </xdr:nvSpPr>
          <xdr:spPr>
            <a:xfrm rot="16200000">
              <a:off x="128563" y="10011556"/>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31" name="Group 571">
            <a:extLst>
              <a:ext uri="{FF2B5EF4-FFF2-40B4-BE49-F238E27FC236}">
                <a16:creationId xmlns:a16="http://schemas.microsoft.com/office/drawing/2014/main" id="{11138152-0DE2-85DB-EDAD-88AA88388C41}"/>
              </a:ext>
            </a:extLst>
          </xdr:cNvPr>
          <xdr:cNvGrpSpPr/>
        </xdr:nvGrpSpPr>
        <xdr:grpSpPr>
          <a:xfrm>
            <a:off x="4799469" y="7982236"/>
            <a:ext cx="2797220" cy="265780"/>
            <a:chOff x="202807" y="10261063"/>
            <a:chExt cx="2753832" cy="274320"/>
          </a:xfrm>
          <a:effectLst>
            <a:outerShdw blurRad="50800" dist="38100" dir="2700000" algn="tl" rotWithShape="0">
              <a:prstClr val="black">
                <a:alpha val="40000"/>
              </a:prstClr>
            </a:outerShdw>
          </a:effectLst>
        </xdr:grpSpPr>
        <xdr:sp macro="" textlink="">
          <xdr:nvSpPr>
            <xdr:cNvPr id="41" name="Rectangle: Top Corners Rounded 581">
              <a:hlinkClick xmlns:r="http://schemas.openxmlformats.org/officeDocument/2006/relationships" r:id="rId25"/>
              <a:extLst>
                <a:ext uri="{FF2B5EF4-FFF2-40B4-BE49-F238E27FC236}">
                  <a16:creationId xmlns:a16="http://schemas.microsoft.com/office/drawing/2014/main" id="{D922D911-84B0-165C-9D5F-C7AB6C08D6CF}"/>
                </a:ext>
              </a:extLst>
            </xdr:cNvPr>
            <xdr:cNvSpPr/>
          </xdr:nvSpPr>
          <xdr:spPr>
            <a:xfrm rot="5400000">
              <a:off x="1505479" y="9084223"/>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Climate Change</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42" name="Rectangle: Top Corners Rounded 582">
              <a:extLst>
                <a:ext uri="{FF2B5EF4-FFF2-40B4-BE49-F238E27FC236}">
                  <a16:creationId xmlns:a16="http://schemas.microsoft.com/office/drawing/2014/main" id="{90A9A544-12C3-1389-ED66-0712341C3908}"/>
                </a:ext>
              </a:extLst>
            </xdr:cNvPr>
            <xdr:cNvSpPr/>
          </xdr:nvSpPr>
          <xdr:spPr>
            <a:xfrm rot="16200000">
              <a:off x="128563" y="10335307"/>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32" name="Group 572">
            <a:extLst>
              <a:ext uri="{FF2B5EF4-FFF2-40B4-BE49-F238E27FC236}">
                <a16:creationId xmlns:a16="http://schemas.microsoft.com/office/drawing/2014/main" id="{EAF6436E-0E58-EDB0-BA96-6D14A5B8FE79}"/>
              </a:ext>
            </a:extLst>
          </xdr:cNvPr>
          <xdr:cNvGrpSpPr/>
        </xdr:nvGrpSpPr>
        <xdr:grpSpPr>
          <a:xfrm>
            <a:off x="4799469" y="3561290"/>
            <a:ext cx="2797220" cy="265780"/>
            <a:chOff x="202807" y="5401854"/>
            <a:chExt cx="2753832" cy="274320"/>
          </a:xfrm>
          <a:effectLst>
            <a:outerShdw blurRad="50800" dist="38100" dir="2700000" algn="tl" rotWithShape="0">
              <a:prstClr val="black">
                <a:alpha val="40000"/>
              </a:prstClr>
            </a:outerShdw>
          </a:effectLst>
        </xdr:grpSpPr>
        <xdr:sp macro="" textlink="">
          <xdr:nvSpPr>
            <xdr:cNvPr id="39" name="Rectangle: Top Corners Rounded 579">
              <a:hlinkClick xmlns:r="http://schemas.openxmlformats.org/officeDocument/2006/relationships" r:id="rId26"/>
              <a:extLst>
                <a:ext uri="{FF2B5EF4-FFF2-40B4-BE49-F238E27FC236}">
                  <a16:creationId xmlns:a16="http://schemas.microsoft.com/office/drawing/2014/main" id="{1ABB91BA-8FEF-C87D-92D4-B3EC1514262F}"/>
                </a:ext>
              </a:extLst>
            </xdr:cNvPr>
            <xdr:cNvSpPr/>
          </xdr:nvSpPr>
          <xdr:spPr>
            <a:xfrm rot="5400000">
              <a:off x="1505479" y="422501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4B9BA6"/>
                  </a:solidFill>
                  <a:effectLst/>
                  <a:uLnTx/>
                  <a:uFillTx/>
                  <a:latin typeface="Arial" panose="020B0604020202020204"/>
                  <a:ea typeface="+mn-ea"/>
                  <a:cs typeface="+mn-cs"/>
                </a:rPr>
                <a:t>Responsible Supply Chain</a:t>
              </a:r>
              <a:endParaRPr kumimoji="0" lang="en-AU" sz="800" b="0" i="0" u="none" strike="noStrike" kern="0" cap="none" spc="0" normalizeH="0" baseline="0">
                <a:ln>
                  <a:noFill/>
                </a:ln>
                <a:solidFill>
                  <a:srgbClr val="4B9BA6"/>
                </a:solidFill>
                <a:effectLst/>
                <a:uLnTx/>
                <a:uFillTx/>
                <a:latin typeface="Arial" panose="020B0604020202020204"/>
                <a:ea typeface="+mn-ea"/>
                <a:cs typeface="+mn-cs"/>
              </a:endParaRPr>
            </a:p>
          </xdr:txBody>
        </xdr:sp>
        <xdr:sp macro="" textlink="">
          <xdr:nvSpPr>
            <xdr:cNvPr id="40" name="Rectangle: Top Corners Rounded 580">
              <a:extLst>
                <a:ext uri="{FF2B5EF4-FFF2-40B4-BE49-F238E27FC236}">
                  <a16:creationId xmlns:a16="http://schemas.microsoft.com/office/drawing/2014/main" id="{A32EA422-BF67-4BCD-A3C0-14BF0AB86D34}"/>
                </a:ext>
              </a:extLst>
            </xdr:cNvPr>
            <xdr:cNvSpPr/>
          </xdr:nvSpPr>
          <xdr:spPr>
            <a:xfrm rot="16200000">
              <a:off x="128563" y="5476098"/>
              <a:ext cx="274320" cy="125832"/>
            </a:xfrm>
            <a:prstGeom prst="round2SameRect">
              <a:avLst>
                <a:gd name="adj1" fmla="val 22764"/>
                <a:gd name="adj2" fmla="val 0"/>
              </a:avLst>
            </a:prstGeom>
            <a:solidFill>
              <a:srgbClr val="4B9BA6"/>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33" name="Group 573">
            <a:extLst>
              <a:ext uri="{FF2B5EF4-FFF2-40B4-BE49-F238E27FC236}">
                <a16:creationId xmlns:a16="http://schemas.microsoft.com/office/drawing/2014/main" id="{66C8A4E1-F228-DCEE-B799-4C645FEC89B6}"/>
              </a:ext>
            </a:extLst>
          </xdr:cNvPr>
          <xdr:cNvGrpSpPr/>
        </xdr:nvGrpSpPr>
        <xdr:grpSpPr>
          <a:xfrm>
            <a:off x="4799469" y="4479704"/>
            <a:ext cx="2797220" cy="265780"/>
            <a:chOff x="202807" y="6341534"/>
            <a:chExt cx="2753832" cy="274320"/>
          </a:xfrm>
          <a:effectLst>
            <a:outerShdw blurRad="50800" dist="38100" dir="2700000" algn="tl" rotWithShape="0">
              <a:prstClr val="black">
                <a:alpha val="40000"/>
              </a:prstClr>
            </a:outerShdw>
          </a:effectLst>
        </xdr:grpSpPr>
        <xdr:sp macro="" textlink="">
          <xdr:nvSpPr>
            <xdr:cNvPr id="37" name="Rectangle: Top Corners Rounded 577">
              <a:hlinkClick xmlns:r="http://schemas.openxmlformats.org/officeDocument/2006/relationships" r:id="rId27"/>
              <a:extLst>
                <a:ext uri="{FF2B5EF4-FFF2-40B4-BE49-F238E27FC236}">
                  <a16:creationId xmlns:a16="http://schemas.microsoft.com/office/drawing/2014/main" id="{4EC37224-CC5D-02CB-4755-FF569259C8BD}"/>
                </a:ext>
              </a:extLst>
            </xdr:cNvPr>
            <xdr:cNvSpPr/>
          </xdr:nvSpPr>
          <xdr:spPr>
            <a:xfrm rot="5400000">
              <a:off x="1505479" y="5164694"/>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C37C59"/>
                  </a:solidFill>
                  <a:effectLst/>
                  <a:uLnTx/>
                  <a:uFillTx/>
                  <a:latin typeface="Arial" panose="020B0604020202020204"/>
                  <a:ea typeface="+mn-ea"/>
                  <a:cs typeface="+mn-cs"/>
                </a:rPr>
                <a:t>Safety, Health &amp; Wellbeing</a:t>
              </a:r>
              <a:endParaRPr kumimoji="0" lang="en-AU" sz="800" b="0" i="0" u="none" strike="noStrike" kern="0" cap="none" spc="0" normalizeH="0" baseline="0">
                <a:ln>
                  <a:noFill/>
                </a:ln>
                <a:solidFill>
                  <a:srgbClr val="C37C59"/>
                </a:solidFill>
                <a:effectLst/>
                <a:uLnTx/>
                <a:uFillTx/>
                <a:latin typeface="Arial" panose="020B0604020202020204"/>
                <a:ea typeface="+mn-ea"/>
                <a:cs typeface="+mn-cs"/>
              </a:endParaRPr>
            </a:p>
          </xdr:txBody>
        </xdr:sp>
        <xdr:sp macro="" textlink="">
          <xdr:nvSpPr>
            <xdr:cNvPr id="38" name="Rectangle: Top Corners Rounded 578">
              <a:extLst>
                <a:ext uri="{FF2B5EF4-FFF2-40B4-BE49-F238E27FC236}">
                  <a16:creationId xmlns:a16="http://schemas.microsoft.com/office/drawing/2014/main" id="{62898518-8798-F537-FCDE-040AF0C1C14F}"/>
                </a:ext>
              </a:extLst>
            </xdr:cNvPr>
            <xdr:cNvSpPr/>
          </xdr:nvSpPr>
          <xdr:spPr>
            <a:xfrm rot="16200000">
              <a:off x="128563" y="6415778"/>
              <a:ext cx="274320" cy="125832"/>
            </a:xfrm>
            <a:prstGeom prst="round2SameRect">
              <a:avLst>
                <a:gd name="adj1" fmla="val 22764"/>
                <a:gd name="adj2" fmla="val 0"/>
              </a:avLst>
            </a:prstGeom>
            <a:solidFill>
              <a:srgbClr val="C37C59"/>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nvGrpSpPr>
          <xdr:cNvPr id="34" name="Group 574">
            <a:extLst>
              <a:ext uri="{FF2B5EF4-FFF2-40B4-BE49-F238E27FC236}">
                <a16:creationId xmlns:a16="http://schemas.microsoft.com/office/drawing/2014/main" id="{1A84EFF1-BEB2-ACB9-A344-1AEF0B59C324}"/>
              </a:ext>
            </a:extLst>
          </xdr:cNvPr>
          <xdr:cNvGrpSpPr/>
        </xdr:nvGrpSpPr>
        <xdr:grpSpPr>
          <a:xfrm>
            <a:off x="4799469" y="6400114"/>
            <a:ext cx="2797220" cy="265780"/>
            <a:chOff x="202807" y="8642308"/>
            <a:chExt cx="2753832" cy="274320"/>
          </a:xfrm>
          <a:effectLst>
            <a:outerShdw blurRad="50800" dist="38100" dir="2700000" algn="tl" rotWithShape="0">
              <a:prstClr val="black">
                <a:alpha val="40000"/>
              </a:prstClr>
            </a:outerShdw>
          </a:effectLst>
        </xdr:grpSpPr>
        <xdr:sp macro="" textlink="">
          <xdr:nvSpPr>
            <xdr:cNvPr id="35" name="Rectangle: Top Corners Rounded 575">
              <a:hlinkClick xmlns:r="http://schemas.openxmlformats.org/officeDocument/2006/relationships" r:id="rId28"/>
              <a:extLst>
                <a:ext uri="{FF2B5EF4-FFF2-40B4-BE49-F238E27FC236}">
                  <a16:creationId xmlns:a16="http://schemas.microsoft.com/office/drawing/2014/main" id="{EFEF1EF3-9005-54A8-C008-A4911FD3C567}"/>
                </a:ext>
              </a:extLst>
            </xdr:cNvPr>
            <xdr:cNvSpPr/>
          </xdr:nvSpPr>
          <xdr:spPr>
            <a:xfrm rot="5400000">
              <a:off x="1505479" y="7465468"/>
              <a:ext cx="274320" cy="2628000"/>
            </a:xfrm>
            <a:prstGeom prst="round2SameRect">
              <a:avLst/>
            </a:prstGeom>
            <a:solidFill>
              <a:sysClr val="window" lastClr="FFFFFF"/>
            </a:solidFill>
            <a:ln w="12700" cap="flat" cmpd="sng" algn="ctr">
              <a:noFill/>
              <a:prstDash val="solid"/>
              <a:miter lim="800000"/>
            </a:ln>
            <a:effectLst/>
          </xdr:spPr>
          <xdr:txBody>
            <a:bodyPr vert="vert270"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defTabSz="914400" eaLnBrk="1" fontAlgn="auto" latinLnBrk="0" hangingPunct="1">
                <a:lnSpc>
                  <a:spcPct val="100000"/>
                </a:lnSpc>
                <a:spcBef>
                  <a:spcPts val="0"/>
                </a:spcBef>
                <a:spcAft>
                  <a:spcPts val="0"/>
                </a:spcAft>
                <a:buClrTx/>
                <a:buSzTx/>
                <a:buFontTx/>
                <a:buNone/>
                <a:tabLst/>
                <a:defRPr/>
              </a:pPr>
              <a:r>
                <a:rPr kumimoji="0" lang="en-AU" sz="1000" b="0" i="0" u="none" strike="noStrike" kern="0" cap="none" spc="0" normalizeH="0" baseline="0">
                  <a:ln>
                    <a:noFill/>
                  </a:ln>
                  <a:solidFill>
                    <a:srgbClr val="998500"/>
                  </a:solidFill>
                  <a:effectLst/>
                  <a:uLnTx/>
                  <a:uFillTx/>
                  <a:latin typeface="Arial" panose="020B0604020202020204"/>
                  <a:ea typeface="+mn-ea"/>
                  <a:cs typeface="+mn-cs"/>
                </a:rPr>
                <a:t>Environmental</a:t>
              </a:r>
              <a:r>
                <a:rPr lang="en-AU" sz="1000" kern="0">
                  <a:solidFill>
                    <a:srgbClr val="998500"/>
                  </a:solidFill>
                  <a:latin typeface="Arial" panose="020B0604020202020204"/>
                </a:rPr>
                <a:t> Stewardship</a:t>
              </a:r>
              <a:endParaRPr kumimoji="0" lang="en-AU" sz="800" b="0" i="0" u="none" strike="noStrike" kern="0" cap="none" spc="0" normalizeH="0" baseline="0">
                <a:ln>
                  <a:noFill/>
                </a:ln>
                <a:solidFill>
                  <a:srgbClr val="998500"/>
                </a:solidFill>
                <a:effectLst/>
                <a:uLnTx/>
                <a:uFillTx/>
                <a:latin typeface="Arial" panose="020B0604020202020204"/>
                <a:ea typeface="+mn-ea"/>
                <a:cs typeface="+mn-cs"/>
              </a:endParaRPr>
            </a:p>
          </xdr:txBody>
        </xdr:sp>
        <xdr:sp macro="" textlink="">
          <xdr:nvSpPr>
            <xdr:cNvPr id="36" name="Rectangle: Top Corners Rounded 576">
              <a:extLst>
                <a:ext uri="{FF2B5EF4-FFF2-40B4-BE49-F238E27FC236}">
                  <a16:creationId xmlns:a16="http://schemas.microsoft.com/office/drawing/2014/main" id="{C4687DB0-CBD8-9F91-1136-150A9F7710BC}"/>
                </a:ext>
              </a:extLst>
            </xdr:cNvPr>
            <xdr:cNvSpPr/>
          </xdr:nvSpPr>
          <xdr:spPr>
            <a:xfrm rot="16200000">
              <a:off x="128563" y="8716552"/>
              <a:ext cx="274320" cy="125832"/>
            </a:xfrm>
            <a:prstGeom prst="round2SameRect">
              <a:avLst>
                <a:gd name="adj1" fmla="val 22764"/>
                <a:gd name="adj2" fmla="val 0"/>
              </a:avLst>
            </a:prstGeom>
            <a:solidFill>
              <a:srgbClr val="998500"/>
            </a:solidFill>
            <a:ln w="12700" cap="flat" cmpd="sng" algn="ctr">
              <a:noFill/>
              <a:prstDash val="solid"/>
              <a:miter lim="800000"/>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a:ln>
                  <a:noFill/>
                </a:ln>
                <a:solidFill>
                  <a:srgbClr val="FFFFFF"/>
                </a:solidFill>
                <a:effectLst/>
                <a:uLnTx/>
                <a:uFillTx/>
                <a:latin typeface="Arial" panose="020B0604020202020204"/>
                <a:ea typeface="+mn-ea"/>
                <a:cs typeface="+mn-cs"/>
              </a:endParaRPr>
            </a:p>
          </xdr:txBody>
        </xdr:sp>
      </xdr:grpSp>
    </xdr:grpSp>
    <xdr:clientData/>
  </xdr:twoCellAnchor>
  <xdr:twoCellAnchor editAs="oneCell">
    <xdr:from>
      <xdr:col>0</xdr:col>
      <xdr:colOff>228600</xdr:colOff>
      <xdr:row>0</xdr:row>
      <xdr:rowOff>87085</xdr:rowOff>
    </xdr:from>
    <xdr:to>
      <xdr:col>4</xdr:col>
      <xdr:colOff>339123</xdr:colOff>
      <xdr:row>3</xdr:row>
      <xdr:rowOff>109582</xdr:rowOff>
    </xdr:to>
    <xdr:pic>
      <xdr:nvPicPr>
        <xdr:cNvPr id="91" name="Picture 86">
          <a:hlinkClick xmlns:r="http://schemas.openxmlformats.org/officeDocument/2006/relationships" r:id="rId29"/>
          <a:extLst>
            <a:ext uri="{FF2B5EF4-FFF2-40B4-BE49-F238E27FC236}">
              <a16:creationId xmlns:a16="http://schemas.microsoft.com/office/drawing/2014/main" id="{E7EBE9F9-814A-4B50-8138-49E716DCEC66}"/>
            </a:ext>
          </a:extLst>
        </xdr:cNvPr>
        <xdr:cNvPicPr>
          <a:picLocks noChangeAspect="1"/>
        </xdr:cNvPicPr>
      </xdr:nvPicPr>
      <xdr:blipFill>
        <a:blip xmlns:r="http://schemas.openxmlformats.org/officeDocument/2006/relationships" r:embed="rId30"/>
        <a:stretch>
          <a:fillRect/>
        </a:stretch>
      </xdr:blipFill>
      <xdr:spPr>
        <a:xfrm>
          <a:off x="228600" y="85180"/>
          <a:ext cx="2442243" cy="573042"/>
        </a:xfrm>
        <a:prstGeom prst="rect">
          <a:avLst/>
        </a:prstGeom>
      </xdr:spPr>
    </xdr:pic>
    <xdr:clientData/>
  </xdr:twoCellAnchor>
  <xdr:twoCellAnchor>
    <xdr:from>
      <xdr:col>16</xdr:col>
      <xdr:colOff>27486</xdr:colOff>
      <xdr:row>1</xdr:row>
      <xdr:rowOff>118926</xdr:rowOff>
    </xdr:from>
    <xdr:to>
      <xdr:col>16</xdr:col>
      <xdr:colOff>2281998</xdr:colOff>
      <xdr:row>3</xdr:row>
      <xdr:rowOff>2177</xdr:rowOff>
    </xdr:to>
    <xdr:grpSp>
      <xdr:nvGrpSpPr>
        <xdr:cNvPr id="92" name="Group 5">
          <a:extLst>
            <a:ext uri="{FF2B5EF4-FFF2-40B4-BE49-F238E27FC236}">
              <a16:creationId xmlns:a16="http://schemas.microsoft.com/office/drawing/2014/main" id="{6D807679-5E55-44F0-850D-02CA28C7D114}"/>
            </a:ext>
          </a:extLst>
        </xdr:cNvPr>
        <xdr:cNvGrpSpPr/>
      </xdr:nvGrpSpPr>
      <xdr:grpSpPr>
        <a:xfrm>
          <a:off x="31574286" y="299035"/>
          <a:ext cx="2254512" cy="243469"/>
          <a:chOff x="6357612" y="3059659"/>
          <a:chExt cx="2262132" cy="274320"/>
        </a:xfrm>
        <a:effectLst>
          <a:outerShdw blurRad="50800" dist="38100" dir="2700000" algn="tl" rotWithShape="0">
            <a:prstClr val="black">
              <a:alpha val="40000"/>
            </a:prstClr>
          </a:outerShdw>
        </a:effectLst>
      </xdr:grpSpPr>
      <xdr:sp macro="" textlink="">
        <xdr:nvSpPr>
          <xdr:cNvPr id="93" name="Rectangle: Top Corners Rounded 549">
            <a:extLst>
              <a:ext uri="{FF2B5EF4-FFF2-40B4-BE49-F238E27FC236}">
                <a16:creationId xmlns:a16="http://schemas.microsoft.com/office/drawing/2014/main" id="{A32D2798-471A-FB63-BDE2-74590A00F268}"/>
              </a:ext>
            </a:extLst>
          </xdr:cNvPr>
          <xdr:cNvSpPr/>
        </xdr:nvSpPr>
        <xdr:spPr>
          <a:xfrm rot="5400000">
            <a:off x="7414434" y="2128669"/>
            <a:ext cx="274320" cy="2136300"/>
          </a:xfrm>
          <a:prstGeom prst="round2Same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vert270"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r>
              <a:rPr lang="en-AU" sz="1000" b="1">
                <a:solidFill>
                  <a:schemeClr val="accent6"/>
                </a:solidFill>
              </a:rPr>
              <a:t> </a:t>
            </a:r>
            <a:r>
              <a:rPr lang="en-AU" sz="1000" b="1">
                <a:solidFill>
                  <a:schemeClr val="accent5"/>
                </a:solidFill>
              </a:rPr>
              <a:t>2024 SUSTAINABILITY REPORT</a:t>
            </a:r>
            <a:endParaRPr lang="en-AU" sz="800" b="1">
              <a:solidFill>
                <a:schemeClr val="accent5"/>
              </a:solidFill>
            </a:endParaRPr>
          </a:p>
        </xdr:txBody>
      </xdr:sp>
      <xdr:sp macro="" textlink="">
        <xdr:nvSpPr>
          <xdr:cNvPr id="94" name="Rectangle: Top Corners Rounded 550">
            <a:extLst>
              <a:ext uri="{FF2B5EF4-FFF2-40B4-BE49-F238E27FC236}">
                <a16:creationId xmlns:a16="http://schemas.microsoft.com/office/drawing/2014/main" id="{5A42C9E1-D51D-782C-E0CC-5F58EEC0F66E}"/>
              </a:ext>
            </a:extLst>
          </xdr:cNvPr>
          <xdr:cNvSpPr/>
        </xdr:nvSpPr>
        <xdr:spPr>
          <a:xfrm rot="16200000">
            <a:off x="6283368" y="3133903"/>
            <a:ext cx="274320" cy="125832"/>
          </a:xfrm>
          <a:prstGeom prst="round2SameRect">
            <a:avLst>
              <a:gd name="adj1" fmla="val 22764"/>
              <a:gd name="adj2" fmla="val 0"/>
            </a:avLst>
          </a:prstGeom>
          <a:solidFill>
            <a:schemeClr val="accent5"/>
          </a:solidFill>
          <a:ln>
            <a:no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AU"/>
          </a:p>
        </xdr:txBody>
      </xdr:sp>
    </xdr:grpSp>
    <xdr:clientData/>
  </xdr:twoCellAnchor>
</xdr:wsDr>
</file>

<file path=xl/persons/person.xml><?xml version="1.0" encoding="utf-8"?>
<personList xmlns="http://schemas.microsoft.com/office/spreadsheetml/2018/threadedcomments" xmlns:x="http://schemas.openxmlformats.org/spreadsheetml/2006/main">
  <person displayName="Isabelle Lan" id="{85DA01C5-DD3D-4D74-8479-C69107E4D014}" userId="isabelle.lan@mrl.com.au" providerId="PeoplePicker"/>
  <person displayName="Isabelle Lan" id="{50EB01A2-05BC-4305-AAD6-850851243813}" userId="S::isabelle.lan@mrl.com.au::faccbb2b-1d5b-4e59-8046-a33776718f8a" providerId="AD"/>
  <person displayName="Lauren Young" id="{A1B0D241-49B3-4C8C-AD98-AD6EC5C63880}" userId="S::lauren.young@mrl.com.au::99de7429-65bd-4f26-b181-4a3f0c02cd8d" providerId="AD"/>
  <person displayName="Chelsea Pringle" id="{9E9371D7-5CA0-4557-BC07-9094D743D958}" userId="S::chelsea.pringle@mrl.com.au::503bf895-7816-42fe-ac49-a5957e3b87f7" providerId="AD"/>
</personList>
</file>

<file path=xl/theme/theme1.xml><?xml version="1.0" encoding="utf-8"?>
<a:theme xmlns:a="http://schemas.openxmlformats.org/drawingml/2006/main" name="MinRes 2022">
  <a:themeElements>
    <a:clrScheme name="Custom 12">
      <a:dk1>
        <a:srgbClr val="000000"/>
      </a:dk1>
      <a:lt1>
        <a:srgbClr val="FFFFFF"/>
      </a:lt1>
      <a:dk2>
        <a:srgbClr val="004650"/>
      </a:dk2>
      <a:lt2>
        <a:srgbClr val="544741"/>
      </a:lt2>
      <a:accent1>
        <a:srgbClr val="CE372F"/>
      </a:accent1>
      <a:accent2>
        <a:srgbClr val="929799"/>
      </a:accent2>
      <a:accent3>
        <a:srgbClr val="E0C09D"/>
      </a:accent3>
      <a:accent4>
        <a:srgbClr val="C37C59"/>
      </a:accent4>
      <a:accent5>
        <a:srgbClr val="998500"/>
      </a:accent5>
      <a:accent6>
        <a:srgbClr val="4B9BA6"/>
      </a:accent6>
      <a:hlink>
        <a:srgbClr val="000000"/>
      </a:hlink>
      <a:folHlink>
        <a:srgbClr val="CE362F"/>
      </a:folHlink>
    </a:clrScheme>
    <a:fontScheme name="Arial">
      <a:majorFont>
        <a:latin typeface="Arial" panose="020B0604020202020204"/>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ajorFont>
      <a:minorFont>
        <a:latin typeface="Arial" panose="020B0604020202020204"/>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G6" dT="2024-07-01T01:57:59.97" personId="{9E9371D7-5CA0-4557-BC07-9094D743D958}" id="{97710E8A-D064-4759-9322-ED96EC18CD7D}" done="1">
    <text>@Isabelle Lan see the FY24 Sustainability Performance Data Tables - Health &amp; Safety.xlsx for reference of the additional metrics the H&amp;S team will provide</text>
    <mentions>
      <mention mentionpersonId="{85DA01C5-DD3D-4D74-8479-C69107E4D014}" mentionId="{B291CDDA-C102-4408-80C4-AE0A3D345949}" startIndex="0" length="13"/>
    </mentions>
    <extLst>
      <x:ext xmlns:xltc2="http://schemas.microsoft.com/office/spreadsheetml/2020/threadedcomments2" uri="{F7C98A9C-CBB3-438F-8F68-D28B6AF4A901}">
        <xltc2:checksum>1474103325</xltc2:checksum>
        <xltc2:hyperlink startIndex="22" length="66" url="https://mineralresources.sharepoint.com/:x:/r/sites/Sustainability/ESG/05%20-%20Annual%20Sustainability%20Reporting/FY24/05%20Stakeholder%20Information%20Requests/Health%20%26%20Safety/FY24%20Sustainability%20Performance%20Data%20Tables%20-%20Health%20%26%20Safety.xlsx?d=wcf161e1451a548209864aab6b279c3e7&amp;csf=1&amp;web=1&amp;e=mgcwvH"/>
      </x:ext>
    </extLst>
  </threadedComment>
  <threadedComment ref="G6" dT="2024-07-01T02:08:20.55" personId="{9E9371D7-5CA0-4557-BC07-9094D743D958}" id="{9B7C7CBC-F135-49A6-8662-4ECA24C0E1B2}" parentId="{97710E8A-D064-4759-9322-ED96EC18CD7D}">
    <text>Potential tables:
- number of employees accredited as Mental Health First Aiders 
- section on our psychology offerings (depending on what Chris Harris provides, we could include tables on the number of sessions, the gender split etc)
- section on our EAP (Employee Assistance Program), Assure - total number of sessions conducted (% employees vs % family members), type of session by breakdown (counselling, financial, legal, nutrition, manager support and critical incidents), gender split table
Potential to disclose age?</text>
  </threadedComment>
  <threadedComment ref="G6" dT="2024-07-01T02:10:10.10" personId="{9E9371D7-5CA0-4557-BC07-9094D743D958}" id="{A2C00D55-F501-4DEF-915E-1C80B5E049C9}" parentId="{97710E8A-D064-4759-9322-ED96EC18CD7D}">
    <text>Mental Health First Aiders:
- FY23: 214
Check previous reports</text>
  </threadedComment>
  <threadedComment ref="G6" dT="2024-07-05T06:56:28.33" personId="{50EB01A2-05BC-4305-AAD6-850851243813}" id="{8B3FFB51-5594-479A-BFFF-2F12A562CCAB}" parentId="{97710E8A-D064-4759-9322-ED96EC18CD7D}">
    <text>Mental Health First Aiders:
FY23: 214
FY22: 96
FY21: 40
FY20: no data
FY19: no data
FY18: no data</text>
  </threadedComment>
  <threadedComment ref="G6" dT="2024-07-05T07:26:06.75" personId="{50EB01A2-05BC-4305-AAD6-850851243813}" id="{FAB538AF-D2F2-43D7-B48C-2F01775EF960}" parentId="{97710E8A-D064-4759-9322-ED96EC18CD7D}">
    <text>Section on EAP - table to be constructed once data is confirmed from Wellbeing Team</text>
  </threadedComment>
</ThreadedComments>
</file>

<file path=xl/threadedComments/threadedComment2.xml><?xml version="1.0" encoding="utf-8"?>
<ThreadedComments xmlns="http://schemas.microsoft.com/office/spreadsheetml/2018/threadedcomments" xmlns:x="http://schemas.openxmlformats.org/spreadsheetml/2006/main">
  <threadedComment ref="G44" dT="2024-07-17T23:27:24.03" personId="{A1B0D241-49B3-4C8C-AD98-AD6EC5C63880}" id="{40A95463-3A29-4346-BD20-025DE3479FEB}" done="1">
    <text xml:space="preserve">Should this be 'total energy consumption' not electricity </text>
  </threadedComment>
</ThreadedComments>
</file>

<file path=xl/threadedComments/threadedComment3.xml><?xml version="1.0" encoding="utf-8"?>
<ThreadedComments xmlns="http://schemas.microsoft.com/office/spreadsheetml/2018/threadedcomments" xmlns:x="http://schemas.openxmlformats.org/spreadsheetml/2006/main">
  <threadedComment ref="J126" dT="2024-08-30T02:16:50.08" personId="{A1B0D241-49B3-4C8C-AD98-AD6EC5C63880}" id="{B128FB95-3F02-4CA5-8C1C-511F052269AB}">
    <text>These need to be kept at 1 decimal not a whole number</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6" Type="http://schemas.openxmlformats.org/officeDocument/2006/relationships/hyperlink" Target="https://www.mineralresources.com.au/investor-centre/annual-reporting-suite/" TargetMode="External"/><Relationship Id="rId117" Type="http://schemas.openxmlformats.org/officeDocument/2006/relationships/hyperlink" Target="https://www.mineralresources.com.au/investor-centre/annual-reporting-suite/" TargetMode="External"/><Relationship Id="rId21" Type="http://schemas.openxmlformats.org/officeDocument/2006/relationships/hyperlink" Target="https://www.mineralresources.com.au/about-us/corporate-governance/" TargetMode="External"/><Relationship Id="rId42" Type="http://schemas.openxmlformats.org/officeDocument/2006/relationships/hyperlink" Target="https://www.mineralresources.com.au/investor-centre/annual-reporting-suite/" TargetMode="External"/><Relationship Id="rId47" Type="http://schemas.openxmlformats.org/officeDocument/2006/relationships/hyperlink" Target="https://www.mineralresources.com.au/investor-centre/annual-reporting-suite/" TargetMode="External"/><Relationship Id="rId63" Type="http://schemas.openxmlformats.org/officeDocument/2006/relationships/hyperlink" Target="https://www.mineralresources.com.au/investor-centre/annual-reporting-suite/" TargetMode="External"/><Relationship Id="rId68" Type="http://schemas.openxmlformats.org/officeDocument/2006/relationships/hyperlink" Target="https://www.mineralresources.com.au/investor-centre/annual-reporting-suite/" TargetMode="External"/><Relationship Id="rId84" Type="http://schemas.openxmlformats.org/officeDocument/2006/relationships/hyperlink" Target="https://www.mineralresources.com.au/investor-centre/annual-reporting-suite/" TargetMode="External"/><Relationship Id="rId89" Type="http://schemas.openxmlformats.org/officeDocument/2006/relationships/hyperlink" Target="https://www.mineralresources.com.au/investor-centre/annual-reporting-suite/" TargetMode="External"/><Relationship Id="rId112" Type="http://schemas.openxmlformats.org/officeDocument/2006/relationships/hyperlink" Target="https://www.mineralresources.com.au/investor-centre/annual-reporting-suite/" TargetMode="External"/><Relationship Id="rId16" Type="http://schemas.openxmlformats.org/officeDocument/2006/relationships/hyperlink" Target="https://www.mineralresources.com.au/about-us/corporate-governance/" TargetMode="External"/><Relationship Id="rId107" Type="http://schemas.openxmlformats.org/officeDocument/2006/relationships/hyperlink" Target="https://www.mineralresources.com.au/investor-centre/annual-reporting-suite/" TargetMode="External"/><Relationship Id="rId11" Type="http://schemas.openxmlformats.org/officeDocument/2006/relationships/hyperlink" Target="https://www.mineralresources.com.au/sustainability/operating-ethically/modern-slavery/" TargetMode="External"/><Relationship Id="rId32" Type="http://schemas.openxmlformats.org/officeDocument/2006/relationships/hyperlink" Target="https://www.mineralresources.com.au/investor-centre/annual-reporting-suite/" TargetMode="External"/><Relationship Id="rId37" Type="http://schemas.openxmlformats.org/officeDocument/2006/relationships/hyperlink" Target="https://www.mineralresources.com.au/investor-centre/annual-reporting-suite/" TargetMode="External"/><Relationship Id="rId53" Type="http://schemas.openxmlformats.org/officeDocument/2006/relationships/hyperlink" Target="https://www.mineralresources.com.au/investor-centre/annual-reporting-suite/" TargetMode="External"/><Relationship Id="rId58" Type="http://schemas.openxmlformats.org/officeDocument/2006/relationships/hyperlink" Target="https://www.mineralresources.com.au/investor-centre/annual-reporting-suite/" TargetMode="External"/><Relationship Id="rId74" Type="http://schemas.openxmlformats.org/officeDocument/2006/relationships/hyperlink" Target="https://www.mineralresources.com.au/investor-centre/annual-reporting-suite/" TargetMode="External"/><Relationship Id="rId79" Type="http://schemas.openxmlformats.org/officeDocument/2006/relationships/hyperlink" Target="https://www.mineralresources.com.au/investor-centre/annual-reporting-suite/" TargetMode="External"/><Relationship Id="rId102" Type="http://schemas.openxmlformats.org/officeDocument/2006/relationships/hyperlink" Target="https://www.mineralresources.com.au/investor-centre/annual-reporting-suite/" TargetMode="External"/><Relationship Id="rId123" Type="http://schemas.openxmlformats.org/officeDocument/2006/relationships/hyperlink" Target="https://www.mineralresources.com.au/investor-centre/annual-reporting-suite/" TargetMode="External"/><Relationship Id="rId5" Type="http://schemas.openxmlformats.org/officeDocument/2006/relationships/hyperlink" Target="https://www.mineralresources.com.au/sustainability/operating-ethically/modern-slavery/" TargetMode="External"/><Relationship Id="rId90" Type="http://schemas.openxmlformats.org/officeDocument/2006/relationships/hyperlink" Target="https://www.mineralresources.com.au/investor-centre/annual-reporting-suite/" TargetMode="External"/><Relationship Id="rId95" Type="http://schemas.openxmlformats.org/officeDocument/2006/relationships/hyperlink" Target="https://www.mineralresources.com.au/investor-centre/annual-reporting-suite/" TargetMode="External"/><Relationship Id="rId22" Type="http://schemas.openxmlformats.org/officeDocument/2006/relationships/hyperlink" Target="https://www.mineralresources.com.au/about-us/corporate-governance/" TargetMode="External"/><Relationship Id="rId27" Type="http://schemas.openxmlformats.org/officeDocument/2006/relationships/hyperlink" Target="https://www.mineralresources.com.au/investor-centre/annual-reporting-suite/" TargetMode="External"/><Relationship Id="rId43" Type="http://schemas.openxmlformats.org/officeDocument/2006/relationships/hyperlink" Target="https://www.mineralresources.com.au/investor-centre/annual-reporting-suite/" TargetMode="External"/><Relationship Id="rId48" Type="http://schemas.openxmlformats.org/officeDocument/2006/relationships/hyperlink" Target="https://www.mineralresources.com.au/investor-centre/annual-reporting-suite/" TargetMode="External"/><Relationship Id="rId64" Type="http://schemas.openxmlformats.org/officeDocument/2006/relationships/hyperlink" Target="https://www.mineralresources.com.au/investor-centre/annual-reporting-suite/" TargetMode="External"/><Relationship Id="rId69" Type="http://schemas.openxmlformats.org/officeDocument/2006/relationships/hyperlink" Target="https://www.mineralresources.com.au/investor-centre/annual-reporting-suite/" TargetMode="External"/><Relationship Id="rId113" Type="http://schemas.openxmlformats.org/officeDocument/2006/relationships/hyperlink" Target="https://www.mineralresources.com.au/investor-centre/annual-reporting-suite/" TargetMode="External"/><Relationship Id="rId118" Type="http://schemas.openxmlformats.org/officeDocument/2006/relationships/hyperlink" Target="https://www.mineralresources.com.au/investor-centre/annual-reporting-suite/" TargetMode="External"/><Relationship Id="rId80" Type="http://schemas.openxmlformats.org/officeDocument/2006/relationships/hyperlink" Target="https://www.mineralresources.com.au/investor-centre/annual-reporting-suite/" TargetMode="External"/><Relationship Id="rId85" Type="http://schemas.openxmlformats.org/officeDocument/2006/relationships/hyperlink" Target="https://www.mineralresources.com.au/investor-centre/annual-reporting-suite/" TargetMode="External"/><Relationship Id="rId12" Type="http://schemas.openxmlformats.org/officeDocument/2006/relationships/hyperlink" Target="https://www.mineralresources.com.au/sustainability/operating-ethically/modern-slavery/" TargetMode="External"/><Relationship Id="rId17" Type="http://schemas.openxmlformats.org/officeDocument/2006/relationships/hyperlink" Target="https://www.mineralresources.com.au/about-us/corporate-governance/" TargetMode="External"/><Relationship Id="rId33" Type="http://schemas.openxmlformats.org/officeDocument/2006/relationships/hyperlink" Target="https://www.mineralresources.com.au/investor-centre/annual-reporting-suite/" TargetMode="External"/><Relationship Id="rId38" Type="http://schemas.openxmlformats.org/officeDocument/2006/relationships/hyperlink" Target="https://www.mineralresources.com.au/investor-centre/annual-reporting-suite/" TargetMode="External"/><Relationship Id="rId59" Type="http://schemas.openxmlformats.org/officeDocument/2006/relationships/hyperlink" Target="https://www.mineralresources.com.au/investor-centre/annual-reporting-suite/" TargetMode="External"/><Relationship Id="rId103" Type="http://schemas.openxmlformats.org/officeDocument/2006/relationships/hyperlink" Target="https://www.mineralresources.com.au/investor-centre/annual-reporting-suite/" TargetMode="External"/><Relationship Id="rId108" Type="http://schemas.openxmlformats.org/officeDocument/2006/relationships/hyperlink" Target="https://www.mineralresources.com.au/investor-centre/annual-reporting-suite/" TargetMode="External"/><Relationship Id="rId124" Type="http://schemas.openxmlformats.org/officeDocument/2006/relationships/printerSettings" Target="../printerSettings/printerSettings4.bin"/><Relationship Id="rId54" Type="http://schemas.openxmlformats.org/officeDocument/2006/relationships/hyperlink" Target="https://www.mineralresources.com.au/investor-centre/annual-reporting-suite/" TargetMode="External"/><Relationship Id="rId70" Type="http://schemas.openxmlformats.org/officeDocument/2006/relationships/hyperlink" Target="https://www.mineralresources.com.au/investor-centre/annual-reporting-suite/" TargetMode="External"/><Relationship Id="rId75" Type="http://schemas.openxmlformats.org/officeDocument/2006/relationships/hyperlink" Target="https://www.mineralresources.com.au/investor-centre/annual-reporting-suite/" TargetMode="External"/><Relationship Id="rId91" Type="http://schemas.openxmlformats.org/officeDocument/2006/relationships/hyperlink" Target="https://www.mineralresources.com.au/investor-centre/annual-reporting-suite/" TargetMode="External"/><Relationship Id="rId96" Type="http://schemas.openxmlformats.org/officeDocument/2006/relationships/hyperlink" Target="https://www.mineralresources.com.au/investor-centre/annual-reporting-suite/" TargetMode="External"/><Relationship Id="rId1" Type="http://schemas.openxmlformats.org/officeDocument/2006/relationships/hyperlink" Target="https://www.mineralresources.com.au/sustainability/operating-ethically/modern-slavery/" TargetMode="External"/><Relationship Id="rId6" Type="http://schemas.openxmlformats.org/officeDocument/2006/relationships/hyperlink" Target="https://www.mineralresources.com.au/sustainability/operating-ethically/modern-slavery/" TargetMode="External"/><Relationship Id="rId23" Type="http://schemas.openxmlformats.org/officeDocument/2006/relationships/hyperlink" Target="https://www.mineralresources.com.au/about-us/corporate-governance/" TargetMode="External"/><Relationship Id="rId28" Type="http://schemas.openxmlformats.org/officeDocument/2006/relationships/hyperlink" Target="https://www.mineralresources.com.au/investor-centre/annual-reporting-suite/" TargetMode="External"/><Relationship Id="rId49" Type="http://schemas.openxmlformats.org/officeDocument/2006/relationships/hyperlink" Target="https://www.mineralresources.com.au/investor-centre/annual-reporting-suite/" TargetMode="External"/><Relationship Id="rId114" Type="http://schemas.openxmlformats.org/officeDocument/2006/relationships/hyperlink" Target="https://www.mineralresources.com.au/investor-centre/annual-reporting-suite/" TargetMode="External"/><Relationship Id="rId119" Type="http://schemas.openxmlformats.org/officeDocument/2006/relationships/hyperlink" Target="https://www.mineralresources.com.au/investor-centre/annual-reporting-suite/" TargetMode="External"/><Relationship Id="rId44" Type="http://schemas.openxmlformats.org/officeDocument/2006/relationships/hyperlink" Target="https://www.mineralresources.com.au/investor-centre/annual-reporting-suite/" TargetMode="External"/><Relationship Id="rId60" Type="http://schemas.openxmlformats.org/officeDocument/2006/relationships/hyperlink" Target="https://www.mineralresources.com.au/investor-centre/annual-reporting-suite/" TargetMode="External"/><Relationship Id="rId65" Type="http://schemas.openxmlformats.org/officeDocument/2006/relationships/hyperlink" Target="https://www.mineralresources.com.au/investor-centre/annual-reporting-suite/" TargetMode="External"/><Relationship Id="rId81" Type="http://schemas.openxmlformats.org/officeDocument/2006/relationships/hyperlink" Target="https://www.mineralresources.com.au/investor-centre/annual-reporting-suite/" TargetMode="External"/><Relationship Id="rId86" Type="http://schemas.openxmlformats.org/officeDocument/2006/relationships/hyperlink" Target="https://www.mineralresources.com.au/investor-centre/annual-reporting-suite/" TargetMode="External"/><Relationship Id="rId13" Type="http://schemas.openxmlformats.org/officeDocument/2006/relationships/hyperlink" Target="https://www.mineralresources.com.au/sustainability/operating-ethically/modern-slavery/" TargetMode="External"/><Relationship Id="rId18" Type="http://schemas.openxmlformats.org/officeDocument/2006/relationships/hyperlink" Target="https://www.mineralresources.com.au/about-us/corporate-governance/" TargetMode="External"/><Relationship Id="rId39" Type="http://schemas.openxmlformats.org/officeDocument/2006/relationships/hyperlink" Target="https://www.mineralresources.com.au/investor-centre/annual-reporting-suite/" TargetMode="External"/><Relationship Id="rId109" Type="http://schemas.openxmlformats.org/officeDocument/2006/relationships/hyperlink" Target="https://www.mineralresources.com.au/investor-centre/annual-reporting-suite/" TargetMode="External"/><Relationship Id="rId34" Type="http://schemas.openxmlformats.org/officeDocument/2006/relationships/hyperlink" Target="https://www.mineralresources.com.au/investor-centre/annual-reporting-suite/" TargetMode="External"/><Relationship Id="rId50" Type="http://schemas.openxmlformats.org/officeDocument/2006/relationships/hyperlink" Target="https://www.mineralresources.com.au/investor-centre/annual-reporting-suite/" TargetMode="External"/><Relationship Id="rId55" Type="http://schemas.openxmlformats.org/officeDocument/2006/relationships/hyperlink" Target="https://www.mineralresources.com.au/investor-centre/annual-reporting-suite/" TargetMode="External"/><Relationship Id="rId76" Type="http://schemas.openxmlformats.org/officeDocument/2006/relationships/hyperlink" Target="https://www.mineralresources.com.au/investor-centre/annual-reporting-suite/" TargetMode="External"/><Relationship Id="rId97" Type="http://schemas.openxmlformats.org/officeDocument/2006/relationships/hyperlink" Target="https://www.mineralresources.com.au/investor-centre/annual-reporting-suite/" TargetMode="External"/><Relationship Id="rId104" Type="http://schemas.openxmlformats.org/officeDocument/2006/relationships/hyperlink" Target="https://www.mineralresources.com.au/investor-centre/annual-reporting-suite/" TargetMode="External"/><Relationship Id="rId120" Type="http://schemas.openxmlformats.org/officeDocument/2006/relationships/hyperlink" Target="https://www.mineralresources.com.au/investor-centre/annual-reporting-suite/" TargetMode="External"/><Relationship Id="rId125" Type="http://schemas.openxmlformats.org/officeDocument/2006/relationships/drawing" Target="../drawings/drawing4.xml"/><Relationship Id="rId7" Type="http://schemas.openxmlformats.org/officeDocument/2006/relationships/hyperlink" Target="https://www.mineralresources.com.au/investor-centre/annual-reporting-suite/" TargetMode="External"/><Relationship Id="rId71" Type="http://schemas.openxmlformats.org/officeDocument/2006/relationships/hyperlink" Target="https://www.mineralresources.com.au/investor-centre/annual-reporting-suite/" TargetMode="External"/><Relationship Id="rId92" Type="http://schemas.openxmlformats.org/officeDocument/2006/relationships/hyperlink" Target="https://www.mineralresources.com.au/investor-centre/annual-reporting-suite/" TargetMode="External"/><Relationship Id="rId2" Type="http://schemas.openxmlformats.org/officeDocument/2006/relationships/hyperlink" Target="https://www.mineralresources.com.au/sustainability/operating-ethically/modern-slavery/" TargetMode="External"/><Relationship Id="rId29" Type="http://schemas.openxmlformats.org/officeDocument/2006/relationships/hyperlink" Target="https://www.mineralresources.com.au/investor-centre/annual-reporting-suite/" TargetMode="External"/><Relationship Id="rId24" Type="http://schemas.openxmlformats.org/officeDocument/2006/relationships/hyperlink" Target="https://www.mineralresources.com.au/investor-centre/annual-reporting-suite/" TargetMode="External"/><Relationship Id="rId40" Type="http://schemas.openxmlformats.org/officeDocument/2006/relationships/hyperlink" Target="https://www.mineralresources.com.au/investor-centre/annual-reporting-suite/" TargetMode="External"/><Relationship Id="rId45" Type="http://schemas.openxmlformats.org/officeDocument/2006/relationships/hyperlink" Target="https://www.mineralresources.com.au/investor-centre/annual-reporting-suite/" TargetMode="External"/><Relationship Id="rId66" Type="http://schemas.openxmlformats.org/officeDocument/2006/relationships/hyperlink" Target="https://www.mineralresources.com.au/investor-centre/annual-reporting-suite/" TargetMode="External"/><Relationship Id="rId87" Type="http://schemas.openxmlformats.org/officeDocument/2006/relationships/hyperlink" Target="https://www.mineralresources.com.au/investor-centre/annual-reporting-suite/" TargetMode="External"/><Relationship Id="rId110" Type="http://schemas.openxmlformats.org/officeDocument/2006/relationships/hyperlink" Target="https://www.mineralresources.com.au/investor-centre/annual-reporting-suite/" TargetMode="External"/><Relationship Id="rId115" Type="http://schemas.openxmlformats.org/officeDocument/2006/relationships/hyperlink" Target="https://www.mineralresources.com.au/investor-centre/annual-reporting-suite/" TargetMode="External"/><Relationship Id="rId61" Type="http://schemas.openxmlformats.org/officeDocument/2006/relationships/hyperlink" Target="https://www.mineralresources.com.au/investor-centre/annual-reporting-suite/" TargetMode="External"/><Relationship Id="rId82" Type="http://schemas.openxmlformats.org/officeDocument/2006/relationships/hyperlink" Target="https://www.mineralresources.com.au/investor-centre/annual-reporting-suite/" TargetMode="External"/><Relationship Id="rId19" Type="http://schemas.openxmlformats.org/officeDocument/2006/relationships/hyperlink" Target="https://www.mineralresources.com.au/about-us/corporate-governance/" TargetMode="External"/><Relationship Id="rId14" Type="http://schemas.openxmlformats.org/officeDocument/2006/relationships/hyperlink" Target="https://www.mineralresources.com.au/investor-centre/annual-reporting-suite/" TargetMode="External"/><Relationship Id="rId30" Type="http://schemas.openxmlformats.org/officeDocument/2006/relationships/hyperlink" Target="https://www.mineralresources.com.au/investor-centre/annual-reporting-suite/" TargetMode="External"/><Relationship Id="rId35" Type="http://schemas.openxmlformats.org/officeDocument/2006/relationships/hyperlink" Target="https://www.mineralresources.com.au/investor-centre/annual-reporting-suite/" TargetMode="External"/><Relationship Id="rId56" Type="http://schemas.openxmlformats.org/officeDocument/2006/relationships/hyperlink" Target="https://www.mineralresources.com.au/investor-centre/annual-reporting-suite/" TargetMode="External"/><Relationship Id="rId77" Type="http://schemas.openxmlformats.org/officeDocument/2006/relationships/hyperlink" Target="https://www.mineralresources.com.au/investor-centre/annual-reporting-suite/" TargetMode="External"/><Relationship Id="rId100" Type="http://schemas.openxmlformats.org/officeDocument/2006/relationships/hyperlink" Target="https://www.mineralresources.com.au/investor-centre/annual-reporting-suite/" TargetMode="External"/><Relationship Id="rId105" Type="http://schemas.openxmlformats.org/officeDocument/2006/relationships/hyperlink" Target="https://www.mineralresources.com.au/investor-centre/annual-reporting-suite/" TargetMode="External"/><Relationship Id="rId8" Type="http://schemas.openxmlformats.org/officeDocument/2006/relationships/hyperlink" Target="https://www.mineralresources.com.au/investor-centre/annual-reporting-suite/" TargetMode="External"/><Relationship Id="rId51" Type="http://schemas.openxmlformats.org/officeDocument/2006/relationships/hyperlink" Target="https://www.mineralresources.com.au/investor-centre/annual-reporting-suite/" TargetMode="External"/><Relationship Id="rId72" Type="http://schemas.openxmlformats.org/officeDocument/2006/relationships/hyperlink" Target="https://www.mineralresources.com.au/investor-centre/annual-reporting-suite/" TargetMode="External"/><Relationship Id="rId93" Type="http://schemas.openxmlformats.org/officeDocument/2006/relationships/hyperlink" Target="https://www.mineralresources.com.au/investor-centre/annual-reporting-suite/" TargetMode="External"/><Relationship Id="rId98" Type="http://schemas.openxmlformats.org/officeDocument/2006/relationships/hyperlink" Target="https://www.mineralresources.com.au/investor-centre/annual-reporting-suite/" TargetMode="External"/><Relationship Id="rId121" Type="http://schemas.openxmlformats.org/officeDocument/2006/relationships/hyperlink" Target="https://www.mineralresources.com.au/investor-centre/annual-reporting-suite/" TargetMode="External"/><Relationship Id="rId3" Type="http://schemas.openxmlformats.org/officeDocument/2006/relationships/hyperlink" Target="https://www.mineralresources.com.au/sustainability/operating-ethically/modern-slavery/" TargetMode="External"/><Relationship Id="rId25" Type="http://schemas.openxmlformats.org/officeDocument/2006/relationships/hyperlink" Target="https://www.mineralresources.com.au/investor-centre/annual-reporting-suite/" TargetMode="External"/><Relationship Id="rId46" Type="http://schemas.openxmlformats.org/officeDocument/2006/relationships/hyperlink" Target="https://www.mineralresources.com.au/investor-centre/annual-reporting-suite/" TargetMode="External"/><Relationship Id="rId67" Type="http://schemas.openxmlformats.org/officeDocument/2006/relationships/hyperlink" Target="https://www.mineralresources.com.au/investor-centre/annual-reporting-suite/" TargetMode="External"/><Relationship Id="rId116" Type="http://schemas.openxmlformats.org/officeDocument/2006/relationships/hyperlink" Target="https://www.mineralresources.com.au/investor-centre/annual-reporting-suite/" TargetMode="External"/><Relationship Id="rId20" Type="http://schemas.openxmlformats.org/officeDocument/2006/relationships/hyperlink" Target="https://www.mineralresources.com.au/about-us/corporate-governance/" TargetMode="External"/><Relationship Id="rId41" Type="http://schemas.openxmlformats.org/officeDocument/2006/relationships/hyperlink" Target="https://www.mineralresources.com.au/investor-centre/annual-reporting-suite/" TargetMode="External"/><Relationship Id="rId62" Type="http://schemas.openxmlformats.org/officeDocument/2006/relationships/hyperlink" Target="https://www.mineralresources.com.au/investor-centre/annual-reporting-suite/" TargetMode="External"/><Relationship Id="rId83" Type="http://schemas.openxmlformats.org/officeDocument/2006/relationships/hyperlink" Target="https://www.mineralresources.com.au/investor-centre/annual-reporting-suite/" TargetMode="External"/><Relationship Id="rId88" Type="http://schemas.openxmlformats.org/officeDocument/2006/relationships/hyperlink" Target="https://www.mineralresources.com.au/investor-centre/annual-reporting-suite/" TargetMode="External"/><Relationship Id="rId111" Type="http://schemas.openxmlformats.org/officeDocument/2006/relationships/hyperlink" Target="https://www.mineralresources.com.au/investor-centre/annual-reporting-suite/" TargetMode="External"/><Relationship Id="rId15" Type="http://schemas.openxmlformats.org/officeDocument/2006/relationships/hyperlink" Target="https://www.mineralresources.com.au/about-us/corporate-governance/" TargetMode="External"/><Relationship Id="rId36" Type="http://schemas.openxmlformats.org/officeDocument/2006/relationships/hyperlink" Target="https://www.mineralresources.com.au/investor-centre/annual-reporting-suite/" TargetMode="External"/><Relationship Id="rId57" Type="http://schemas.openxmlformats.org/officeDocument/2006/relationships/hyperlink" Target="https://www.mineralresources.com.au/investor-centre/annual-reporting-suite/" TargetMode="External"/><Relationship Id="rId106" Type="http://schemas.openxmlformats.org/officeDocument/2006/relationships/hyperlink" Target="https://www.mineralresources.com.au/investor-centre/annual-reporting-suite/" TargetMode="External"/><Relationship Id="rId10" Type="http://schemas.openxmlformats.org/officeDocument/2006/relationships/hyperlink" Target="https://www.mineralresources.com.au/sustainability/operating-ethically/modern-slavery/" TargetMode="External"/><Relationship Id="rId31" Type="http://schemas.openxmlformats.org/officeDocument/2006/relationships/hyperlink" Target="https://www.mineralresources.com.au/investor-centre/annual-reporting-suite/" TargetMode="External"/><Relationship Id="rId52" Type="http://schemas.openxmlformats.org/officeDocument/2006/relationships/hyperlink" Target="https://www.mineralresources.com.au/investor-centre/annual-reporting-suite/" TargetMode="External"/><Relationship Id="rId73" Type="http://schemas.openxmlformats.org/officeDocument/2006/relationships/hyperlink" Target="https://www.mineralresources.com.au/investor-centre/annual-reporting-suite/" TargetMode="External"/><Relationship Id="rId78" Type="http://schemas.openxmlformats.org/officeDocument/2006/relationships/hyperlink" Target="https://www.mineralresources.com.au/investor-centre/annual-reporting-suite/" TargetMode="External"/><Relationship Id="rId94" Type="http://schemas.openxmlformats.org/officeDocument/2006/relationships/hyperlink" Target="https://www.mineralresources.com.au/investor-centre/annual-reporting-suite/" TargetMode="External"/><Relationship Id="rId99" Type="http://schemas.openxmlformats.org/officeDocument/2006/relationships/hyperlink" Target="https://www.mineralresources.com.au/investor-centre/annual-reporting-suite/" TargetMode="External"/><Relationship Id="rId101" Type="http://schemas.openxmlformats.org/officeDocument/2006/relationships/hyperlink" Target="https://www.mineralresources.com.au/investor-centre/annual-reporting-suite/" TargetMode="External"/><Relationship Id="rId122" Type="http://schemas.openxmlformats.org/officeDocument/2006/relationships/hyperlink" Target="https://www.mineralresources.com.au/investor-centre/annual-reporting-suite/" TargetMode="External"/><Relationship Id="rId4" Type="http://schemas.openxmlformats.org/officeDocument/2006/relationships/hyperlink" Target="https://www.mineralresources.com.au/sustainability/operating-ethically/modern-slavery/" TargetMode="External"/><Relationship Id="rId9" Type="http://schemas.openxmlformats.org/officeDocument/2006/relationships/hyperlink" Target="https://www.mineralresources.com.au/investor-centre/annual-reporting-suite/" TargetMode="External"/></Relationships>
</file>

<file path=xl/worksheets/_rels/sheet5.xml.rels><?xml version="1.0" encoding="UTF-8" standalone="yes"?>
<Relationships xmlns="http://schemas.openxmlformats.org/package/2006/relationships"><Relationship Id="rId8" Type="http://schemas.openxmlformats.org/officeDocument/2006/relationships/hyperlink" Target="https://www.mineralresources.com.au/investor-centre/annual-reporting-suite/" TargetMode="External"/><Relationship Id="rId13" Type="http://schemas.openxmlformats.org/officeDocument/2006/relationships/hyperlink" Target="https://www.mineralresources.com.au/investor-centre/annual-reporting-suite/" TargetMode="External"/><Relationship Id="rId18" Type="http://schemas.openxmlformats.org/officeDocument/2006/relationships/hyperlink" Target="https://www.mineralresources.com.au/investor-centre/annual-reporting-suite/" TargetMode="External"/><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https://www.mineralresources.com.au/investor-centre/annual-reporting-suite/" TargetMode="External"/><Relationship Id="rId7" Type="http://schemas.openxmlformats.org/officeDocument/2006/relationships/hyperlink" Target="https://www.mineralresources.com.au/investor-centre/annual-reporting-suite/" TargetMode="External"/><Relationship Id="rId12" Type="http://schemas.openxmlformats.org/officeDocument/2006/relationships/hyperlink" Target="https://www.mineralresources.com.au/investor-centre/annual-reporting-suite/" TargetMode="External"/><Relationship Id="rId17" Type="http://schemas.openxmlformats.org/officeDocument/2006/relationships/hyperlink" Target="https://www.mineralresources.com.au/investor-centre/annual-reporting-suite/" TargetMode="External"/><Relationship Id="rId25" Type="http://schemas.openxmlformats.org/officeDocument/2006/relationships/drawing" Target="../drawings/drawing5.xml"/><Relationship Id="rId2" Type="http://schemas.openxmlformats.org/officeDocument/2006/relationships/hyperlink" Target="https://www.mineralresources.com.au/investor-centre/annual-reporting-suite/" TargetMode="External"/><Relationship Id="rId16" Type="http://schemas.openxmlformats.org/officeDocument/2006/relationships/hyperlink" Target="https://www.mineralresources.com.au/investor-centre/annual-reporting-suite/" TargetMode="External"/><Relationship Id="rId20" Type="http://schemas.openxmlformats.org/officeDocument/2006/relationships/hyperlink" Target="https://www.mineralresources.com.au/investor-centre/annual-reporting-suite/" TargetMode="External"/><Relationship Id="rId1" Type="http://schemas.openxmlformats.org/officeDocument/2006/relationships/hyperlink" Target="https://www.mineralresources.com.au/investor-centre/annual-reporting-suite/" TargetMode="External"/><Relationship Id="rId6" Type="http://schemas.openxmlformats.org/officeDocument/2006/relationships/hyperlink" Target="https://www.mineralresources.com.au/investor-centre/annual-reporting-suite/" TargetMode="External"/><Relationship Id="rId11" Type="http://schemas.openxmlformats.org/officeDocument/2006/relationships/hyperlink" Target="https://www.mineralresources.com.au/investor-centre/annual-reporting-suite/" TargetMode="External"/><Relationship Id="rId24" Type="http://schemas.openxmlformats.org/officeDocument/2006/relationships/printerSettings" Target="../printerSettings/printerSettings5.bin"/><Relationship Id="rId5" Type="http://schemas.openxmlformats.org/officeDocument/2006/relationships/hyperlink" Target="https://www.mineralresources.com.au/investor-centre/annual-reporting-suite/" TargetMode="External"/><Relationship Id="rId15" Type="http://schemas.openxmlformats.org/officeDocument/2006/relationships/hyperlink" Target="https://www.mineralresources.com.au/investor-centre/annual-reporting-suite/" TargetMode="External"/><Relationship Id="rId23" Type="http://schemas.openxmlformats.org/officeDocument/2006/relationships/hyperlink" Target="https://www.mineralresources.com.au/investor-centre/annual-reporting-suite/" TargetMode="External"/><Relationship Id="rId10" Type="http://schemas.openxmlformats.org/officeDocument/2006/relationships/hyperlink" Target="https://www.mineralresources.com.au/investor-centre/annual-reporting-suite/" TargetMode="External"/><Relationship Id="rId19" Type="http://schemas.openxmlformats.org/officeDocument/2006/relationships/hyperlink" Target="https://www.mineralresources.com.au/investor-centre/annual-reporting-suite/" TargetMode="External"/><Relationship Id="rId4" Type="http://schemas.openxmlformats.org/officeDocument/2006/relationships/hyperlink" Target="https://www.mineralresources.com.au/investor-centre/annual-reporting-suite/" TargetMode="External"/><Relationship Id="rId9" Type="http://schemas.openxmlformats.org/officeDocument/2006/relationships/hyperlink" Target="https://www.mineralresources.com.au/investor-centre/annual-reporting-suite/" TargetMode="External"/><Relationship Id="rId14" Type="http://schemas.openxmlformats.org/officeDocument/2006/relationships/hyperlink" Target="https://www.mineralresources.com.au/investor-centre/annual-reporting-suite/" TargetMode="External"/><Relationship Id="rId22" Type="http://schemas.openxmlformats.org/officeDocument/2006/relationships/hyperlink" Target="https://www.mineralresources.com.au/about-us/corporate-governance/" TargetMode="External"/></Relationships>
</file>

<file path=xl/worksheets/_rels/sheet6.xml.rels><?xml version="1.0" encoding="UTF-8" standalone="yes"?>
<Relationships xmlns="http://schemas.openxmlformats.org/package/2006/relationships"><Relationship Id="rId8" Type="http://schemas.openxmlformats.org/officeDocument/2006/relationships/hyperlink" Target="https://www.unglobalcompact.org/what-is-gc/mission/principles/principle-9" TargetMode="External"/><Relationship Id="rId13" Type="http://schemas.openxmlformats.org/officeDocument/2006/relationships/hyperlink" Target="https://www.mineralresources.com.au/about-us/corporate-governance/" TargetMode="External"/><Relationship Id="rId18" Type="http://schemas.openxmlformats.org/officeDocument/2006/relationships/hyperlink" Target="https://www.mineralresources.com.au/investor-centre/annual-reporting-suite/" TargetMode="External"/><Relationship Id="rId3" Type="http://schemas.openxmlformats.org/officeDocument/2006/relationships/hyperlink" Target="https://www.unglobalcompact.org/what-is-gc/mission/principles/principle-4" TargetMode="External"/><Relationship Id="rId21" Type="http://schemas.openxmlformats.org/officeDocument/2006/relationships/hyperlink" Target="https://www.mineralresources.com.au/investor-centre/annual-reporting-suite/" TargetMode="External"/><Relationship Id="rId7" Type="http://schemas.openxmlformats.org/officeDocument/2006/relationships/hyperlink" Target="https://www.unglobalcompact.org/what-is-gc/mission/principles/principle-8" TargetMode="External"/><Relationship Id="rId12" Type="http://schemas.openxmlformats.org/officeDocument/2006/relationships/hyperlink" Target="https://www.mineralresources.com.au/about-us/corporate-governance/" TargetMode="External"/><Relationship Id="rId17" Type="http://schemas.openxmlformats.org/officeDocument/2006/relationships/hyperlink" Target="https://www.mineralresources.com.au/sustainability/operating-ethically/modern-slavery/" TargetMode="External"/><Relationship Id="rId2" Type="http://schemas.openxmlformats.org/officeDocument/2006/relationships/hyperlink" Target="https://www.unglobalcompact.org/what-is-gc/mission/principles/principle-3" TargetMode="External"/><Relationship Id="rId16" Type="http://schemas.openxmlformats.org/officeDocument/2006/relationships/hyperlink" Target="https://www.mineralresources.com.au/investor-centre/annual-reporting-suite/" TargetMode="External"/><Relationship Id="rId20" Type="http://schemas.openxmlformats.org/officeDocument/2006/relationships/hyperlink" Target="https://www.mineralresources.com.au/investor-centre/annual-reporting-suite/" TargetMode="External"/><Relationship Id="rId1" Type="http://schemas.openxmlformats.org/officeDocument/2006/relationships/hyperlink" Target="https://www.unglobalcompact.org/what-is-gc/mission/principles/principle-2" TargetMode="External"/><Relationship Id="rId6" Type="http://schemas.openxmlformats.org/officeDocument/2006/relationships/hyperlink" Target="https://www.unglobalcompact.org/what-is-gc/mission/principles/principle-7" TargetMode="External"/><Relationship Id="rId11" Type="http://schemas.openxmlformats.org/officeDocument/2006/relationships/hyperlink" Target="https://www.mineralresources.com.au/investor-centre/annual-reporting-suite/" TargetMode="External"/><Relationship Id="rId5" Type="http://schemas.openxmlformats.org/officeDocument/2006/relationships/hyperlink" Target="https://www.unglobalcompact.org/what-is-gc/mission/principles/principle-6" TargetMode="External"/><Relationship Id="rId15" Type="http://schemas.openxmlformats.org/officeDocument/2006/relationships/hyperlink" Target="https://www.mineralresources.com.au/investor-centre/annual-reporting-suite/" TargetMode="External"/><Relationship Id="rId23" Type="http://schemas.openxmlformats.org/officeDocument/2006/relationships/drawing" Target="../drawings/drawing6.xml"/><Relationship Id="rId10" Type="http://schemas.openxmlformats.org/officeDocument/2006/relationships/hyperlink" Target="https://www.unglobalcompact.org/what-is-gc/mission/principles/principle-1" TargetMode="External"/><Relationship Id="rId19" Type="http://schemas.openxmlformats.org/officeDocument/2006/relationships/hyperlink" Target="https://www.mineralresources.com.au/investor-centre/annual-reporting-suite/" TargetMode="External"/><Relationship Id="rId4" Type="http://schemas.openxmlformats.org/officeDocument/2006/relationships/hyperlink" Target="https://www.unglobalcompact.org/what-is-gc/mission/principles/principle-5" TargetMode="External"/><Relationship Id="rId9" Type="http://schemas.openxmlformats.org/officeDocument/2006/relationships/hyperlink" Target="https://www.unglobalcompact.org/what-is-gc/mission/principles/principle-10" TargetMode="External"/><Relationship Id="rId14" Type="http://schemas.openxmlformats.org/officeDocument/2006/relationships/hyperlink" Target="https://www.mineralresources.com.au/about-us/corporate-governance/" TargetMode="External"/><Relationship Id="rId22"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8" Type="http://schemas.openxmlformats.org/officeDocument/2006/relationships/hyperlink" Target="https://www.mineralresources.com.au/investor-centre/annual-reporting-suite/" TargetMode="External"/><Relationship Id="rId13" Type="http://schemas.openxmlformats.org/officeDocument/2006/relationships/printerSettings" Target="../printerSettings/printerSettings7.bin"/><Relationship Id="rId3" Type="http://schemas.openxmlformats.org/officeDocument/2006/relationships/hyperlink" Target="https://www.mineralresources.com.au/investor-centre/annual-reporting-suite/" TargetMode="External"/><Relationship Id="rId7" Type="http://schemas.openxmlformats.org/officeDocument/2006/relationships/hyperlink" Target="https://www.mineralresources.com.au/investor-centre/annual-reporting-suite/" TargetMode="External"/><Relationship Id="rId12" Type="http://schemas.openxmlformats.org/officeDocument/2006/relationships/hyperlink" Target="https://www.mineralresources.com.au/investor-centre/annual-reporting-suite/" TargetMode="External"/><Relationship Id="rId2" Type="http://schemas.openxmlformats.org/officeDocument/2006/relationships/hyperlink" Target="https://www.mineralresources.com.au/investor-centre/annual-reporting-suite/" TargetMode="External"/><Relationship Id="rId1" Type="http://schemas.openxmlformats.org/officeDocument/2006/relationships/hyperlink" Target="https://www.mineralresources.com.au/investor-centre/annual-reporting-suite/" TargetMode="External"/><Relationship Id="rId6" Type="http://schemas.openxmlformats.org/officeDocument/2006/relationships/hyperlink" Target="https://www.mineralresources.com.au/investor-centre/annual-reporting-suite/" TargetMode="External"/><Relationship Id="rId11" Type="http://schemas.openxmlformats.org/officeDocument/2006/relationships/hyperlink" Target="https://www.mineralresources.com.au/about-us/corporate-governance/" TargetMode="External"/><Relationship Id="rId5" Type="http://schemas.openxmlformats.org/officeDocument/2006/relationships/hyperlink" Target="https://www.mineralresources.com.au/investor-centre/annual-reporting-suite/" TargetMode="External"/><Relationship Id="rId10" Type="http://schemas.openxmlformats.org/officeDocument/2006/relationships/hyperlink" Target="https://www.mineralresources.com.au/investor-centre/annual-reporting-suite/" TargetMode="External"/><Relationship Id="rId4" Type="http://schemas.openxmlformats.org/officeDocument/2006/relationships/hyperlink" Target="https://www.mineralresources.com.au/investor-centre/annual-reporting-suite/" TargetMode="External"/><Relationship Id="rId9" Type="http://schemas.openxmlformats.org/officeDocument/2006/relationships/hyperlink" Target="https://www.mineralresources.com.au/investor-centre/annual-reporting-suite/" TargetMode="External"/><Relationship Id="rId1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8" Type="http://schemas.openxmlformats.org/officeDocument/2006/relationships/hyperlink" Target="https://www.mineralresources.com.au/investor-centre/annual-reporting-suite/" TargetMode="External"/><Relationship Id="rId13" Type="http://schemas.openxmlformats.org/officeDocument/2006/relationships/hyperlink" Target="https://www.mineralresources.com.au/investor-centre/annual-reporting-suite/" TargetMode="External"/><Relationship Id="rId18" Type="http://schemas.openxmlformats.org/officeDocument/2006/relationships/hyperlink" Target="https://www.mineralresources.com.au/about-us/corporate-governance/" TargetMode="External"/><Relationship Id="rId26" Type="http://schemas.openxmlformats.org/officeDocument/2006/relationships/drawing" Target="../drawings/drawing8.xml"/><Relationship Id="rId3" Type="http://schemas.openxmlformats.org/officeDocument/2006/relationships/hyperlink" Target="https://www.mineralresources.com.au/investor-centre/annual-reporting-suite/" TargetMode="External"/><Relationship Id="rId21" Type="http://schemas.openxmlformats.org/officeDocument/2006/relationships/hyperlink" Target="https://www.mineralresources.com.au/about-us/corporate-governance/" TargetMode="External"/><Relationship Id="rId7" Type="http://schemas.openxmlformats.org/officeDocument/2006/relationships/hyperlink" Target="https://www.mineralresources.com.au/investor-centre/annual-reporting-suite/" TargetMode="External"/><Relationship Id="rId12" Type="http://schemas.openxmlformats.org/officeDocument/2006/relationships/hyperlink" Target="https://www.mineralresources.com.au/investor-centre/annual-reporting-suite/" TargetMode="External"/><Relationship Id="rId17" Type="http://schemas.openxmlformats.org/officeDocument/2006/relationships/hyperlink" Target="https://www.mineralresources.com.au/sustainability/operating-ethically/modern-slavery/" TargetMode="External"/><Relationship Id="rId25" Type="http://schemas.openxmlformats.org/officeDocument/2006/relationships/printerSettings" Target="../printerSettings/printerSettings8.bin"/><Relationship Id="rId2" Type="http://schemas.openxmlformats.org/officeDocument/2006/relationships/hyperlink" Target="https://www.mineralresources.com.au/investor-centre/annual-reporting-suite/" TargetMode="External"/><Relationship Id="rId16" Type="http://schemas.openxmlformats.org/officeDocument/2006/relationships/hyperlink" Target="https://www.mineralresources.com.au/investor-centre/annual-reporting-suite/" TargetMode="External"/><Relationship Id="rId20" Type="http://schemas.openxmlformats.org/officeDocument/2006/relationships/hyperlink" Target="https://www.mineralresources.com.au/about-us/corporate-governance/" TargetMode="External"/><Relationship Id="rId1" Type="http://schemas.openxmlformats.org/officeDocument/2006/relationships/hyperlink" Target="https://www.mineralresources.com.au/investor-centre/annual-reporting-suite/" TargetMode="External"/><Relationship Id="rId6" Type="http://schemas.openxmlformats.org/officeDocument/2006/relationships/hyperlink" Target="https://www.mineralresources.com.au/investor-centre/annual-reporting-suite/" TargetMode="External"/><Relationship Id="rId11" Type="http://schemas.openxmlformats.org/officeDocument/2006/relationships/hyperlink" Target="https://www.mineralresources.com.au/investor-centre/annual-reporting-suite/" TargetMode="External"/><Relationship Id="rId24" Type="http://schemas.openxmlformats.org/officeDocument/2006/relationships/hyperlink" Target="https://www.mineralresources.com.au/investor-centre/annual-reporting-suite/" TargetMode="External"/><Relationship Id="rId5" Type="http://schemas.openxmlformats.org/officeDocument/2006/relationships/hyperlink" Target="https://www.mineralresources.com.au/investor-centre/annual-reporting-suite/" TargetMode="External"/><Relationship Id="rId15" Type="http://schemas.openxmlformats.org/officeDocument/2006/relationships/hyperlink" Target="https://www.mineralresources.com.au/investor-centre/annual-reporting-suite/" TargetMode="External"/><Relationship Id="rId23" Type="http://schemas.openxmlformats.org/officeDocument/2006/relationships/hyperlink" Target="https://www.mineralresources.com.au/about-us/corporate-governance/" TargetMode="External"/><Relationship Id="rId10" Type="http://schemas.openxmlformats.org/officeDocument/2006/relationships/hyperlink" Target="https://www.mineralresources.com.au/investor-centre/annual-reporting-suite/" TargetMode="External"/><Relationship Id="rId19" Type="http://schemas.openxmlformats.org/officeDocument/2006/relationships/hyperlink" Target="https://www.mineralresources.com.au/about-us/corporate-governance/" TargetMode="External"/><Relationship Id="rId4" Type="http://schemas.openxmlformats.org/officeDocument/2006/relationships/hyperlink" Target="https://www.mineralresources.com.au/investor-centre/annual-reporting-suite/" TargetMode="External"/><Relationship Id="rId9" Type="http://schemas.openxmlformats.org/officeDocument/2006/relationships/hyperlink" Target="https://www.mineralresources.com.au/investor-centre/annual-reporting-suite/" TargetMode="External"/><Relationship Id="rId14" Type="http://schemas.openxmlformats.org/officeDocument/2006/relationships/hyperlink" Target="https://www.mineralresources.com.au/investor-centre/annual-reporting-suite/" TargetMode="External"/><Relationship Id="rId22" Type="http://schemas.openxmlformats.org/officeDocument/2006/relationships/hyperlink" Target="https://www.mineralresources.com.au/investor-centre/annual-reporting-suite/"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0.bin"/><Relationship Id="rId1" Type="http://schemas.openxmlformats.org/officeDocument/2006/relationships/hyperlink" Target="https://www.mineralresources.com.au/about-us/corporate-governance/"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3.bin"/><Relationship Id="rId1" Type="http://schemas.openxmlformats.org/officeDocument/2006/relationships/hyperlink" Target="https://www.mineralresources.com.au/about-us/corporate-governance/"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9.xml"/><Relationship Id="rId1" Type="http://schemas.openxmlformats.org/officeDocument/2006/relationships/printerSettings" Target="../printerSettings/printerSettings19.bin"/><Relationship Id="rId6" Type="http://schemas.microsoft.com/office/2019/04/relationships/documenttask" Target="../documenttasks/documenttask1.xml"/><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9.xml"/><Relationship Id="rId1" Type="http://schemas.openxmlformats.org/officeDocument/2006/relationships/printerSettings" Target="../printerSettings/printerSettings29.bin"/><Relationship Id="rId5" Type="http://schemas.microsoft.com/office/2017/10/relationships/threadedComment" Target="../threadedComments/threadedComment2.xml"/><Relationship Id="rId4" Type="http://schemas.openxmlformats.org/officeDocument/2006/relationships/comments" Target="../comments2.xml"/></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1.xml"/><Relationship Id="rId1" Type="http://schemas.openxmlformats.org/officeDocument/2006/relationships/printerSettings" Target="../printerSettings/printerSettings31.bin"/><Relationship Id="rId5" Type="http://schemas.microsoft.com/office/2017/10/relationships/threadedComment" Target="../threadedComments/threadedComment3.xml"/><Relationship Id="rId4" Type="http://schemas.openxmlformats.org/officeDocument/2006/relationships/comments" Target="../comments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0C9B16-08D6-437A-B6D8-A052549A44F8}">
  <sheetPr codeName="Sheet1">
    <tabColor theme="1"/>
    <pageSetUpPr fitToPage="1"/>
  </sheetPr>
  <dimension ref="A1:XFC1048576"/>
  <sheetViews>
    <sheetView showGridLines="0" tabSelected="1" zoomScale="60" zoomScaleNormal="60" workbookViewId="0">
      <selection activeCell="U32" sqref="U32"/>
    </sheetView>
  </sheetViews>
  <sheetFormatPr defaultColWidth="0" defaultRowHeight="13.8" zeroHeight="1"/>
  <cols>
    <col min="1" max="1" width="3.59765625" style="2" customWidth="1"/>
    <col min="2" max="2" width="9.59765625" style="2" customWidth="1"/>
    <col min="3" max="10" width="8.59765625" style="2" customWidth="1"/>
    <col min="11" max="11" width="12.09765625" style="2" customWidth="1"/>
    <col min="12" max="21" width="3.59765625" style="2" customWidth="1"/>
    <col min="22" max="22" width="3.59765625" style="2" hidden="1"/>
    <col min="23" max="16383" width="9" style="2" hidden="1"/>
    <col min="16384" max="16384" width="0.69921875" style="2" hidden="1"/>
  </cols>
  <sheetData>
    <row r="1" spans="2:3" customFormat="1"/>
    <row r="2" spans="2:3" customFormat="1">
      <c r="B2" s="3364" t="s">
        <v>0</v>
      </c>
    </row>
    <row r="3" spans="2:3" customFormat="1">
      <c r="B3" s="3364"/>
    </row>
    <row r="4" spans="2:3" customFormat="1">
      <c r="C4" s="1553"/>
    </row>
    <row r="5" spans="2:3" customFormat="1">
      <c r="B5" s="1553"/>
      <c r="C5" s="1553"/>
    </row>
    <row r="6" spans="2:3" customFormat="1">
      <c r="B6" s="1553"/>
      <c r="C6" s="1553"/>
    </row>
    <row r="7" spans="2:3" customFormat="1">
      <c r="B7" s="1553"/>
      <c r="C7" s="1553"/>
    </row>
    <row r="8" spans="2:3" customFormat="1">
      <c r="B8" s="1553"/>
      <c r="C8" s="1553"/>
    </row>
    <row r="9" spans="2:3" customFormat="1">
      <c r="C9" s="1553"/>
    </row>
    <row r="10" spans="2:3" customFormat="1">
      <c r="C10" s="1553"/>
    </row>
    <row r="11" spans="2:3" customFormat="1">
      <c r="C11" s="1553"/>
    </row>
    <row r="12" spans="2:3" customFormat="1"/>
    <row r="13" spans="2:3" customFormat="1"/>
    <row r="14" spans="2:3" customFormat="1"/>
    <row r="15" spans="2:3" customFormat="1"/>
    <row r="16" spans="2:3" customFormat="1"/>
    <row r="17" customFormat="1"/>
    <row r="18" customFormat="1"/>
    <row r="19" customFormat="1"/>
    <row r="20" customFormat="1"/>
    <row r="21" customFormat="1"/>
    <row r="22" customFormat="1"/>
    <row r="23" customFormat="1"/>
    <row r="24" customFormat="1"/>
    <row r="25" customFormat="1"/>
    <row r="26" customFormat="1"/>
    <row r="27" customFormat="1"/>
    <row r="28" customFormat="1"/>
    <row r="29" customFormat="1"/>
    <row r="30" customFormat="1"/>
    <row r="31" customFormat="1"/>
    <row r="32" customFormat="1"/>
    <row r="33" spans="30:32" customFormat="1"/>
    <row r="34" spans="30:32" customFormat="1"/>
    <row r="35" spans="30:32" customFormat="1"/>
    <row r="36" spans="30:32" customFormat="1"/>
    <row r="37" spans="30:32" customFormat="1"/>
    <row r="38" spans="30:32" customFormat="1"/>
    <row r="39" spans="30:32" customFormat="1"/>
    <row r="40" spans="30:32" customFormat="1" ht="19.350000000000001" customHeight="1">
      <c r="AD40" s="1552"/>
      <c r="AE40" s="1"/>
      <c r="AF40" s="1"/>
    </row>
    <row r="41" spans="30:32" customFormat="1"/>
    <row r="42" spans="30:32" customFormat="1"/>
    <row r="43" spans="30:32" customFormat="1"/>
    <row r="44" spans="30:32" customFormat="1"/>
    <row r="45" spans="30:32" customFormat="1"/>
    <row r="46" spans="30:32" customFormat="1"/>
    <row r="47" spans="30:32" customFormat="1"/>
    <row r="48" spans="30:32" customFormat="1"/>
    <row r="49" customFormat="1"/>
    <row r="50" customFormat="1"/>
    <row r="51" customFormat="1"/>
    <row r="52" customFormat="1"/>
    <row r="53" customFormat="1"/>
    <row r="54" customFormat="1" hidden="1"/>
    <row r="55" customFormat="1" hidden="1"/>
    <row r="56" customFormat="1" hidden="1"/>
    <row r="57" customFormat="1" hidden="1"/>
    <row r="58" customFormat="1" hidden="1"/>
    <row r="59" customFormat="1" hidden="1"/>
    <row r="60" customFormat="1" hidden="1"/>
    <row r="61" customFormat="1" hidden="1"/>
    <row r="62" customFormat="1" hidden="1"/>
    <row r="63" customFormat="1" hidden="1"/>
    <row r="64" customFormat="1" hidden="1"/>
    <row r="65" customFormat="1" hidden="1"/>
    <row r="66" customFormat="1" hidden="1"/>
    <row r="67" customFormat="1" hidden="1"/>
    <row r="1048575" ht="1.95" hidden="1" customHeight="1"/>
    <row r="1048576" ht="1.95" hidden="1" customHeight="1"/>
  </sheetData>
  <sheetProtection algorithmName="SHA-512" hashValue="K0ySJ5nH3IXP2yvpL1/jccNnpwo4RViZnnMEXN4oHwXn1W12xIv0MTb7FUOAz48laGIk3Tz1GkeP6Rq1zRJO0w==" saltValue="XNnfzR35WQim+6lf4cQQ/Q==" spinCount="100000" sheet="1" objects="1" scenarios="1" selectLockedCells="1" selectUnlockedCells="1"/>
  <mergeCells count="1">
    <mergeCell ref="B2:B3"/>
  </mergeCells>
  <pageMargins left="0.70866141732283472" right="0.70866141732283472" top="0.74803149606299213" bottom="0.74803149606299213" header="0.31496062992125984" footer="0.31496062992125984"/>
  <pageSetup scale="64" orientation="portrait" verticalDpi="12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43C90C-D59D-4B4F-BCB4-4FE8CF0CB2A5}">
  <sheetPr codeName="Sheet2">
    <tabColor theme="1"/>
    <pageSetUpPr fitToPage="1"/>
  </sheetPr>
  <dimension ref="A1:AF79"/>
  <sheetViews>
    <sheetView showGridLines="0" zoomScale="70" zoomScaleNormal="70" workbookViewId="0">
      <selection activeCell="G3" sqref="G3"/>
    </sheetView>
  </sheetViews>
  <sheetFormatPr defaultColWidth="0" defaultRowHeight="13.8" zeroHeight="1"/>
  <cols>
    <col min="1" max="1" width="3.59765625" customWidth="1"/>
    <col min="2" max="5" width="9" customWidth="1"/>
    <col min="6" max="6" width="4.09765625" customWidth="1"/>
    <col min="7" max="32" width="9" customWidth="1"/>
    <col min="33" max="16384" width="9" hidden="1"/>
  </cols>
  <sheetData>
    <row r="1" spans="2:31"/>
    <row r="2" spans="2:31"/>
    <row r="3" spans="2:31"/>
    <row r="4" spans="2:31"/>
    <row r="5" spans="2:31" ht="14.1" customHeight="1">
      <c r="B5" s="1305"/>
      <c r="C5" s="1305"/>
      <c r="D5" s="1305"/>
      <c r="E5" s="1305"/>
      <c r="G5" s="37"/>
      <c r="H5" s="37"/>
      <c r="I5" s="37"/>
      <c r="J5" s="37"/>
      <c r="K5" s="37"/>
      <c r="L5" s="37"/>
      <c r="M5" s="37"/>
      <c r="N5" s="37"/>
      <c r="O5" s="37"/>
      <c r="P5" s="37"/>
      <c r="Q5" s="37"/>
      <c r="R5" s="37"/>
      <c r="S5" s="37"/>
      <c r="T5" s="37"/>
      <c r="U5" s="37"/>
      <c r="V5" s="37"/>
      <c r="W5" s="37"/>
      <c r="X5" s="37"/>
      <c r="Y5" s="37"/>
      <c r="Z5" s="37"/>
      <c r="AA5" s="37"/>
      <c r="AB5" s="37"/>
      <c r="AC5" s="37"/>
      <c r="AD5" s="37"/>
      <c r="AE5" s="37"/>
    </row>
    <row r="6" spans="2:31" ht="14.1" customHeight="1">
      <c r="B6" s="1305" t="s">
        <v>1</v>
      </c>
      <c r="C6" s="1305"/>
      <c r="D6" s="1305"/>
      <c r="E6" s="1305"/>
      <c r="G6" s="1305" t="s">
        <v>1630</v>
      </c>
      <c r="H6" s="1305"/>
      <c r="I6" s="1305"/>
      <c r="J6" s="1305"/>
      <c r="K6" s="37"/>
      <c r="L6" s="37"/>
      <c r="M6" s="37"/>
      <c r="N6" s="37"/>
      <c r="O6" s="37"/>
      <c r="P6" s="37"/>
      <c r="Q6" s="37"/>
      <c r="R6" s="37"/>
      <c r="S6" s="37"/>
      <c r="T6" s="37"/>
      <c r="U6" s="37"/>
      <c r="V6" s="37"/>
      <c r="W6" s="37"/>
      <c r="X6" s="37"/>
      <c r="Y6" s="37"/>
      <c r="Z6" s="37"/>
      <c r="AA6" s="37"/>
      <c r="AB6" s="37"/>
      <c r="AC6" s="37"/>
      <c r="AD6" s="37"/>
      <c r="AE6" s="37"/>
    </row>
    <row r="7" spans="2:31" ht="14.1" customHeight="1" thickBot="1">
      <c r="B7" s="1306"/>
      <c r="C7" s="1306"/>
      <c r="D7" s="1306"/>
      <c r="E7" s="1306"/>
      <c r="G7" s="1306"/>
      <c r="H7" s="1306"/>
      <c r="I7" s="1306"/>
      <c r="J7" s="1306"/>
      <c r="K7" s="68"/>
      <c r="L7" s="68"/>
      <c r="M7" s="68"/>
      <c r="N7" s="68"/>
      <c r="O7" s="68"/>
      <c r="P7" s="68"/>
      <c r="Q7" s="68"/>
      <c r="R7" s="68"/>
      <c r="S7" s="68"/>
      <c r="T7" s="68"/>
      <c r="U7" s="68"/>
      <c r="V7" s="68"/>
      <c r="W7" s="68"/>
      <c r="X7" s="68"/>
      <c r="Y7" s="68"/>
      <c r="Z7" s="68"/>
      <c r="AA7" s="68"/>
      <c r="AB7" s="68"/>
      <c r="AC7" s="68"/>
      <c r="AD7" s="68"/>
      <c r="AE7" s="68"/>
    </row>
    <row r="8" spans="2:31" ht="14.4" thickTop="1"/>
    <row r="9" spans="2:31"/>
    <row r="10" spans="2:31"/>
    <row r="11" spans="2:31"/>
    <row r="12" spans="2:31"/>
    <row r="13" spans="2:31"/>
    <row r="14" spans="2:31"/>
    <row r="15" spans="2:31"/>
    <row r="16" spans="2:31"/>
    <row r="17" spans="7:31"/>
    <row r="18" spans="7:31" ht="20.25" customHeight="1"/>
    <row r="19" spans="7:31" ht="14.1" customHeight="1">
      <c r="G19" s="37"/>
      <c r="H19" s="37"/>
      <c r="I19" s="37"/>
      <c r="J19" s="37"/>
      <c r="K19" s="37"/>
      <c r="L19" s="37"/>
      <c r="M19" s="37"/>
      <c r="N19" s="37"/>
      <c r="O19" s="37"/>
      <c r="P19" s="37"/>
      <c r="Q19" s="37"/>
      <c r="R19" s="37"/>
      <c r="S19" s="37"/>
      <c r="T19" s="37"/>
      <c r="U19" s="37"/>
      <c r="V19" s="37"/>
      <c r="W19" s="37"/>
      <c r="X19" s="37"/>
      <c r="Y19" s="37"/>
      <c r="Z19" s="37"/>
      <c r="AA19" s="37"/>
      <c r="AB19" s="37"/>
      <c r="AC19" s="37"/>
      <c r="AD19" s="37"/>
      <c r="AE19" s="37"/>
    </row>
    <row r="20" spans="7:31" ht="21">
      <c r="G20" s="1305" t="s">
        <v>2</v>
      </c>
      <c r="H20" s="1305"/>
      <c r="I20" s="1305"/>
      <c r="J20" s="1305"/>
      <c r="K20" s="37"/>
      <c r="L20" s="37"/>
      <c r="M20" s="37"/>
      <c r="N20" s="37"/>
      <c r="O20" s="37"/>
      <c r="P20" s="37"/>
      <c r="Q20" s="37"/>
      <c r="R20" s="37"/>
      <c r="S20" s="37"/>
      <c r="T20" s="37"/>
      <c r="U20" s="37"/>
      <c r="V20" s="37"/>
      <c r="W20" s="37"/>
      <c r="X20" s="37"/>
      <c r="Y20" s="37"/>
      <c r="Z20" s="37"/>
      <c r="AA20" s="37"/>
      <c r="AB20" s="37"/>
      <c r="AC20" s="37"/>
      <c r="AD20" s="37"/>
      <c r="AE20" s="37"/>
    </row>
    <row r="21" spans="7:31" ht="15.6" customHeight="1" thickBot="1">
      <c r="G21" s="3055"/>
      <c r="H21" s="1306"/>
      <c r="I21" s="1306"/>
      <c r="J21" s="1306"/>
      <c r="K21" s="68"/>
      <c r="L21" s="68"/>
      <c r="M21" s="68"/>
      <c r="N21" s="68"/>
      <c r="O21" s="68"/>
      <c r="P21" s="68"/>
      <c r="Q21" s="68"/>
      <c r="R21" s="68"/>
      <c r="S21" s="68"/>
      <c r="T21" s="68"/>
      <c r="U21" s="68"/>
      <c r="V21" s="68"/>
      <c r="W21" s="68"/>
      <c r="X21" s="68"/>
      <c r="Y21" s="68"/>
      <c r="Z21" s="68"/>
      <c r="AA21" s="68"/>
      <c r="AB21" s="68"/>
      <c r="AC21" s="68"/>
      <c r="AD21" s="68"/>
      <c r="AE21" s="68"/>
    </row>
    <row r="22" spans="7:31" ht="14.4" thickTop="1"/>
    <row r="23" spans="7:31"/>
    <row r="24" spans="7:31"/>
    <row r="25" spans="7:31"/>
    <row r="26" spans="7:31"/>
    <row r="27" spans="7:31"/>
    <row r="28" spans="7:31"/>
    <row r="29" spans="7:31"/>
    <row r="30" spans="7:31"/>
    <row r="31" spans="7:31"/>
    <row r="32" spans="7:31"/>
    <row r="33" spans="7:31"/>
    <row r="34" spans="7:31"/>
    <row r="35" spans="7:31"/>
    <row r="36" spans="7:31">
      <c r="G36" s="37"/>
      <c r="H36" s="37"/>
      <c r="I36" s="37"/>
      <c r="J36" s="37"/>
      <c r="K36" s="37"/>
      <c r="L36" s="37"/>
      <c r="M36" s="37"/>
      <c r="N36" s="37"/>
      <c r="O36" s="37"/>
      <c r="P36" s="37"/>
      <c r="Q36" s="37"/>
      <c r="R36" s="37"/>
      <c r="S36" s="37"/>
      <c r="T36" s="37"/>
      <c r="U36" s="37"/>
      <c r="V36" s="37"/>
      <c r="W36" s="37"/>
      <c r="X36" s="37"/>
      <c r="Y36" s="37"/>
      <c r="Z36" s="37"/>
      <c r="AA36" s="37"/>
      <c r="AB36" s="37"/>
      <c r="AC36" s="37"/>
      <c r="AD36" s="37"/>
      <c r="AE36" s="37"/>
    </row>
    <row r="37" spans="7:31" ht="14.1" customHeight="1">
      <c r="G37" s="1305" t="s">
        <v>3</v>
      </c>
      <c r="H37" s="1305"/>
      <c r="I37" s="1305"/>
      <c r="J37" s="1305"/>
      <c r="K37" s="37"/>
      <c r="L37" s="37"/>
      <c r="M37" s="37"/>
      <c r="N37" s="37"/>
      <c r="O37" s="37"/>
      <c r="P37" s="37"/>
      <c r="Q37" s="37"/>
      <c r="R37" s="37"/>
      <c r="S37" s="37"/>
      <c r="T37" s="37"/>
      <c r="U37" s="37"/>
      <c r="V37" s="37"/>
      <c r="W37" s="37"/>
      <c r="X37" s="37"/>
      <c r="Y37" s="37"/>
      <c r="Z37" s="37"/>
      <c r="AA37" s="37"/>
      <c r="AB37" s="37"/>
      <c r="AC37" s="37"/>
      <c r="AD37" s="37"/>
      <c r="AE37" s="37"/>
    </row>
    <row r="38" spans="7:31" ht="14.4" thickBot="1">
      <c r="G38" s="3055"/>
      <c r="H38" s="3055"/>
      <c r="I38" s="3055"/>
      <c r="J38" s="3055"/>
      <c r="K38" s="68"/>
      <c r="L38" s="68"/>
      <c r="M38" s="68"/>
      <c r="N38" s="68"/>
      <c r="O38" s="68"/>
      <c r="P38" s="68"/>
      <c r="Q38" s="68"/>
      <c r="R38" s="68"/>
      <c r="S38" s="68"/>
      <c r="T38" s="68"/>
      <c r="U38" s="68"/>
      <c r="V38" s="68"/>
      <c r="W38" s="68"/>
      <c r="X38" s="68"/>
      <c r="Y38" s="68"/>
      <c r="Z38" s="68"/>
      <c r="AA38" s="68"/>
      <c r="AB38" s="68"/>
      <c r="AC38" s="68"/>
      <c r="AD38" s="68"/>
      <c r="AE38" s="68"/>
    </row>
    <row r="39" spans="7:31" ht="14.4" thickTop="1"/>
    <row r="40" spans="7:31"/>
    <row r="41" spans="7:31"/>
    <row r="42" spans="7:31"/>
    <row r="43" spans="7:31"/>
    <row r="44" spans="7:31"/>
    <row r="45" spans="7:31"/>
    <row r="46" spans="7:31"/>
    <row r="47" spans="7:31"/>
    <row r="48" spans="7:31"/>
    <row r="49" spans="7:31"/>
    <row r="50" spans="7:31"/>
    <row r="51" spans="7:31"/>
    <row r="52" spans="7:31"/>
    <row r="53" spans="7:31"/>
    <row r="54" spans="7:31"/>
    <row r="55" spans="7:31"/>
    <row r="56" spans="7:31"/>
    <row r="57" spans="7:31"/>
    <row r="58" spans="7:31"/>
    <row r="59" spans="7:31"/>
    <row r="60" spans="7:31"/>
    <row r="61" spans="7:31"/>
    <row r="62" spans="7:31"/>
    <row r="63" spans="7:31" ht="20.25" customHeight="1"/>
    <row r="64" spans="7:31">
      <c r="G64" s="3056"/>
      <c r="H64" s="3056"/>
      <c r="I64" s="3056"/>
      <c r="J64" s="37"/>
      <c r="K64" s="37"/>
      <c r="L64" s="37"/>
      <c r="M64" s="37"/>
      <c r="N64" s="37"/>
      <c r="O64" s="37"/>
      <c r="P64" s="37"/>
      <c r="Q64" s="37"/>
      <c r="R64" s="37"/>
      <c r="S64" s="37"/>
      <c r="T64" s="37"/>
      <c r="U64" s="37"/>
      <c r="V64" s="37"/>
      <c r="W64" s="37"/>
      <c r="X64" s="37"/>
      <c r="Y64" s="37"/>
      <c r="Z64" s="37"/>
      <c r="AA64" s="37"/>
      <c r="AB64" s="37"/>
      <c r="AC64" s="37"/>
      <c r="AD64" s="37"/>
      <c r="AE64" s="37"/>
    </row>
    <row r="65" spans="7:31" ht="21">
      <c r="G65" s="1305" t="s">
        <v>4</v>
      </c>
      <c r="H65" s="1305"/>
      <c r="I65" s="1305"/>
      <c r="J65" s="37"/>
      <c r="K65" s="37"/>
      <c r="L65" s="37"/>
      <c r="M65" s="37"/>
      <c r="N65" s="37"/>
      <c r="O65" s="37"/>
      <c r="P65" s="37"/>
      <c r="Q65" s="37"/>
      <c r="R65" s="37"/>
      <c r="S65" s="37"/>
      <c r="T65" s="37"/>
      <c r="U65" s="37"/>
      <c r="V65" s="37"/>
      <c r="W65" s="37"/>
      <c r="X65" s="37"/>
      <c r="Y65" s="37"/>
      <c r="Z65" s="37"/>
      <c r="AA65" s="37"/>
      <c r="AB65" s="37"/>
      <c r="AC65" s="37"/>
      <c r="AD65" s="37"/>
      <c r="AE65" s="37"/>
    </row>
    <row r="66" spans="7:31" ht="14.4" customHeight="1" thickBot="1">
      <c r="G66" s="3055"/>
      <c r="H66" s="3055"/>
      <c r="I66" s="3055"/>
      <c r="J66" s="68"/>
      <c r="K66" s="68"/>
      <c r="L66" s="68"/>
      <c r="M66" s="68"/>
      <c r="N66" s="68"/>
      <c r="O66" s="68"/>
      <c r="P66" s="68"/>
      <c r="Q66" s="68"/>
      <c r="R66" s="68"/>
      <c r="S66" s="68"/>
      <c r="T66" s="68"/>
      <c r="U66" s="68"/>
      <c r="V66" s="68"/>
      <c r="W66" s="68"/>
      <c r="X66" s="68"/>
      <c r="Y66" s="68"/>
      <c r="Z66" s="68"/>
      <c r="AA66" s="68"/>
      <c r="AB66" s="68"/>
      <c r="AC66" s="68"/>
      <c r="AD66" s="68"/>
      <c r="AE66" s="68"/>
    </row>
    <row r="67" spans="7:31" ht="14.4" thickTop="1"/>
    <row r="68" spans="7:31"/>
    <row r="69" spans="7:31"/>
    <row r="70" spans="7:31"/>
    <row r="71" spans="7:31"/>
    <row r="72" spans="7:31"/>
    <row r="73" spans="7:31"/>
    <row r="74" spans="7:31"/>
    <row r="75" spans="7:31"/>
    <row r="76" spans="7:31"/>
    <row r="77" spans="7:31"/>
    <row r="78" spans="7:31"/>
    <row r="79" spans="7:31"/>
  </sheetData>
  <sheetProtection algorithmName="SHA-512" hashValue="dZw88xV7x+o1IqTJRR8zhuW86uY82ntHylAmnIfZCT4a1EPvd5GoWmyhzs+PnffOU/bnIimgOX7cRNshukN7Gw==" saltValue="8pQQdARocQ+w13GQT0riNQ==" spinCount="100000" sheet="1" objects="1" scenarios="1" selectLockedCells="1" selectUnlockedCells="1"/>
  <pageMargins left="0.70866141732283472" right="0.70866141732283472" top="0.74803149606299213" bottom="0.74803149606299213" header="0.31496062992125984" footer="0.31496062992125984"/>
  <pageSetup paperSize="9" scale="43" orientation="landscape" verticalDpi="12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C7B2F4-AF73-4A01-8F8B-C5CC66898D5E}">
  <sheetPr codeName="Sheet6">
    <tabColor theme="1"/>
  </sheetPr>
  <dimension ref="A1:BM182"/>
  <sheetViews>
    <sheetView showGridLines="0" zoomScale="70" zoomScaleNormal="70" workbookViewId="0">
      <selection activeCell="C3" sqref="C3"/>
    </sheetView>
  </sheetViews>
  <sheetFormatPr defaultColWidth="0" defaultRowHeight="0" customHeight="1" zeroHeight="1"/>
  <cols>
    <col min="1" max="1" width="3.59765625" customWidth="1"/>
    <col min="2" max="5" width="9" customWidth="1"/>
    <col min="6" max="6" width="4.09765625" customWidth="1"/>
    <col min="7" max="11" width="9" customWidth="1"/>
    <col min="12" max="12" width="19" customWidth="1"/>
    <col min="13" max="13" width="3.19921875" customWidth="1"/>
    <col min="14" max="14" width="0.69921875" customWidth="1"/>
    <col min="15" max="15" width="3" customWidth="1"/>
    <col min="16" max="20" width="9" customWidth="1"/>
    <col min="21" max="21" width="19" customWidth="1"/>
    <col min="22" max="22" width="3.19921875" customWidth="1"/>
    <col min="23" max="23" width="0.69921875" customWidth="1"/>
    <col min="24" max="24" width="3" customWidth="1"/>
    <col min="25" max="29" width="9" customWidth="1"/>
    <col min="30" max="30" width="19" customWidth="1"/>
    <col min="31" max="31" width="3.09765625" customWidth="1"/>
    <col min="32" max="32" width="11.19921875" customWidth="1"/>
    <col min="33" max="65" width="0" hidden="1" customWidth="1"/>
    <col min="66" max="16384" width="8.69921875" hidden="1"/>
  </cols>
  <sheetData>
    <row r="1" spans="2:31" ht="13.8"/>
    <row r="2" spans="2:31" ht="13.8"/>
    <row r="3" spans="2:31" ht="13.8">
      <c r="AD3" s="711"/>
    </row>
    <row r="4" spans="2:31" ht="13.8"/>
    <row r="5" spans="2:31" ht="13.8">
      <c r="B5" s="37"/>
      <c r="C5" s="37"/>
      <c r="D5" s="37"/>
      <c r="E5" s="37"/>
      <c r="G5" s="37"/>
      <c r="H5" s="37"/>
      <c r="I5" s="37"/>
      <c r="J5" s="37"/>
      <c r="K5" s="37"/>
      <c r="L5" s="37"/>
      <c r="M5" s="37"/>
      <c r="N5" s="37"/>
      <c r="O5" s="37"/>
      <c r="P5" s="37"/>
      <c r="Q5" s="37"/>
      <c r="R5" s="37"/>
      <c r="S5" s="37"/>
      <c r="T5" s="37"/>
      <c r="U5" s="37"/>
      <c r="V5" s="37"/>
      <c r="W5" s="37"/>
      <c r="X5" s="37"/>
      <c r="Y5" s="37"/>
      <c r="Z5" s="37"/>
      <c r="AA5" s="37"/>
      <c r="AB5" s="37"/>
      <c r="AC5" s="37"/>
      <c r="AD5" s="37"/>
      <c r="AE5" s="37"/>
    </row>
    <row r="6" spans="2:31" ht="21">
      <c r="B6" s="546" t="s">
        <v>1</v>
      </c>
      <c r="C6" s="67"/>
      <c r="D6" s="67"/>
      <c r="E6" s="67"/>
      <c r="G6" s="546" t="s">
        <v>5</v>
      </c>
      <c r="H6" s="37"/>
      <c r="I6" s="37"/>
      <c r="J6" s="37"/>
      <c r="K6" s="37"/>
      <c r="L6" s="37"/>
      <c r="M6" s="37"/>
      <c r="N6" s="37"/>
      <c r="O6" s="37"/>
      <c r="P6" s="37"/>
      <c r="Q6" s="37"/>
      <c r="R6" s="37"/>
      <c r="S6" s="37"/>
      <c r="T6" s="37"/>
      <c r="U6" s="37"/>
      <c r="V6" s="37"/>
      <c r="W6" s="37"/>
      <c r="X6" s="37"/>
      <c r="Y6" s="37"/>
      <c r="Z6" s="37"/>
      <c r="AA6" s="37"/>
      <c r="AB6" s="37"/>
      <c r="AC6" s="37"/>
      <c r="AD6" s="37"/>
      <c r="AE6" s="37"/>
    </row>
    <row r="7" spans="2:31" ht="14.4" thickBot="1">
      <c r="B7" s="68"/>
      <c r="C7" s="68"/>
      <c r="D7" s="68"/>
      <c r="E7" s="68"/>
      <c r="G7" s="68"/>
      <c r="H7" s="68"/>
      <c r="I7" s="68"/>
      <c r="J7" s="68"/>
      <c r="K7" s="68"/>
      <c r="L7" s="68"/>
      <c r="M7" s="68"/>
      <c r="N7" s="68"/>
      <c r="O7" s="68"/>
      <c r="P7" s="68"/>
      <c r="Q7" s="68"/>
      <c r="R7" s="68"/>
      <c r="S7" s="68"/>
      <c r="T7" s="68"/>
      <c r="U7" s="68"/>
      <c r="V7" s="68"/>
      <c r="W7" s="68"/>
      <c r="X7" s="68"/>
      <c r="Y7" s="68"/>
      <c r="Z7" s="68"/>
      <c r="AA7" s="68"/>
      <c r="AB7" s="68"/>
      <c r="AC7" s="68"/>
      <c r="AD7" s="68"/>
      <c r="AE7" s="68"/>
    </row>
    <row r="8" spans="2:31" ht="14.4" thickTop="1"/>
    <row r="9" spans="2:31" ht="13.8">
      <c r="G9" s="763" t="s">
        <v>6</v>
      </c>
      <c r="Y9" s="128"/>
    </row>
    <row r="10" spans="2:31" ht="13.8">
      <c r="G10" s="769" t="s">
        <v>7</v>
      </c>
      <c r="Y10" s="128"/>
    </row>
    <row r="11" spans="2:31" ht="13.8">
      <c r="Y11" s="128"/>
    </row>
    <row r="12" spans="2:31" ht="13.8">
      <c r="G12" t="s">
        <v>8</v>
      </c>
      <c r="Y12" s="128"/>
    </row>
    <row r="13" spans="2:31" ht="13.8">
      <c r="G13" s="2755" t="s">
        <v>2162</v>
      </c>
      <c r="R13" s="128"/>
      <c r="S13" s="128"/>
      <c r="T13" s="128"/>
      <c r="U13" s="128"/>
      <c r="V13" s="134"/>
      <c r="W13" s="134"/>
      <c r="Y13" s="128"/>
    </row>
    <row r="14" spans="2:31" ht="13.8">
      <c r="G14" s="770" t="s">
        <v>2163</v>
      </c>
      <c r="P14" s="128"/>
      <c r="Q14" s="128"/>
      <c r="R14" s="134"/>
      <c r="S14" s="134"/>
      <c r="T14" s="134"/>
      <c r="U14" s="134"/>
      <c r="V14" s="134"/>
      <c r="W14" s="134"/>
      <c r="Y14" s="128"/>
    </row>
    <row r="15" spans="2:31" ht="13.8">
      <c r="G15" s="770" t="s">
        <v>2164</v>
      </c>
      <c r="P15" s="128"/>
      <c r="Q15" s="128"/>
      <c r="R15" s="134"/>
      <c r="S15" s="134"/>
      <c r="T15" s="134"/>
      <c r="U15" s="134"/>
      <c r="V15" s="134"/>
      <c r="W15" s="134"/>
      <c r="Y15" s="128"/>
    </row>
    <row r="16" spans="2:31" ht="13.8">
      <c r="G16" s="770" t="s">
        <v>2165</v>
      </c>
      <c r="P16" s="134"/>
      <c r="Q16" s="134"/>
      <c r="Y16" s="128"/>
    </row>
    <row r="17" spans="7:31" ht="13.8">
      <c r="G17" s="770" t="s">
        <v>2166</v>
      </c>
      <c r="P17" s="128"/>
      <c r="Q17" s="128"/>
      <c r="Y17" s="128"/>
    </row>
    <row r="18" spans="7:31" ht="13.8">
      <c r="P18" s="3376"/>
      <c r="Q18" s="3376"/>
      <c r="R18" s="3376"/>
      <c r="S18" s="3376"/>
      <c r="T18" s="3376"/>
      <c r="U18" s="3376"/>
      <c r="V18" s="134"/>
      <c r="W18" s="134"/>
      <c r="Y18" s="128"/>
    </row>
    <row r="19" spans="7:31" ht="13.8">
      <c r="G19" s="26" t="s">
        <v>1898</v>
      </c>
      <c r="P19" s="134"/>
      <c r="Q19" s="134"/>
      <c r="R19" s="134"/>
      <c r="S19" s="134"/>
      <c r="T19" s="134"/>
      <c r="U19" s="134"/>
      <c r="V19" s="134"/>
      <c r="W19" s="134"/>
      <c r="Y19" s="128"/>
    </row>
    <row r="20" spans="7:31" ht="13.8">
      <c r="J20" s="131"/>
      <c r="K20" s="131"/>
      <c r="P20" s="134"/>
      <c r="Q20" s="134"/>
      <c r="R20" s="134"/>
      <c r="S20" s="134"/>
      <c r="T20" s="134"/>
      <c r="U20" s="134"/>
      <c r="V20" s="134"/>
      <c r="W20" s="134"/>
      <c r="Y20" s="128"/>
    </row>
    <row r="21" spans="7:31" ht="16.5" customHeight="1">
      <c r="G21" s="3120" t="s">
        <v>2136</v>
      </c>
      <c r="I21" s="131"/>
      <c r="J21" s="131"/>
      <c r="K21" s="131"/>
      <c r="P21" s="134"/>
      <c r="Q21" s="134"/>
      <c r="R21" s="134"/>
      <c r="S21" s="134"/>
      <c r="T21" s="134"/>
      <c r="U21" s="134"/>
      <c r="V21" s="134"/>
      <c r="W21" s="134"/>
      <c r="Y21" s="128"/>
    </row>
    <row r="22" spans="7:31" ht="16.5" customHeight="1">
      <c r="G22" s="3120" t="s">
        <v>2137</v>
      </c>
      <c r="I22" s="131"/>
      <c r="J22" s="131"/>
      <c r="K22" s="131"/>
      <c r="P22" s="134"/>
      <c r="Q22" s="134"/>
      <c r="R22" s="134"/>
      <c r="S22" s="134"/>
      <c r="T22" s="134"/>
      <c r="U22" s="134"/>
      <c r="V22" s="134"/>
      <c r="W22" s="134"/>
      <c r="Y22" s="128"/>
    </row>
    <row r="23" spans="7:31" ht="16.5" customHeight="1">
      <c r="G23" s="3120" t="s">
        <v>2138</v>
      </c>
      <c r="I23" s="131"/>
      <c r="J23" s="131"/>
      <c r="K23" s="131"/>
      <c r="P23" s="134"/>
      <c r="Q23" s="134"/>
      <c r="R23" s="134"/>
      <c r="S23" s="134"/>
      <c r="T23" s="134"/>
      <c r="U23" s="134"/>
      <c r="V23" s="134"/>
      <c r="W23" s="134"/>
      <c r="Y23" s="128"/>
    </row>
    <row r="24" spans="7:31" ht="13.8">
      <c r="G24" s="151"/>
      <c r="H24" s="151"/>
      <c r="I24" s="151"/>
      <c r="J24" s="151"/>
      <c r="K24" s="151"/>
      <c r="P24" s="134"/>
      <c r="Q24" s="134"/>
      <c r="R24" s="134"/>
      <c r="S24" s="134"/>
      <c r="T24" s="134"/>
      <c r="U24" s="134"/>
      <c r="V24" s="134"/>
      <c r="W24" s="134"/>
      <c r="Y24" s="128"/>
    </row>
    <row r="25" spans="7:31" ht="19.95" customHeight="1">
      <c r="G25" s="3373" t="s">
        <v>9</v>
      </c>
      <c r="H25" s="3373"/>
      <c r="I25" s="3373"/>
      <c r="J25" s="3373"/>
      <c r="K25" s="3373"/>
      <c r="L25" s="3373"/>
      <c r="M25" s="2585"/>
      <c r="N25" s="2585"/>
      <c r="O25" s="151"/>
      <c r="P25" s="3370" t="s">
        <v>10</v>
      </c>
      <c r="Q25" s="3370"/>
      <c r="R25" s="3370"/>
      <c r="S25" s="3370"/>
      <c r="T25" s="3370"/>
      <c r="U25" s="3370"/>
      <c r="V25" s="2586"/>
      <c r="W25" s="2587"/>
      <c r="X25" s="151"/>
      <c r="Y25" s="3369" t="s">
        <v>11</v>
      </c>
      <c r="Z25" s="3369"/>
      <c r="AA25" s="3369"/>
      <c r="AB25" s="3369"/>
      <c r="AC25" s="3369"/>
      <c r="AD25" s="3369"/>
      <c r="AE25" s="577"/>
    </row>
    <row r="26" spans="7:31" ht="13.8">
      <c r="G26" s="2589"/>
      <c r="H26" s="2584"/>
      <c r="I26" s="2584"/>
      <c r="J26" s="2584"/>
      <c r="K26" s="2584"/>
      <c r="L26" s="2584"/>
      <c r="M26" s="2584"/>
      <c r="N26" s="2584"/>
      <c r="O26" s="2584"/>
      <c r="P26" s="2590"/>
      <c r="Q26" s="2590"/>
      <c r="R26" s="2590"/>
      <c r="S26" s="2590"/>
      <c r="T26" s="2590"/>
      <c r="U26" s="2590"/>
      <c r="V26" s="2590"/>
      <c r="W26" s="2590"/>
      <c r="X26" s="2584"/>
      <c r="Y26" s="2584"/>
      <c r="Z26" s="2584"/>
      <c r="AA26" s="2584"/>
      <c r="AB26" s="2584"/>
      <c r="AC26" s="2584"/>
      <c r="AD26" s="2584"/>
    </row>
    <row r="27" spans="7:31" ht="17.25" customHeight="1" thickBot="1">
      <c r="G27" s="2591" t="str">
        <f>'Corporate Governance'!G6</f>
        <v xml:space="preserve">CORPORATE GOVERNANCE </v>
      </c>
      <c r="H27" s="2584"/>
      <c r="I27" s="2584"/>
      <c r="J27" s="2584"/>
      <c r="K27" s="2584"/>
      <c r="L27" s="2584"/>
      <c r="M27" s="2584"/>
      <c r="N27" s="2584"/>
      <c r="O27" s="2584"/>
      <c r="P27" s="2592" t="s">
        <v>1818</v>
      </c>
      <c r="Q27" s="2584"/>
      <c r="R27" s="2584"/>
      <c r="S27" s="2584"/>
      <c r="T27" s="2584"/>
      <c r="U27" s="2584"/>
      <c r="V27" s="2584"/>
      <c r="W27" s="2590"/>
      <c r="X27" s="2584"/>
      <c r="Y27" s="2593" t="s">
        <v>1036</v>
      </c>
      <c r="Z27" s="2584"/>
      <c r="AA27" s="2584"/>
      <c r="AB27" s="2584"/>
      <c r="AC27" s="2584"/>
      <c r="AD27" s="2584"/>
    </row>
    <row r="28" spans="7:31" ht="17.25" customHeight="1" thickTop="1" thickBot="1">
      <c r="G28" s="3375" t="str">
        <f>'Corporate Governance'!G30</f>
        <v>Table 1: Key corporate governance documents and policies</v>
      </c>
      <c r="H28" s="3375"/>
      <c r="I28" s="3375"/>
      <c r="J28" s="3375"/>
      <c r="K28" s="3375"/>
      <c r="L28" s="3375"/>
      <c r="M28" s="2594"/>
      <c r="N28" s="2584"/>
      <c r="O28" s="2584"/>
      <c r="P28" s="3367" t="s">
        <v>1659</v>
      </c>
      <c r="Q28" s="3367"/>
      <c r="R28" s="3367"/>
      <c r="S28" s="3367"/>
      <c r="T28" s="3367"/>
      <c r="U28" s="3367"/>
      <c r="V28" s="2584"/>
      <c r="W28" s="2590"/>
      <c r="X28" s="2584"/>
      <c r="Y28" s="3065" t="s">
        <v>1037</v>
      </c>
      <c r="Z28" s="151"/>
      <c r="AA28" s="151"/>
      <c r="AB28" s="151"/>
      <c r="AC28" s="151"/>
      <c r="AD28" s="151"/>
      <c r="AE28" s="2595"/>
    </row>
    <row r="29" spans="7:31" ht="17.25" customHeight="1" thickTop="1" thickBot="1">
      <c r="G29" s="3375" t="str">
        <f>'Corporate Governance'!Q10</f>
        <v xml:space="preserve">Figure 1: Sustainability governance structure </v>
      </c>
      <c r="H29" s="3375"/>
      <c r="I29" s="3375"/>
      <c r="J29" s="3375"/>
      <c r="K29" s="3375"/>
      <c r="L29" s="3375"/>
      <c r="M29" s="2594"/>
      <c r="N29" s="2584"/>
      <c r="O29" s="2584"/>
      <c r="P29" s="3367"/>
      <c r="Q29" s="3367"/>
      <c r="R29" s="3367"/>
      <c r="S29" s="3367"/>
      <c r="T29" s="3367"/>
      <c r="U29" s="3367"/>
      <c r="V29" s="2584"/>
      <c r="W29" s="2590"/>
      <c r="X29" s="2584"/>
      <c r="Y29" s="3367" t="s">
        <v>1038</v>
      </c>
      <c r="Z29" s="3367"/>
      <c r="AA29" s="3367"/>
      <c r="AB29" s="3367"/>
      <c r="AC29" s="3367"/>
      <c r="AD29" s="3367"/>
      <c r="AE29" s="3365"/>
    </row>
    <row r="30" spans="7:31" ht="17.25" customHeight="1" thickTop="1" thickBot="1">
      <c r="G30" s="3378"/>
      <c r="H30" s="3378"/>
      <c r="I30" s="3378"/>
      <c r="J30" s="3378"/>
      <c r="K30" s="3378"/>
      <c r="L30" s="3378"/>
      <c r="M30" s="2584"/>
      <c r="N30" s="2584"/>
      <c r="O30" s="2584"/>
      <c r="P30" s="3065" t="s">
        <v>1814</v>
      </c>
      <c r="Q30" s="151"/>
      <c r="R30" s="151"/>
      <c r="S30" s="151"/>
      <c r="T30" s="151"/>
      <c r="U30" s="151"/>
      <c r="V30" s="2595"/>
      <c r="W30" s="2590"/>
      <c r="X30" s="2584"/>
      <c r="Y30" s="3367"/>
      <c r="Z30" s="3367"/>
      <c r="AA30" s="3367"/>
      <c r="AB30" s="3367"/>
      <c r="AC30" s="3367"/>
      <c r="AD30" s="3367"/>
      <c r="AE30" s="3366"/>
    </row>
    <row r="31" spans="7:31" ht="17.25" customHeight="1" thickTop="1" thickBot="1">
      <c r="G31" s="2591" t="s">
        <v>1819</v>
      </c>
      <c r="H31" s="2584"/>
      <c r="I31" s="2584"/>
      <c r="J31" s="2584"/>
      <c r="K31" s="2584"/>
      <c r="L31" s="2584"/>
      <c r="M31" s="2584"/>
      <c r="N31" s="2584"/>
      <c r="O31" s="2584"/>
      <c r="P31" s="3065" t="s">
        <v>1636</v>
      </c>
      <c r="Q31" s="151"/>
      <c r="R31" s="151"/>
      <c r="S31" s="151"/>
      <c r="T31" s="151"/>
      <c r="U31" s="151"/>
      <c r="V31" s="2584"/>
      <c r="W31" s="2590"/>
      <c r="X31" s="2584"/>
      <c r="Y31" s="3367" t="s">
        <v>1843</v>
      </c>
      <c r="Z31" s="3367"/>
      <c r="AA31" s="3367"/>
      <c r="AB31" s="3367"/>
      <c r="AC31" s="3367"/>
      <c r="AD31" s="3367"/>
    </row>
    <row r="32" spans="7:31" ht="17.25" customHeight="1" thickTop="1" thickBot="1">
      <c r="G32" s="3380" t="str">
        <f>'Oversight &amp; Responsibility'!G23</f>
        <v>Table 1: Oversight and responsibility for sustainability disclosures</v>
      </c>
      <c r="H32" s="3380"/>
      <c r="I32" s="3380"/>
      <c r="J32" s="3380"/>
      <c r="K32" s="3380"/>
      <c r="L32" s="3380"/>
      <c r="M32" s="2594"/>
      <c r="N32" s="2584"/>
      <c r="O32" s="2584"/>
      <c r="P32" s="3065" t="s">
        <v>1637</v>
      </c>
      <c r="Q32" s="151"/>
      <c r="R32" s="151"/>
      <c r="S32" s="151"/>
      <c r="T32" s="151"/>
      <c r="U32" s="151"/>
      <c r="V32" s="2584"/>
      <c r="W32" s="2590"/>
      <c r="X32" s="2584"/>
      <c r="Y32" s="3367"/>
      <c r="Z32" s="3367"/>
      <c r="AA32" s="3367"/>
      <c r="AB32" s="3367"/>
      <c r="AC32" s="3367"/>
      <c r="AD32" s="3367"/>
    </row>
    <row r="33" spans="7:31" ht="17.25" customHeight="1" thickTop="1" thickBot="1">
      <c r="G33" s="3122" t="str">
        <f>'Oversight &amp; Responsibility'!G43</f>
        <v>Table 2: Oversight and responsibility for sustainability policies</v>
      </c>
      <c r="H33" s="3123"/>
      <c r="I33" s="3123"/>
      <c r="J33" s="3123"/>
      <c r="K33" s="3123"/>
      <c r="L33" s="3123"/>
      <c r="M33" s="2594"/>
      <c r="N33" s="2584"/>
      <c r="O33" s="2584"/>
      <c r="P33" s="3065" t="s">
        <v>1638</v>
      </c>
      <c r="Q33" s="151"/>
      <c r="R33" s="151"/>
      <c r="S33" s="151"/>
      <c r="T33" s="151"/>
      <c r="U33" s="151"/>
      <c r="V33" s="2584"/>
      <c r="W33" s="2590"/>
      <c r="X33" s="2584"/>
      <c r="Y33" s="3367"/>
      <c r="Z33" s="3367"/>
      <c r="AA33" s="3367"/>
      <c r="AB33" s="3367"/>
      <c r="AC33" s="3367"/>
      <c r="AD33" s="3367"/>
    </row>
    <row r="34" spans="7:31" ht="17.25" customHeight="1" thickTop="1" thickBot="1">
      <c r="G34" s="2584"/>
      <c r="H34" s="2584"/>
      <c r="I34" s="2584"/>
      <c r="J34" s="2584"/>
      <c r="K34" s="2584"/>
      <c r="L34" s="2584"/>
      <c r="M34" s="2584"/>
      <c r="N34" s="2584"/>
      <c r="O34" s="2584"/>
      <c r="P34" s="3065" t="s">
        <v>1639</v>
      </c>
      <c r="Q34" s="151"/>
      <c r="R34" s="151"/>
      <c r="S34" s="151"/>
      <c r="T34" s="151"/>
      <c r="U34" s="151"/>
      <c r="V34" s="2584"/>
      <c r="W34" s="2590"/>
      <c r="X34" s="2584"/>
      <c r="Y34" s="3065" t="s">
        <v>1844</v>
      </c>
      <c r="Z34" s="93"/>
      <c r="AA34" s="93"/>
      <c r="AB34" s="93"/>
      <c r="AC34" s="93"/>
      <c r="AD34" s="93"/>
      <c r="AE34" s="2594"/>
    </row>
    <row r="35" spans="7:31" ht="17.25" customHeight="1" thickTop="1" thickBot="1">
      <c r="G35" s="2591" t="s">
        <v>14</v>
      </c>
      <c r="H35" s="2584"/>
      <c r="I35" s="2584"/>
      <c r="J35" s="2584"/>
      <c r="K35" s="2584"/>
      <c r="L35" s="2584"/>
      <c r="M35" s="2584"/>
      <c r="N35" s="2584"/>
      <c r="O35" s="2584"/>
      <c r="P35" s="3065" t="s">
        <v>1815</v>
      </c>
      <c r="Q35" s="151"/>
      <c r="R35" s="151"/>
      <c r="S35" s="151"/>
      <c r="T35" s="151"/>
      <c r="U35" s="151"/>
      <c r="V35" s="2584"/>
      <c r="W35" s="2590"/>
      <c r="X35" s="2584"/>
      <c r="Y35" s="3065" t="s">
        <v>1155</v>
      </c>
      <c r="Z35" s="93"/>
      <c r="AA35" s="93"/>
      <c r="AB35" s="93"/>
      <c r="AC35" s="93"/>
      <c r="AD35" s="93"/>
      <c r="AE35" s="2595"/>
    </row>
    <row r="36" spans="7:31" ht="17.25" customHeight="1" thickTop="1" thickBot="1">
      <c r="G36" s="3375" t="str">
        <f>'Our Stakeholders'!G16</f>
        <v>Table 1: Our stakeholders</v>
      </c>
      <c r="H36" s="3375"/>
      <c r="I36" s="3375"/>
      <c r="J36" s="2596"/>
      <c r="K36" s="2597"/>
      <c r="L36" s="2597"/>
      <c r="M36" s="2594"/>
      <c r="N36" s="2597"/>
      <c r="O36" s="2584"/>
      <c r="P36" s="3065" t="s">
        <v>1816</v>
      </c>
      <c r="Q36" s="151"/>
      <c r="R36" s="151"/>
      <c r="S36" s="151"/>
      <c r="T36" s="151"/>
      <c r="U36" s="151"/>
      <c r="V36" s="2584"/>
      <c r="W36" s="2590"/>
      <c r="X36" s="2584"/>
      <c r="Y36" s="3065" t="s">
        <v>1158</v>
      </c>
      <c r="Z36" s="93"/>
      <c r="AA36" s="93"/>
      <c r="AB36" s="93"/>
      <c r="AC36" s="93"/>
      <c r="AD36" s="93"/>
      <c r="AE36" s="2570"/>
    </row>
    <row r="37" spans="7:31" ht="17.25" customHeight="1" thickTop="1" thickBot="1">
      <c r="G37" s="2584"/>
      <c r="H37" s="2597"/>
      <c r="I37" s="2597"/>
      <c r="J37" s="2597"/>
      <c r="K37" s="2597"/>
      <c r="L37" s="2597"/>
      <c r="M37" s="2597"/>
      <c r="N37" s="2597"/>
      <c r="O37" s="2584"/>
      <c r="P37" s="3065" t="s">
        <v>846</v>
      </c>
      <c r="Q37" s="151"/>
      <c r="R37" s="151"/>
      <c r="S37" s="151"/>
      <c r="T37" s="151"/>
      <c r="U37" s="151"/>
      <c r="V37" s="2584"/>
      <c r="W37" s="2590"/>
      <c r="X37" s="2584"/>
      <c r="Y37" s="2584"/>
      <c r="Z37" s="2588"/>
      <c r="AA37" s="2588"/>
      <c r="AB37" s="2588"/>
      <c r="AC37" s="2588"/>
      <c r="AD37" s="2588"/>
    </row>
    <row r="38" spans="7:31" ht="17.25" customHeight="1" thickTop="1" thickBot="1">
      <c r="G38" s="2591" t="s">
        <v>1820</v>
      </c>
      <c r="H38" s="2597"/>
      <c r="I38" s="2597"/>
      <c r="J38" s="2597"/>
      <c r="K38" s="2597"/>
      <c r="L38" s="2597"/>
      <c r="M38" s="2597"/>
      <c r="N38" s="2597"/>
      <c r="O38" s="2584"/>
      <c r="P38" s="3065" t="s">
        <v>1817</v>
      </c>
      <c r="Q38" s="151"/>
      <c r="R38" s="151"/>
      <c r="S38" s="151"/>
      <c r="T38" s="151"/>
      <c r="U38" s="151"/>
      <c r="V38" s="2595"/>
      <c r="W38" s="2590"/>
      <c r="X38" s="2584"/>
      <c r="Y38" s="2593" t="s">
        <v>1284</v>
      </c>
      <c r="Z38" s="2588"/>
      <c r="AA38" s="2588"/>
      <c r="AB38" s="2588"/>
      <c r="AC38" s="2588"/>
      <c r="AD38" s="2588"/>
    </row>
    <row r="39" spans="7:31" ht="17.25" customHeight="1" thickTop="1" thickBot="1">
      <c r="G39" s="3374" t="s">
        <v>1809</v>
      </c>
      <c r="H39" s="3374"/>
      <c r="I39" s="3374"/>
      <c r="J39" s="3374"/>
      <c r="K39" s="3374"/>
      <c r="L39" s="3374"/>
      <c r="M39" s="2598"/>
      <c r="N39" s="2597"/>
      <c r="O39" s="2584"/>
      <c r="P39" s="3065" t="s">
        <v>1744</v>
      </c>
      <c r="Q39" s="151"/>
      <c r="R39" s="151"/>
      <c r="S39" s="151"/>
      <c r="T39" s="151"/>
      <c r="U39" s="151"/>
      <c r="V39" s="2595"/>
      <c r="W39" s="2590"/>
      <c r="X39" s="2584"/>
      <c r="Y39" s="3065" t="s">
        <v>1288</v>
      </c>
      <c r="Z39" s="2599"/>
      <c r="AA39" s="2599"/>
      <c r="AB39" s="2599"/>
      <c r="AC39" s="2599"/>
      <c r="AD39" s="2599"/>
      <c r="AE39" s="2594"/>
    </row>
    <row r="40" spans="7:31" ht="17.25" customHeight="1" thickTop="1" thickBot="1">
      <c r="G40" s="3374"/>
      <c r="H40" s="3374"/>
      <c r="I40" s="3374"/>
      <c r="J40" s="3374"/>
      <c r="K40" s="3374"/>
      <c r="L40" s="3374"/>
      <c r="M40" s="2598"/>
      <c r="N40" s="2597"/>
      <c r="O40" s="2584"/>
      <c r="P40" s="3367" t="s">
        <v>1745</v>
      </c>
      <c r="Q40" s="3367"/>
      <c r="R40" s="3367"/>
      <c r="S40" s="3367"/>
      <c r="T40" s="3367"/>
      <c r="U40" s="3367"/>
      <c r="V40" s="3371"/>
      <c r="W40" s="2590"/>
      <c r="X40" s="2584"/>
      <c r="Y40" s="3065" t="s">
        <v>1845</v>
      </c>
      <c r="Z40" s="2600"/>
      <c r="AA40" s="2600"/>
      <c r="AB40" s="2600"/>
      <c r="AC40" s="2600"/>
      <c r="AD40" s="2600"/>
      <c r="AE40" s="2570"/>
    </row>
    <row r="41" spans="7:31" ht="17.25" customHeight="1" thickTop="1" thickBot="1">
      <c r="G41" s="3374" t="s">
        <v>1811</v>
      </c>
      <c r="H41" s="3374"/>
      <c r="I41" s="3374"/>
      <c r="J41" s="3374"/>
      <c r="K41" s="3374"/>
      <c r="L41" s="3374"/>
      <c r="M41" s="2601"/>
      <c r="N41" s="2602"/>
      <c r="O41" s="2584"/>
      <c r="P41" s="3367"/>
      <c r="Q41" s="3367"/>
      <c r="R41" s="3367"/>
      <c r="S41" s="3367"/>
      <c r="T41" s="3367"/>
      <c r="U41" s="3367"/>
      <c r="V41" s="3372"/>
      <c r="W41" s="2584"/>
      <c r="X41" s="2584"/>
      <c r="Y41" s="2584"/>
      <c r="Z41" s="2600"/>
      <c r="AA41" s="2600"/>
      <c r="AB41" s="2600"/>
      <c r="AC41" s="2600"/>
      <c r="AD41" s="2600"/>
    </row>
    <row r="42" spans="7:31" ht="17.25" customHeight="1" thickTop="1" thickBot="1">
      <c r="G42" s="3374"/>
      <c r="H42" s="3374"/>
      <c r="I42" s="3374"/>
      <c r="J42" s="3374"/>
      <c r="K42" s="3374"/>
      <c r="L42" s="3374"/>
      <c r="M42" s="2601"/>
      <c r="N42" s="2597"/>
      <c r="O42" s="2584"/>
      <c r="P42" s="3065" t="s">
        <v>1746</v>
      </c>
      <c r="Q42" s="151"/>
      <c r="R42" s="151"/>
      <c r="S42" s="151"/>
      <c r="T42" s="151"/>
      <c r="U42" s="151"/>
      <c r="V42" s="2603"/>
      <c r="W42" s="2584"/>
      <c r="X42" s="2584"/>
      <c r="Y42" s="2593" t="s">
        <v>1846</v>
      </c>
      <c r="Z42" s="2604"/>
      <c r="AA42" s="2604"/>
      <c r="AB42" s="2604"/>
      <c r="AC42" s="2604"/>
      <c r="AD42" s="2604"/>
    </row>
    <row r="43" spans="7:31" ht="17.25" customHeight="1" thickTop="1" thickBot="1">
      <c r="G43" s="3377" t="str">
        <f>'Ethics &amp; Integrity'!G46</f>
        <v>Table 3: Number of employees and other stakeholders who have utilised the MinRes whistleblowing service, MinRes Integrity Assist</v>
      </c>
      <c r="H43" s="3377"/>
      <c r="I43" s="3377"/>
      <c r="J43" s="3377"/>
      <c r="K43" s="3377"/>
      <c r="L43" s="3377"/>
      <c r="M43" s="2601"/>
      <c r="N43" s="2597"/>
      <c r="O43" s="2584"/>
      <c r="P43" s="3065" t="s">
        <v>1747</v>
      </c>
      <c r="Q43" s="151"/>
      <c r="R43" s="151"/>
      <c r="S43" s="151"/>
      <c r="T43" s="151"/>
      <c r="U43" s="151"/>
      <c r="V43" s="2603"/>
      <c r="W43" s="2590"/>
      <c r="X43" s="2584"/>
      <c r="Y43" s="3065" t="s">
        <v>2143</v>
      </c>
      <c r="Z43" s="2584"/>
      <c r="AA43" s="2584"/>
      <c r="AB43" s="2584"/>
      <c r="AC43" s="2584"/>
      <c r="AD43" s="2584"/>
      <c r="AE43" s="2594"/>
    </row>
    <row r="44" spans="7:31" ht="17.25" customHeight="1" thickTop="1" thickBot="1">
      <c r="G44" s="3377"/>
      <c r="H44" s="3377"/>
      <c r="I44" s="3377"/>
      <c r="J44" s="3377"/>
      <c r="K44" s="3377"/>
      <c r="L44" s="3377"/>
      <c r="M44" s="2601"/>
      <c r="N44" s="2597"/>
      <c r="O44" s="2584"/>
      <c r="P44" s="3065" t="s">
        <v>1748</v>
      </c>
      <c r="Q44" s="151"/>
      <c r="R44" s="151"/>
      <c r="S44" s="151"/>
      <c r="T44" s="151"/>
      <c r="U44" s="151"/>
      <c r="V44" s="2603"/>
      <c r="W44" s="354"/>
      <c r="X44" s="2584"/>
      <c r="Y44" s="3065" t="s">
        <v>2144</v>
      </c>
      <c r="Z44" s="2584"/>
      <c r="AA44" s="2584"/>
      <c r="AB44" s="2584"/>
      <c r="AC44" s="2584"/>
      <c r="AD44" s="2584"/>
    </row>
    <row r="45" spans="7:31" ht="17.25" customHeight="1" thickTop="1" thickBot="1">
      <c r="G45" s="3367" t="str">
        <f>'Ethics &amp; Integrity'!G56</f>
        <v>Table 4: Nature and total number of ethics matters opened through MinRes Integrity Assist</v>
      </c>
      <c r="H45" s="3367"/>
      <c r="I45" s="3367"/>
      <c r="J45" s="3367"/>
      <c r="K45" s="3367"/>
      <c r="L45" s="3367"/>
      <c r="M45" s="2584"/>
      <c r="N45" s="2605"/>
      <c r="O45" s="2584"/>
      <c r="P45" s="3065" t="s">
        <v>1749</v>
      </c>
      <c r="Q45" s="151"/>
      <c r="R45" s="151"/>
      <c r="S45" s="151"/>
      <c r="T45" s="151"/>
      <c r="U45" s="151"/>
      <c r="V45" s="2603"/>
      <c r="W45" s="354"/>
      <c r="X45" s="2584"/>
      <c r="Y45" s="3065" t="s">
        <v>1888</v>
      </c>
      <c r="Z45" s="2584"/>
      <c r="AA45" s="2584"/>
      <c r="AB45" s="2584"/>
      <c r="AC45" s="2584"/>
      <c r="AD45" s="2584"/>
    </row>
    <row r="46" spans="7:31" ht="17.25" customHeight="1" thickTop="1" thickBot="1">
      <c r="G46" s="3367"/>
      <c r="H46" s="3367"/>
      <c r="I46" s="3367"/>
      <c r="J46" s="3367"/>
      <c r="K46" s="3367"/>
      <c r="L46" s="3367"/>
      <c r="M46" s="2584"/>
      <c r="N46" s="2584"/>
      <c r="O46" s="2584"/>
      <c r="P46" s="3065" t="s">
        <v>1750</v>
      </c>
      <c r="Q46" s="151"/>
      <c r="R46" s="151"/>
      <c r="S46" s="151"/>
      <c r="T46" s="151"/>
      <c r="U46" s="151"/>
      <c r="V46" s="2603"/>
      <c r="W46" s="354"/>
      <c r="X46" s="2584"/>
      <c r="Y46" s="3065" t="s">
        <v>2145</v>
      </c>
      <c r="Z46" s="2606"/>
      <c r="AA46" s="2606"/>
      <c r="AB46" s="2606"/>
      <c r="AC46" s="2606"/>
      <c r="AD46" s="2606"/>
      <c r="AE46" s="2594"/>
    </row>
    <row r="47" spans="7:31" ht="17.25" customHeight="1" thickTop="1" thickBot="1">
      <c r="G47" s="3367" t="s">
        <v>1812</v>
      </c>
      <c r="H47" s="3367"/>
      <c r="I47" s="3367"/>
      <c r="J47" s="3367"/>
      <c r="K47" s="3367"/>
      <c r="L47" s="3367"/>
      <c r="M47" s="2584"/>
      <c r="N47" s="2584"/>
      <c r="O47" s="2584"/>
      <c r="P47" s="3065" t="s">
        <v>1751</v>
      </c>
      <c r="Q47" s="151"/>
      <c r="R47" s="151"/>
      <c r="S47" s="151"/>
      <c r="T47" s="151"/>
      <c r="U47" s="151"/>
      <c r="V47" s="2603"/>
      <c r="W47" s="2607"/>
      <c r="X47" s="2584"/>
      <c r="Y47" s="3065" t="s">
        <v>1188</v>
      </c>
      <c r="Z47" s="2584"/>
      <c r="AA47" s="2584"/>
      <c r="AB47" s="2584"/>
      <c r="AC47" s="2584"/>
      <c r="AD47" s="2584"/>
      <c r="AE47" s="2594"/>
    </row>
    <row r="48" spans="7:31" ht="17.25" customHeight="1" thickTop="1" thickBot="1">
      <c r="G48" s="3367"/>
      <c r="H48" s="3367"/>
      <c r="I48" s="3367"/>
      <c r="J48" s="3367"/>
      <c r="K48" s="3367"/>
      <c r="L48" s="3367"/>
      <c r="M48" s="2597"/>
      <c r="N48" s="2584"/>
      <c r="O48" s="2584"/>
      <c r="P48" s="3065" t="s">
        <v>1752</v>
      </c>
      <c r="Q48" s="151"/>
      <c r="R48" s="151"/>
      <c r="S48" s="151"/>
      <c r="T48" s="151"/>
      <c r="U48" s="151"/>
      <c r="V48" s="2603"/>
      <c r="W48" s="2602"/>
      <c r="X48" s="2584"/>
      <c r="Y48" s="3065" t="s">
        <v>2146</v>
      </c>
      <c r="Z48" s="2584"/>
      <c r="AA48" s="2584"/>
      <c r="AB48" s="2584"/>
      <c r="AC48" s="2584"/>
      <c r="AD48" s="2584"/>
      <c r="AE48" s="2570"/>
    </row>
    <row r="49" spans="7:31" ht="17.25" customHeight="1" thickTop="1" thickBot="1">
      <c r="G49" s="3367" t="str">
        <f>'Ethics &amp; Integrity'!G77</f>
        <v>Table 6: FY24 Non-compliance with environmental, social or economic laws and regulations</v>
      </c>
      <c r="H49" s="3367"/>
      <c r="I49" s="3367"/>
      <c r="J49" s="3367"/>
      <c r="K49" s="3367"/>
      <c r="L49" s="3367"/>
      <c r="M49" s="2584"/>
      <c r="N49" s="2584"/>
      <c r="O49" s="2584"/>
      <c r="P49" s="3065" t="s">
        <v>1753</v>
      </c>
      <c r="Q49" s="151"/>
      <c r="R49" s="151"/>
      <c r="S49" s="151"/>
      <c r="T49" s="151"/>
      <c r="U49" s="151"/>
      <c r="V49" s="2603"/>
      <c r="W49" s="2602"/>
      <c r="X49" s="2584"/>
      <c r="Y49" s="3065" t="s">
        <v>1921</v>
      </c>
      <c r="Z49" s="2584"/>
      <c r="AA49" s="2584"/>
      <c r="AB49" s="2584"/>
      <c r="AC49" s="2584"/>
      <c r="AD49" s="2584"/>
      <c r="AE49" s="2570"/>
    </row>
    <row r="50" spans="7:31" ht="17.25" customHeight="1" thickTop="1" thickBot="1">
      <c r="G50" s="3367"/>
      <c r="H50" s="3367"/>
      <c r="I50" s="3367"/>
      <c r="J50" s="3367"/>
      <c r="K50" s="3367"/>
      <c r="L50" s="3367"/>
      <c r="M50" s="2584"/>
      <c r="N50" s="2584"/>
      <c r="O50" s="2584"/>
      <c r="P50" s="2584"/>
      <c r="Q50" s="2584"/>
      <c r="R50" s="2584"/>
      <c r="S50" s="2584"/>
      <c r="T50" s="2584"/>
      <c r="U50" s="2584"/>
      <c r="V50" s="2584"/>
      <c r="W50" s="2602"/>
      <c r="X50" s="2584"/>
      <c r="Y50" s="3063" t="s">
        <v>2147</v>
      </c>
      <c r="Z50" s="1313"/>
      <c r="AA50" s="1313"/>
      <c r="AB50" s="1313"/>
      <c r="AC50" s="1313"/>
      <c r="AD50" s="1313"/>
    </row>
    <row r="51" spans="7:31" ht="17.25" customHeight="1" thickTop="1">
      <c r="G51" s="3379" t="s">
        <v>722</v>
      </c>
      <c r="H51" s="3379"/>
      <c r="I51" s="3379"/>
      <c r="J51" s="3379"/>
      <c r="K51" s="3379"/>
      <c r="L51" s="3379"/>
      <c r="M51" s="3371"/>
      <c r="N51" s="2584"/>
      <c r="O51" s="2584"/>
      <c r="P51" s="2592" t="s">
        <v>1822</v>
      </c>
      <c r="Q51" s="2584"/>
      <c r="R51" s="2584"/>
      <c r="S51" s="2584"/>
      <c r="T51" s="2584"/>
      <c r="U51" s="2584"/>
      <c r="V51" s="2584"/>
      <c r="W51" s="354"/>
      <c r="X51" s="2584"/>
      <c r="Y51" s="1313"/>
      <c r="Z51" s="1313"/>
      <c r="AA51" s="1313"/>
      <c r="AB51" s="1313"/>
      <c r="AC51" s="1313"/>
      <c r="AD51" s="1313"/>
    </row>
    <row r="52" spans="7:31" ht="17.25" customHeight="1" thickBot="1">
      <c r="G52" s="3379"/>
      <c r="H52" s="3379"/>
      <c r="I52" s="3379"/>
      <c r="J52" s="3379"/>
      <c r="K52" s="3379"/>
      <c r="L52" s="3379"/>
      <c r="M52" s="3372"/>
      <c r="N52" s="2584"/>
      <c r="O52" s="2584"/>
      <c r="P52" s="3065" t="s">
        <v>885</v>
      </c>
      <c r="Q52" s="2584"/>
      <c r="R52" s="2584"/>
      <c r="S52" s="2584"/>
      <c r="T52" s="2584"/>
      <c r="U52" s="2584"/>
      <c r="V52" s="2584"/>
      <c r="W52" s="2604"/>
      <c r="X52" s="2584"/>
      <c r="Y52" s="2593" t="s">
        <v>16</v>
      </c>
      <c r="Z52" s="2584"/>
      <c r="AA52" s="2584"/>
      <c r="AB52" s="2584"/>
      <c r="AC52" s="2584"/>
      <c r="AD52" s="2584"/>
    </row>
    <row r="53" spans="7:31" ht="17.25" customHeight="1" thickTop="1" thickBot="1">
      <c r="G53" s="2608"/>
      <c r="H53" s="2608"/>
      <c r="I53" s="2608"/>
      <c r="J53" s="2608"/>
      <c r="K53" s="2608"/>
      <c r="L53" s="2608"/>
      <c r="M53" s="2584"/>
      <c r="N53" s="2584"/>
      <c r="O53" s="2584"/>
      <c r="P53" s="3065" t="s">
        <v>918</v>
      </c>
      <c r="Q53" s="2584"/>
      <c r="R53" s="2584"/>
      <c r="S53" s="2584"/>
      <c r="T53" s="2584"/>
      <c r="U53" s="2584"/>
      <c r="V53" s="2594"/>
      <c r="W53" s="2590"/>
      <c r="X53" s="2584"/>
      <c r="Y53" s="3065" t="s">
        <v>1201</v>
      </c>
      <c r="Z53" s="2584"/>
      <c r="AA53" s="2584"/>
      <c r="AB53" s="2584"/>
      <c r="AC53" s="2584"/>
      <c r="AD53" s="2584"/>
      <c r="AE53" s="2594"/>
    </row>
    <row r="54" spans="7:31" ht="17.25" customHeight="1" thickTop="1" thickBot="1">
      <c r="G54" s="2591" t="s">
        <v>1821</v>
      </c>
      <c r="H54" s="2584"/>
      <c r="I54" s="2598"/>
      <c r="J54" s="2598"/>
      <c r="K54" s="2598"/>
      <c r="L54" s="2584"/>
      <c r="M54" s="2598"/>
      <c r="N54" s="2584"/>
      <c r="O54" s="2584"/>
      <c r="P54" s="3065" t="s">
        <v>921</v>
      </c>
      <c r="Q54" s="2584"/>
      <c r="R54" s="2584"/>
      <c r="S54" s="2584"/>
      <c r="T54" s="2584"/>
      <c r="U54" s="2584"/>
      <c r="V54" s="2594"/>
      <c r="W54" s="2590"/>
      <c r="X54" s="2584"/>
      <c r="Y54" s="2584"/>
      <c r="Z54" s="2584"/>
      <c r="AA54" s="2584"/>
      <c r="AB54" s="2584"/>
      <c r="AC54" s="2584"/>
      <c r="AD54" s="2584"/>
    </row>
    <row r="55" spans="7:31" ht="17.25" customHeight="1" thickTop="1" thickBot="1">
      <c r="G55" s="3065" t="s">
        <v>1813</v>
      </c>
      <c r="H55" s="2588"/>
      <c r="I55" s="2584"/>
      <c r="J55" s="2584"/>
      <c r="K55" s="2602"/>
      <c r="L55" s="2584"/>
      <c r="M55" s="2594"/>
      <c r="N55" s="2584"/>
      <c r="O55" s="2584"/>
      <c r="P55" s="3065" t="s">
        <v>928</v>
      </c>
      <c r="Q55" s="2584"/>
      <c r="R55" s="2584"/>
      <c r="S55" s="2584"/>
      <c r="T55" s="2584"/>
      <c r="U55" s="2584"/>
      <c r="V55" s="2584"/>
      <c r="W55" s="2590"/>
      <c r="X55" s="2584"/>
      <c r="Y55" s="2593" t="s">
        <v>12</v>
      </c>
      <c r="Z55" s="2584"/>
      <c r="AA55" s="2584"/>
      <c r="AB55" s="2584"/>
      <c r="AC55" s="2584"/>
      <c r="AD55" s="2584"/>
    </row>
    <row r="56" spans="7:31" ht="17.25" customHeight="1" thickTop="1" thickBot="1">
      <c r="G56" s="2584"/>
      <c r="H56" s="2584"/>
      <c r="I56" s="2584"/>
      <c r="J56" s="2584"/>
      <c r="K56" s="2584"/>
      <c r="L56" s="2584"/>
      <c r="M56" s="2584"/>
      <c r="N56" s="2584"/>
      <c r="O56" s="2584"/>
      <c r="P56" s="3065" t="s">
        <v>930</v>
      </c>
      <c r="Q56" s="2584"/>
      <c r="R56" s="2584"/>
      <c r="S56" s="2584"/>
      <c r="T56" s="2584"/>
      <c r="U56" s="2584"/>
      <c r="V56" s="2584"/>
      <c r="W56" s="2590"/>
      <c r="X56" s="2584"/>
      <c r="Y56" s="3065" t="s">
        <v>1847</v>
      </c>
      <c r="Z56" s="2584"/>
      <c r="AA56" s="2584"/>
      <c r="AB56" s="2584"/>
      <c r="AC56" s="2584"/>
      <c r="AD56" s="2584"/>
      <c r="AE56" s="2595"/>
    </row>
    <row r="57" spans="7:31" ht="17.25" customHeight="1" thickTop="1" thickBot="1">
      <c r="G57" s="2591" t="s">
        <v>17</v>
      </c>
      <c r="H57" s="2602"/>
      <c r="I57" s="2584"/>
      <c r="J57" s="2584"/>
      <c r="K57" s="2584"/>
      <c r="L57" s="2584"/>
      <c r="M57" s="2584"/>
      <c r="N57" s="2584"/>
      <c r="O57" s="2584"/>
      <c r="P57" s="3065" t="s">
        <v>933</v>
      </c>
      <c r="Q57" s="2584"/>
      <c r="R57" s="2584"/>
      <c r="S57" s="2584"/>
      <c r="T57" s="2584"/>
      <c r="U57" s="2584"/>
      <c r="V57" s="2594"/>
      <c r="W57" s="2590"/>
      <c r="X57" s="2584"/>
      <c r="Y57" s="3065" t="s">
        <v>2148</v>
      </c>
      <c r="Z57" s="2584"/>
      <c r="AA57" s="2584"/>
      <c r="AB57" s="2584"/>
      <c r="AC57" s="2584"/>
      <c r="AD57" s="2584"/>
      <c r="AE57" s="2594"/>
    </row>
    <row r="58" spans="7:31" ht="17.25" customHeight="1" thickTop="1" thickBot="1">
      <c r="G58" s="3065" t="str">
        <f>'Responsible Production'!G16</f>
        <v>Figure 1: Location of MinRes operations</v>
      </c>
      <c r="H58" s="2584"/>
      <c r="I58" s="2584"/>
      <c r="J58" s="2584"/>
      <c r="K58" s="2584"/>
      <c r="L58" s="2584"/>
      <c r="M58" s="2594"/>
      <c r="N58" s="2584"/>
      <c r="O58" s="2584"/>
      <c r="P58" s="3065" t="s">
        <v>940</v>
      </c>
      <c r="Q58" s="2584"/>
      <c r="R58" s="2584"/>
      <c r="S58" s="2584"/>
      <c r="T58" s="2584"/>
      <c r="U58" s="2584"/>
      <c r="V58" s="2584"/>
      <c r="W58" s="2590"/>
      <c r="X58" s="2584"/>
      <c r="Y58" s="3065" t="s">
        <v>1590</v>
      </c>
      <c r="Z58" s="2584"/>
      <c r="AA58" s="2584"/>
      <c r="AB58" s="2584"/>
      <c r="AC58" s="2584"/>
      <c r="AD58" s="2584"/>
      <c r="AE58" s="2594"/>
    </row>
    <row r="59" spans="7:31" ht="17.25" customHeight="1" thickTop="1" thickBot="1">
      <c r="G59" s="2584"/>
      <c r="H59" s="2584"/>
      <c r="I59" s="2584"/>
      <c r="J59" s="2584"/>
      <c r="K59" s="2584"/>
      <c r="L59" s="2584"/>
      <c r="M59" s="2584"/>
      <c r="N59" s="2584"/>
      <c r="O59" s="2584"/>
      <c r="P59" s="3065" t="s">
        <v>1511</v>
      </c>
      <c r="Q59" s="2584"/>
      <c r="R59" s="2584"/>
      <c r="S59" s="2584"/>
      <c r="T59" s="2584"/>
      <c r="U59" s="2584"/>
      <c r="V59" s="2584"/>
      <c r="W59" s="2590"/>
      <c r="X59" s="2584"/>
      <c r="Y59" s="3065" t="s">
        <v>1848</v>
      </c>
      <c r="Z59" s="2584"/>
      <c r="AA59" s="2584"/>
      <c r="AB59" s="2584"/>
      <c r="AC59" s="2584"/>
      <c r="AD59" s="2584"/>
      <c r="AE59" s="2594"/>
    </row>
    <row r="60" spans="7:31" ht="17.25" customHeight="1" thickTop="1" thickBot="1">
      <c r="G60" s="2591" t="s">
        <v>1452</v>
      </c>
      <c r="H60" s="2598"/>
      <c r="I60" s="2584"/>
      <c r="J60" s="2584"/>
      <c r="K60" s="2584"/>
      <c r="L60" s="2584"/>
      <c r="M60" s="2584"/>
      <c r="N60" s="2584"/>
      <c r="O60" s="2584"/>
      <c r="P60" s="3065" t="s">
        <v>1512</v>
      </c>
      <c r="Q60" s="2584"/>
      <c r="R60" s="2584"/>
      <c r="S60" s="2584"/>
      <c r="T60" s="2584"/>
      <c r="U60" s="2584"/>
      <c r="V60" s="2595"/>
      <c r="W60" s="2590"/>
      <c r="X60" s="2584"/>
      <c r="Y60" s="3065" t="s">
        <v>1849</v>
      </c>
      <c r="Z60" s="2584"/>
      <c r="AA60" s="2584"/>
      <c r="AB60" s="2584"/>
      <c r="AC60" s="2584"/>
      <c r="AD60" s="2584"/>
    </row>
    <row r="61" spans="7:31" ht="17.25" customHeight="1" thickTop="1" thickBot="1">
      <c r="G61" s="3065" t="s">
        <v>1612</v>
      </c>
      <c r="H61" s="2584"/>
      <c r="I61" s="2584"/>
      <c r="J61" s="2584"/>
      <c r="K61" s="2584"/>
      <c r="L61" s="2584"/>
      <c r="M61" s="2595"/>
      <c r="N61" s="2584"/>
      <c r="O61" s="2584"/>
      <c r="P61" s="3065" t="s">
        <v>968</v>
      </c>
      <c r="Q61" s="2584"/>
      <c r="R61" s="2584"/>
      <c r="S61" s="2584"/>
      <c r="T61" s="2584"/>
      <c r="U61" s="2584"/>
      <c r="V61" s="2584"/>
      <c r="W61" s="2590"/>
      <c r="X61" s="2584"/>
      <c r="Y61" s="2584"/>
      <c r="Z61" s="2584"/>
      <c r="AA61" s="2584"/>
      <c r="AB61" s="2584"/>
      <c r="AC61" s="2584"/>
      <c r="AD61" s="2584"/>
    </row>
    <row r="62" spans="7:31" ht="17.25" customHeight="1" thickTop="1" thickBot="1">
      <c r="G62" s="3065" t="s">
        <v>1737</v>
      </c>
      <c r="H62" s="2584"/>
      <c r="I62" s="2584"/>
      <c r="J62" s="2584"/>
      <c r="K62" s="2584"/>
      <c r="L62" s="2584"/>
      <c r="M62" s="2595"/>
      <c r="N62" s="2584"/>
      <c r="O62" s="2584"/>
      <c r="P62" s="3065" t="s">
        <v>972</v>
      </c>
      <c r="Q62" s="2584"/>
      <c r="R62" s="2584"/>
      <c r="S62" s="2584"/>
      <c r="T62" s="2584"/>
      <c r="U62" s="2584"/>
      <c r="V62" s="2584"/>
      <c r="W62" s="2590"/>
      <c r="X62" s="2584"/>
      <c r="Y62" s="2593" t="s">
        <v>1453</v>
      </c>
      <c r="Z62" s="2584"/>
      <c r="AA62" s="2584"/>
      <c r="AB62" s="2584"/>
      <c r="AC62" s="2584"/>
      <c r="AD62" s="2584"/>
    </row>
    <row r="63" spans="7:31" ht="17.25" customHeight="1" thickTop="1" thickBot="1">
      <c r="G63" s="3290" t="s">
        <v>1631</v>
      </c>
      <c r="H63" s="2584"/>
      <c r="I63" s="2584"/>
      <c r="J63" s="2584"/>
      <c r="K63" s="2584"/>
      <c r="L63" s="2584"/>
      <c r="M63" s="2595"/>
      <c r="N63" s="2584"/>
      <c r="O63" s="2584"/>
      <c r="P63" s="3065" t="s">
        <v>974</v>
      </c>
      <c r="Q63" s="2584"/>
      <c r="R63" s="2584"/>
      <c r="S63" s="2584"/>
      <c r="T63" s="2584"/>
      <c r="U63" s="2584"/>
      <c r="V63" s="2584"/>
      <c r="W63" s="2590"/>
      <c r="X63" s="2584"/>
      <c r="Y63" s="3065" t="s">
        <v>1383</v>
      </c>
      <c r="Z63" s="2584"/>
      <c r="AA63" s="2584"/>
      <c r="AB63" s="2584"/>
      <c r="AC63" s="2584"/>
      <c r="AD63" s="2584"/>
      <c r="AE63" s="2594"/>
    </row>
    <row r="64" spans="7:31" ht="17.25" customHeight="1" thickTop="1" thickBot="1">
      <c r="G64" s="3290" t="s">
        <v>1632</v>
      </c>
      <c r="H64" s="2584"/>
      <c r="I64" s="2584"/>
      <c r="J64" s="2584"/>
      <c r="K64" s="2584"/>
      <c r="L64" s="2584"/>
      <c r="M64" s="2595"/>
      <c r="N64" s="2584"/>
      <c r="O64" s="2584"/>
      <c r="P64" s="3065" t="s">
        <v>978</v>
      </c>
      <c r="Q64" s="2584"/>
      <c r="R64" s="2584"/>
      <c r="S64" s="2584"/>
      <c r="T64" s="2584"/>
      <c r="U64" s="2584"/>
      <c r="V64" s="2603"/>
      <c r="W64" s="2607"/>
      <c r="X64" s="2584"/>
      <c r="Y64" s="3065" t="s">
        <v>2149</v>
      </c>
      <c r="Z64" s="2584"/>
      <c r="AA64" s="2584"/>
      <c r="AB64" s="2584"/>
      <c r="AC64" s="2584"/>
      <c r="AD64" s="2584"/>
    </row>
    <row r="65" spans="7:31" ht="17.25" customHeight="1" thickTop="1" thickBot="1">
      <c r="G65" s="3290" t="s">
        <v>1633</v>
      </c>
      <c r="H65" s="2584"/>
      <c r="I65" s="2584"/>
      <c r="J65" s="2584"/>
      <c r="K65" s="2584"/>
      <c r="L65" s="2584"/>
      <c r="M65" s="2584"/>
      <c r="N65" s="2584"/>
      <c r="O65" s="2584"/>
      <c r="P65" s="2584"/>
      <c r="Q65" s="2584"/>
      <c r="R65" s="2584"/>
      <c r="S65" s="2584"/>
      <c r="T65" s="2584"/>
      <c r="U65" s="2584"/>
      <c r="V65" s="2584"/>
      <c r="W65" s="2590"/>
      <c r="X65" s="2584"/>
      <c r="Y65" s="3065" t="s">
        <v>1850</v>
      </c>
      <c r="Z65" s="2584"/>
      <c r="AA65" s="2584"/>
      <c r="AB65" s="2584"/>
      <c r="AC65" s="2584"/>
      <c r="AD65" s="2584"/>
    </row>
    <row r="66" spans="7:31" ht="17.25" customHeight="1" thickTop="1" thickBot="1">
      <c r="G66" s="3290" t="s">
        <v>1634</v>
      </c>
      <c r="H66" s="2584"/>
      <c r="I66" s="2584"/>
      <c r="J66" s="2584"/>
      <c r="K66" s="2584"/>
      <c r="L66" s="2584"/>
      <c r="M66" s="2584"/>
      <c r="N66" s="2584"/>
      <c r="O66" s="2584"/>
      <c r="P66" s="2592" t="s">
        <v>1823</v>
      </c>
      <c r="Q66" s="2584"/>
      <c r="R66" s="2584"/>
      <c r="S66" s="2584"/>
      <c r="T66" s="2584"/>
      <c r="U66" s="2584"/>
      <c r="V66" s="2584"/>
      <c r="W66" s="2590"/>
      <c r="X66" s="2584"/>
      <c r="Y66" s="3065" t="s">
        <v>2150</v>
      </c>
      <c r="Z66" s="2584"/>
      <c r="AA66" s="2584"/>
      <c r="AB66" s="2584"/>
      <c r="AC66" s="2584"/>
      <c r="AD66" s="2584"/>
      <c r="AE66" s="2594"/>
    </row>
    <row r="67" spans="7:31" ht="17.25" customHeight="1" thickTop="1" thickBot="1">
      <c r="G67" s="3291"/>
      <c r="H67" s="2584"/>
      <c r="I67" s="2584"/>
      <c r="J67" s="2584"/>
      <c r="K67" s="2584"/>
      <c r="L67" s="2584"/>
      <c r="M67" s="2584"/>
      <c r="N67" s="2584"/>
      <c r="O67" s="2584"/>
      <c r="P67" s="3065" t="s">
        <v>981</v>
      </c>
      <c r="Q67" s="2584"/>
      <c r="R67" s="2584"/>
      <c r="S67" s="2584"/>
      <c r="T67" s="2584"/>
      <c r="U67" s="2584"/>
      <c r="V67" s="2594"/>
      <c r="W67" s="2607"/>
      <c r="X67" s="2584"/>
      <c r="Y67" s="3065" t="s">
        <v>2155</v>
      </c>
      <c r="Z67" s="2584"/>
      <c r="AA67" s="2584"/>
      <c r="AB67" s="2584"/>
      <c r="AC67" s="2584"/>
      <c r="AD67" s="2584"/>
    </row>
    <row r="68" spans="7:31" ht="17.25" customHeight="1" thickTop="1" thickBot="1">
      <c r="G68" s="3291"/>
      <c r="H68" s="2584"/>
      <c r="I68" s="2584"/>
      <c r="J68" s="2584"/>
      <c r="K68" s="2584"/>
      <c r="L68" s="2584"/>
      <c r="M68" s="2584"/>
      <c r="N68" s="2584"/>
      <c r="O68" s="2584"/>
      <c r="P68" s="3065" t="s">
        <v>996</v>
      </c>
      <c r="Q68" s="2584"/>
      <c r="R68" s="2584"/>
      <c r="S68" s="2584"/>
      <c r="T68" s="2584"/>
      <c r="U68" s="2584"/>
      <c r="V68" s="2594"/>
      <c r="W68" s="2607"/>
      <c r="X68" s="2584"/>
      <c r="Y68" s="3065" t="s">
        <v>1460</v>
      </c>
      <c r="Z68" s="2584"/>
      <c r="AA68" s="2584"/>
      <c r="AB68" s="2584"/>
      <c r="AC68" s="2584"/>
      <c r="AD68" s="2584"/>
    </row>
    <row r="69" spans="7:31" ht="17.25" customHeight="1" thickTop="1" thickBot="1">
      <c r="G69" s="2584"/>
      <c r="H69" s="2584"/>
      <c r="I69" s="2584"/>
      <c r="J69" s="2584"/>
      <c r="K69" s="2584"/>
      <c r="L69" s="2584"/>
      <c r="M69" s="2584"/>
      <c r="N69" s="2584"/>
      <c r="O69" s="2584"/>
      <c r="P69" s="3065" t="s">
        <v>1002</v>
      </c>
      <c r="Q69" s="2584"/>
      <c r="R69" s="2584"/>
      <c r="S69" s="2584"/>
      <c r="T69" s="2584"/>
      <c r="U69" s="2584"/>
      <c r="V69" s="2584"/>
      <c r="W69" s="2607"/>
      <c r="X69" s="2584"/>
    </row>
    <row r="70" spans="7:31" ht="17.25" customHeight="1" thickTop="1" thickBot="1">
      <c r="G70" s="2584"/>
      <c r="H70" s="2584"/>
      <c r="I70" s="2584"/>
      <c r="J70" s="2584"/>
      <c r="K70" s="2584"/>
      <c r="L70" s="2584"/>
      <c r="M70" s="2584"/>
      <c r="N70" s="2584"/>
      <c r="O70" s="2584"/>
      <c r="P70" s="3065" t="s">
        <v>1734</v>
      </c>
      <c r="Q70" s="2584"/>
      <c r="R70" s="2584"/>
      <c r="S70" s="2584"/>
      <c r="T70" s="2584"/>
      <c r="U70" s="2584"/>
      <c r="V70" s="2595"/>
      <c r="W70" s="2602"/>
      <c r="X70" s="2584"/>
      <c r="Y70" s="2584"/>
      <c r="Z70" s="2584"/>
      <c r="AA70" s="2584"/>
      <c r="AB70" s="2584"/>
      <c r="AC70" s="2584"/>
      <c r="AD70" s="2584"/>
    </row>
    <row r="71" spans="7:31" ht="17.25" customHeight="1" thickTop="1" thickBot="1">
      <c r="G71" s="2584"/>
      <c r="H71" s="2584"/>
      <c r="I71" s="2584"/>
      <c r="J71" s="2584"/>
      <c r="K71" s="2584"/>
      <c r="L71" s="2584"/>
      <c r="M71" s="2584"/>
      <c r="N71" s="2584"/>
      <c r="O71" s="2584"/>
      <c r="P71" s="3065" t="s">
        <v>1730</v>
      </c>
      <c r="Q71" s="2584"/>
      <c r="R71" s="2584"/>
      <c r="S71" s="2584"/>
      <c r="T71" s="2584"/>
      <c r="U71" s="2584"/>
      <c r="V71" s="2748"/>
      <c r="W71" s="2602"/>
      <c r="X71" s="2584"/>
      <c r="Y71" s="2584"/>
      <c r="Z71" s="2604"/>
      <c r="AA71" s="2604"/>
      <c r="AB71" s="2604"/>
      <c r="AC71" s="2604"/>
      <c r="AD71" s="2604"/>
    </row>
    <row r="72" spans="7:31" ht="17.25" customHeight="1" thickTop="1" thickBot="1">
      <c r="G72" s="2584"/>
      <c r="H72" s="2584"/>
      <c r="I72" s="2584"/>
      <c r="J72" s="2584"/>
      <c r="K72" s="2584"/>
      <c r="L72" s="2584"/>
      <c r="M72" s="2584"/>
      <c r="N72" s="2584"/>
      <c r="O72" s="2584"/>
      <c r="P72" s="3065" t="s">
        <v>1731</v>
      </c>
      <c r="Q72" s="2584"/>
      <c r="R72" s="2584"/>
      <c r="S72" s="2584"/>
      <c r="T72" s="2584"/>
      <c r="U72" s="2584"/>
      <c r="V72" s="2594"/>
      <c r="W72" s="354"/>
      <c r="X72" s="2584"/>
      <c r="Y72" s="2584"/>
      <c r="Z72" s="2604"/>
      <c r="AA72" s="2604"/>
      <c r="AB72" s="2604"/>
      <c r="AC72" s="2604"/>
      <c r="AD72" s="2604"/>
    </row>
    <row r="73" spans="7:31" ht="17.25" customHeight="1" thickTop="1" thickBot="1">
      <c r="G73" s="2589"/>
      <c r="H73" s="2584"/>
      <c r="I73" s="2584"/>
      <c r="J73" s="2584"/>
      <c r="K73" s="2584"/>
      <c r="L73" s="2584"/>
      <c r="M73" s="2584"/>
      <c r="N73" s="2584"/>
      <c r="O73" s="2584"/>
      <c r="P73" s="3065" t="s">
        <v>1732</v>
      </c>
      <c r="Q73" s="2584"/>
      <c r="R73" s="2584"/>
      <c r="S73" s="2584"/>
      <c r="T73" s="2584"/>
      <c r="U73" s="2584"/>
      <c r="V73" s="2594"/>
      <c r="W73" s="2609"/>
      <c r="X73" s="2584"/>
      <c r="Y73" s="2584"/>
      <c r="Z73" s="2584"/>
      <c r="AA73" s="2584"/>
      <c r="AB73" s="2584"/>
      <c r="AC73" s="2584"/>
      <c r="AD73" s="2584"/>
    </row>
    <row r="74" spans="7:31" ht="17.25" customHeight="1" thickTop="1" thickBot="1">
      <c r="G74" s="2589"/>
      <c r="H74" s="2584"/>
      <c r="I74" s="2584"/>
      <c r="J74" s="2584"/>
      <c r="K74" s="2584"/>
      <c r="L74" s="2584"/>
      <c r="M74" s="2584"/>
      <c r="N74" s="2584"/>
      <c r="O74" s="2584"/>
      <c r="P74" s="3065" t="s">
        <v>1824</v>
      </c>
      <c r="Q74" s="2584"/>
      <c r="R74" s="2584"/>
      <c r="S74" s="2584"/>
      <c r="T74" s="2584"/>
      <c r="U74" s="2584"/>
      <c r="V74" s="2595"/>
      <c r="W74" s="2590"/>
      <c r="X74" s="2584"/>
      <c r="Y74" s="2584"/>
      <c r="Z74" s="2589"/>
      <c r="AA74" s="2589"/>
      <c r="AB74" s="2589"/>
      <c r="AC74" s="2589"/>
      <c r="AD74" s="2589"/>
    </row>
    <row r="75" spans="7:31" ht="17.25" customHeight="1" thickTop="1" thickBot="1">
      <c r="G75" s="2589"/>
      <c r="H75" s="2584"/>
      <c r="I75" s="2584"/>
      <c r="J75" s="2584"/>
      <c r="K75" s="2584"/>
      <c r="L75" s="2584"/>
      <c r="M75" s="2584"/>
      <c r="N75" s="2584"/>
      <c r="O75" s="2584"/>
      <c r="P75" s="3065" t="s">
        <v>1825</v>
      </c>
      <c r="Q75" s="2584"/>
      <c r="R75" s="2584"/>
      <c r="S75" s="2584"/>
      <c r="T75" s="2584"/>
      <c r="U75" s="2584"/>
      <c r="V75" s="2594"/>
      <c r="W75" s="2590"/>
      <c r="X75" s="2584"/>
      <c r="Z75" s="2589"/>
      <c r="AA75" s="2589"/>
      <c r="AB75" s="2589"/>
      <c r="AC75" s="2589"/>
      <c r="AD75" s="2589"/>
    </row>
    <row r="76" spans="7:31" ht="17.25" customHeight="1" thickTop="1">
      <c r="G76" s="2589"/>
      <c r="H76" s="2584"/>
      <c r="I76" s="2584"/>
      <c r="J76" s="2584"/>
      <c r="K76" s="2584"/>
      <c r="L76" s="2584"/>
      <c r="M76" s="2584"/>
      <c r="N76" s="2584"/>
      <c r="O76" s="2584"/>
      <c r="P76" s="3065" t="s">
        <v>1826</v>
      </c>
      <c r="Q76" s="2584"/>
      <c r="R76" s="2584"/>
      <c r="S76" s="2584"/>
      <c r="T76" s="2584"/>
      <c r="U76" s="2584"/>
      <c r="V76" s="2584"/>
      <c r="W76" s="2609"/>
      <c r="X76" s="2584"/>
      <c r="Z76" s="2584"/>
      <c r="AA76" s="2584"/>
      <c r="AB76" s="2584"/>
      <c r="AC76" s="2584"/>
      <c r="AD76" s="2584"/>
    </row>
    <row r="77" spans="7:31" ht="17.25" customHeight="1">
      <c r="G77" s="2589"/>
      <c r="H77" s="2584"/>
      <c r="I77" s="2584"/>
      <c r="J77" s="2584"/>
      <c r="K77" s="2584"/>
      <c r="L77" s="2584"/>
      <c r="M77" s="2584"/>
      <c r="N77" s="2584"/>
      <c r="O77" s="2584"/>
      <c r="P77" s="2584"/>
      <c r="Q77" s="2584"/>
      <c r="R77" s="2584"/>
      <c r="S77" s="2584"/>
      <c r="T77" s="2584"/>
      <c r="U77" s="2584"/>
      <c r="V77" s="2584"/>
      <c r="W77" s="2607"/>
      <c r="X77" s="2584"/>
      <c r="Z77" s="2589"/>
      <c r="AA77" s="2589"/>
      <c r="AB77" s="2589"/>
      <c r="AC77" s="2589"/>
      <c r="AD77" s="2589"/>
    </row>
    <row r="78" spans="7:31" ht="17.25" customHeight="1">
      <c r="G78" s="2589"/>
      <c r="H78" s="2584"/>
      <c r="I78" s="2584"/>
      <c r="J78" s="2584"/>
      <c r="K78" s="2584"/>
      <c r="L78" s="2584"/>
      <c r="M78" s="2584"/>
      <c r="N78" s="2584"/>
      <c r="O78" s="2584"/>
      <c r="P78" s="2592" t="s">
        <v>1827</v>
      </c>
      <c r="Q78" s="2584"/>
      <c r="R78" s="2584"/>
      <c r="S78" s="2584"/>
      <c r="T78" s="2584"/>
      <c r="U78" s="2584"/>
      <c r="V78" s="2584"/>
      <c r="W78" s="354"/>
      <c r="X78" s="2584"/>
      <c r="Z78" s="2589"/>
      <c r="AA78" s="2589"/>
      <c r="AB78" s="2589"/>
      <c r="AC78" s="2589"/>
      <c r="AD78" s="2589"/>
    </row>
    <row r="79" spans="7:31" ht="17.25" customHeight="1">
      <c r="G79" s="2589"/>
      <c r="H79" s="2584"/>
      <c r="I79" s="2584"/>
      <c r="J79" s="2584"/>
      <c r="K79" s="2584"/>
      <c r="L79" s="2584"/>
      <c r="M79" s="2584"/>
      <c r="N79" s="2584"/>
      <c r="O79" s="2584"/>
      <c r="P79" s="3065" t="s">
        <v>1025</v>
      </c>
      <c r="Q79" s="151"/>
      <c r="R79" s="151"/>
      <c r="S79" s="151"/>
      <c r="T79" s="151"/>
      <c r="U79" s="151"/>
      <c r="V79" s="2584"/>
      <c r="W79" s="354"/>
      <c r="X79" s="2584"/>
      <c r="Z79" s="2589"/>
      <c r="AA79" s="2589"/>
      <c r="AB79" s="2589"/>
      <c r="AC79" s="2589"/>
      <c r="AD79" s="2589"/>
    </row>
    <row r="80" spans="7:31" ht="17.25" customHeight="1">
      <c r="G80" s="2584"/>
      <c r="H80" s="2584"/>
      <c r="I80" s="2584"/>
      <c r="J80" s="2584"/>
      <c r="K80" s="2584"/>
      <c r="L80" s="2584"/>
      <c r="M80" s="2584"/>
      <c r="N80" s="2584"/>
      <c r="O80" s="2584"/>
      <c r="P80" s="3065" t="s">
        <v>1026</v>
      </c>
      <c r="Q80" s="151"/>
      <c r="R80" s="151"/>
      <c r="S80" s="151"/>
      <c r="T80" s="151"/>
      <c r="U80" s="151"/>
      <c r="V80" s="2584"/>
      <c r="W80" s="2590"/>
      <c r="X80" s="2584"/>
      <c r="Z80" s="2584"/>
      <c r="AA80" s="2584"/>
      <c r="AB80" s="2584"/>
      <c r="AC80" s="2584"/>
      <c r="AD80" s="2584"/>
    </row>
    <row r="81" spans="7:31" ht="17.25" customHeight="1">
      <c r="G81" s="2584"/>
      <c r="H81" s="2584"/>
      <c r="I81" s="2584"/>
      <c r="J81" s="2584"/>
      <c r="K81" s="2584"/>
      <c r="L81" s="2584"/>
      <c r="M81" s="2584"/>
      <c r="N81" s="2584"/>
      <c r="O81" s="2584"/>
      <c r="P81" s="3367" t="s">
        <v>1028</v>
      </c>
      <c r="Q81" s="3367"/>
      <c r="R81" s="3367"/>
      <c r="S81" s="3367"/>
      <c r="T81" s="3367"/>
      <c r="U81" s="3367"/>
      <c r="V81" s="2584"/>
      <c r="W81" s="2590"/>
      <c r="X81" s="2584"/>
      <c r="Z81" s="2584"/>
      <c r="AA81" s="2584"/>
      <c r="AB81" s="2584"/>
      <c r="AC81" s="2584"/>
      <c r="AD81" s="2584"/>
    </row>
    <row r="82" spans="7:31" ht="17.25" customHeight="1">
      <c r="G82" s="2584"/>
      <c r="H82" s="2584"/>
      <c r="I82" s="2584"/>
      <c r="J82" s="2584"/>
      <c r="K82" s="2584"/>
      <c r="L82" s="2584"/>
      <c r="M82" s="2584"/>
      <c r="N82" s="2584"/>
      <c r="O82" s="2584"/>
      <c r="P82" s="3367"/>
      <c r="Q82" s="3367"/>
      <c r="R82" s="3367"/>
      <c r="S82" s="3367"/>
      <c r="T82" s="3367"/>
      <c r="U82" s="3367"/>
      <c r="V82" s="2584"/>
      <c r="W82" s="2607"/>
      <c r="X82" s="2584"/>
      <c r="Z82" s="2584"/>
      <c r="AA82" s="2584"/>
      <c r="AB82" s="2584"/>
      <c r="AC82" s="2584"/>
      <c r="AD82" s="2584"/>
    </row>
    <row r="83" spans="7:31" ht="17.25" customHeight="1">
      <c r="G83" s="2584"/>
      <c r="H83" s="2584"/>
      <c r="I83" s="2584"/>
      <c r="J83" s="2584"/>
      <c r="K83" s="2584"/>
      <c r="L83" s="2584"/>
      <c r="M83" s="2584"/>
      <c r="N83" s="2584"/>
      <c r="O83" s="2584"/>
      <c r="P83" s="3367" t="s">
        <v>1032</v>
      </c>
      <c r="Q83" s="3367"/>
      <c r="R83" s="3367"/>
      <c r="S83" s="3367"/>
      <c r="T83" s="3367"/>
      <c r="U83" s="3367"/>
      <c r="V83" s="2584"/>
      <c r="W83" s="2590"/>
      <c r="X83" s="2584"/>
      <c r="Z83" s="2584"/>
      <c r="AA83" s="2584"/>
      <c r="AB83" s="2584"/>
      <c r="AC83" s="2584"/>
      <c r="AD83" s="2584"/>
    </row>
    <row r="84" spans="7:31" ht="17.25" customHeight="1">
      <c r="G84" s="2584"/>
      <c r="H84" s="2584"/>
      <c r="I84" s="2584"/>
      <c r="J84" s="2584"/>
      <c r="K84" s="2584"/>
      <c r="L84" s="2584"/>
      <c r="M84" s="2584"/>
      <c r="N84" s="2584"/>
      <c r="O84" s="2584"/>
      <c r="P84" s="3367"/>
      <c r="Q84" s="3367"/>
      <c r="R84" s="3367"/>
      <c r="S84" s="3367"/>
      <c r="T84" s="3367"/>
      <c r="U84" s="3367"/>
      <c r="V84" s="2584"/>
      <c r="W84" s="2590"/>
      <c r="X84" s="2584"/>
      <c r="Z84" s="2584"/>
      <c r="AA84" s="2584"/>
      <c r="AB84" s="2584"/>
      <c r="AC84" s="2584"/>
      <c r="AD84" s="2584"/>
    </row>
    <row r="85" spans="7:31" ht="17.25" customHeight="1">
      <c r="G85" s="2584"/>
      <c r="H85" s="2584"/>
      <c r="I85" s="2584"/>
      <c r="J85" s="2584"/>
      <c r="K85" s="2584"/>
      <c r="L85" s="2584"/>
      <c r="M85" s="2584"/>
      <c r="N85" s="2584"/>
      <c r="O85" s="2584"/>
      <c r="P85" s="3367" t="s">
        <v>1034</v>
      </c>
      <c r="Q85" s="3367"/>
      <c r="R85" s="3367"/>
      <c r="S85" s="3367"/>
      <c r="T85" s="3367"/>
      <c r="U85" s="3367"/>
      <c r="V85" s="2584"/>
      <c r="W85" s="2590"/>
      <c r="X85" s="2584"/>
      <c r="Z85" s="2584"/>
      <c r="AA85" s="2584"/>
      <c r="AB85" s="2584"/>
      <c r="AC85" s="2584"/>
      <c r="AD85" s="2584"/>
    </row>
    <row r="86" spans="7:31" ht="17.25" customHeight="1" thickBot="1">
      <c r="G86" s="2584"/>
      <c r="H86" s="2584"/>
      <c r="I86" s="2584"/>
      <c r="J86" s="2584"/>
      <c r="K86" s="2584"/>
      <c r="L86" s="2584"/>
      <c r="M86" s="2584"/>
      <c r="N86" s="2584"/>
      <c r="O86" s="2584"/>
      <c r="P86" s="3367"/>
      <c r="Q86" s="3367"/>
      <c r="R86" s="3367"/>
      <c r="S86" s="3367"/>
      <c r="T86" s="3367"/>
      <c r="U86" s="3367"/>
      <c r="V86" s="2584"/>
      <c r="W86" s="2590"/>
      <c r="X86" s="2584"/>
      <c r="Z86" s="2584"/>
      <c r="AA86" s="2584"/>
      <c r="AB86" s="2584"/>
      <c r="AC86" s="2584"/>
      <c r="AD86" s="2584"/>
    </row>
    <row r="87" spans="7:31" ht="17.25" customHeight="1" thickTop="1" thickBot="1">
      <c r="G87" s="2584"/>
      <c r="H87" s="2584"/>
      <c r="I87" s="2584"/>
      <c r="J87" s="2584"/>
      <c r="K87" s="2584"/>
      <c r="L87" s="2584"/>
      <c r="M87" s="2584"/>
      <c r="N87" s="2584"/>
      <c r="O87" s="2584"/>
      <c r="P87" s="3065" t="s">
        <v>2139</v>
      </c>
      <c r="Q87" s="93"/>
      <c r="R87" s="93"/>
      <c r="S87" s="93"/>
      <c r="T87" s="93"/>
      <c r="U87" s="93"/>
      <c r="V87" s="2603"/>
      <c r="W87" s="2590"/>
      <c r="X87" s="2584"/>
      <c r="Z87" s="2584"/>
      <c r="AA87" s="2584"/>
      <c r="AB87" s="2584"/>
      <c r="AC87" s="2584"/>
      <c r="AD87" s="2584"/>
    </row>
    <row r="88" spans="7:31" ht="17.25" customHeight="1" thickTop="1" thickBot="1">
      <c r="G88" s="2584"/>
      <c r="H88" s="2584"/>
      <c r="I88" s="2584"/>
      <c r="J88" s="2584"/>
      <c r="K88" s="2584"/>
      <c r="L88" s="2584"/>
      <c r="M88" s="2584"/>
      <c r="N88" s="2584"/>
      <c r="O88" s="2584"/>
      <c r="P88" s="3367" t="s">
        <v>2140</v>
      </c>
      <c r="Q88" s="3367"/>
      <c r="R88" s="3367"/>
      <c r="S88" s="3367"/>
      <c r="T88" s="3367"/>
      <c r="U88" s="3367"/>
      <c r="V88" s="3371"/>
      <c r="W88" s="2590"/>
      <c r="X88" s="2584"/>
      <c r="Z88" s="2584"/>
      <c r="AA88" s="2584"/>
      <c r="AB88" s="2584"/>
      <c r="AC88" s="2584"/>
      <c r="AD88" s="2584"/>
    </row>
    <row r="89" spans="7:31" ht="15" thickTop="1" thickBot="1">
      <c r="G89" s="2584"/>
      <c r="H89" s="2584"/>
      <c r="I89" s="2584"/>
      <c r="J89" s="2584"/>
      <c r="K89" s="2584"/>
      <c r="L89" s="2584"/>
      <c r="M89" s="2584"/>
      <c r="N89" s="2584"/>
      <c r="O89" s="2584"/>
      <c r="P89" s="3367"/>
      <c r="Q89" s="3367"/>
      <c r="R89" s="3367"/>
      <c r="S89" s="3367"/>
      <c r="T89" s="3367"/>
      <c r="U89" s="3367"/>
      <c r="V89" s="3372"/>
      <c r="W89" s="2590"/>
      <c r="X89" s="2584"/>
      <c r="Z89" s="2584"/>
      <c r="AA89" s="2584"/>
      <c r="AB89" s="2584"/>
      <c r="AC89" s="2584"/>
      <c r="AD89" s="2584"/>
      <c r="AE89" s="355"/>
    </row>
    <row r="90" spans="7:31" ht="14.4" thickTop="1">
      <c r="G90" s="2584"/>
      <c r="H90" s="2584"/>
      <c r="I90" s="2584"/>
      <c r="J90" s="2584"/>
      <c r="K90" s="2584"/>
      <c r="L90" s="2584"/>
      <c r="M90" s="2584"/>
      <c r="N90" s="2584"/>
      <c r="O90" s="2584"/>
      <c r="P90" s="3367" t="s">
        <v>2141</v>
      </c>
      <c r="Q90" s="3367"/>
      <c r="R90" s="3367"/>
      <c r="S90" s="3367"/>
      <c r="T90" s="3367"/>
      <c r="U90" s="3367"/>
      <c r="V90" s="3371"/>
      <c r="W90" s="2590"/>
      <c r="X90" s="2584"/>
      <c r="Z90" s="2584"/>
      <c r="AA90" s="2584"/>
      <c r="AB90" s="2584"/>
      <c r="AC90" s="2584"/>
      <c r="AD90" s="2584"/>
    </row>
    <row r="91" spans="7:31" ht="14.4" thickBot="1">
      <c r="G91" s="2584"/>
      <c r="H91" s="2584"/>
      <c r="I91" s="2584"/>
      <c r="J91" s="2584"/>
      <c r="K91" s="2584"/>
      <c r="L91" s="2584"/>
      <c r="M91" s="2584"/>
      <c r="N91" s="2584"/>
      <c r="O91" s="2584"/>
      <c r="P91" s="3367"/>
      <c r="Q91" s="3367"/>
      <c r="R91" s="3367"/>
      <c r="S91" s="3367"/>
      <c r="T91" s="3367"/>
      <c r="U91" s="3367"/>
      <c r="V91" s="3372"/>
      <c r="W91" s="2590"/>
      <c r="X91" s="2584"/>
      <c r="Z91" s="2584"/>
      <c r="AA91" s="2584"/>
      <c r="AB91" s="2584"/>
      <c r="AC91" s="2584"/>
      <c r="AD91" s="2584"/>
    </row>
    <row r="92" spans="7:31" ht="14.4" thickTop="1">
      <c r="G92" s="2584"/>
      <c r="H92" s="2584"/>
      <c r="I92" s="2584"/>
      <c r="J92" s="2584"/>
      <c r="K92" s="2584"/>
      <c r="L92" s="2584"/>
      <c r="M92" s="2584"/>
      <c r="N92" s="2584"/>
      <c r="O92" s="2584"/>
      <c r="P92" s="3367" t="s">
        <v>2142</v>
      </c>
      <c r="Q92" s="3367"/>
      <c r="R92" s="3367"/>
      <c r="S92" s="3367"/>
      <c r="T92" s="3367"/>
      <c r="U92" s="3367"/>
      <c r="V92" s="3371"/>
      <c r="W92" s="2590"/>
      <c r="X92" s="2584"/>
      <c r="Z92" s="2584"/>
      <c r="AA92" s="2584"/>
      <c r="AB92" s="2584"/>
      <c r="AC92" s="2584"/>
      <c r="AD92" s="2584"/>
    </row>
    <row r="93" spans="7:31" ht="14.4" thickBot="1">
      <c r="G93" s="2584"/>
      <c r="H93" s="2584"/>
      <c r="I93" s="2584"/>
      <c r="J93" s="2584"/>
      <c r="K93" s="2584"/>
      <c r="L93" s="2584"/>
      <c r="M93" s="2584"/>
      <c r="N93" s="2584"/>
      <c r="O93" s="2584"/>
      <c r="P93" s="3367"/>
      <c r="Q93" s="3367"/>
      <c r="R93" s="3367"/>
      <c r="S93" s="3367"/>
      <c r="T93" s="3367"/>
      <c r="U93" s="3367"/>
      <c r="V93" s="3372"/>
      <c r="W93" s="2590"/>
      <c r="X93" s="2584"/>
      <c r="Z93" s="2584"/>
      <c r="AA93" s="2584"/>
      <c r="AB93" s="2584"/>
      <c r="AC93" s="2584"/>
      <c r="AD93" s="2584"/>
    </row>
    <row r="94" spans="7:31" ht="14.4" thickTop="1">
      <c r="G94" s="2584"/>
      <c r="H94" s="2584"/>
      <c r="I94" s="2584"/>
      <c r="J94" s="2584"/>
      <c r="K94" s="2584"/>
      <c r="L94" s="2584"/>
      <c r="M94" s="2584"/>
      <c r="N94" s="2584"/>
      <c r="O94" s="2584"/>
      <c r="P94" s="157"/>
      <c r="Q94" s="157"/>
      <c r="R94" s="157"/>
      <c r="S94" s="157"/>
      <c r="T94" s="157"/>
      <c r="U94" s="157"/>
      <c r="V94" s="2590"/>
      <c r="X94" s="2584"/>
      <c r="Z94" s="2584"/>
      <c r="AA94" s="2584"/>
      <c r="AB94" s="2584"/>
      <c r="AC94" s="2584"/>
      <c r="AD94" s="2584"/>
    </row>
    <row r="95" spans="7:31" ht="13.8">
      <c r="G95" s="2584"/>
      <c r="H95" s="2584"/>
      <c r="I95" s="2584"/>
      <c r="J95" s="2584"/>
      <c r="K95" s="2584"/>
      <c r="L95" s="2584"/>
      <c r="M95" s="2584"/>
      <c r="N95" s="2584"/>
      <c r="O95" s="2584"/>
      <c r="P95" s="2584"/>
      <c r="Q95" s="2610"/>
      <c r="R95" s="2610"/>
      <c r="S95" s="2610"/>
      <c r="T95" s="2610"/>
      <c r="U95" s="2610"/>
      <c r="V95" s="354"/>
      <c r="W95" s="2590"/>
      <c r="X95" s="2584"/>
      <c r="Z95" s="2584"/>
      <c r="AA95" s="2584"/>
      <c r="AB95" s="2584"/>
      <c r="AC95" s="2584"/>
      <c r="AD95" s="2584"/>
    </row>
    <row r="96" spans="7:31" ht="13.8" hidden="1">
      <c r="G96" s="2584"/>
      <c r="H96" s="2584"/>
      <c r="I96" s="2584"/>
      <c r="J96" s="2584"/>
      <c r="K96" s="2584"/>
      <c r="L96" s="2584"/>
      <c r="M96" s="2584"/>
      <c r="N96" s="2584"/>
      <c r="O96" s="2584"/>
      <c r="P96" s="2584"/>
      <c r="Q96" s="2610"/>
      <c r="R96" s="2610"/>
      <c r="S96" s="2610"/>
      <c r="T96" s="2610"/>
      <c r="U96" s="2610"/>
      <c r="V96" s="2584"/>
      <c r="W96" s="2584"/>
      <c r="X96" s="2584"/>
      <c r="Z96" s="2584"/>
      <c r="AA96" s="2584"/>
      <c r="AB96" s="2584"/>
      <c r="AC96" s="2584"/>
      <c r="AD96" s="2584"/>
    </row>
    <row r="97" spans="7:30" ht="13.8" hidden="1">
      <c r="G97" s="2584"/>
      <c r="H97" s="2584"/>
      <c r="I97" s="2584"/>
      <c r="J97" s="2584"/>
      <c r="K97" s="2584"/>
      <c r="L97" s="2584"/>
      <c r="M97" s="2584"/>
      <c r="N97" s="2584"/>
      <c r="O97" s="2584"/>
      <c r="P97" s="2584"/>
      <c r="Q97" s="2611"/>
      <c r="R97" s="2611"/>
      <c r="S97" s="2611"/>
      <c r="T97" s="2611"/>
      <c r="U97" s="2611"/>
      <c r="V97" s="2584"/>
      <c r="W97" s="2584"/>
      <c r="X97" s="2584"/>
      <c r="Z97" s="2584"/>
      <c r="AA97" s="2584"/>
      <c r="AB97" s="2584"/>
      <c r="AC97" s="2584"/>
      <c r="AD97" s="2584"/>
    </row>
    <row r="98" spans="7:30" ht="13.8" hidden="1">
      <c r="G98" s="2584"/>
      <c r="H98" s="2584"/>
      <c r="I98" s="2584"/>
      <c r="J98" s="2584"/>
      <c r="K98" s="2584"/>
      <c r="L98" s="2584"/>
      <c r="M98" s="2584"/>
      <c r="N98" s="2584"/>
      <c r="O98" s="2584"/>
      <c r="P98" s="2584"/>
      <c r="Q98" s="2612"/>
      <c r="R98" s="2612"/>
      <c r="S98" s="2612"/>
      <c r="T98" s="2612"/>
      <c r="U98" s="2612"/>
      <c r="V98" s="2584"/>
      <c r="W98" s="2584"/>
      <c r="X98" s="2584"/>
      <c r="Z98" s="2584"/>
      <c r="AA98" s="2584"/>
      <c r="AB98" s="2584"/>
      <c r="AC98" s="2584"/>
      <c r="AD98" s="2584"/>
    </row>
    <row r="99" spans="7:30" ht="13.8" hidden="1">
      <c r="G99" s="2584"/>
      <c r="H99" s="2584"/>
      <c r="I99" s="2584"/>
      <c r="J99" s="2584"/>
      <c r="K99" s="2584"/>
      <c r="L99" s="2584"/>
      <c r="M99" s="2584"/>
      <c r="N99" s="2584"/>
      <c r="O99" s="2584"/>
      <c r="P99" s="2584"/>
      <c r="Q99" s="2584"/>
      <c r="R99" s="2584"/>
      <c r="S99" s="2584"/>
      <c r="T99" s="2584"/>
      <c r="U99" s="2584"/>
      <c r="V99" s="2584"/>
      <c r="W99" s="2584"/>
      <c r="X99" s="2584"/>
      <c r="Z99" s="2584"/>
      <c r="AA99" s="2584"/>
      <c r="AB99" s="2584"/>
      <c r="AC99" s="2584"/>
      <c r="AD99" s="2584"/>
    </row>
    <row r="100" spans="7:30" ht="13.8" hidden="1">
      <c r="G100" s="2584"/>
      <c r="H100" s="2584"/>
      <c r="I100" s="2584"/>
      <c r="J100" s="2584"/>
      <c r="K100" s="2584"/>
      <c r="L100" s="2584"/>
      <c r="M100" s="2584"/>
      <c r="N100" s="2584"/>
      <c r="O100" s="2584"/>
      <c r="P100" s="2584"/>
      <c r="Q100" s="2612"/>
      <c r="R100" s="2612"/>
      <c r="S100" s="2612"/>
      <c r="T100" s="2612"/>
      <c r="U100" s="2612"/>
      <c r="V100" s="2584"/>
      <c r="W100" s="2584"/>
      <c r="X100" s="2584"/>
      <c r="Z100" s="2584"/>
      <c r="AA100" s="2584"/>
      <c r="AB100" s="2584"/>
      <c r="AC100" s="2584"/>
      <c r="AD100" s="2584"/>
    </row>
    <row r="101" spans="7:30" ht="13.8" hidden="1">
      <c r="G101" s="2584"/>
      <c r="H101" s="2584"/>
      <c r="I101" s="2584"/>
      <c r="J101" s="2584"/>
      <c r="K101" s="2584"/>
      <c r="L101" s="2584"/>
      <c r="M101" s="2584"/>
      <c r="N101" s="2584"/>
      <c r="O101" s="2584"/>
      <c r="P101" s="2584"/>
      <c r="Q101" s="2610"/>
      <c r="R101" s="2610"/>
      <c r="S101" s="2610"/>
      <c r="T101" s="2610"/>
      <c r="U101" s="2610"/>
      <c r="V101" s="2584"/>
      <c r="W101" s="2584"/>
      <c r="X101" s="2584"/>
      <c r="Z101" s="2584"/>
      <c r="AA101" s="2584"/>
      <c r="AB101" s="2584"/>
      <c r="AC101" s="2584"/>
      <c r="AD101" s="2584"/>
    </row>
    <row r="102" spans="7:30" ht="13.8" hidden="1">
      <c r="G102" s="2584"/>
      <c r="H102" s="2584"/>
      <c r="I102" s="2584"/>
      <c r="J102" s="2584"/>
      <c r="K102" s="2584"/>
      <c r="L102" s="2584"/>
      <c r="M102" s="2584"/>
      <c r="N102" s="2584"/>
      <c r="O102" s="2584"/>
      <c r="P102" s="2584"/>
      <c r="Q102" s="2611"/>
      <c r="R102" s="2611"/>
      <c r="S102" s="2611"/>
      <c r="T102" s="2611"/>
      <c r="U102" s="2611"/>
      <c r="V102" s="2584"/>
      <c r="W102" s="2584"/>
      <c r="X102" s="2584"/>
      <c r="Z102" s="2584"/>
      <c r="AA102" s="2584"/>
      <c r="AB102" s="2584"/>
      <c r="AC102" s="2584"/>
      <c r="AD102" s="2584"/>
    </row>
    <row r="103" spans="7:30" ht="13.8" hidden="1">
      <c r="G103" s="2584"/>
      <c r="H103" s="2584"/>
      <c r="I103" s="2584"/>
      <c r="J103" s="2584"/>
      <c r="K103" s="2584"/>
      <c r="L103" s="2584"/>
      <c r="M103" s="2584"/>
      <c r="N103" s="2584"/>
      <c r="O103" s="2584"/>
      <c r="P103" s="2584"/>
      <c r="Q103" s="2611"/>
      <c r="R103" s="2611"/>
      <c r="S103" s="2611"/>
      <c r="T103" s="2611"/>
      <c r="U103" s="2611"/>
      <c r="V103" s="2584"/>
      <c r="W103" s="2584"/>
      <c r="X103" s="2584"/>
      <c r="Z103" s="2584"/>
      <c r="AA103" s="2584"/>
      <c r="AB103" s="2584"/>
      <c r="AC103" s="2584"/>
      <c r="AD103" s="2584"/>
    </row>
    <row r="104" spans="7:30" ht="13.8" hidden="1">
      <c r="G104" s="2584"/>
      <c r="H104" s="2584"/>
      <c r="I104" s="2584"/>
      <c r="J104" s="2584"/>
      <c r="K104" s="2584"/>
      <c r="L104" s="2584"/>
      <c r="M104" s="2584"/>
      <c r="N104" s="2584"/>
      <c r="O104" s="2584"/>
      <c r="P104" s="2584"/>
      <c r="Q104" s="2584"/>
      <c r="R104" s="2584"/>
      <c r="S104" s="2584"/>
      <c r="T104" s="2584"/>
      <c r="U104" s="2584"/>
      <c r="V104" s="2584"/>
      <c r="W104" s="2584"/>
      <c r="X104" s="2584"/>
      <c r="Z104" s="2584"/>
      <c r="AA104" s="2584"/>
      <c r="AB104" s="2584"/>
      <c r="AC104" s="2584"/>
      <c r="AD104" s="2584"/>
    </row>
    <row r="105" spans="7:30" ht="13.8" hidden="1">
      <c r="G105" s="2584"/>
      <c r="H105" s="2584"/>
      <c r="I105" s="2584"/>
      <c r="J105" s="2584"/>
      <c r="K105" s="2584"/>
      <c r="L105" s="2584"/>
      <c r="M105" s="2584"/>
      <c r="N105" s="2584"/>
      <c r="O105" s="2584"/>
      <c r="P105" s="2592"/>
      <c r="Q105" s="2607"/>
      <c r="R105" s="2607"/>
      <c r="S105" s="2607"/>
      <c r="T105" s="2607"/>
      <c r="U105" s="2607"/>
      <c r="V105" s="2584"/>
      <c r="W105" s="2584"/>
      <c r="X105" s="2584"/>
      <c r="Z105" s="2584"/>
      <c r="AA105" s="2584"/>
      <c r="AB105" s="2584"/>
      <c r="AC105" s="2584"/>
      <c r="AD105" s="2584"/>
    </row>
    <row r="106" spans="7:30" ht="13.8" hidden="1">
      <c r="G106" s="2584"/>
      <c r="H106" s="2584"/>
      <c r="I106" s="2584"/>
      <c r="J106" s="2584"/>
      <c r="K106" s="2584"/>
      <c r="L106" s="2584"/>
      <c r="M106" s="2584"/>
      <c r="N106" s="2584"/>
      <c r="O106" s="2584"/>
      <c r="P106" s="2584"/>
      <c r="Q106" s="2610"/>
      <c r="R106" s="2610"/>
      <c r="S106" s="2610"/>
      <c r="T106" s="2610"/>
      <c r="U106" s="2610"/>
      <c r="V106" s="2584"/>
      <c r="W106" s="2584"/>
      <c r="X106" s="2584"/>
      <c r="Z106" s="2584"/>
      <c r="AA106" s="2584"/>
      <c r="AB106" s="2584"/>
      <c r="AC106" s="2584"/>
      <c r="AD106" s="2584"/>
    </row>
    <row r="107" spans="7:30" ht="13.8" hidden="1">
      <c r="G107" s="2584"/>
      <c r="H107" s="2584"/>
      <c r="I107" s="2584"/>
      <c r="J107" s="2584"/>
      <c r="K107" s="2584"/>
      <c r="L107" s="2584"/>
      <c r="M107" s="2584"/>
      <c r="N107" s="2584"/>
      <c r="O107" s="2584"/>
      <c r="P107" s="2584"/>
      <c r="Q107" s="2610"/>
      <c r="R107" s="2610"/>
      <c r="S107" s="2610"/>
      <c r="T107" s="2610"/>
      <c r="U107" s="2610"/>
      <c r="V107" s="2590"/>
      <c r="W107" s="2590"/>
      <c r="X107" s="2584"/>
      <c r="Z107" s="2584"/>
      <c r="AA107" s="2584"/>
      <c r="AB107" s="2584"/>
      <c r="AC107" s="2584"/>
      <c r="AD107" s="2584"/>
    </row>
    <row r="108" spans="7:30" ht="13.8" hidden="1">
      <c r="G108" s="2584"/>
      <c r="H108" s="2584"/>
      <c r="I108" s="2584"/>
      <c r="J108" s="2584"/>
      <c r="K108" s="2584"/>
      <c r="L108" s="2584"/>
      <c r="M108" s="2584"/>
      <c r="N108" s="2584"/>
      <c r="O108" s="2584"/>
      <c r="P108" s="2584"/>
      <c r="Q108" s="2610"/>
      <c r="R108" s="2610"/>
      <c r="S108" s="2610"/>
      <c r="T108" s="2610"/>
      <c r="U108" s="2610"/>
      <c r="V108" s="2584"/>
      <c r="W108" s="2590"/>
      <c r="X108" s="2584"/>
      <c r="Z108" s="2584"/>
      <c r="AA108" s="2584"/>
      <c r="AB108" s="2584"/>
      <c r="AC108" s="2584"/>
      <c r="AD108" s="2584"/>
    </row>
    <row r="109" spans="7:30" ht="13.8" hidden="1">
      <c r="G109" s="2584"/>
      <c r="H109" s="2584"/>
      <c r="I109" s="2584"/>
      <c r="J109" s="2584"/>
      <c r="K109" s="2584"/>
      <c r="L109" s="2584"/>
      <c r="M109" s="2584"/>
      <c r="N109" s="2584"/>
      <c r="O109" s="2584"/>
      <c r="P109" s="3368"/>
      <c r="Q109" s="3368"/>
      <c r="R109" s="3368"/>
      <c r="S109" s="3368"/>
      <c r="T109" s="3368"/>
      <c r="U109" s="3368"/>
      <c r="V109" s="2584"/>
      <c r="W109" s="2590"/>
      <c r="X109" s="2584"/>
      <c r="Z109" s="2584"/>
      <c r="AA109" s="2584"/>
      <c r="AB109" s="2584"/>
      <c r="AC109" s="2584"/>
      <c r="AD109" s="2584"/>
    </row>
    <row r="110" spans="7:30" ht="13.8" hidden="1">
      <c r="G110" s="2584"/>
      <c r="H110" s="2584"/>
      <c r="I110" s="2584"/>
      <c r="J110" s="2584"/>
      <c r="K110" s="2584"/>
      <c r="L110" s="2584"/>
      <c r="M110" s="2584"/>
      <c r="N110" s="2584"/>
      <c r="O110" s="2584"/>
      <c r="P110" s="3368"/>
      <c r="Q110" s="3368"/>
      <c r="R110" s="3368"/>
      <c r="S110" s="3368"/>
      <c r="T110" s="3368"/>
      <c r="U110" s="3368"/>
      <c r="V110" s="2584"/>
      <c r="W110" s="2590"/>
      <c r="X110" s="2584"/>
      <c r="Z110" s="2584"/>
      <c r="AA110" s="2584"/>
      <c r="AB110" s="2584"/>
      <c r="AC110" s="2584"/>
      <c r="AD110" s="2584"/>
    </row>
    <row r="111" spans="7:30" ht="13.8" hidden="1">
      <c r="G111" s="2584"/>
      <c r="H111" s="2584"/>
      <c r="I111" s="2584"/>
      <c r="J111" s="2584"/>
      <c r="K111" s="2584"/>
      <c r="L111" s="2584"/>
      <c r="M111" s="2584"/>
      <c r="N111" s="2584"/>
      <c r="O111" s="2584"/>
      <c r="P111" s="3368"/>
      <c r="Q111" s="3368"/>
      <c r="R111" s="3368"/>
      <c r="S111" s="3368"/>
      <c r="T111" s="3368"/>
      <c r="U111" s="3368"/>
      <c r="V111" s="2584"/>
      <c r="W111" s="2590"/>
      <c r="X111" s="2584"/>
      <c r="Z111" s="2584"/>
      <c r="AA111" s="2584"/>
      <c r="AB111" s="2584"/>
      <c r="AC111" s="2584"/>
      <c r="AD111" s="2584"/>
    </row>
    <row r="112" spans="7:30" ht="13.8" hidden="1">
      <c r="G112" s="2584"/>
      <c r="H112" s="2584"/>
      <c r="I112" s="2584"/>
      <c r="J112" s="2584"/>
      <c r="K112" s="2584"/>
      <c r="L112" s="2584"/>
      <c r="M112" s="2584"/>
      <c r="N112" s="2584"/>
      <c r="O112" s="2584"/>
      <c r="P112" s="3368"/>
      <c r="Q112" s="3368"/>
      <c r="R112" s="3368"/>
      <c r="S112" s="3368"/>
      <c r="T112" s="3368"/>
      <c r="U112" s="3368"/>
      <c r="V112" s="2584"/>
      <c r="W112" s="2590"/>
      <c r="X112" s="2584"/>
      <c r="Z112" s="2584"/>
      <c r="AA112" s="2584"/>
      <c r="AB112" s="2584"/>
      <c r="AC112" s="2584"/>
      <c r="AD112" s="2584"/>
    </row>
    <row r="113" spans="7:31" ht="13.8" hidden="1">
      <c r="G113" s="2584"/>
      <c r="H113" s="2584"/>
      <c r="I113" s="2584"/>
      <c r="J113" s="2584"/>
      <c r="K113" s="2584"/>
      <c r="L113" s="2584"/>
      <c r="M113" s="2584"/>
      <c r="N113" s="2584"/>
      <c r="O113" s="2584"/>
      <c r="P113" s="3368"/>
      <c r="Q113" s="3368"/>
      <c r="R113" s="3368"/>
      <c r="S113" s="3368"/>
      <c r="T113" s="3368"/>
      <c r="U113" s="3368"/>
      <c r="V113" s="2584"/>
      <c r="W113" s="2590"/>
      <c r="X113" s="2584"/>
      <c r="Z113" s="2584"/>
      <c r="AA113" s="2584"/>
      <c r="AB113" s="2584"/>
      <c r="AC113" s="2584"/>
      <c r="AD113" s="2584"/>
    </row>
    <row r="114" spans="7:31" ht="13.8" hidden="1">
      <c r="G114" s="2584"/>
      <c r="H114" s="2584"/>
      <c r="I114" s="2584"/>
      <c r="J114" s="2584"/>
      <c r="K114" s="2584"/>
      <c r="L114" s="2584"/>
      <c r="M114" s="2584"/>
      <c r="N114" s="2584"/>
      <c r="O114" s="2584"/>
      <c r="P114" s="3368"/>
      <c r="Q114" s="3368"/>
      <c r="R114" s="3368"/>
      <c r="S114" s="3368"/>
      <c r="T114" s="3368"/>
      <c r="U114" s="3368"/>
      <c r="V114" s="2584"/>
      <c r="W114" s="2590"/>
      <c r="X114" s="2584"/>
      <c r="Z114" s="2584"/>
      <c r="AA114" s="2584"/>
      <c r="AB114" s="2584"/>
      <c r="AC114" s="2584"/>
      <c r="AD114" s="2584"/>
    </row>
    <row r="115" spans="7:31" ht="13.8" hidden="1">
      <c r="G115" s="2584"/>
      <c r="H115" s="2584"/>
      <c r="I115" s="2584"/>
      <c r="J115" s="2584"/>
      <c r="K115" s="2584"/>
      <c r="L115" s="2584"/>
      <c r="M115" s="2584"/>
      <c r="N115" s="2584"/>
      <c r="O115" s="2584"/>
      <c r="P115" s="2584"/>
      <c r="Q115" s="2610"/>
      <c r="R115" s="2610"/>
      <c r="S115" s="2610"/>
      <c r="T115" s="2610"/>
      <c r="U115" s="2610"/>
      <c r="V115" s="2584"/>
      <c r="W115" s="2590"/>
      <c r="X115" s="2584"/>
      <c r="Z115" s="2584"/>
      <c r="AA115" s="2584"/>
      <c r="AB115" s="2584"/>
      <c r="AC115" s="2584"/>
      <c r="AD115" s="2584"/>
    </row>
    <row r="116" spans="7:31" ht="13.8" hidden="1">
      <c r="G116" s="2584"/>
      <c r="H116" s="2584"/>
      <c r="I116" s="2584"/>
      <c r="J116" s="2584"/>
      <c r="K116" s="2584"/>
      <c r="L116" s="2584"/>
      <c r="M116" s="2584"/>
      <c r="N116" s="2584"/>
      <c r="O116" s="2584"/>
      <c r="P116" s="2584"/>
      <c r="Q116" s="2584"/>
      <c r="R116" s="2584"/>
      <c r="S116" s="2584"/>
      <c r="T116" s="2584"/>
      <c r="U116" s="2584"/>
      <c r="V116" s="2584"/>
      <c r="W116" s="2590"/>
      <c r="X116" s="2584"/>
      <c r="Z116" s="2584"/>
      <c r="AA116" s="2584"/>
      <c r="AB116" s="2584"/>
      <c r="AC116" s="2584"/>
      <c r="AD116" s="2584"/>
    </row>
    <row r="117" spans="7:31" ht="13.8" hidden="1">
      <c r="G117" s="2584"/>
      <c r="H117" s="2584"/>
      <c r="I117" s="2584"/>
      <c r="J117" s="2584"/>
      <c r="K117" s="2584"/>
      <c r="L117" s="2584"/>
      <c r="M117" s="2584"/>
      <c r="N117" s="2584"/>
      <c r="O117" s="2584"/>
      <c r="P117" s="2584"/>
      <c r="Q117" s="2584"/>
      <c r="R117" s="2584"/>
      <c r="S117" s="2584"/>
      <c r="T117" s="2584"/>
      <c r="U117" s="2584"/>
      <c r="V117" s="2584"/>
      <c r="W117" s="2590"/>
      <c r="X117" s="2584"/>
      <c r="Z117" s="2584"/>
      <c r="AA117" s="2584"/>
      <c r="AB117" s="2584"/>
      <c r="AC117" s="2584"/>
      <c r="AD117" s="2584"/>
    </row>
    <row r="118" spans="7:31" ht="13.8" hidden="1">
      <c r="G118" s="2584"/>
      <c r="H118" s="2584"/>
      <c r="I118" s="2584"/>
      <c r="J118" s="2584"/>
      <c r="K118" s="2584"/>
      <c r="L118" s="2584"/>
      <c r="M118" s="2584"/>
      <c r="N118" s="2584"/>
      <c r="O118" s="2584"/>
      <c r="P118" s="2592"/>
      <c r="Q118" s="354"/>
      <c r="R118" s="354"/>
      <c r="S118" s="354"/>
      <c r="T118" s="354"/>
      <c r="U118" s="354"/>
      <c r="V118" s="2584"/>
      <c r="W118" s="2590"/>
      <c r="X118" s="2584"/>
      <c r="Z118" s="2584"/>
      <c r="AA118" s="2584"/>
      <c r="AB118" s="2584"/>
      <c r="AC118" s="2584"/>
      <c r="AD118" s="2584"/>
    </row>
    <row r="119" spans="7:31" ht="13.8" hidden="1">
      <c r="G119" s="2584"/>
      <c r="H119" s="2584"/>
      <c r="I119" s="2584"/>
      <c r="J119" s="2584"/>
      <c r="K119" s="2584"/>
      <c r="L119" s="2584"/>
      <c r="M119" s="2584"/>
      <c r="N119" s="2584"/>
      <c r="O119" s="2584"/>
      <c r="P119" s="2584"/>
      <c r="Q119" s="2611"/>
      <c r="R119" s="2611"/>
      <c r="S119" s="2611"/>
      <c r="T119" s="2611"/>
      <c r="U119" s="2611"/>
      <c r="V119" s="2584"/>
      <c r="W119" s="2590"/>
      <c r="X119" s="2584"/>
      <c r="Z119" s="2584"/>
      <c r="AA119" s="2584"/>
      <c r="AB119" s="2584"/>
      <c r="AC119" s="2584"/>
      <c r="AD119" s="2584"/>
    </row>
    <row r="120" spans="7:31" ht="13.8" hidden="1">
      <c r="G120" s="2584"/>
      <c r="H120" s="2584"/>
      <c r="I120" s="2584"/>
      <c r="J120" s="2584"/>
      <c r="K120" s="2584"/>
      <c r="L120" s="2584"/>
      <c r="M120" s="2584"/>
      <c r="N120" s="2584"/>
      <c r="O120" s="2584"/>
      <c r="P120" s="2584"/>
      <c r="Q120" s="2599"/>
      <c r="R120" s="2599"/>
      <c r="S120" s="2599"/>
      <c r="T120" s="2599"/>
      <c r="U120" s="2599"/>
      <c r="V120" s="2584"/>
      <c r="W120" s="2590"/>
      <c r="X120" s="2584"/>
      <c r="Z120" s="2584"/>
      <c r="AA120" s="2584"/>
      <c r="AB120" s="2584"/>
      <c r="AC120" s="2584"/>
      <c r="AD120" s="2584"/>
    </row>
    <row r="121" spans="7:31" ht="13.8" hidden="1">
      <c r="G121" s="2584"/>
      <c r="H121" s="2584"/>
      <c r="I121" s="2584"/>
      <c r="J121" s="2584"/>
      <c r="K121" s="2584"/>
      <c r="L121" s="2584"/>
      <c r="M121" s="2584"/>
      <c r="N121" s="2584"/>
      <c r="O121" s="2584"/>
      <c r="P121" s="3368"/>
      <c r="Q121" s="3368"/>
      <c r="R121" s="3368"/>
      <c r="S121" s="3368"/>
      <c r="T121" s="3368"/>
      <c r="U121" s="3368"/>
      <c r="V121" s="2584"/>
      <c r="W121" s="2590"/>
      <c r="X121" s="2584"/>
      <c r="Z121" s="2584"/>
      <c r="AA121" s="2584"/>
      <c r="AB121" s="2584"/>
      <c r="AC121" s="2584"/>
      <c r="AD121" s="2584"/>
    </row>
    <row r="122" spans="7:31" ht="13.8" hidden="1">
      <c r="G122" s="2584"/>
      <c r="H122" s="2584"/>
      <c r="I122" s="2584"/>
      <c r="J122" s="2584"/>
      <c r="K122" s="2584"/>
      <c r="L122" s="2584"/>
      <c r="M122" s="2584"/>
      <c r="N122" s="2584"/>
      <c r="O122" s="2584"/>
      <c r="P122" s="3368"/>
      <c r="Q122" s="3368"/>
      <c r="R122" s="3368"/>
      <c r="S122" s="3368"/>
      <c r="T122" s="3368"/>
      <c r="U122" s="3368"/>
      <c r="V122" s="2584"/>
      <c r="W122" s="2590"/>
      <c r="X122" s="2584"/>
      <c r="Z122" s="2584"/>
      <c r="AA122" s="2584"/>
      <c r="AB122" s="2584"/>
      <c r="AC122" s="2584"/>
      <c r="AD122" s="2584"/>
    </row>
    <row r="123" spans="7:31" ht="13.8" hidden="1">
      <c r="G123" s="2584"/>
      <c r="H123" s="2584"/>
      <c r="I123" s="2584"/>
      <c r="J123" s="2584"/>
      <c r="K123" s="2584"/>
      <c r="L123" s="2584"/>
      <c r="M123" s="2584"/>
      <c r="N123" s="2584"/>
      <c r="O123" s="2584"/>
      <c r="P123" s="2584"/>
      <c r="Q123" s="2584"/>
      <c r="R123" s="2584"/>
      <c r="S123" s="2584"/>
      <c r="T123" s="2584"/>
      <c r="U123" s="2584"/>
      <c r="V123" s="2602"/>
      <c r="W123" s="2590"/>
      <c r="X123" s="2584"/>
      <c r="Z123" s="2584"/>
      <c r="AA123" s="2584"/>
      <c r="AB123" s="2584"/>
      <c r="AC123" s="2584"/>
      <c r="AD123" s="2584"/>
    </row>
    <row r="124" spans="7:31" ht="13.8" hidden="1">
      <c r="G124" s="2584"/>
      <c r="H124" s="2584"/>
      <c r="I124" s="2584"/>
      <c r="J124" s="2584"/>
      <c r="K124" s="2584"/>
      <c r="L124" s="2584"/>
      <c r="M124" s="2584"/>
      <c r="N124" s="2584"/>
      <c r="O124" s="2584"/>
      <c r="P124" s="2584"/>
      <c r="Q124" s="2584"/>
      <c r="R124" s="2584"/>
      <c r="S124" s="2584"/>
      <c r="T124" s="2584"/>
      <c r="U124" s="2584"/>
      <c r="V124" s="2602"/>
      <c r="W124" s="2590"/>
      <c r="X124" s="2584"/>
      <c r="Z124" s="2613"/>
      <c r="AA124" s="2613"/>
      <c r="AB124" s="2613"/>
      <c r="AC124" s="2613"/>
      <c r="AD124" s="2613"/>
      <c r="AE124" s="153"/>
    </row>
    <row r="125" spans="7:31" ht="13.8" hidden="1">
      <c r="G125" s="2584"/>
      <c r="H125" s="2584"/>
      <c r="I125" s="2584"/>
      <c r="J125" s="2584"/>
      <c r="K125" s="2584"/>
      <c r="L125" s="2584"/>
      <c r="M125" s="2584"/>
      <c r="N125" s="2584"/>
      <c r="O125" s="2584"/>
      <c r="P125" s="2584"/>
      <c r="Q125" s="2584"/>
      <c r="R125" s="2584"/>
      <c r="S125" s="2584"/>
      <c r="T125" s="2584"/>
      <c r="U125" s="2584"/>
      <c r="V125" s="2584"/>
      <c r="W125" s="2590"/>
      <c r="X125" s="2584"/>
      <c r="Z125" s="2613"/>
      <c r="AA125" s="2613"/>
      <c r="AB125" s="2613"/>
      <c r="AC125" s="2613"/>
      <c r="AD125" s="2613"/>
      <c r="AE125" s="153"/>
    </row>
    <row r="126" spans="7:31" ht="13.8" hidden="1">
      <c r="G126" s="2584"/>
      <c r="H126" s="2584"/>
      <c r="I126" s="2584"/>
      <c r="J126" s="2584"/>
      <c r="K126" s="2584"/>
      <c r="L126" s="2584"/>
      <c r="M126" s="2584"/>
      <c r="N126" s="2584"/>
      <c r="O126" s="2584"/>
      <c r="P126" s="2584"/>
      <c r="Q126" s="2584"/>
      <c r="R126" s="2584"/>
      <c r="S126" s="2584"/>
      <c r="T126" s="2584"/>
      <c r="U126" s="2584"/>
      <c r="V126" s="2584"/>
      <c r="W126" s="2590"/>
      <c r="X126" s="2584"/>
      <c r="Z126" s="2614"/>
      <c r="AA126" s="2614"/>
      <c r="AB126" s="2614"/>
      <c r="AC126" s="2614"/>
      <c r="AD126" s="2614"/>
      <c r="AE126" s="154"/>
    </row>
    <row r="127" spans="7:31" ht="13.8" hidden="1">
      <c r="G127" s="2584"/>
      <c r="H127" s="2584"/>
      <c r="I127" s="2584"/>
      <c r="J127" s="2584"/>
      <c r="K127" s="2584"/>
      <c r="L127" s="2584"/>
      <c r="M127" s="2584"/>
      <c r="N127" s="2584"/>
      <c r="O127" s="2584"/>
      <c r="P127" s="2584"/>
      <c r="Q127" s="2599"/>
      <c r="R127" s="2599"/>
      <c r="S127" s="2599"/>
      <c r="T127" s="2599"/>
      <c r="U127" s="2599"/>
      <c r="V127" s="2584"/>
      <c r="W127" s="2590"/>
      <c r="X127" s="2584"/>
      <c r="Z127" s="2614"/>
      <c r="AA127" s="2614"/>
      <c r="AB127" s="2614"/>
      <c r="AC127" s="2614"/>
      <c r="AD127" s="2614"/>
      <c r="AE127" s="154"/>
    </row>
    <row r="128" spans="7:31" ht="13.8" hidden="1">
      <c r="G128" s="2584"/>
      <c r="H128" s="2584"/>
      <c r="I128" s="2584"/>
      <c r="J128" s="2584"/>
      <c r="K128" s="2584"/>
      <c r="L128" s="2584"/>
      <c r="M128" s="2584"/>
      <c r="N128" s="2584"/>
      <c r="O128" s="2584"/>
      <c r="P128" s="2584"/>
      <c r="Q128" s="2584"/>
      <c r="R128" s="2584"/>
      <c r="S128" s="2584"/>
      <c r="T128" s="2584"/>
      <c r="U128" s="2584"/>
      <c r="V128" s="2584"/>
      <c r="W128" s="2590"/>
      <c r="X128" s="2584"/>
      <c r="Z128" s="2614"/>
      <c r="AA128" s="2614"/>
      <c r="AB128" s="2614"/>
      <c r="AC128" s="2614"/>
      <c r="AD128" s="2614"/>
      <c r="AE128" s="154"/>
    </row>
    <row r="129" spans="7:31" ht="13.8" hidden="1">
      <c r="G129" s="2613"/>
      <c r="H129" s="2613"/>
      <c r="I129" s="2613"/>
      <c r="J129" s="2613"/>
      <c r="K129" s="2613"/>
      <c r="L129" s="2613"/>
      <c r="M129" s="2613"/>
      <c r="N129" s="2584"/>
      <c r="O129" s="2584"/>
      <c r="P129" s="2584"/>
      <c r="Q129" s="2584"/>
      <c r="R129" s="2584"/>
      <c r="S129" s="2584"/>
      <c r="T129" s="2584"/>
      <c r="U129" s="2584"/>
      <c r="V129" s="2584"/>
      <c r="W129" s="2590"/>
      <c r="X129" s="2584"/>
      <c r="Z129" s="2614"/>
      <c r="AA129" s="2614"/>
      <c r="AB129" s="2614"/>
      <c r="AC129" s="2614"/>
      <c r="AD129" s="2614"/>
      <c r="AE129" s="154"/>
    </row>
    <row r="130" spans="7:31" s="153" customFormat="1" ht="13.8" hidden="1">
      <c r="G130" s="2613"/>
      <c r="H130" s="2613"/>
      <c r="I130" s="2613"/>
      <c r="J130" s="2613"/>
      <c r="K130" s="2613"/>
      <c r="L130" s="2613"/>
      <c r="M130" s="2613"/>
      <c r="N130" s="2613"/>
      <c r="O130" s="2613"/>
      <c r="P130" s="2613"/>
      <c r="Q130" s="2613"/>
      <c r="R130" s="2613"/>
      <c r="S130" s="2613"/>
      <c r="T130" s="2613"/>
      <c r="U130" s="2613"/>
      <c r="V130" s="2613"/>
      <c r="W130" s="2590"/>
      <c r="X130" s="2613"/>
      <c r="Y130"/>
      <c r="Z130" s="2614"/>
      <c r="AA130" s="2614"/>
      <c r="AB130" s="2614"/>
      <c r="AC130" s="2614"/>
      <c r="AD130" s="2614"/>
      <c r="AE130" s="154"/>
    </row>
    <row r="131" spans="7:31" s="153" customFormat="1" ht="13.8" hidden="1">
      <c r="G131" s="2614"/>
      <c r="H131" s="2614"/>
      <c r="I131" s="2614"/>
      <c r="J131" s="2614"/>
      <c r="K131" s="2614"/>
      <c r="L131" s="2614"/>
      <c r="M131" s="2614"/>
      <c r="N131" s="2613"/>
      <c r="O131" s="2613"/>
      <c r="P131" s="2613"/>
      <c r="Q131" s="2613"/>
      <c r="R131" s="2613"/>
      <c r="S131" s="2613"/>
      <c r="T131" s="2613"/>
      <c r="U131" s="2613"/>
      <c r="V131" s="2613"/>
      <c r="W131" s="2590"/>
      <c r="X131" s="2613"/>
      <c r="Y131"/>
      <c r="Z131" s="2614"/>
      <c r="AA131" s="2614"/>
      <c r="AB131" s="2614"/>
      <c r="AC131" s="2614"/>
      <c r="AD131" s="2614"/>
      <c r="AE131" s="154"/>
    </row>
    <row r="132" spans="7:31" s="154" customFormat="1" ht="13.8" hidden="1">
      <c r="G132" s="2614"/>
      <c r="H132" s="2614"/>
      <c r="I132" s="2614"/>
      <c r="J132" s="2614"/>
      <c r="K132" s="2614"/>
      <c r="L132" s="2614"/>
      <c r="M132" s="2614"/>
      <c r="N132" s="2614"/>
      <c r="O132" s="2614"/>
      <c r="P132" s="2614"/>
      <c r="Q132" s="2614"/>
      <c r="R132" s="2614"/>
      <c r="S132" s="2614"/>
      <c r="T132" s="2614"/>
      <c r="U132" s="2614"/>
      <c r="V132" s="2614"/>
      <c r="W132" s="2590"/>
      <c r="X132" s="2614"/>
      <c r="Y132"/>
      <c r="Z132" s="2614"/>
      <c r="AA132" s="2614"/>
      <c r="AB132" s="2614"/>
      <c r="AC132" s="2614"/>
      <c r="AD132" s="2614"/>
    </row>
    <row r="133" spans="7:31" s="154" customFormat="1" ht="14.25" hidden="1" customHeight="1">
      <c r="G133" s="2614"/>
      <c r="H133" s="2614"/>
      <c r="I133" s="2614"/>
      <c r="J133" s="2614"/>
      <c r="K133" s="2614"/>
      <c r="L133" s="2614"/>
      <c r="M133" s="2614"/>
      <c r="N133" s="2614"/>
      <c r="O133" s="2614"/>
      <c r="P133" s="2614"/>
      <c r="Q133" s="2614"/>
      <c r="R133" s="2614"/>
      <c r="S133" s="2614"/>
      <c r="T133" s="2614"/>
      <c r="U133" s="2614"/>
      <c r="V133" s="2614"/>
      <c r="W133" s="2590"/>
      <c r="X133" s="2614"/>
      <c r="Y133"/>
      <c r="Z133" s="2614"/>
      <c r="AA133" s="2614"/>
      <c r="AB133" s="2614"/>
      <c r="AC133" s="2614"/>
      <c r="AD133" s="2614"/>
    </row>
    <row r="134" spans="7:31" s="154" customFormat="1" ht="14.25" hidden="1" customHeight="1">
      <c r="G134" s="2614"/>
      <c r="H134" s="2614"/>
      <c r="I134" s="2614"/>
      <c r="J134" s="2614"/>
      <c r="K134" s="2614"/>
      <c r="L134" s="2614"/>
      <c r="M134" s="2614"/>
      <c r="N134" s="2614"/>
      <c r="O134" s="2614"/>
      <c r="P134" s="2614"/>
      <c r="Q134" s="2614"/>
      <c r="R134" s="2614"/>
      <c r="S134" s="2614"/>
      <c r="T134" s="2614"/>
      <c r="U134" s="2614"/>
      <c r="V134" s="2614"/>
      <c r="W134" s="2590"/>
      <c r="X134" s="2614"/>
      <c r="Y134"/>
      <c r="Z134" s="2614"/>
      <c r="AA134" s="2614"/>
      <c r="AB134" s="2614"/>
      <c r="AC134" s="2614"/>
      <c r="AD134" s="2614"/>
    </row>
    <row r="135" spans="7:31" s="154" customFormat="1" ht="14.25" hidden="1" customHeight="1">
      <c r="G135" s="2614"/>
      <c r="H135" s="2614"/>
      <c r="I135" s="2614"/>
      <c r="J135" s="2614"/>
      <c r="K135" s="2614"/>
      <c r="L135" s="2614"/>
      <c r="M135" s="2614"/>
      <c r="N135" s="2614"/>
      <c r="O135" s="2614"/>
      <c r="P135" s="2614"/>
      <c r="Q135" s="2614"/>
      <c r="R135" s="2614"/>
      <c r="S135" s="2614"/>
      <c r="T135" s="2614"/>
      <c r="U135" s="2614"/>
      <c r="V135" s="2614"/>
      <c r="W135" s="2590"/>
      <c r="X135" s="2614"/>
      <c r="Y135"/>
      <c r="Z135" s="2614"/>
      <c r="AA135" s="2614"/>
      <c r="AB135" s="2614"/>
      <c r="AC135" s="2614"/>
      <c r="AD135" s="2614"/>
    </row>
    <row r="136" spans="7:31" s="154" customFormat="1" ht="14.25" hidden="1" customHeight="1">
      <c r="G136" s="2614"/>
      <c r="H136" s="2614"/>
      <c r="I136" s="2614"/>
      <c r="J136" s="2614"/>
      <c r="K136" s="2614"/>
      <c r="L136" s="2614"/>
      <c r="M136" s="2614"/>
      <c r="N136" s="2614"/>
      <c r="O136" s="2614"/>
      <c r="P136" s="2584"/>
      <c r="Q136" s="354"/>
      <c r="R136" s="354"/>
      <c r="S136" s="354"/>
      <c r="T136" s="354"/>
      <c r="U136" s="354"/>
      <c r="V136" s="2590"/>
      <c r="W136" s="2615"/>
      <c r="X136" s="2614"/>
      <c r="Y136"/>
      <c r="Z136" s="2614"/>
      <c r="AA136" s="2614"/>
      <c r="AB136" s="2614"/>
      <c r="AC136" s="2614"/>
      <c r="AD136" s="2614"/>
    </row>
    <row r="137" spans="7:31" s="154" customFormat="1" ht="14.25" hidden="1" customHeight="1">
      <c r="G137" s="2614"/>
      <c r="H137" s="2614"/>
      <c r="I137" s="2614"/>
      <c r="J137" s="2614"/>
      <c r="K137" s="2614"/>
      <c r="L137" s="2614"/>
      <c r="M137" s="2614"/>
      <c r="N137" s="2614"/>
      <c r="O137" s="2614"/>
      <c r="P137" s="2614"/>
      <c r="Q137" s="2614"/>
      <c r="R137" s="2614"/>
      <c r="S137" s="2614"/>
      <c r="T137" s="2614"/>
      <c r="U137" s="2614"/>
      <c r="V137" s="2614"/>
      <c r="W137" s="2615"/>
      <c r="X137" s="2614"/>
      <c r="Y137"/>
      <c r="Z137" s="2614"/>
      <c r="AA137" s="2614"/>
      <c r="AB137" s="2614"/>
      <c r="AC137" s="2614"/>
      <c r="AD137" s="2614"/>
    </row>
    <row r="138" spans="7:31" s="154" customFormat="1" ht="14.25" hidden="1" customHeight="1">
      <c r="G138" s="2614"/>
      <c r="H138" s="2614"/>
      <c r="I138" s="2614"/>
      <c r="J138" s="2614"/>
      <c r="K138" s="2614"/>
      <c r="L138" s="2614"/>
      <c r="M138" s="2614"/>
      <c r="N138" s="2614"/>
      <c r="O138" s="2614"/>
      <c r="P138" s="2614"/>
      <c r="Q138" s="2614"/>
      <c r="R138" s="2614"/>
      <c r="S138" s="2614"/>
      <c r="T138" s="2614"/>
      <c r="U138" s="2614"/>
      <c r="V138" s="2614"/>
      <c r="W138" s="2616"/>
      <c r="X138" s="2614"/>
      <c r="Y138"/>
      <c r="Z138" s="2614"/>
      <c r="AA138" s="2614"/>
      <c r="AB138" s="2614"/>
      <c r="AC138" s="2614"/>
      <c r="AD138" s="2614"/>
    </row>
    <row r="139" spans="7:31" s="154" customFormat="1" ht="14.25" hidden="1" customHeight="1">
      <c r="G139" s="2614"/>
      <c r="H139" s="2614"/>
      <c r="I139" s="2614"/>
      <c r="J139" s="2614"/>
      <c r="K139" s="2614"/>
      <c r="L139" s="2614"/>
      <c r="M139" s="2614"/>
      <c r="N139" s="2614"/>
      <c r="O139" s="2614"/>
      <c r="P139" s="2614"/>
      <c r="Q139" s="2614"/>
      <c r="R139" s="2614"/>
      <c r="S139" s="2614"/>
      <c r="T139" s="2614"/>
      <c r="U139" s="2614"/>
      <c r="V139" s="2614"/>
      <c r="W139" s="2614"/>
      <c r="X139" s="2614"/>
      <c r="Y139"/>
      <c r="Z139" s="2614"/>
      <c r="AA139" s="2614"/>
      <c r="AB139" s="2614"/>
      <c r="AC139" s="2614"/>
      <c r="AD139" s="2614"/>
    </row>
    <row r="140" spans="7:31" s="154" customFormat="1" ht="14.25" hidden="1" customHeight="1">
      <c r="G140" s="2614"/>
      <c r="H140" s="2614"/>
      <c r="I140" s="2614"/>
      <c r="J140" s="2614"/>
      <c r="K140" s="2614"/>
      <c r="L140" s="2614"/>
      <c r="M140" s="2614"/>
      <c r="N140" s="2614"/>
      <c r="O140" s="2614"/>
      <c r="P140" s="2614"/>
      <c r="Q140" s="2614"/>
      <c r="R140" s="2614"/>
      <c r="S140" s="2614"/>
      <c r="T140" s="2614"/>
      <c r="U140" s="2614"/>
      <c r="V140" s="2614"/>
      <c r="W140" s="2614"/>
      <c r="X140" s="2614"/>
      <c r="Y140"/>
      <c r="Z140" s="2614"/>
      <c r="AA140" s="2614"/>
      <c r="AB140" s="2614"/>
      <c r="AC140" s="2614"/>
      <c r="AD140" s="2614"/>
    </row>
    <row r="141" spans="7:31" s="154" customFormat="1" ht="14.25" hidden="1" customHeight="1">
      <c r="G141" s="2614"/>
      <c r="H141" s="2614"/>
      <c r="I141" s="2614"/>
      <c r="J141" s="2614"/>
      <c r="K141" s="2614"/>
      <c r="L141" s="2614"/>
      <c r="M141" s="2614"/>
      <c r="N141" s="2614"/>
      <c r="O141" s="2614"/>
      <c r="P141" s="2614"/>
      <c r="Q141" s="2614"/>
      <c r="R141" s="2614"/>
      <c r="S141" s="2614"/>
      <c r="T141" s="2614"/>
      <c r="U141" s="2614"/>
      <c r="V141" s="2614"/>
      <c r="W141" s="2614"/>
      <c r="X141" s="2614"/>
      <c r="Y141"/>
      <c r="Z141" s="2614"/>
      <c r="AA141" s="2614"/>
      <c r="AB141" s="2614"/>
      <c r="AC141" s="2614"/>
      <c r="AD141" s="2614"/>
    </row>
    <row r="142" spans="7:31" s="154" customFormat="1" ht="14.25" hidden="1" customHeight="1">
      <c r="G142" s="2614"/>
      <c r="H142" s="2614"/>
      <c r="I142" s="2614"/>
      <c r="J142" s="2614"/>
      <c r="K142" s="2614"/>
      <c r="L142" s="2614"/>
      <c r="M142" s="2614"/>
      <c r="N142" s="2614"/>
      <c r="O142" s="2614"/>
      <c r="P142" s="2614"/>
      <c r="Q142" s="2614"/>
      <c r="R142" s="2614"/>
      <c r="S142" s="2614"/>
      <c r="T142" s="2614"/>
      <c r="U142" s="2614"/>
      <c r="V142" s="2614"/>
      <c r="W142" s="2614"/>
      <c r="X142" s="2614"/>
      <c r="Y142"/>
      <c r="Z142" s="2614"/>
      <c r="AA142" s="2614"/>
      <c r="AB142" s="2614"/>
      <c r="AC142" s="2614"/>
      <c r="AD142" s="2614"/>
    </row>
    <row r="143" spans="7:31" s="154" customFormat="1" ht="14.25" hidden="1" customHeight="1">
      <c r="G143" s="2614"/>
      <c r="H143" s="2614"/>
      <c r="I143" s="2614"/>
      <c r="J143" s="2614"/>
      <c r="K143" s="2614"/>
      <c r="L143" s="2614"/>
      <c r="M143" s="2614"/>
      <c r="N143" s="2614"/>
      <c r="O143" s="2614"/>
      <c r="P143" s="2614"/>
      <c r="Q143" s="2614"/>
      <c r="R143" s="2614"/>
      <c r="S143" s="2614"/>
      <c r="T143" s="2614"/>
      <c r="U143" s="2614"/>
      <c r="V143" s="2614"/>
      <c r="W143" s="2614"/>
      <c r="X143" s="2614"/>
      <c r="Y143"/>
      <c r="Z143" s="2614"/>
      <c r="AA143" s="2614"/>
      <c r="AB143" s="2614"/>
      <c r="AC143" s="2614"/>
      <c r="AD143" s="2614"/>
    </row>
    <row r="144" spans="7:31" s="154" customFormat="1" ht="14.25" hidden="1" customHeight="1">
      <c r="G144" s="2614"/>
      <c r="H144" s="2614"/>
      <c r="I144" s="2614"/>
      <c r="J144" s="2614"/>
      <c r="K144" s="2614"/>
      <c r="L144" s="2614"/>
      <c r="M144" s="2614"/>
      <c r="N144" s="2614"/>
      <c r="O144" s="2614"/>
      <c r="P144" s="2614"/>
      <c r="Q144" s="2614"/>
      <c r="R144" s="2614"/>
      <c r="S144" s="2614"/>
      <c r="T144" s="2614"/>
      <c r="U144" s="2614"/>
      <c r="V144" s="2614"/>
      <c r="W144" s="2614"/>
      <c r="X144" s="2614"/>
      <c r="Y144"/>
      <c r="Z144" s="2614"/>
      <c r="AA144" s="2614"/>
      <c r="AB144" s="2614"/>
      <c r="AC144" s="2614"/>
      <c r="AD144" s="2614"/>
    </row>
    <row r="145" spans="7:30" s="154" customFormat="1" ht="14.25" hidden="1" customHeight="1">
      <c r="G145" s="2614"/>
      <c r="H145" s="2614"/>
      <c r="I145" s="2614"/>
      <c r="J145" s="2614"/>
      <c r="K145" s="2614"/>
      <c r="L145" s="2614"/>
      <c r="M145" s="2614"/>
      <c r="N145" s="2614"/>
      <c r="O145" s="2614"/>
      <c r="P145" s="2614"/>
      <c r="Q145" s="2614"/>
      <c r="R145" s="2614"/>
      <c r="S145" s="2614"/>
      <c r="T145" s="2614"/>
      <c r="U145" s="2614"/>
      <c r="V145" s="2614"/>
      <c r="W145" s="2614"/>
      <c r="X145" s="2614"/>
      <c r="Y145"/>
      <c r="Z145" s="2614"/>
      <c r="AA145" s="2614"/>
      <c r="AB145" s="2614"/>
      <c r="AC145" s="2614"/>
      <c r="AD145" s="2614"/>
    </row>
    <row r="146" spans="7:30" s="154" customFormat="1" ht="14.25" hidden="1" customHeight="1">
      <c r="G146" s="2614"/>
      <c r="H146" s="2614"/>
      <c r="I146" s="2614"/>
      <c r="J146" s="2614"/>
      <c r="K146" s="2614"/>
      <c r="L146" s="2614"/>
      <c r="M146" s="2614"/>
      <c r="N146" s="2614"/>
      <c r="O146" s="2614"/>
      <c r="P146" s="2614"/>
      <c r="Q146" s="2614"/>
      <c r="R146" s="2614"/>
      <c r="S146" s="2614"/>
      <c r="T146" s="2614"/>
      <c r="U146" s="2614"/>
      <c r="V146" s="2614"/>
      <c r="W146" s="2614"/>
      <c r="X146" s="2614"/>
      <c r="Y146"/>
      <c r="Z146" s="2614"/>
      <c r="AA146" s="2614"/>
      <c r="AB146" s="2614"/>
      <c r="AC146" s="2614"/>
      <c r="AD146" s="2614"/>
    </row>
    <row r="147" spans="7:30" s="154" customFormat="1" ht="14.25" hidden="1" customHeight="1">
      <c r="G147" s="2614"/>
      <c r="H147" s="2614"/>
      <c r="I147" s="2614"/>
      <c r="J147" s="2614"/>
      <c r="K147" s="2614"/>
      <c r="L147" s="2614"/>
      <c r="M147" s="2614"/>
      <c r="N147" s="2614"/>
      <c r="O147" s="2614"/>
      <c r="P147" s="2614"/>
      <c r="Q147" s="2614"/>
      <c r="R147" s="2614"/>
      <c r="S147" s="2614"/>
      <c r="T147" s="2614"/>
      <c r="U147" s="2614"/>
      <c r="V147" s="2614"/>
      <c r="W147" s="2614"/>
      <c r="X147" s="2614"/>
      <c r="Y147"/>
      <c r="Z147" s="2614"/>
      <c r="AA147" s="2614"/>
      <c r="AB147" s="2614"/>
      <c r="AC147" s="2614"/>
      <c r="AD147" s="2614"/>
    </row>
    <row r="148" spans="7:30" s="154" customFormat="1" ht="14.25" hidden="1" customHeight="1">
      <c r="G148" s="2614"/>
      <c r="H148" s="2614"/>
      <c r="I148" s="2614"/>
      <c r="J148" s="2614"/>
      <c r="K148" s="2614"/>
      <c r="L148" s="2614"/>
      <c r="M148" s="2614"/>
      <c r="N148" s="2614"/>
      <c r="O148" s="2614"/>
      <c r="P148" s="2614"/>
      <c r="Q148" s="2614"/>
      <c r="R148" s="2614"/>
      <c r="S148" s="2614"/>
      <c r="T148" s="2614"/>
      <c r="U148" s="2614"/>
      <c r="V148" s="2614"/>
      <c r="W148" s="2614"/>
      <c r="X148" s="2614"/>
      <c r="Y148"/>
      <c r="Z148" s="2614"/>
      <c r="AA148" s="2614"/>
      <c r="AB148" s="2614"/>
      <c r="AC148" s="2614"/>
      <c r="AD148" s="2614"/>
    </row>
    <row r="149" spans="7:30" s="154" customFormat="1" ht="14.25" hidden="1" customHeight="1">
      <c r="G149" s="2614"/>
      <c r="H149" s="2614"/>
      <c r="I149" s="2614"/>
      <c r="J149" s="2614"/>
      <c r="K149" s="2614"/>
      <c r="L149" s="2614"/>
      <c r="M149" s="2614"/>
      <c r="N149" s="2614"/>
      <c r="O149" s="2614"/>
      <c r="P149" s="2614"/>
      <c r="Q149" s="2614"/>
      <c r="R149" s="2614"/>
      <c r="S149" s="2614"/>
      <c r="T149" s="2614"/>
      <c r="U149" s="2614"/>
      <c r="V149" s="2614"/>
      <c r="W149" s="2614"/>
      <c r="X149" s="2614"/>
      <c r="Y149"/>
      <c r="Z149" s="2614"/>
      <c r="AA149" s="2614"/>
      <c r="AB149" s="2614"/>
      <c r="AC149" s="2614"/>
      <c r="AD149" s="2614"/>
    </row>
    <row r="150" spans="7:30" s="154" customFormat="1" ht="14.25" hidden="1" customHeight="1">
      <c r="G150" s="2614"/>
      <c r="H150" s="2614"/>
      <c r="I150" s="2614"/>
      <c r="J150" s="2614"/>
      <c r="K150" s="2614"/>
      <c r="L150" s="2614"/>
      <c r="M150" s="2614"/>
      <c r="N150" s="2614"/>
      <c r="O150" s="2614"/>
      <c r="P150" s="2614"/>
      <c r="Q150" s="2614"/>
      <c r="R150" s="2614"/>
      <c r="S150" s="2614"/>
      <c r="T150" s="2614"/>
      <c r="U150" s="2614"/>
      <c r="V150" s="2614"/>
      <c r="W150" s="2614"/>
      <c r="X150" s="2614"/>
      <c r="Y150"/>
      <c r="Z150" s="2614"/>
      <c r="AA150" s="2614"/>
      <c r="AB150" s="2614"/>
      <c r="AC150" s="2614"/>
      <c r="AD150" s="2614"/>
    </row>
    <row r="151" spans="7:30" s="154" customFormat="1" ht="14.25" hidden="1" customHeight="1">
      <c r="G151" s="2614"/>
      <c r="H151" s="2614"/>
      <c r="I151" s="2614"/>
      <c r="J151" s="2614"/>
      <c r="K151" s="2614"/>
      <c r="L151" s="2614"/>
      <c r="M151" s="2614"/>
      <c r="N151" s="2614"/>
      <c r="O151" s="2614"/>
      <c r="P151" s="2614"/>
      <c r="Q151" s="2614"/>
      <c r="R151" s="2614"/>
      <c r="S151" s="2614"/>
      <c r="T151" s="2614"/>
      <c r="U151" s="2614"/>
      <c r="V151" s="2614"/>
      <c r="W151" s="2614"/>
      <c r="X151" s="2614"/>
      <c r="Y151"/>
      <c r="Z151" s="2614"/>
      <c r="AA151" s="2614"/>
      <c r="AB151" s="2614"/>
      <c r="AC151" s="2614"/>
      <c r="AD151" s="2614"/>
    </row>
    <row r="152" spans="7:30" s="154" customFormat="1" ht="14.25" hidden="1" customHeight="1">
      <c r="G152" s="2614"/>
      <c r="H152" s="2614"/>
      <c r="I152" s="2614"/>
      <c r="J152" s="2614"/>
      <c r="K152" s="2614"/>
      <c r="L152" s="2614"/>
      <c r="M152" s="2614"/>
      <c r="N152" s="2614"/>
      <c r="O152" s="2614"/>
      <c r="P152" s="2614"/>
      <c r="Q152" s="2614"/>
      <c r="R152" s="2614"/>
      <c r="S152" s="2614"/>
      <c r="T152" s="2614"/>
      <c r="U152" s="2614"/>
      <c r="V152" s="2614"/>
      <c r="W152" s="2614"/>
      <c r="X152" s="2614"/>
      <c r="Y152"/>
      <c r="Z152" s="2614"/>
      <c r="AA152" s="2614"/>
      <c r="AB152" s="2614"/>
      <c r="AC152" s="2614"/>
      <c r="AD152" s="2614"/>
    </row>
    <row r="153" spans="7:30" s="154" customFormat="1" ht="14.25" hidden="1" customHeight="1">
      <c r="G153" s="2614"/>
      <c r="H153" s="2614"/>
      <c r="I153" s="2614"/>
      <c r="J153" s="2614"/>
      <c r="K153" s="2614"/>
      <c r="L153" s="2614"/>
      <c r="M153" s="2614"/>
      <c r="N153" s="2614"/>
      <c r="O153" s="2614"/>
      <c r="P153" s="2614"/>
      <c r="Q153" s="2614"/>
      <c r="R153" s="2614"/>
      <c r="S153" s="2614"/>
      <c r="T153" s="2614"/>
      <c r="U153" s="2614"/>
      <c r="V153" s="2614"/>
      <c r="W153" s="2614"/>
      <c r="X153" s="2614"/>
      <c r="Y153"/>
      <c r="Z153" s="2614"/>
      <c r="AA153" s="2614"/>
      <c r="AB153" s="2614"/>
      <c r="AC153" s="2614"/>
      <c r="AD153" s="2614"/>
    </row>
    <row r="154" spans="7:30" s="154" customFormat="1" ht="14.25" hidden="1" customHeight="1">
      <c r="G154" s="2614"/>
      <c r="H154" s="2614"/>
      <c r="I154" s="2614"/>
      <c r="J154" s="2614"/>
      <c r="K154" s="2614"/>
      <c r="L154" s="2614"/>
      <c r="M154" s="2614"/>
      <c r="N154" s="2614"/>
      <c r="O154" s="2614"/>
      <c r="P154" s="2614"/>
      <c r="Q154" s="2614"/>
      <c r="R154" s="2614"/>
      <c r="S154" s="2614"/>
      <c r="T154" s="2614"/>
      <c r="U154" s="2614"/>
      <c r="V154" s="2614"/>
      <c r="W154" s="2614"/>
      <c r="X154" s="2614"/>
      <c r="Y154"/>
      <c r="Z154" s="2614"/>
      <c r="AA154" s="2614"/>
      <c r="AB154" s="2614"/>
      <c r="AC154" s="2614"/>
      <c r="AD154" s="2614"/>
    </row>
    <row r="155" spans="7:30" s="154" customFormat="1" ht="14.25" hidden="1" customHeight="1">
      <c r="G155" s="2614"/>
      <c r="H155" s="2614"/>
      <c r="I155" s="2614"/>
      <c r="J155" s="2614"/>
      <c r="K155" s="2614"/>
      <c r="L155" s="2614"/>
      <c r="M155" s="2614"/>
      <c r="N155" s="2614"/>
      <c r="O155" s="2614"/>
      <c r="P155" s="2614"/>
      <c r="Q155" s="2614"/>
      <c r="R155" s="2614"/>
      <c r="S155" s="2614"/>
      <c r="T155" s="2614"/>
      <c r="U155" s="2614"/>
      <c r="V155" s="2614"/>
      <c r="W155" s="2614"/>
      <c r="X155" s="2614"/>
      <c r="Y155"/>
      <c r="Z155" s="2614"/>
      <c r="AA155" s="2614"/>
      <c r="AB155" s="2614"/>
      <c r="AC155" s="2614"/>
      <c r="AD155" s="2614"/>
    </row>
    <row r="156" spans="7:30" s="154" customFormat="1" ht="14.25" hidden="1" customHeight="1">
      <c r="G156" s="2614"/>
      <c r="H156" s="2614"/>
      <c r="I156" s="2614"/>
      <c r="J156" s="2614"/>
      <c r="K156" s="2614"/>
      <c r="L156" s="2614"/>
      <c r="M156" s="2614"/>
      <c r="N156" s="2614"/>
      <c r="O156" s="2614"/>
      <c r="P156" s="2614"/>
      <c r="Q156" s="2614"/>
      <c r="R156" s="2614"/>
      <c r="S156" s="2614"/>
      <c r="T156" s="2614"/>
      <c r="U156" s="2614"/>
      <c r="V156" s="2614"/>
      <c r="W156" s="2614"/>
      <c r="X156" s="2614"/>
      <c r="Y156"/>
      <c r="Z156" s="2614"/>
      <c r="AA156" s="2614"/>
      <c r="AB156" s="2614"/>
      <c r="AC156" s="2614"/>
      <c r="AD156" s="2614"/>
    </row>
    <row r="157" spans="7:30" s="154" customFormat="1" ht="14.25" hidden="1" customHeight="1">
      <c r="G157" s="2614"/>
      <c r="H157" s="2614"/>
      <c r="I157" s="2614"/>
      <c r="J157" s="2614"/>
      <c r="K157" s="2614"/>
      <c r="L157" s="2614"/>
      <c r="M157" s="2614"/>
      <c r="N157" s="2614"/>
      <c r="O157" s="2614"/>
      <c r="P157" s="2614"/>
      <c r="Q157" s="2614"/>
      <c r="R157" s="2614"/>
      <c r="S157" s="2614"/>
      <c r="T157" s="2614"/>
      <c r="U157" s="2614"/>
      <c r="V157" s="2614"/>
      <c r="W157" s="2614"/>
      <c r="X157" s="2614"/>
      <c r="Y157"/>
      <c r="Z157" s="2614"/>
      <c r="AA157" s="2614"/>
      <c r="AB157" s="2614"/>
      <c r="AC157" s="2614"/>
      <c r="AD157" s="2614"/>
    </row>
    <row r="158" spans="7:30" s="154" customFormat="1" ht="14.25" hidden="1" customHeight="1">
      <c r="G158" s="2614"/>
      <c r="H158" s="2614"/>
      <c r="I158" s="2614"/>
      <c r="J158" s="2614"/>
      <c r="K158" s="2614"/>
      <c r="L158" s="2614"/>
      <c r="M158" s="2614"/>
      <c r="N158" s="2614"/>
      <c r="O158" s="2614"/>
      <c r="P158" s="2614"/>
      <c r="Q158" s="2614"/>
      <c r="R158" s="2614"/>
      <c r="S158" s="2614"/>
      <c r="T158" s="2614"/>
      <c r="U158" s="2614"/>
      <c r="V158" s="2614"/>
      <c r="W158" s="2614"/>
      <c r="X158" s="2614"/>
      <c r="Y158"/>
      <c r="Z158" s="2614"/>
      <c r="AA158" s="2614"/>
      <c r="AB158" s="2614"/>
      <c r="AC158" s="2614"/>
      <c r="AD158" s="2614"/>
    </row>
    <row r="159" spans="7:30" s="154" customFormat="1" ht="14.25" hidden="1" customHeight="1">
      <c r="G159" s="2614"/>
      <c r="H159" s="2614"/>
      <c r="I159" s="2614"/>
      <c r="J159" s="2614"/>
      <c r="K159" s="2614"/>
      <c r="L159" s="2614"/>
      <c r="M159" s="2614"/>
      <c r="N159" s="2614"/>
      <c r="O159" s="2614"/>
      <c r="P159" s="2614"/>
      <c r="Q159" s="2614"/>
      <c r="R159" s="2614"/>
      <c r="S159" s="2614"/>
      <c r="T159" s="2614"/>
      <c r="U159" s="2614"/>
      <c r="V159" s="2614"/>
      <c r="W159" s="2614"/>
      <c r="X159" s="2614"/>
      <c r="Y159"/>
      <c r="Z159" s="2614"/>
      <c r="AA159" s="2614"/>
      <c r="AB159" s="2614"/>
      <c r="AC159" s="2614"/>
      <c r="AD159" s="2614"/>
    </row>
    <row r="160" spans="7:30" s="154" customFormat="1" ht="14.25" hidden="1" customHeight="1">
      <c r="G160" s="2614"/>
      <c r="H160" s="2614"/>
      <c r="I160" s="2614"/>
      <c r="J160" s="2614"/>
      <c r="K160" s="2614"/>
      <c r="L160" s="2614"/>
      <c r="M160" s="2614"/>
      <c r="N160" s="2614"/>
      <c r="O160" s="2614"/>
      <c r="P160" s="2614"/>
      <c r="Q160" s="2614"/>
      <c r="R160" s="2614"/>
      <c r="S160" s="2614"/>
      <c r="T160" s="2614"/>
      <c r="U160" s="2614"/>
      <c r="V160" s="2614"/>
      <c r="W160" s="2614"/>
      <c r="X160" s="2614"/>
      <c r="Y160"/>
      <c r="Z160" s="2614"/>
      <c r="AA160" s="2614"/>
      <c r="AB160" s="2614"/>
      <c r="AC160" s="2614"/>
      <c r="AD160" s="2614"/>
    </row>
    <row r="161" spans="7:31" s="154" customFormat="1" ht="14.25" hidden="1" customHeight="1">
      <c r="G161" s="2614"/>
      <c r="H161" s="2614"/>
      <c r="I161" s="2614"/>
      <c r="J161" s="2614"/>
      <c r="K161" s="2614"/>
      <c r="L161" s="2614"/>
      <c r="M161" s="2614"/>
      <c r="N161" s="2614"/>
      <c r="O161" s="2614"/>
      <c r="P161" s="2614"/>
      <c r="Q161" s="2614"/>
      <c r="R161" s="2614"/>
      <c r="S161" s="2614"/>
      <c r="T161" s="2614"/>
      <c r="U161" s="2614"/>
      <c r="V161" s="2614"/>
      <c r="W161" s="2614"/>
      <c r="X161" s="2614"/>
      <c r="Y161" s="2614"/>
      <c r="Z161" s="2614"/>
      <c r="AA161" s="2614"/>
      <c r="AB161" s="2614"/>
      <c r="AC161" s="2614"/>
      <c r="AD161" s="2614"/>
    </row>
    <row r="162" spans="7:31" s="154" customFormat="1" ht="14.25" hidden="1" customHeight="1">
      <c r="G162" s="2614"/>
      <c r="H162" s="2614"/>
      <c r="I162" s="2614"/>
      <c r="J162" s="2614"/>
      <c r="K162" s="2614"/>
      <c r="L162" s="2614"/>
      <c r="M162" s="2614"/>
      <c r="N162" s="2614"/>
      <c r="O162" s="2614"/>
      <c r="P162" s="2614"/>
      <c r="Q162" s="2614"/>
      <c r="R162" s="2614"/>
      <c r="S162" s="2614"/>
      <c r="T162" s="2614"/>
      <c r="U162" s="2614"/>
      <c r="V162" s="2614"/>
      <c r="W162" s="2614"/>
      <c r="X162" s="2614"/>
      <c r="Y162" s="2614"/>
      <c r="Z162" s="2614"/>
      <c r="AA162" s="2614"/>
      <c r="AB162" s="2614"/>
      <c r="AC162" s="2614"/>
      <c r="AD162" s="2614"/>
    </row>
    <row r="163" spans="7:31" s="154" customFormat="1" ht="14.25" hidden="1" customHeight="1">
      <c r="G163" s="2614"/>
      <c r="H163" s="2614"/>
      <c r="I163" s="2614"/>
      <c r="J163" s="2614"/>
      <c r="K163" s="2614"/>
      <c r="L163" s="2614"/>
      <c r="M163" s="2614"/>
      <c r="N163" s="2614"/>
      <c r="O163" s="2614"/>
      <c r="P163" s="2614"/>
      <c r="Q163" s="2614"/>
      <c r="R163" s="2614"/>
      <c r="S163" s="2614"/>
      <c r="T163" s="2614"/>
      <c r="U163" s="2614"/>
      <c r="V163" s="2614"/>
      <c r="W163" s="2614"/>
      <c r="X163" s="2614"/>
      <c r="Y163" s="2614"/>
      <c r="Z163" s="2614"/>
      <c r="AA163" s="2614"/>
      <c r="AB163" s="2614"/>
      <c r="AC163" s="2614"/>
      <c r="AD163" s="2614"/>
    </row>
    <row r="164" spans="7:31" s="154" customFormat="1" ht="14.25" hidden="1" customHeight="1">
      <c r="G164" s="2614"/>
      <c r="H164" s="2614"/>
      <c r="I164" s="2614"/>
      <c r="J164" s="2614"/>
      <c r="K164" s="2614"/>
      <c r="L164" s="2614"/>
      <c r="M164" s="2614"/>
      <c r="N164" s="2614"/>
      <c r="O164" s="2614"/>
      <c r="P164" s="2614"/>
      <c r="Q164" s="2614"/>
      <c r="R164" s="2614"/>
      <c r="S164" s="2614"/>
      <c r="T164" s="2614"/>
      <c r="U164" s="2614"/>
      <c r="V164" s="2614"/>
      <c r="W164" s="2614"/>
      <c r="X164" s="2614"/>
      <c r="Y164" s="2614"/>
      <c r="Z164" s="2614"/>
      <c r="AA164" s="2614"/>
      <c r="AB164" s="2614"/>
      <c r="AC164" s="2614"/>
      <c r="AD164" s="2614"/>
    </row>
    <row r="165" spans="7:31" s="154" customFormat="1" ht="14.25" hidden="1" customHeight="1">
      <c r="G165" s="2614"/>
      <c r="H165" s="2614"/>
      <c r="I165" s="2614"/>
      <c r="J165" s="2614"/>
      <c r="K165" s="2614"/>
      <c r="L165" s="2614"/>
      <c r="M165" s="2614"/>
      <c r="N165" s="2614"/>
      <c r="O165" s="2614"/>
      <c r="P165" s="2614"/>
      <c r="Q165" s="2614"/>
      <c r="R165" s="2614"/>
      <c r="S165" s="2614"/>
      <c r="T165" s="2614"/>
      <c r="U165" s="2614"/>
      <c r="V165" s="2614"/>
      <c r="W165" s="2614"/>
      <c r="X165" s="2614"/>
      <c r="Y165" s="2614"/>
      <c r="Z165" s="2614"/>
      <c r="AA165" s="2614"/>
      <c r="AB165" s="2614"/>
      <c r="AC165" s="2614"/>
      <c r="AD165" s="2614"/>
    </row>
    <row r="166" spans="7:31" s="154" customFormat="1" ht="14.25" hidden="1" customHeight="1">
      <c r="G166" s="2614"/>
      <c r="H166" s="2614"/>
      <c r="I166" s="2614"/>
      <c r="J166" s="2614"/>
      <c r="K166" s="2614"/>
      <c r="L166" s="2614"/>
      <c r="M166" s="2614"/>
      <c r="N166" s="2614"/>
      <c r="O166" s="2614"/>
      <c r="P166" s="2614"/>
      <c r="Q166" s="2614"/>
      <c r="R166" s="2614"/>
      <c r="S166" s="2614"/>
      <c r="T166" s="2614"/>
      <c r="U166" s="2614"/>
      <c r="V166" s="2614"/>
      <c r="W166" s="2614"/>
      <c r="X166" s="2614"/>
      <c r="Y166" s="2614"/>
      <c r="Z166" s="2614"/>
      <c r="AA166" s="2614"/>
      <c r="AB166" s="2614"/>
      <c r="AC166" s="2614"/>
      <c r="AD166" s="2614"/>
    </row>
    <row r="167" spans="7:31" s="154" customFormat="1" ht="14.25" hidden="1" customHeight="1">
      <c r="G167" s="2614"/>
      <c r="H167" s="2614"/>
      <c r="I167" s="2614"/>
      <c r="J167" s="2614"/>
      <c r="K167" s="2614"/>
      <c r="L167" s="2614"/>
      <c r="M167" s="2614"/>
      <c r="N167" s="2614"/>
      <c r="O167" s="2614"/>
      <c r="P167" s="2614"/>
      <c r="Q167" s="2614"/>
      <c r="R167" s="2614"/>
      <c r="S167" s="2614"/>
      <c r="T167" s="2614"/>
      <c r="U167" s="2614"/>
      <c r="V167" s="2614"/>
      <c r="W167" s="2614"/>
      <c r="X167" s="2614"/>
      <c r="Y167" s="2614"/>
      <c r="Z167" s="2614"/>
      <c r="AA167" s="2614"/>
      <c r="AB167" s="2614"/>
      <c r="AC167" s="2614"/>
      <c r="AD167" s="2614"/>
    </row>
    <row r="168" spans="7:31" s="154" customFormat="1" ht="14.25" hidden="1" customHeight="1">
      <c r="G168" s="2614"/>
      <c r="H168" s="2614"/>
      <c r="I168" s="2614"/>
      <c r="J168" s="2614"/>
      <c r="K168" s="2614"/>
      <c r="L168" s="2614"/>
      <c r="M168" s="2614"/>
      <c r="N168" s="2614"/>
      <c r="O168" s="2614"/>
      <c r="P168" s="2614"/>
      <c r="Q168" s="2614"/>
      <c r="R168" s="2614"/>
      <c r="S168" s="2614"/>
      <c r="T168" s="2614"/>
      <c r="U168" s="2614"/>
      <c r="V168" s="2614"/>
      <c r="W168" s="2614"/>
      <c r="X168" s="2614"/>
      <c r="Y168" s="2614"/>
      <c r="Z168" s="2614"/>
      <c r="AA168" s="2614"/>
      <c r="AB168" s="2614"/>
      <c r="AC168" s="2614"/>
      <c r="AD168" s="2614"/>
    </row>
    <row r="169" spans="7:31" s="154" customFormat="1" ht="14.25" hidden="1" customHeight="1">
      <c r="G169" s="2614"/>
      <c r="H169" s="2614"/>
      <c r="I169" s="2614"/>
      <c r="J169" s="2614"/>
      <c r="K169" s="2614"/>
      <c r="L169" s="2614"/>
      <c r="M169" s="2614"/>
      <c r="N169" s="2614"/>
      <c r="O169" s="2614"/>
      <c r="P169" s="2614"/>
      <c r="Q169" s="2614"/>
      <c r="R169" s="2614"/>
      <c r="S169" s="2614"/>
      <c r="T169" s="2614"/>
      <c r="U169" s="2614"/>
      <c r="V169" s="2614"/>
      <c r="W169" s="2614"/>
      <c r="X169" s="2614"/>
      <c r="Y169" s="2614"/>
      <c r="Z169" s="2614"/>
      <c r="AA169" s="2614"/>
      <c r="AB169" s="2614"/>
      <c r="AC169" s="2614"/>
      <c r="AD169" s="2614"/>
    </row>
    <row r="170" spans="7:31" s="154" customFormat="1" ht="14.25" hidden="1" customHeight="1">
      <c r="G170" s="2614"/>
      <c r="H170" s="2614"/>
      <c r="I170" s="2614"/>
      <c r="J170" s="2614"/>
      <c r="K170" s="2614"/>
      <c r="L170" s="2614"/>
      <c r="M170" s="2614"/>
      <c r="N170" s="2614"/>
      <c r="O170" s="2614"/>
      <c r="P170" s="2614"/>
      <c r="Q170" s="2614"/>
      <c r="R170" s="2614"/>
      <c r="S170" s="2614"/>
      <c r="T170" s="2614"/>
      <c r="U170" s="2614"/>
      <c r="V170" s="2614"/>
      <c r="W170" s="2614"/>
      <c r="X170" s="2614"/>
      <c r="Y170" s="2614"/>
      <c r="Z170" s="2614"/>
      <c r="AA170" s="2614"/>
      <c r="AB170" s="2614"/>
      <c r="AC170" s="2614"/>
      <c r="AD170" s="2614"/>
    </row>
    <row r="171" spans="7:31" s="154" customFormat="1" ht="14.25" hidden="1" customHeight="1">
      <c r="G171" s="2614"/>
      <c r="H171" s="2614"/>
      <c r="I171" s="2614"/>
      <c r="J171" s="2614"/>
      <c r="K171" s="2614"/>
      <c r="L171" s="2614"/>
      <c r="M171" s="2614"/>
      <c r="N171" s="2614"/>
      <c r="O171" s="2614"/>
      <c r="P171" s="2614"/>
      <c r="Q171" s="2614"/>
      <c r="R171" s="2614"/>
      <c r="S171" s="2614"/>
      <c r="T171" s="2614"/>
      <c r="U171" s="2614"/>
      <c r="V171" s="2614"/>
      <c r="W171" s="2614"/>
      <c r="X171" s="2614"/>
      <c r="Y171" s="2584"/>
      <c r="Z171" s="2584"/>
      <c r="AA171" s="2584"/>
      <c r="AB171" s="2584"/>
      <c r="AC171" s="2584"/>
      <c r="AD171" s="2584"/>
      <c r="AE171"/>
    </row>
    <row r="172" spans="7:31" s="154" customFormat="1" ht="14.25" hidden="1" customHeight="1">
      <c r="G172" s="2614"/>
      <c r="H172" s="2614"/>
      <c r="I172" s="2614"/>
      <c r="J172" s="2614"/>
      <c r="K172" s="2614"/>
      <c r="L172" s="2614"/>
      <c r="M172" s="2614"/>
      <c r="N172" s="2614"/>
      <c r="O172" s="2614"/>
      <c r="P172" s="2614"/>
      <c r="Q172" s="2614"/>
      <c r="R172" s="2614"/>
      <c r="S172" s="2614"/>
      <c r="T172" s="2614"/>
      <c r="U172" s="2614"/>
      <c r="V172" s="2614"/>
      <c r="W172" s="2614"/>
      <c r="X172" s="2614"/>
      <c r="Y172" s="2584"/>
      <c r="Z172" s="2584"/>
      <c r="AA172" s="2584"/>
      <c r="AB172" s="2584"/>
      <c r="AC172" s="2584"/>
      <c r="AD172" s="2584"/>
      <c r="AE172"/>
    </row>
    <row r="173" spans="7:31" s="154" customFormat="1" ht="14.25" hidden="1" customHeight="1">
      <c r="G173" s="2614"/>
      <c r="H173" s="2614"/>
      <c r="I173" s="2614"/>
      <c r="J173" s="2614"/>
      <c r="K173" s="2614"/>
      <c r="L173" s="2614"/>
      <c r="M173" s="2614"/>
      <c r="N173" s="2614"/>
      <c r="O173" s="2614"/>
      <c r="P173" s="2614"/>
      <c r="Q173" s="2614"/>
      <c r="R173" s="2614"/>
      <c r="S173" s="2614"/>
      <c r="T173" s="2614"/>
      <c r="U173" s="2614"/>
      <c r="V173" s="2614"/>
      <c r="W173" s="2614"/>
      <c r="X173" s="2614"/>
      <c r="Y173" s="2584"/>
      <c r="Z173" s="2584"/>
      <c r="AA173" s="2584"/>
      <c r="AB173" s="2584"/>
      <c r="AC173" s="2584"/>
      <c r="AD173" s="2584"/>
      <c r="AE173"/>
    </row>
    <row r="174" spans="7:31" s="154" customFormat="1" ht="14.25" hidden="1" customHeight="1">
      <c r="G174" s="2614"/>
      <c r="H174" s="2614"/>
      <c r="I174" s="2614"/>
      <c r="J174" s="2614"/>
      <c r="K174" s="2614"/>
      <c r="L174" s="2614"/>
      <c r="M174" s="2614"/>
      <c r="N174" s="2614"/>
      <c r="O174" s="2614"/>
      <c r="P174" s="2614"/>
      <c r="Q174" s="2614"/>
      <c r="R174" s="2614"/>
      <c r="S174" s="2614"/>
      <c r="T174" s="2614"/>
      <c r="U174" s="2614"/>
      <c r="V174" s="2614"/>
      <c r="W174" s="2614"/>
      <c r="X174" s="2614"/>
      <c r="Y174" s="2584"/>
      <c r="Z174" s="2584"/>
      <c r="AA174" s="2584"/>
      <c r="AB174" s="2584"/>
      <c r="AC174" s="2584"/>
      <c r="AD174" s="2584"/>
      <c r="AE174"/>
    </row>
    <row r="175" spans="7:31" s="154" customFormat="1" ht="14.25" hidden="1" customHeight="1">
      <c r="G175" s="2614"/>
      <c r="H175" s="2614"/>
      <c r="I175" s="2614"/>
      <c r="J175" s="2614"/>
      <c r="K175" s="2614"/>
      <c r="L175" s="2614"/>
      <c r="M175" s="2614"/>
      <c r="N175" s="2614"/>
      <c r="O175" s="2614"/>
      <c r="P175" s="2614"/>
      <c r="Q175" s="2614"/>
      <c r="R175" s="2614"/>
      <c r="S175" s="2614"/>
      <c r="T175" s="2614"/>
      <c r="U175" s="2614"/>
      <c r="V175" s="2614"/>
      <c r="W175" s="2614"/>
      <c r="X175" s="2614"/>
      <c r="Y175" s="2584"/>
      <c r="Z175" s="2584"/>
      <c r="AA175" s="2584"/>
      <c r="AB175" s="2584"/>
      <c r="AC175" s="2584"/>
      <c r="AD175" s="2584"/>
      <c r="AE175"/>
    </row>
    <row r="176" spans="7:31" s="154" customFormat="1" ht="14.25" hidden="1" customHeight="1">
      <c r="G176" s="2584"/>
      <c r="H176" s="2584"/>
      <c r="I176" s="2584"/>
      <c r="J176" s="2584"/>
      <c r="K176" s="2584"/>
      <c r="L176" s="2584"/>
      <c r="M176" s="2584"/>
      <c r="N176" s="2614"/>
      <c r="O176" s="2614"/>
      <c r="P176" s="2614"/>
      <c r="Q176" s="2614"/>
      <c r="R176" s="2614"/>
      <c r="S176" s="2614"/>
      <c r="T176" s="2614"/>
      <c r="U176" s="2614"/>
      <c r="V176" s="2614"/>
      <c r="W176" s="2614"/>
      <c r="X176" s="2614"/>
      <c r="Y176" s="2584"/>
      <c r="Z176" s="2584"/>
      <c r="AA176" s="2584"/>
      <c r="AB176" s="2584"/>
      <c r="AC176" s="2584"/>
      <c r="AD176" s="2584"/>
      <c r="AE176"/>
    </row>
    <row r="177" spans="16:23" ht="0" hidden="1" customHeight="1">
      <c r="P177" s="154"/>
      <c r="Q177" s="154"/>
      <c r="R177" s="154"/>
      <c r="S177" s="154"/>
      <c r="T177" s="154"/>
      <c r="U177" s="154"/>
      <c r="V177" s="154"/>
      <c r="W177" s="154"/>
    </row>
    <row r="178" spans="16:23" ht="0" hidden="1" customHeight="1">
      <c r="P178" s="154"/>
      <c r="Q178" s="154"/>
      <c r="R178" s="154"/>
      <c r="S178" s="154"/>
      <c r="T178" s="154"/>
      <c r="U178" s="154"/>
      <c r="V178" s="154"/>
      <c r="W178" s="154"/>
    </row>
    <row r="179" spans="16:23" ht="0" hidden="1" customHeight="1">
      <c r="P179" s="154"/>
      <c r="Q179" s="154"/>
      <c r="R179" s="154"/>
      <c r="S179" s="154"/>
      <c r="T179" s="154"/>
      <c r="U179" s="154"/>
      <c r="V179" s="154"/>
      <c r="W179" s="154"/>
    </row>
    <row r="180" spans="16:23" ht="0" hidden="1" customHeight="1">
      <c r="P180" s="154"/>
      <c r="Q180" s="154"/>
      <c r="R180" s="154"/>
      <c r="S180" s="154"/>
      <c r="T180" s="154"/>
      <c r="U180" s="154"/>
      <c r="V180" s="154"/>
      <c r="W180" s="154"/>
    </row>
    <row r="181" spans="16:23" ht="0" hidden="1" customHeight="1">
      <c r="P181" s="154"/>
      <c r="Q181" s="154"/>
      <c r="R181" s="154"/>
      <c r="S181" s="154"/>
      <c r="T181" s="154"/>
      <c r="U181" s="154"/>
      <c r="V181" s="154"/>
      <c r="W181" s="154"/>
    </row>
    <row r="182" spans="16:23" ht="0" hidden="1" customHeight="1">
      <c r="W182" s="154"/>
    </row>
  </sheetData>
  <sheetProtection algorithmName="SHA-512" hashValue="z6xo3LVW+snS4JH4x+P/seq3n/EFL9eRM2/wX6BcU3X9jq3R1Wg1QRntDTcAc9gzfG4zTRgvyZa2XNYmC6FwwA==" saltValue="3xB0/XEGMu9zlJv1VjHjaA==" spinCount="100000" sheet="1"/>
  <mergeCells count="36">
    <mergeCell ref="G43:L44"/>
    <mergeCell ref="G45:L46"/>
    <mergeCell ref="G47:L48"/>
    <mergeCell ref="G30:L30"/>
    <mergeCell ref="M51:M52"/>
    <mergeCell ref="G49:L50"/>
    <mergeCell ref="G51:L52"/>
    <mergeCell ref="G32:L32"/>
    <mergeCell ref="G39:L40"/>
    <mergeCell ref="G36:I36"/>
    <mergeCell ref="G25:L25"/>
    <mergeCell ref="G41:L42"/>
    <mergeCell ref="G29:L29"/>
    <mergeCell ref="G28:L28"/>
    <mergeCell ref="P18:U18"/>
    <mergeCell ref="P113:U114"/>
    <mergeCell ref="P121:U122"/>
    <mergeCell ref="Y25:AD25"/>
    <mergeCell ref="P25:U25"/>
    <mergeCell ref="P28:U29"/>
    <mergeCell ref="P111:U112"/>
    <mergeCell ref="P109:U110"/>
    <mergeCell ref="P40:U41"/>
    <mergeCell ref="V40:V41"/>
    <mergeCell ref="P81:U82"/>
    <mergeCell ref="P83:U84"/>
    <mergeCell ref="P90:U91"/>
    <mergeCell ref="P92:U93"/>
    <mergeCell ref="V92:V93"/>
    <mergeCell ref="V90:V91"/>
    <mergeCell ref="V88:V89"/>
    <mergeCell ref="AE29:AE30"/>
    <mergeCell ref="Y29:AD30"/>
    <mergeCell ref="Y31:AD33"/>
    <mergeCell ref="P85:U86"/>
    <mergeCell ref="P88:U89"/>
  </mergeCells>
  <hyperlinks>
    <hyperlink ref="G28:L28" location="'Corporate Governance'!G30" display="'Corporate Governance'!G30" xr:uid="{7C014CAD-89CB-4416-AD56-54E87CD212B8}"/>
    <hyperlink ref="G29:L29" location="'Corporate Governance'!Q10" display="'Corporate Governance'!Q10" xr:uid="{12FE474B-7F0B-46DC-9A61-F8D94093559F}"/>
    <hyperlink ref="G33" location="'Oversight &amp; Responsibility'!G43" display="'Oversight &amp; Responsibility'!G43" xr:uid="{51575A3C-F152-4806-9D7C-95F4B103D0F2}"/>
    <hyperlink ref="G32:L32" location="'Oversight &amp; Responsibility'!G23" display="'Oversight &amp; Responsibility'!G23" xr:uid="{2515382B-C0EE-44A1-979C-596CC9AB2955}"/>
    <hyperlink ref="G36:I36" location="'Our Stakeholders'!G15" display="'Our Stakeholders'!G15" xr:uid="{AC801118-5377-4E2C-B9C5-839EFFF6FDF4}"/>
    <hyperlink ref="G39:L40" location="'Ethics &amp; Integrity'!G26" display="Table 1: Percentage of employees completing Code of Conduct and Business Integrity e-training" xr:uid="{3190CF11-77CE-4595-9D02-EB2F2A7A9EE1}"/>
    <hyperlink ref="G41:L42" location="'Ethics &amp; Integrity'!G35" display="Table 2: Total monetary value of political contributions made directly and indirectly" xr:uid="{33AC5C82-3407-424D-B651-BEB5CC8EE096}"/>
    <hyperlink ref="G43:L44" location="'Ethics &amp; Integrity'!G46" display="'Ethics &amp; Integrity'!G46" xr:uid="{5BD8567D-0AFB-443F-BF40-FDA1FAF6C1CB}"/>
    <hyperlink ref="G45:L46" location="'Ethics &amp; Integrity'!G56" display="'Ethics &amp; Integrity'!G56" xr:uid="{A0F77088-AED4-4D81-8580-A8999F514290}"/>
    <hyperlink ref="G47:L48" location="'Ethics &amp; Integrity'!G69" display="Table 5: Percentage of security personnel completing Code of Conduct and Business Integrity e-training" xr:uid="{F9F5BEEA-F6B8-4431-9B2E-EB3C6BA0202B}"/>
    <hyperlink ref="G49:L50" location="'Ethics &amp; Integrity'!G77" display="'Ethics &amp; Integrity'!G77" xr:uid="{3273253C-7E6C-4840-828A-4916566331E5}"/>
    <hyperlink ref="G51:L52" location="'Ethics &amp; Integrity'!G86" display="Table 7: RDG FY24 Non-compliance with environmental, social or economic laws and regulations" xr:uid="{9D177733-1E8A-4172-A4BA-328108D3B270}"/>
    <hyperlink ref="G55" location="'Value &amp; Performance'!G18" display="Table 1: Value generated and distributed" xr:uid="{D9889971-2A85-453D-BC62-4FBD0625452D}"/>
    <hyperlink ref="G58" location="'Responsible Production'!G16" display="'Responsible Production'!G16" xr:uid="{A7CF5A09-4AA6-4FF8-96D5-EB3BBE4C7369}"/>
    <hyperlink ref="G61" location="'Responsible Supply Chain'!G18" display="Table 1: Supplier spend" xr:uid="{57642D02-3F59-4153-8F03-C483758E1C3A}"/>
    <hyperlink ref="G62" location="'Responsible Supply Chain'!G42" display="Table 2: National spend " xr:uid="{0CC6AB22-BA64-4667-B272-21BF8CD832D9}"/>
    <hyperlink ref="G63" location="'Responsible Supply Chain'!G55" display="Table 3: Supplier count by Australian state " xr:uid="{EFB0CF46-8809-4663-A09E-D3BD6BDA799C}"/>
    <hyperlink ref="G64" location="'Responsible Supply Chain'!G69" display="Table 4: Responsible supply chain performance metrics" xr:uid="{D00BF596-9CF6-42AA-B25F-A692C7756FA6}"/>
    <hyperlink ref="G65" location="'Responsible Supply Chain'!G92" display="Table 5: Human rights training" xr:uid="{DA15E648-09C4-4BAF-BB43-1C62B97741CB}"/>
    <hyperlink ref="G66" location="'Responsible Supply Chain'!G114" display="Table 6: Modern slavery governance" xr:uid="{F29FB118-3AAF-429E-84FF-D6D91C44C7C1}"/>
    <hyperlink ref="P28:U29" location="'Safety, Health &amp; Wellbeing'!G17" display="Table 1: Injury rates for total employees and contractors (per 1,000,000 hours worked)" xr:uid="{E02D01B4-89B2-4901-A6E8-4EBA70CBD4B5}"/>
    <hyperlink ref="P30" location="'Safety, Health &amp; Wellbeing'!G29" display="Table 2: Hours worked" xr:uid="{77B60A10-E095-4C70-87D6-49C31424CFB0}"/>
    <hyperlink ref="P31" location="'Safety, Health &amp; Wellbeing'!G37" display="Table 3: Lost Time Injuries (LTI)" xr:uid="{CE37EB46-B6F3-46C9-A0CC-598791DD6B4A}"/>
    <hyperlink ref="P32" location="'Safety, Health &amp; Wellbeing'!G53" display="Table 4: Total Recordable Injuries (TRI)" xr:uid="{212202BF-3485-4F99-A033-01745416DD1D}"/>
    <hyperlink ref="P33" location="'Safety, Health &amp; Wellbeing'!G69" display="Table 5: Fatality rates" xr:uid="{D6A96490-96B7-4C88-A561-AAF40C9A5561}"/>
    <hyperlink ref="P34" location="'Safety, Health &amp; Wellbeing'!G85" display="Table 6: High consequence work-related injury rates" xr:uid="{2C12D27C-80FF-4EBA-AB9F-20C42AF2D111}"/>
    <hyperlink ref="P35" location="'Safety, Health &amp; Wellbeing'!G101" display="Table 7: All incident rates" xr:uid="{8D8B7DA8-4778-4C3A-9895-AC40FB8377C2}"/>
    <hyperlink ref="P36" location="'Safety, Health &amp; Wellbeing'!G110" display="Table 8: Near miss incident rates" xr:uid="{6D1B353D-C0CA-4977-A4DF-32041339AF3E}"/>
    <hyperlink ref="P37" location="'Safety, Health &amp; Wellbeing'!G119" display="Table 9: Nature of work-related injuries" xr:uid="{7E75707C-337A-4944-81B4-90735247123D}"/>
    <hyperlink ref="P38" location="'Safety, Health &amp; Wellbeing'!G135" display="Table 10: Employee Assistance Program (EAP) engagement" xr:uid="{E7F9F81B-174B-4DE3-A3FA-225BAE49857F}"/>
    <hyperlink ref="P39" location="'Safety, Health &amp; Wellbeing'!G150" display="Table 11: Number of employees accredited as Mental Health First Aiders " xr:uid="{E2BF5F5B-413A-439C-94DA-0C141D72353F}"/>
    <hyperlink ref="P40:U41" location="'Safety, Health &amp; Wellbeing'!G157" display="Table 12: RDG historical safety injury rates for total employees and contractors (per 1,000,000 hours worked)" xr:uid="{777032D1-D915-4EAD-8FC5-45F86DACC970}"/>
    <hyperlink ref="P42" location="'Safety, Health &amp; Wellbeing'!G165" display="Table 13: RDG hours worked" xr:uid="{F73B7271-4024-434C-BB18-EA7FBFB0A6BD}"/>
    <hyperlink ref="P43" location="'Safety, Health &amp; Wellbeing'!G172" display="Table 14: RDG Lost Time Injuries (LTI)" xr:uid="{40AC9F54-2717-4ECD-B945-28B390D41384}"/>
    <hyperlink ref="P44" location="'Safety, Health &amp; Wellbeing'!G188" display="Table 15: RDG Total Recordable Injuries (TRI)" xr:uid="{9620BD17-8118-4AED-8D8E-F603FA86696F}"/>
    <hyperlink ref="P45" location="'Safety, Health &amp; Wellbeing'!G204" display="Table 16: RDG fatality rates" xr:uid="{92D3925E-7644-4433-8A1E-2A06240C3C97}"/>
    <hyperlink ref="P46" location="'Safety, Health &amp; Wellbeing'!G220" display="Table 17: RDG high consequence work-related injury rates" xr:uid="{7897A0A8-A239-4236-9143-B8B47736702C}"/>
    <hyperlink ref="P47" location="'Safety, Health &amp; Wellbeing'!G236" display="Table 18: RDG all incident rates" xr:uid="{6898A60A-BC42-49AB-A89D-616DF6D747DF}"/>
    <hyperlink ref="P48" location="'Safety, Health &amp; Wellbeing'!G244" display="Table 19: RDG near miss incident rates" xr:uid="{CD99B1BD-879E-49D6-9CE7-5ED562B36E13}"/>
    <hyperlink ref="P49" location="'Safety, Health &amp; Wellbeing'!G252" display="Table 20: RDG nature of work-related injuries" xr:uid="{165E6A27-D9B3-4F64-BB0F-1DD7D305B424}"/>
    <hyperlink ref="P52" location="'Our People &amp; Diversity'!G18" display="Table 1: Board composition" xr:uid="{A1C180A4-761F-43D3-91A5-73AA80039C79}"/>
    <hyperlink ref="P53" location="'Our People &amp; Diversity'!G35" display="Table 2: Total employees and diversity" xr:uid="{BED301C3-B1A9-414F-AB7E-BB86223DA112}"/>
    <hyperlink ref="P54" location="'Our People &amp; Diversity'!G42" display="Table 3: Total employees by role category and gender profile" xr:uid="{901B89D2-540C-46E6-B922-8B7E2688E8E2}"/>
    <hyperlink ref="P55" location="'Our People &amp; Diversity'!G56" display="Table 4: Total employees by role category and age profile" xr:uid="{EF053EED-B95E-4CC1-A988-504A3273421F}"/>
    <hyperlink ref="P56" location="'Our People &amp; Diversity'!G68" display="Table 5: Total employees by Indigenous Australian profile and role category " xr:uid="{8AF77069-2493-4A4F-A710-36A463C1D84A}"/>
    <hyperlink ref="P57" location="'Our People &amp; Diversity'!G81" display="Table 6: Total employees by employment contract, type and gender" xr:uid="{CDD432C2-E0F5-447C-A392-223A9BEF1583}"/>
    <hyperlink ref="P58" location="'Our People &amp; Diversity'!G93" display="Table 7: Total employees by employment contract type and region " xr:uid="{830A6677-87EA-4188-8364-1DA0CABFD002}"/>
    <hyperlink ref="P59" location="'Our People &amp; Diversity'!G110" display="Table 8: MinRes employee category mapping" xr:uid="{7FF037C8-EE3E-4B86-A47F-BE227859CBAE}"/>
    <hyperlink ref="P60" location="'Our People &amp; Diversity'!G127" display="Table 9: Employees accessing parental leave" xr:uid="{CC95E96B-5C9D-4B30-80F1-D1D8DDA8AAC8}"/>
    <hyperlink ref="P61" location="'Our People &amp; Diversity'!G139" display="Table 10: Compensation of highest paid individual to median salary" xr:uid="{23C548B9-B323-4FCA-821B-909C4E59F30C}"/>
    <hyperlink ref="P62" location="'Our People &amp; Diversity'!G151" display="Table 11: Employees covered by collective bargaining agreements " xr:uid="{349805B1-098F-4D9D-802C-1760C7CDCA24}"/>
    <hyperlink ref="P63" location="'Our People &amp; Diversity'!G157" display="Table 12: Work stoppages due to employee-related disputes" xr:uid="{D48EB188-056B-4492-B2EF-D3C08DDECD09}"/>
    <hyperlink ref="P64" location="'Our People &amp; Diversity'!G164" display="Table 13: RDG total employees by employment contract type" xr:uid="{46D36049-3157-4CE1-94FE-8E9785029067}"/>
    <hyperlink ref="P67" location="'Attracting &amp; Retaining Talent'!G13" display="Table 1: New hires" xr:uid="{D6468E7D-EF92-4607-BE22-6E27A3D11F9A}"/>
    <hyperlink ref="P68" location="'Attracting &amp; Retaining Talent'!G25" display="Table 2: Turnover" xr:uid="{8014B379-CECC-4A37-B15D-F5DD783CA605}"/>
    <hyperlink ref="P69" location="'Attracting &amp; Retaining Talent'!G38" display="Table 3: Turnover rate" xr:uid="{3DC745AD-28C1-4C13-87F4-0429F8544663}"/>
    <hyperlink ref="P70" location="'Attracting &amp; Retaining Talent'!G46" display="Table 4: FY24 number of coaching sessions" xr:uid="{B5E88CE6-8DAE-4C57-B6C6-8AEEA2993420}"/>
    <hyperlink ref="P71" location="'Attracting &amp; Retaining Talent'!G61" display="Table 5: Number of internal training courses/programs available " xr:uid="{22B44383-AA9E-411A-A530-1B185176E5E2}"/>
    <hyperlink ref="P72" location="'Attracting &amp; Retaining Talent'!G69" display="Table 6: Average hours of training per employee" xr:uid="{27285AF0-E059-498F-A81E-254BC663C36C}"/>
    <hyperlink ref="P73" location="'Attracting &amp; Retaining Talent'!G77" display="Table 7: Average hours of training per employee by role category and gender" xr:uid="{A74AA34D-035E-4718-9D74-A63DC2CBA5D8}"/>
    <hyperlink ref="P74" location="'Attracting &amp; Retaining Talent'!G88" display="Table 8: Average hours of emergency response training per employee" xr:uid="{97A47E9E-A42A-4521-BD3C-92E7E73A4524}"/>
    <hyperlink ref="P75" location="'Attracting &amp; Retaining Talent'!G105" display="Table 9: Career entry programs by gender profile" xr:uid="{C02B2351-79BD-4E0E-B286-F6FE39881C16}"/>
    <hyperlink ref="P76" location="'Attracting &amp; Retaining Talent'!G126" display="Table 10: Participation in career entry programs by Indigenous Australians" xr:uid="{42C0E1A7-55BD-419F-92D7-5063EE77D2CA}"/>
    <hyperlink ref="P79" location="'Land Access &amp; Cultural Heritage'!G13" display="Table 1: Employee Cultural Awareness Training (CAT)" xr:uid="{F00E5C85-3FB1-44F9-9F81-5C080D46989B}"/>
    <hyperlink ref="P80" location="'Land Access &amp; Cultural Heritage'!G19" display="Table 2: Heritage site management and deployment of surveys" xr:uid="{B0040F6F-44A5-48DC-95C6-086B7A6992CF}"/>
    <hyperlink ref="P81:U82" location="'Land Access &amp; Cultural Heritage'!G26" display="Table 3: Number and percentage of operations where there are formal agreements with Indigenous Peoples' communities" xr:uid="{E3B7AEA4-E596-4F70-AC8A-3327980805D7}"/>
    <hyperlink ref="P83:U84" location="'Land Access &amp; Cultural Heritage'!G33" display="Table 4: Number of significant disputes related to land use, customary rights of local communities and Indigenous Peoples" xr:uid="{A8A35286-9159-4919-B742-194A0A215090}"/>
    <hyperlink ref="P85:U86" location="'Land Access &amp; Cultural Heritage'!G40" display="Table 5: Number of incidents or violations involving the rights of Indigenous Australians" xr:uid="{175B5C1D-F5E4-44AF-A498-5D13DA9C360E}"/>
    <hyperlink ref="P87" location="'Land Access &amp; Cultural Heritage'!G45" display="Table 6: RDG heritage site management and deployment of surveys" xr:uid="{4D42BEBB-BB43-46A5-9C0B-37A0BEFB9DA6}"/>
    <hyperlink ref="P88:U89" location="'Land Access &amp; Cultural Heritage'!G52" display="Table 7: RDG number and percentage of operations where there are formal agreements with Indigenous Peoples' communities" xr:uid="{A44250D9-1EA9-41DC-A4E5-AE60132E738E}"/>
    <hyperlink ref="P90:U91" location="'Land Access &amp; Cultural Heritage'!G59" display="Table 8: RDG number of significant disputes related to land use, customary rights of local communities and Indigenous Peoples" xr:uid="{A94E4EC3-5534-45EE-AB42-606CB1880D6C}"/>
    <hyperlink ref="P92:U93" location="'Land Access &amp; Cultural Heritage'!G66" display="Table 9: RDG number of incidents or violations involving the rights of Indigenous Australians" xr:uid="{9FA8127F-B442-49C3-B015-6B51365A1719}"/>
    <hyperlink ref="Y28" location="'Environmental Stewardship'!G14" display="Table 1: Environmental incidents" xr:uid="{8C5FF40E-38C9-4AF4-A887-C2F8E70D78CC}"/>
    <hyperlink ref="Y29:AD30" location="'Environmental Stewardship'!G29" display="Table 2: Site biodiversity status and species per IUCN Red List conservation status" xr:uid="{9E19C567-58FE-445D-BB51-817D50B502BD}"/>
    <hyperlink ref="Y31:AD33" location="'Environmental Stewardship'!G46" display="Table 3: Number of IUCN Red List species and national conservation list species with habitats in areas affected by the operations of the organisation, by level of extinction risk" xr:uid="{E723EF65-9446-4FD4-AE91-96BCC9FA6F93}"/>
    <hyperlink ref="Y34" location="'Environmental Stewardship'!G61" display="Table 4: Cumulative land disturbance and rehabilitation" xr:uid="{668D9766-850C-4826-9AB1-7B552F4E8824}"/>
    <hyperlink ref="Y35" location="'Environmental Stewardship'!G101" display="Table 5: Closure technical studies" xr:uid="{9DB44545-0D4D-42D3-A01C-A85C5AAB9B6D}"/>
    <hyperlink ref="Y36" location="'Environmental Stewardship'!G107" display="Table 6: RDG environmental incidents" xr:uid="{1C265F50-C55F-4EA0-BEE2-B76756000379}"/>
    <hyperlink ref="Y39" location="'Air Quality'!G18" display="Table 1: Air quality emissions (kg)" xr:uid="{120F224A-C615-4F67-B16B-B8CA97CE79AC}"/>
    <hyperlink ref="Y40" location="'Air Quality'!G136" display="Table 2: RDG air quality emissions (kg)" xr:uid="{DB744639-5F64-40FE-8DEE-4086AD9779AD}"/>
    <hyperlink ref="Y43" location="'Waste &amp; Tailings'!G19" display="Table 1: Waste rock ('000 WMT)" xr:uid="{C736D1CB-208D-4AE0-BA4A-2DADCC3A3D5B}"/>
    <hyperlink ref="Y44" location="'Waste &amp; Tailings'!G40" display="Table 2: Non-mineral waste (tonnes)" xr:uid="{D1AE87EA-EA9E-48E6-B088-24F78C383BD9}"/>
    <hyperlink ref="Y45" location="'Waste &amp; Tailings'!G64" display="Table 3: Non-mineral waste disposed onsite/offsite (tonnes)" xr:uid="{EC4DF807-4802-4502-8DA7-991404280BDE}"/>
    <hyperlink ref="Y46" location="'Waste &amp; Tailings'!G82" display="Table 4: Total amounts of tailings (DMT)" xr:uid="{E9DC4073-16F2-4CF1-9D9C-9D53E43FCD57}"/>
    <hyperlink ref="Y47" location="'Waste &amp; Tailings'!G97" display="Table 5: Acid Rock Drainage (ARD) potential risk across operations" xr:uid="{408CEC46-2FB0-4152-B3D3-B7DA395CA2EA}"/>
    <hyperlink ref="Y48" location="'Waste &amp; Tailings'!G121" display="Table 6: RDG waste rock (tonnes)" xr:uid="{EED2CD6A-5275-4616-BF2B-8A65D856004D}"/>
    <hyperlink ref="Y49" location="'Waste &amp; Tailings'!G128" display="Table 7: RDG non-mineral waste (tonnes)" xr:uid="{5691539B-8961-484F-A886-FF43125C7293}"/>
    <hyperlink ref="Y50" location="'Waste &amp; Tailings'!G143" display="Table 8: RDG total amounts of overburden, rock, tailings and sludges (tonnes)" xr:uid="{DFE9FDDC-DE01-4017-8616-F5D14ED428F9}"/>
    <hyperlink ref="Y53" location="'Tailings Facility Register'!G19" display="Table 1: Tailings Storage Facility Register" xr:uid="{72D3526D-AD46-4D11-9C61-2CEC336250D2}"/>
    <hyperlink ref="Y56" location="Water!G16" display="Table 1: Operational water status and sensitivity" xr:uid="{98B77FDA-2ABA-451C-A7FD-EBE8980B4973}"/>
    <hyperlink ref="Y57" location="Water!G37" display="Table 2: Water withdrawn by source and water quality (ML)" xr:uid="{C0A1EA72-16BB-44F1-AB10-0780F49D99BA}"/>
    <hyperlink ref="Y58" location="Water!G77" display="Table 3: FY24 water balance by operation, water source and water quality (ML)" xr:uid="{A27B779B-DCCA-42FC-B91F-319810321557}"/>
    <hyperlink ref="Y59" location="Water!G99" display="Table 4: Water efficiency" xr:uid="{17C5ACA2-553F-4531-B8AD-62888020C847}"/>
    <hyperlink ref="Y60" location="Water!G119" display="Table 5: Water discharge" xr:uid="{1D80032E-42B1-4318-B453-FA51CA4BAE61}"/>
    <hyperlink ref="Y63" location="'Climate Change'!G15" display="Table 1: Total energy consumption" xr:uid="{2BE9FC1F-ABD1-4D19-B0E8-151A5A7D8F76}"/>
    <hyperlink ref="Y64" location="'Climate Change'!G55" display="Table 2: Scope 1 and 2 greenhouse gas emissions (tCO2e)" xr:uid="{DF736E07-5DAF-42EA-9F0F-C6808A69DD13}"/>
    <hyperlink ref="Y65" location="'Climate Change'!G64" display="Table 3: Greenhouse gases associated with scope 1 emissions " xr:uid="{BE8DF48C-D3A7-4B36-86BB-6A09A7D225C1}"/>
    <hyperlink ref="Y66" location="'Climate Change'!G75" display="Table 4: Facility level greenhouse gas emissions (tCO2e)" xr:uid="{B37A9D29-6C6F-49D1-904E-79F3FEB4AE7F}"/>
    <hyperlink ref="Y67" location="'Climate Change'!G110" display="Table 5: Commodity level greenhouse gas emissions (tCO2e)" xr:uid="{BA464285-9CD9-4AA7-8043-C2689C6A6E03}"/>
    <hyperlink ref="Y68" location="'Climate Change'!G123" display="Table 6: Emissions intensity of our operations" xr:uid="{3D18354A-93E8-4BDE-B948-1FB98CC32644}"/>
  </hyperlinks>
  <pageMargins left="0.7" right="0.7" top="0.75" bottom="0.75" header="0.3" footer="0.3"/>
  <pageSetup paperSize="9" orientation="portrait" verticalDpi="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20225D-1C02-4850-8D42-F84FBCFBB52D}">
  <sheetPr codeName="Sheet17">
    <tabColor theme="4" tint="0.59999389629810485"/>
  </sheetPr>
  <dimension ref="A1:N269"/>
  <sheetViews>
    <sheetView showGridLines="0" zoomScale="70" zoomScaleNormal="70" workbookViewId="0">
      <selection activeCell="C3" sqref="C3"/>
    </sheetView>
  </sheetViews>
  <sheetFormatPr defaultColWidth="0" defaultRowHeight="13.8" zeroHeight="1"/>
  <cols>
    <col min="1" max="1" width="3.19921875" style="131" customWidth="1"/>
    <col min="2" max="4" width="9" style="131" customWidth="1"/>
    <col min="5" max="5" width="9" style="131" hidden="1" customWidth="1"/>
    <col min="6" max="6" width="4" style="131" customWidth="1"/>
    <col min="7" max="7" width="38.59765625" style="151" customWidth="1"/>
    <col min="8" max="8" width="10.69921875" style="530" bestFit="1" customWidth="1"/>
    <col min="9" max="9" width="70.5" style="397" customWidth="1"/>
    <col min="10" max="10" width="98.09765625" style="131" customWidth="1"/>
    <col min="11" max="11" width="86.69921875" style="131" customWidth="1"/>
    <col min="12" max="12" width="24.5" style="131" customWidth="1"/>
    <col min="13" max="13" width="59.09765625" style="131" customWidth="1"/>
    <col min="14" max="14" width="9" style="131" customWidth="1"/>
    <col min="15" max="16384" width="9" style="131" hidden="1"/>
  </cols>
  <sheetData>
    <row r="1" spans="2:13"/>
    <row r="2" spans="2:13"/>
    <row r="3" spans="2:13"/>
    <row r="4" spans="2:13"/>
    <row r="5" spans="2:13">
      <c r="B5" s="573"/>
      <c r="C5" s="573"/>
      <c r="D5" s="573"/>
      <c r="E5" s="573"/>
      <c r="F5"/>
      <c r="G5" s="726"/>
      <c r="H5" s="573"/>
      <c r="I5" s="573"/>
      <c r="J5" s="573"/>
      <c r="K5" s="573"/>
      <c r="L5" s="573"/>
      <c r="M5" s="573"/>
    </row>
    <row r="6" spans="2:13" ht="21">
      <c r="B6" s="3481" t="s">
        <v>1</v>
      </c>
      <c r="C6" s="3481"/>
      <c r="D6" s="3481"/>
      <c r="E6" s="3481"/>
      <c r="F6"/>
      <c r="G6" s="727" t="s">
        <v>19</v>
      </c>
      <c r="H6" s="573"/>
      <c r="I6" s="573"/>
      <c r="J6" s="573"/>
      <c r="K6" s="573"/>
      <c r="L6" s="573"/>
      <c r="M6" s="573"/>
    </row>
    <row r="7" spans="2:13" ht="14.4" thickBot="1">
      <c r="B7" s="199"/>
      <c r="C7" s="199"/>
      <c r="D7" s="199"/>
      <c r="E7" s="199"/>
      <c r="F7"/>
      <c r="G7" s="728"/>
      <c r="H7" s="199"/>
      <c r="I7" s="199"/>
      <c r="J7" s="199"/>
      <c r="K7" s="199"/>
      <c r="L7" s="199"/>
      <c r="M7" s="199"/>
    </row>
    <row r="8" spans="2:13"/>
    <row r="9" spans="2:13" ht="14.25" customHeight="1">
      <c r="G9" s="108" t="s">
        <v>20</v>
      </c>
      <c r="H9" s="126"/>
      <c r="I9" s="126"/>
      <c r="J9" s="126"/>
      <c r="K9" s="126"/>
      <c r="L9" s="126"/>
      <c r="M9" s="126"/>
    </row>
    <row r="10" spans="2:13">
      <c r="G10" s="98"/>
      <c r="H10" s="126"/>
      <c r="I10" s="126"/>
      <c r="J10" s="126"/>
      <c r="K10" s="126"/>
      <c r="L10" s="126"/>
      <c r="M10" s="126"/>
    </row>
    <row r="11" spans="2:13" ht="57" customHeight="1" thickBot="1">
      <c r="G11" s="580" t="s">
        <v>21</v>
      </c>
      <c r="H11" s="581" t="s">
        <v>22</v>
      </c>
      <c r="I11" s="582" t="s">
        <v>23</v>
      </c>
      <c r="J11" s="583" t="s">
        <v>1967</v>
      </c>
      <c r="K11" s="580" t="s">
        <v>24</v>
      </c>
      <c r="L11" s="580" t="s">
        <v>25</v>
      </c>
      <c r="M11" s="580" t="s">
        <v>26</v>
      </c>
    </row>
    <row r="12" spans="2:13">
      <c r="G12" s="356"/>
      <c r="H12" s="77"/>
      <c r="I12" s="357"/>
      <c r="J12" s="358"/>
      <c r="K12" s="108"/>
      <c r="L12" s="359"/>
      <c r="M12" s="360"/>
    </row>
    <row r="13" spans="2:13" ht="45.75" customHeight="1" thickBot="1">
      <c r="G13" s="590" t="s">
        <v>27</v>
      </c>
      <c r="H13" s="591"/>
      <c r="I13" s="592"/>
      <c r="J13" s="593"/>
      <c r="K13" s="594"/>
      <c r="L13" s="595"/>
      <c r="M13" s="596"/>
    </row>
    <row r="14" spans="2:13">
      <c r="G14" s="356"/>
      <c r="H14" s="585"/>
      <c r="I14" s="586"/>
      <c r="J14" s="587"/>
      <c r="K14" s="587"/>
      <c r="L14" s="588"/>
      <c r="M14" s="589"/>
    </row>
    <row r="15" spans="2:13" ht="22.5" customHeight="1">
      <c r="G15" s="3464" t="s">
        <v>28</v>
      </c>
      <c r="H15" s="3466" t="s">
        <v>29</v>
      </c>
      <c r="I15" s="3433" t="s">
        <v>30</v>
      </c>
      <c r="J15" s="361" t="s">
        <v>31</v>
      </c>
      <c r="K15" s="361"/>
      <c r="L15" s="3471"/>
      <c r="M15" s="3473"/>
    </row>
    <row r="16" spans="2:13" ht="22.5" customHeight="1">
      <c r="G16" s="3464"/>
      <c r="H16" s="3466"/>
      <c r="I16" s="3433"/>
      <c r="J16" s="53" t="s">
        <v>32</v>
      </c>
      <c r="K16" s="3087" t="s">
        <v>2080</v>
      </c>
      <c r="L16" s="3471"/>
      <c r="M16" s="3473"/>
    </row>
    <row r="17" spans="7:13" ht="22.5" customHeight="1">
      <c r="G17" s="3464"/>
      <c r="H17" s="3466"/>
      <c r="I17" s="3433"/>
      <c r="J17" s="53" t="s">
        <v>1988</v>
      </c>
      <c r="K17" s="3087" t="s">
        <v>2081</v>
      </c>
      <c r="L17" s="3471"/>
      <c r="M17" s="3473"/>
    </row>
    <row r="18" spans="7:13" ht="22.5" customHeight="1">
      <c r="G18" s="3464"/>
      <c r="H18" s="3466"/>
      <c r="I18" s="3433"/>
      <c r="J18" s="371" t="s">
        <v>33</v>
      </c>
      <c r="K18" s="3088" t="s">
        <v>1993</v>
      </c>
      <c r="L18" s="3472"/>
      <c r="M18" s="3474"/>
    </row>
    <row r="19" spans="7:13" ht="22.5" customHeight="1">
      <c r="G19" s="3464"/>
      <c r="H19" s="680" t="s">
        <v>34</v>
      </c>
      <c r="I19" s="365" t="s">
        <v>35</v>
      </c>
      <c r="J19" s="370" t="s">
        <v>2014</v>
      </c>
      <c r="K19" s="1706" t="s">
        <v>1994</v>
      </c>
      <c r="L19" s="368"/>
      <c r="M19" s="369"/>
    </row>
    <row r="20" spans="7:13" ht="22.5" customHeight="1">
      <c r="G20" s="3464"/>
      <c r="H20" s="680" t="s">
        <v>36</v>
      </c>
      <c r="I20" s="365" t="s">
        <v>37</v>
      </c>
      <c r="J20" s="370" t="s">
        <v>32</v>
      </c>
      <c r="K20" s="1706" t="s">
        <v>2080</v>
      </c>
      <c r="L20" s="368"/>
      <c r="M20" s="369"/>
    </row>
    <row r="21" spans="7:13" ht="22.5" customHeight="1">
      <c r="G21" s="3464"/>
      <c r="H21" s="680" t="s">
        <v>38</v>
      </c>
      <c r="I21" s="365" t="s">
        <v>39</v>
      </c>
      <c r="J21" s="370" t="s">
        <v>2015</v>
      </c>
      <c r="K21" s="370" t="s">
        <v>40</v>
      </c>
      <c r="L21" s="368"/>
      <c r="M21" s="369"/>
    </row>
    <row r="22" spans="7:13" ht="24" customHeight="1">
      <c r="G22" s="3464"/>
      <c r="H22" s="3466" t="s">
        <v>41</v>
      </c>
      <c r="I22" s="3433" t="s">
        <v>42</v>
      </c>
      <c r="J22" s="150" t="s">
        <v>43</v>
      </c>
      <c r="K22" s="1704" t="s">
        <v>2082</v>
      </c>
      <c r="L22" s="53"/>
      <c r="M22" s="54"/>
    </row>
    <row r="23" spans="7:13" ht="32.25" customHeight="1">
      <c r="G23" s="3465"/>
      <c r="H23" s="3466"/>
      <c r="I23" s="3433"/>
      <c r="J23" s="370" t="s">
        <v>2016</v>
      </c>
      <c r="K23" s="370"/>
      <c r="L23" s="371"/>
      <c r="M23" s="372"/>
    </row>
    <row r="24" spans="7:13" ht="23.25" customHeight="1">
      <c r="G24" s="3447" t="s">
        <v>44</v>
      </c>
      <c r="H24" s="3468" t="s">
        <v>45</v>
      </c>
      <c r="I24" s="3477" t="s">
        <v>46</v>
      </c>
      <c r="J24" s="597" t="s">
        <v>1988</v>
      </c>
      <c r="K24" s="2620" t="s">
        <v>2080</v>
      </c>
      <c r="L24" s="3478" t="s">
        <v>47</v>
      </c>
      <c r="M24" s="3478" t="s">
        <v>48</v>
      </c>
    </row>
    <row r="25" spans="7:13" ht="23.25" customHeight="1">
      <c r="G25" s="3447"/>
      <c r="H25" s="3468"/>
      <c r="I25" s="3477"/>
      <c r="J25" s="599" t="s">
        <v>49</v>
      </c>
      <c r="K25" s="3057" t="s">
        <v>1468</v>
      </c>
      <c r="L25" s="3479"/>
      <c r="M25" s="3479"/>
    </row>
    <row r="26" spans="7:13" ht="23.25" customHeight="1">
      <c r="G26" s="3447"/>
      <c r="H26" s="3468" t="s">
        <v>50</v>
      </c>
      <c r="I26" s="3477" t="s">
        <v>51</v>
      </c>
      <c r="J26" s="597" t="s">
        <v>2017</v>
      </c>
      <c r="K26" s="2620" t="s">
        <v>2083</v>
      </c>
      <c r="L26" s="600"/>
      <c r="M26" s="601"/>
    </row>
    <row r="27" spans="7:13" ht="23.25" customHeight="1">
      <c r="G27" s="3447"/>
      <c r="H27" s="3468"/>
      <c r="I27" s="3477"/>
      <c r="J27" s="599" t="s">
        <v>1461</v>
      </c>
      <c r="K27" s="1702" t="s">
        <v>1462</v>
      </c>
      <c r="L27" s="602"/>
      <c r="M27" s="603"/>
    </row>
    <row r="28" spans="7:13" ht="23.25" customHeight="1">
      <c r="G28" s="3448"/>
      <c r="H28" s="681" t="s">
        <v>52</v>
      </c>
      <c r="I28" s="598" t="s">
        <v>53</v>
      </c>
      <c r="J28" s="599" t="s">
        <v>1461</v>
      </c>
      <c r="K28" s="1702" t="s">
        <v>1462</v>
      </c>
      <c r="L28" s="602" t="s">
        <v>54</v>
      </c>
      <c r="M28" s="602" t="s">
        <v>55</v>
      </c>
    </row>
    <row r="29" spans="7:13" ht="23.25" customHeight="1">
      <c r="G29" s="3467" t="s">
        <v>56</v>
      </c>
      <c r="H29" s="3466" t="s">
        <v>57</v>
      </c>
      <c r="I29" s="3433" t="s">
        <v>58</v>
      </c>
      <c r="J29" s="377" t="s">
        <v>59</v>
      </c>
      <c r="K29" s="1699" t="s">
        <v>2084</v>
      </c>
      <c r="L29" s="361"/>
      <c r="M29" s="378"/>
    </row>
    <row r="30" spans="7:13" ht="23.25" customHeight="1">
      <c r="G30" s="3467"/>
      <c r="H30" s="3466"/>
      <c r="I30" s="3433"/>
      <c r="J30" s="150" t="s">
        <v>60</v>
      </c>
      <c r="K30" s="1704" t="s">
        <v>61</v>
      </c>
      <c r="L30" s="53"/>
      <c r="M30" s="54"/>
    </row>
    <row r="31" spans="7:13" ht="23.25" customHeight="1">
      <c r="G31" s="3467"/>
      <c r="H31" s="3466"/>
      <c r="I31" s="3433"/>
      <c r="J31" s="370" t="s">
        <v>1470</v>
      </c>
      <c r="K31" s="1706" t="s">
        <v>1471</v>
      </c>
      <c r="L31" s="371"/>
      <c r="M31" s="372"/>
    </row>
    <row r="32" spans="7:13" ht="23.25" customHeight="1">
      <c r="G32" s="3467"/>
      <c r="H32" s="682" t="s">
        <v>62</v>
      </c>
      <c r="I32" s="380" t="s">
        <v>63</v>
      </c>
      <c r="J32" s="381" t="s">
        <v>64</v>
      </c>
      <c r="K32" s="3054" t="s">
        <v>1469</v>
      </c>
      <c r="L32" s="382"/>
      <c r="M32" s="383"/>
    </row>
    <row r="33" spans="7:13" ht="23.25" customHeight="1">
      <c r="G33" s="3467"/>
      <c r="H33" s="3466" t="s">
        <v>65</v>
      </c>
      <c r="I33" s="3433" t="s">
        <v>66</v>
      </c>
      <c r="J33" s="377" t="s">
        <v>67</v>
      </c>
      <c r="K33" s="1699" t="s">
        <v>1992</v>
      </c>
      <c r="L33" s="361"/>
      <c r="M33" s="378"/>
    </row>
    <row r="34" spans="7:13" ht="23.25" customHeight="1">
      <c r="G34" s="3467"/>
      <c r="H34" s="3466"/>
      <c r="I34" s="3433"/>
      <c r="J34" s="370" t="s">
        <v>68</v>
      </c>
      <c r="K34" s="370"/>
      <c r="L34" s="371"/>
      <c r="M34" s="372"/>
    </row>
    <row r="35" spans="7:13" ht="31.5" customHeight="1">
      <c r="G35" s="3467"/>
      <c r="H35" s="680" t="s">
        <v>69</v>
      </c>
      <c r="I35" s="365" t="s">
        <v>70</v>
      </c>
      <c r="J35" s="370" t="s">
        <v>59</v>
      </c>
      <c r="K35" s="1706" t="s">
        <v>2084</v>
      </c>
      <c r="L35" s="371"/>
      <c r="M35" s="372"/>
    </row>
    <row r="36" spans="7:13" ht="23.25" customHeight="1">
      <c r="G36" s="3467"/>
      <c r="H36" s="3466" t="s">
        <v>71</v>
      </c>
      <c r="I36" s="3433" t="s">
        <v>72</v>
      </c>
      <c r="J36" s="377" t="s">
        <v>64</v>
      </c>
      <c r="K36" s="3054" t="s">
        <v>1469</v>
      </c>
      <c r="L36" s="361"/>
      <c r="M36" s="378"/>
    </row>
    <row r="37" spans="7:13" ht="22.5" customHeight="1">
      <c r="G37" s="3467"/>
      <c r="H37" s="3466"/>
      <c r="I37" s="3433"/>
      <c r="J37" s="150" t="s">
        <v>73</v>
      </c>
      <c r="K37" s="1704" t="s">
        <v>2085</v>
      </c>
      <c r="L37" s="53"/>
      <c r="M37" s="54"/>
    </row>
    <row r="38" spans="7:13" ht="22.5" customHeight="1">
      <c r="G38" s="3467"/>
      <c r="H38" s="3466"/>
      <c r="I38" s="3433"/>
      <c r="J38" s="370" t="s">
        <v>74</v>
      </c>
      <c r="K38" s="1706" t="s">
        <v>2086</v>
      </c>
      <c r="L38" s="371"/>
      <c r="M38" s="372"/>
    </row>
    <row r="39" spans="7:13" ht="23.25" customHeight="1">
      <c r="G39" s="3467"/>
      <c r="H39" s="3466" t="s">
        <v>75</v>
      </c>
      <c r="I39" s="3433" t="s">
        <v>76</v>
      </c>
      <c r="J39" s="377" t="s">
        <v>77</v>
      </c>
      <c r="K39" s="1699" t="s">
        <v>2084</v>
      </c>
      <c r="L39" s="361"/>
      <c r="M39" s="378"/>
    </row>
    <row r="40" spans="7:13" ht="32.25" customHeight="1">
      <c r="G40" s="3467"/>
      <c r="H40" s="3466"/>
      <c r="I40" s="3462"/>
      <c r="J40" s="370" t="s">
        <v>78</v>
      </c>
      <c r="K40" s="370"/>
      <c r="L40" s="371"/>
      <c r="M40" s="372"/>
    </row>
    <row r="41" spans="7:13" ht="23.25" customHeight="1">
      <c r="G41" s="3467"/>
      <c r="H41" s="682" t="s">
        <v>79</v>
      </c>
      <c r="I41" s="365" t="s">
        <v>80</v>
      </c>
      <c r="J41" s="370" t="s">
        <v>85</v>
      </c>
      <c r="K41" s="3054" t="s">
        <v>2013</v>
      </c>
      <c r="L41" s="371"/>
      <c r="M41" s="372"/>
    </row>
    <row r="42" spans="7:13" ht="23.25" customHeight="1">
      <c r="G42" s="3467"/>
      <c r="H42" s="682" t="s">
        <v>81</v>
      </c>
      <c r="I42" s="380" t="s">
        <v>82</v>
      </c>
      <c r="J42" s="381" t="s">
        <v>77</v>
      </c>
      <c r="K42" s="1700" t="s">
        <v>2084</v>
      </c>
      <c r="L42" s="382"/>
      <c r="M42" s="383"/>
    </row>
    <row r="43" spans="7:13" ht="23.25" customHeight="1">
      <c r="G43" s="3467"/>
      <c r="H43" s="3466" t="s">
        <v>83</v>
      </c>
      <c r="I43" s="3433" t="s">
        <v>84</v>
      </c>
      <c r="J43" s="377" t="s">
        <v>85</v>
      </c>
      <c r="K43" s="3054" t="s">
        <v>2013</v>
      </c>
      <c r="L43" s="361"/>
      <c r="M43" s="378"/>
    </row>
    <row r="44" spans="7:13" ht="55.2">
      <c r="G44" s="3467"/>
      <c r="H44" s="3466"/>
      <c r="I44" s="3433"/>
      <c r="J44" s="370" t="s">
        <v>1989</v>
      </c>
      <c r="K44" s="1706" t="s">
        <v>2085</v>
      </c>
      <c r="L44" s="371"/>
      <c r="M44" s="372"/>
    </row>
    <row r="45" spans="7:13" ht="23.25" customHeight="1">
      <c r="G45" s="3467"/>
      <c r="H45" s="682" t="s">
        <v>86</v>
      </c>
      <c r="I45" s="380" t="s">
        <v>87</v>
      </c>
      <c r="J45" s="381" t="s">
        <v>85</v>
      </c>
      <c r="K45" s="3054" t="s">
        <v>2013</v>
      </c>
      <c r="L45" s="382"/>
      <c r="M45" s="383"/>
    </row>
    <row r="46" spans="7:13" ht="23.25" customHeight="1">
      <c r="G46" s="3467"/>
      <c r="H46" s="3466" t="s">
        <v>88</v>
      </c>
      <c r="I46" s="3433" t="s">
        <v>89</v>
      </c>
      <c r="J46" s="377" t="s">
        <v>90</v>
      </c>
      <c r="K46" s="1699" t="s">
        <v>1991</v>
      </c>
      <c r="L46" s="361"/>
      <c r="M46" s="378"/>
    </row>
    <row r="47" spans="7:13" ht="23.25" customHeight="1">
      <c r="G47" s="3467"/>
      <c r="H47" s="3466"/>
      <c r="I47" s="3433"/>
      <c r="J47" s="846" t="s">
        <v>1990</v>
      </c>
      <c r="K47" s="1706" t="s">
        <v>2087</v>
      </c>
      <c r="L47" s="371"/>
      <c r="M47" s="372"/>
    </row>
    <row r="48" spans="7:13" ht="23.25" customHeight="1">
      <c r="G48" s="3467"/>
      <c r="H48" s="682" t="s">
        <v>91</v>
      </c>
      <c r="I48" s="380" t="s">
        <v>92</v>
      </c>
      <c r="J48" s="381" t="s">
        <v>90</v>
      </c>
      <c r="K48" s="1700" t="s">
        <v>1991</v>
      </c>
      <c r="L48" s="382"/>
      <c r="M48" s="383"/>
    </row>
    <row r="49" spans="7:13" ht="23.25" customHeight="1">
      <c r="G49" s="3470"/>
      <c r="H49" s="716" t="s">
        <v>93</v>
      </c>
      <c r="I49" s="365" t="s">
        <v>94</v>
      </c>
      <c r="J49" s="370" t="s">
        <v>1461</v>
      </c>
      <c r="K49" s="1706" t="s">
        <v>1462</v>
      </c>
      <c r="L49" s="366"/>
      <c r="M49" s="366"/>
    </row>
    <row r="50" spans="7:13" ht="30" customHeight="1">
      <c r="G50" s="3447" t="s">
        <v>95</v>
      </c>
      <c r="H50" s="683" t="s">
        <v>96</v>
      </c>
      <c r="I50" s="604" t="s">
        <v>97</v>
      </c>
      <c r="J50" s="605" t="s">
        <v>1995</v>
      </c>
      <c r="K50" s="3089" t="s">
        <v>1996</v>
      </c>
      <c r="L50" s="606"/>
      <c r="M50" s="607"/>
    </row>
    <row r="51" spans="7:13" ht="23.25" customHeight="1">
      <c r="G51" s="3447"/>
      <c r="H51" s="3469" t="s">
        <v>98</v>
      </c>
      <c r="I51" s="3451" t="s">
        <v>99</v>
      </c>
      <c r="J51" s="608" t="s">
        <v>59</v>
      </c>
      <c r="K51" s="3089" t="s">
        <v>2084</v>
      </c>
      <c r="L51" s="609"/>
      <c r="M51" s="610"/>
    </row>
    <row r="52" spans="7:13" ht="23.25" customHeight="1">
      <c r="G52" s="3447"/>
      <c r="H52" s="3469"/>
      <c r="I52" s="3451"/>
      <c r="J52" s="599" t="s">
        <v>100</v>
      </c>
      <c r="K52" s="2620" t="s">
        <v>2088</v>
      </c>
      <c r="L52" s="602"/>
      <c r="M52" s="611"/>
    </row>
    <row r="53" spans="7:13" ht="23.25" customHeight="1">
      <c r="G53" s="3447"/>
      <c r="H53" s="3469" t="s">
        <v>101</v>
      </c>
      <c r="I53" s="3451" t="s">
        <v>102</v>
      </c>
      <c r="J53" s="608" t="s">
        <v>59</v>
      </c>
      <c r="K53" s="3089" t="s">
        <v>2084</v>
      </c>
      <c r="L53" s="609"/>
      <c r="M53" s="612"/>
    </row>
    <row r="54" spans="7:13" ht="23.25" customHeight="1">
      <c r="G54" s="3447"/>
      <c r="H54" s="3469"/>
      <c r="I54" s="3451"/>
      <c r="J54" s="599" t="s">
        <v>103</v>
      </c>
      <c r="K54" s="3057" t="s">
        <v>1468</v>
      </c>
      <c r="L54" s="602"/>
      <c r="M54" s="603"/>
    </row>
    <row r="55" spans="7:13" ht="23.25" customHeight="1">
      <c r="G55" s="3447"/>
      <c r="H55" s="3469" t="s">
        <v>104</v>
      </c>
      <c r="I55" s="3451" t="s">
        <v>105</v>
      </c>
      <c r="J55" s="608" t="s">
        <v>59</v>
      </c>
      <c r="K55" s="3089" t="s">
        <v>2084</v>
      </c>
      <c r="L55" s="609"/>
      <c r="M55" s="612"/>
    </row>
    <row r="56" spans="7:13" ht="23.25" customHeight="1">
      <c r="G56" s="3447"/>
      <c r="H56" s="3469"/>
      <c r="I56" s="3451"/>
      <c r="J56" s="599" t="s">
        <v>103</v>
      </c>
      <c r="K56" s="1702" t="s">
        <v>1468</v>
      </c>
      <c r="L56" s="602"/>
      <c r="M56" s="603"/>
    </row>
    <row r="57" spans="7:13" ht="23.25" customHeight="1">
      <c r="G57" s="3447"/>
      <c r="H57" s="3469" t="s">
        <v>106</v>
      </c>
      <c r="I57" s="3451" t="s">
        <v>107</v>
      </c>
      <c r="J57" s="608" t="s">
        <v>1997</v>
      </c>
      <c r="K57" s="3089" t="s">
        <v>2089</v>
      </c>
      <c r="L57" s="609"/>
      <c r="M57" s="610"/>
    </row>
    <row r="58" spans="7:13" ht="23.25" customHeight="1">
      <c r="G58" s="3447"/>
      <c r="H58" s="3476"/>
      <c r="I58" s="3452"/>
      <c r="J58" s="748" t="s">
        <v>108</v>
      </c>
      <c r="K58" s="1702" t="s">
        <v>306</v>
      </c>
      <c r="L58" s="602"/>
      <c r="M58" s="611"/>
    </row>
    <row r="59" spans="7:13" ht="23.25" customHeight="1">
      <c r="G59" s="3447"/>
      <c r="H59" s="684" t="s">
        <v>109</v>
      </c>
      <c r="I59" s="598" t="s">
        <v>110</v>
      </c>
      <c r="J59" s="599" t="s">
        <v>108</v>
      </c>
      <c r="K59" s="1702" t="s">
        <v>306</v>
      </c>
      <c r="L59" s="602"/>
      <c r="M59" s="603"/>
    </row>
    <row r="60" spans="7:13" ht="23.25" customHeight="1">
      <c r="G60" s="3448"/>
      <c r="H60" s="684" t="s">
        <v>111</v>
      </c>
      <c r="I60" s="598" t="s">
        <v>112</v>
      </c>
      <c r="J60" s="599" t="s">
        <v>1463</v>
      </c>
      <c r="K60" s="3089" t="s">
        <v>2090</v>
      </c>
      <c r="L60" s="602"/>
      <c r="M60" s="603"/>
    </row>
    <row r="61" spans="7:13" ht="30" customHeight="1">
      <c r="G61" s="3467" t="s">
        <v>113</v>
      </c>
      <c r="H61" s="682" t="s">
        <v>114</v>
      </c>
      <c r="I61" s="380" t="s">
        <v>115</v>
      </c>
      <c r="J61" s="381" t="s">
        <v>1463</v>
      </c>
      <c r="K61" s="1700" t="s">
        <v>2090</v>
      </c>
      <c r="L61" s="382"/>
      <c r="M61" s="383"/>
    </row>
    <row r="62" spans="7:13" ht="23.25" customHeight="1">
      <c r="G62" s="3467"/>
      <c r="H62" s="3466" t="s">
        <v>116</v>
      </c>
      <c r="I62" s="3433" t="s">
        <v>117</v>
      </c>
      <c r="J62" s="377" t="s">
        <v>1464</v>
      </c>
      <c r="K62" s="1704" t="s">
        <v>2045</v>
      </c>
      <c r="L62" s="361"/>
      <c r="M62" s="378"/>
    </row>
    <row r="63" spans="7:13" ht="23.25" customHeight="1">
      <c r="G63" s="717"/>
      <c r="H63" s="3466"/>
      <c r="I63" s="3433"/>
      <c r="J63" s="150" t="s">
        <v>1461</v>
      </c>
      <c r="K63" s="1704" t="s">
        <v>1462</v>
      </c>
      <c r="L63" s="53"/>
      <c r="M63" s="54"/>
    </row>
    <row r="64" spans="7:13" ht="23.25" customHeight="1">
      <c r="G64" s="717"/>
      <c r="H64" s="3466"/>
      <c r="I64" s="3433"/>
      <c r="J64" s="150" t="s">
        <v>49</v>
      </c>
      <c r="K64" s="3054" t="s">
        <v>1468</v>
      </c>
      <c r="L64" s="53"/>
      <c r="M64" s="54"/>
    </row>
    <row r="65" spans="7:13" ht="60.75" customHeight="1">
      <c r="G65" s="717"/>
      <c r="H65" s="3466"/>
      <c r="I65" s="3433"/>
      <c r="J65" s="370" t="s">
        <v>1998</v>
      </c>
      <c r="K65" s="370"/>
      <c r="L65" s="371"/>
      <c r="M65" s="372"/>
    </row>
    <row r="66" spans="7:13" ht="24" customHeight="1">
      <c r="G66" s="3446" t="s">
        <v>118</v>
      </c>
      <c r="H66" s="3449" t="s">
        <v>119</v>
      </c>
      <c r="I66" s="3451" t="s">
        <v>120</v>
      </c>
      <c r="J66" s="608" t="s">
        <v>1999</v>
      </c>
      <c r="K66" s="3089" t="s">
        <v>2091</v>
      </c>
      <c r="L66" s="609"/>
      <c r="M66" s="612"/>
    </row>
    <row r="67" spans="7:13" ht="30.75" customHeight="1">
      <c r="G67" s="3447"/>
      <c r="H67" s="3450"/>
      <c r="I67" s="3452"/>
      <c r="J67" s="599" t="s">
        <v>2018</v>
      </c>
      <c r="K67" s="1702" t="s">
        <v>1468</v>
      </c>
      <c r="L67" s="602"/>
      <c r="M67" s="603"/>
    </row>
    <row r="68" spans="7:13" ht="23.25" customHeight="1">
      <c r="G68" s="3448"/>
      <c r="H68" s="681" t="s">
        <v>121</v>
      </c>
      <c r="I68" s="598" t="s">
        <v>122</v>
      </c>
      <c r="J68" s="599" t="s">
        <v>1999</v>
      </c>
      <c r="K68" s="1702" t="s">
        <v>2092</v>
      </c>
      <c r="L68" s="602"/>
      <c r="M68" s="603"/>
    </row>
    <row r="69" spans="7:13">
      <c r="H69" s="396"/>
    </row>
    <row r="70" spans="7:13">
      <c r="H70" s="396"/>
    </row>
    <row r="71" spans="7:13" ht="45.75" customHeight="1">
      <c r="G71" s="398" t="s">
        <v>9</v>
      </c>
      <c r="H71" s="399"/>
      <c r="I71" s="400"/>
      <c r="J71" s="401"/>
      <c r="K71" s="740"/>
      <c r="L71" s="402"/>
      <c r="M71" s="403"/>
    </row>
    <row r="72" spans="7:13">
      <c r="G72" s="404"/>
      <c r="H72" s="405"/>
      <c r="I72" s="406"/>
      <c r="J72" s="407"/>
      <c r="K72" s="407"/>
      <c r="L72" s="408"/>
      <c r="M72" s="409"/>
    </row>
    <row r="73" spans="7:13" ht="33.75" customHeight="1">
      <c r="G73" s="718" t="s">
        <v>118</v>
      </c>
      <c r="H73" s="410" t="s">
        <v>123</v>
      </c>
      <c r="I73" s="411" t="s">
        <v>124</v>
      </c>
      <c r="J73" s="412" t="s">
        <v>59</v>
      </c>
      <c r="K73" s="3090" t="s">
        <v>2084</v>
      </c>
      <c r="L73" s="413"/>
      <c r="M73" s="414"/>
    </row>
    <row r="74" spans="7:13" ht="23.25" customHeight="1">
      <c r="G74" s="3453" t="s">
        <v>125</v>
      </c>
      <c r="H74" s="3456" t="s">
        <v>126</v>
      </c>
      <c r="I74" s="3458" t="s">
        <v>127</v>
      </c>
      <c r="J74" s="149" t="s">
        <v>1465</v>
      </c>
      <c r="K74" s="1703" t="s">
        <v>2046</v>
      </c>
      <c r="L74" s="50"/>
      <c r="M74" s="51"/>
    </row>
    <row r="75" spans="7:13" ht="23.25" customHeight="1">
      <c r="G75" s="3453"/>
      <c r="H75" s="3456"/>
      <c r="I75" s="3458"/>
      <c r="J75" s="373" t="s">
        <v>128</v>
      </c>
      <c r="K75" s="1701" t="s">
        <v>1467</v>
      </c>
      <c r="L75" s="374"/>
      <c r="M75" s="375"/>
    </row>
    <row r="76" spans="7:13" ht="24" customHeight="1">
      <c r="G76" s="3453"/>
      <c r="H76" s="3456" t="s">
        <v>129</v>
      </c>
      <c r="I76" s="3458" t="s">
        <v>130</v>
      </c>
      <c r="J76" s="392" t="s">
        <v>1466</v>
      </c>
      <c r="K76" s="1705" t="s">
        <v>2089</v>
      </c>
      <c r="L76" s="3475" t="s">
        <v>131</v>
      </c>
      <c r="M76" s="3475" t="s">
        <v>132</v>
      </c>
    </row>
    <row r="77" spans="7:13" ht="24" customHeight="1">
      <c r="G77" s="3453"/>
      <c r="H77" s="3456"/>
      <c r="I77" s="3458"/>
      <c r="J77" s="373" t="s">
        <v>133</v>
      </c>
      <c r="K77" s="1701" t="s">
        <v>134</v>
      </c>
      <c r="L77" s="3475"/>
      <c r="M77" s="3475"/>
    </row>
    <row r="78" spans="7:13" ht="23.25" customHeight="1">
      <c r="G78" s="3453"/>
      <c r="H78" s="3456" t="s">
        <v>135</v>
      </c>
      <c r="I78" s="3458" t="s">
        <v>136</v>
      </c>
      <c r="J78" s="392" t="s">
        <v>2019</v>
      </c>
      <c r="K78" s="392" t="s">
        <v>270</v>
      </c>
      <c r="L78" s="415"/>
      <c r="M78" s="415"/>
    </row>
    <row r="79" spans="7:13" ht="23.25" customHeight="1">
      <c r="G79" s="3453"/>
      <c r="H79" s="3456"/>
      <c r="I79" s="3458"/>
      <c r="J79" s="373" t="s">
        <v>2000</v>
      </c>
      <c r="K79" s="1701" t="s">
        <v>2093</v>
      </c>
      <c r="L79" s="376"/>
      <c r="M79" s="376"/>
    </row>
    <row r="80" spans="7:13" ht="30" customHeight="1">
      <c r="G80" s="721" t="s">
        <v>138</v>
      </c>
      <c r="H80" s="379" t="s">
        <v>139</v>
      </c>
      <c r="I80" s="380" t="s">
        <v>140</v>
      </c>
      <c r="J80" s="381" t="s">
        <v>2020</v>
      </c>
      <c r="K80" s="381" t="s">
        <v>137</v>
      </c>
      <c r="L80" s="382"/>
      <c r="M80" s="383"/>
    </row>
    <row r="81" spans="7:13" ht="23.25" customHeight="1">
      <c r="G81" s="719" t="s">
        <v>141</v>
      </c>
      <c r="H81" s="3456" t="s">
        <v>142</v>
      </c>
      <c r="I81" s="3458" t="s">
        <v>143</v>
      </c>
      <c r="J81" s="149" t="s">
        <v>2021</v>
      </c>
      <c r="K81" s="1703" t="s">
        <v>2089</v>
      </c>
      <c r="L81" s="50"/>
      <c r="M81" s="51"/>
    </row>
    <row r="82" spans="7:13" ht="23.25" customHeight="1">
      <c r="G82" s="720"/>
      <c r="H82" s="3456"/>
      <c r="I82" s="3458"/>
      <c r="J82" s="373" t="s">
        <v>144</v>
      </c>
      <c r="K82" s="1701" t="s">
        <v>306</v>
      </c>
      <c r="L82" s="374"/>
      <c r="M82" s="375"/>
    </row>
    <row r="83" spans="7:13" ht="31.5" customHeight="1">
      <c r="G83" s="721" t="s">
        <v>145</v>
      </c>
      <c r="H83" s="379" t="s">
        <v>146</v>
      </c>
      <c r="I83" s="380" t="s">
        <v>2156</v>
      </c>
      <c r="J83" s="381" t="s">
        <v>103</v>
      </c>
      <c r="K83" s="3054" t="s">
        <v>1468</v>
      </c>
      <c r="L83" s="382"/>
      <c r="M83" s="383"/>
    </row>
    <row r="84" spans="7:13" ht="31.5" customHeight="1">
      <c r="G84" s="416" t="s">
        <v>147</v>
      </c>
      <c r="H84" s="385" t="s">
        <v>148</v>
      </c>
      <c r="I84" s="386" t="s">
        <v>149</v>
      </c>
      <c r="J84" s="387" t="s">
        <v>144</v>
      </c>
      <c r="K84" s="3113" t="s">
        <v>306</v>
      </c>
      <c r="L84" s="388"/>
      <c r="M84" s="389"/>
    </row>
    <row r="85" spans="7:13" ht="31.5" customHeight="1">
      <c r="G85" s="721" t="s">
        <v>150</v>
      </c>
      <c r="H85" s="379" t="s">
        <v>151</v>
      </c>
      <c r="I85" s="380" t="s">
        <v>152</v>
      </c>
      <c r="J85" s="381" t="s">
        <v>1472</v>
      </c>
      <c r="K85" s="381" t="s">
        <v>137</v>
      </c>
      <c r="L85" s="382"/>
      <c r="M85" s="383"/>
    </row>
    <row r="86" spans="7:13">
      <c r="G86" s="356"/>
      <c r="H86" s="417"/>
      <c r="I86" s="418"/>
      <c r="J86" s="419"/>
      <c r="K86" s="419"/>
      <c r="L86" s="420"/>
      <c r="M86" s="421"/>
    </row>
    <row r="87" spans="7:13" ht="32.25" customHeight="1" thickBot="1">
      <c r="G87" s="722" t="s">
        <v>153</v>
      </c>
      <c r="H87" s="422"/>
      <c r="I87" s="423"/>
      <c r="J87" s="424"/>
      <c r="K87" s="424"/>
      <c r="L87" s="425"/>
      <c r="M87" s="426"/>
    </row>
    <row r="88" spans="7:13" ht="23.25" customHeight="1">
      <c r="G88" s="433" t="s">
        <v>304</v>
      </c>
      <c r="H88" s="427" t="s">
        <v>1902</v>
      </c>
      <c r="I88" s="3050" t="s">
        <v>305</v>
      </c>
      <c r="J88" s="3051" t="s">
        <v>108</v>
      </c>
      <c r="K88" s="3114" t="s">
        <v>306</v>
      </c>
      <c r="L88" s="2750"/>
      <c r="M88" s="2750"/>
    </row>
    <row r="89" spans="7:13" ht="33" customHeight="1">
      <c r="G89" s="416" t="s">
        <v>154</v>
      </c>
      <c r="H89" s="385" t="s">
        <v>155</v>
      </c>
      <c r="I89" s="2751" t="s">
        <v>156</v>
      </c>
      <c r="J89" s="373" t="s">
        <v>108</v>
      </c>
      <c r="K89" s="1701" t="s">
        <v>306</v>
      </c>
      <c r="L89" s="374"/>
      <c r="M89" s="375"/>
    </row>
    <row r="90" spans="7:13" ht="24" customHeight="1">
      <c r="G90" s="3490" t="s">
        <v>1800</v>
      </c>
      <c r="H90" s="3463" t="s">
        <v>322</v>
      </c>
      <c r="I90" s="3493" t="s">
        <v>323</v>
      </c>
      <c r="J90" s="3495" t="s">
        <v>2022</v>
      </c>
      <c r="K90" s="3495" t="s">
        <v>137</v>
      </c>
      <c r="L90" s="2752"/>
      <c r="M90" s="2752"/>
    </row>
    <row r="91" spans="7:13" ht="30.75" customHeight="1">
      <c r="G91" s="3491"/>
      <c r="H91" s="3492"/>
      <c r="I91" s="3494"/>
      <c r="J91" s="3496"/>
      <c r="K91" s="3496"/>
      <c r="L91" s="2753"/>
      <c r="M91" s="2753"/>
    </row>
    <row r="92" spans="7:13" ht="23.25" customHeight="1">
      <c r="G92" s="3453" t="s">
        <v>157</v>
      </c>
      <c r="H92" s="3456" t="s">
        <v>158</v>
      </c>
      <c r="I92" s="3458" t="s">
        <v>159</v>
      </c>
      <c r="J92" s="392" t="s">
        <v>1466</v>
      </c>
      <c r="K92" s="1705" t="s">
        <v>2089</v>
      </c>
      <c r="L92" s="393"/>
      <c r="M92" s="394"/>
    </row>
    <row r="93" spans="7:13" ht="23.25" customHeight="1">
      <c r="G93" s="3455"/>
      <c r="H93" s="3457"/>
      <c r="I93" s="3459"/>
      <c r="J93" s="373" t="s">
        <v>144</v>
      </c>
      <c r="K93" s="1701" t="s">
        <v>306</v>
      </c>
      <c r="L93" s="374"/>
      <c r="M93" s="375"/>
    </row>
    <row r="94" spans="7:13">
      <c r="G94" s="356"/>
      <c r="H94" s="417"/>
      <c r="I94" s="418"/>
      <c r="J94" s="419"/>
      <c r="K94" s="419"/>
      <c r="L94" s="420"/>
      <c r="M94" s="421"/>
    </row>
    <row r="95" spans="7:13" ht="32.25" customHeight="1" thickBot="1">
      <c r="G95" s="722" t="s">
        <v>160</v>
      </c>
      <c r="H95" s="422"/>
      <c r="I95" s="423"/>
      <c r="J95" s="432"/>
      <c r="K95" s="432"/>
      <c r="L95" s="432"/>
      <c r="M95" s="432"/>
    </row>
    <row r="96" spans="7:13" ht="33" customHeight="1">
      <c r="G96" s="433" t="s">
        <v>118</v>
      </c>
      <c r="H96" s="427" t="s">
        <v>123</v>
      </c>
      <c r="I96" s="428" t="s">
        <v>161</v>
      </c>
      <c r="J96" s="429" t="s">
        <v>1473</v>
      </c>
      <c r="K96" s="3091" t="s">
        <v>2094</v>
      </c>
      <c r="L96" s="430"/>
      <c r="M96" s="431"/>
    </row>
    <row r="97" spans="7:13" ht="23.25" customHeight="1">
      <c r="G97" s="3453" t="s">
        <v>162</v>
      </c>
      <c r="H97" s="3456" t="s">
        <v>163</v>
      </c>
      <c r="I97" s="3458" t="s">
        <v>164</v>
      </c>
      <c r="J97" s="392" t="s">
        <v>2001</v>
      </c>
      <c r="K97" s="1705" t="s">
        <v>2095</v>
      </c>
      <c r="L97" s="393"/>
      <c r="M97" s="394"/>
    </row>
    <row r="98" spans="7:13" ht="23.25" customHeight="1">
      <c r="G98" s="3453"/>
      <c r="H98" s="3456"/>
      <c r="I98" s="3458"/>
      <c r="J98" s="373" t="s">
        <v>1475</v>
      </c>
      <c r="K98" s="1701" t="s">
        <v>1474</v>
      </c>
      <c r="L98" s="374"/>
      <c r="M98" s="375"/>
    </row>
    <row r="99" spans="7:13" ht="23.25" customHeight="1">
      <c r="G99" s="3453"/>
      <c r="H99" s="3456" t="s">
        <v>165</v>
      </c>
      <c r="I99" s="3458" t="s">
        <v>166</v>
      </c>
      <c r="J99" s="392" t="s">
        <v>167</v>
      </c>
      <c r="K99" s="1705" t="s">
        <v>2096</v>
      </c>
      <c r="L99" s="393"/>
      <c r="M99" s="394"/>
    </row>
    <row r="100" spans="7:13" ht="23.25" customHeight="1">
      <c r="G100" s="3453"/>
      <c r="H100" s="3456"/>
      <c r="I100" s="3458"/>
      <c r="J100" s="149" t="s">
        <v>168</v>
      </c>
      <c r="K100" s="1703" t="s">
        <v>169</v>
      </c>
      <c r="L100" s="50"/>
      <c r="M100" s="51"/>
    </row>
    <row r="101" spans="7:13" ht="23.25" customHeight="1">
      <c r="G101" s="3453"/>
      <c r="H101" s="3456"/>
      <c r="I101" s="3458"/>
      <c r="J101" s="149" t="s">
        <v>1476</v>
      </c>
      <c r="K101" s="1703" t="s">
        <v>1477</v>
      </c>
      <c r="L101" s="50"/>
      <c r="M101" s="51"/>
    </row>
    <row r="102" spans="7:13" ht="23.25" customHeight="1">
      <c r="G102" s="3453"/>
      <c r="H102" s="3456"/>
      <c r="I102" s="3458"/>
      <c r="J102" s="373" t="s">
        <v>170</v>
      </c>
      <c r="K102" s="1701" t="s">
        <v>171</v>
      </c>
      <c r="L102" s="374"/>
      <c r="M102" s="375"/>
    </row>
    <row r="103" spans="7:13" ht="50.25" customHeight="1">
      <c r="G103" s="3453"/>
      <c r="H103" s="385" t="s">
        <v>172</v>
      </c>
      <c r="I103" s="386" t="s">
        <v>173</v>
      </c>
      <c r="J103" s="434"/>
      <c r="K103" s="434"/>
      <c r="L103" s="388" t="s">
        <v>54</v>
      </c>
      <c r="M103" s="388" t="s">
        <v>174</v>
      </c>
    </row>
    <row r="104" spans="7:13" ht="51" customHeight="1">
      <c r="G104" s="3453"/>
      <c r="H104" s="395" t="s">
        <v>175</v>
      </c>
      <c r="I104" s="391" t="s">
        <v>176</v>
      </c>
      <c r="J104" s="435"/>
      <c r="K104" s="434"/>
      <c r="L104" s="393" t="s">
        <v>54</v>
      </c>
      <c r="M104" s="393" t="s">
        <v>177</v>
      </c>
    </row>
    <row r="105" spans="7:13" ht="22.5" customHeight="1">
      <c r="G105" s="3497" t="s">
        <v>178</v>
      </c>
      <c r="H105" s="3460" t="s">
        <v>179</v>
      </c>
      <c r="I105" s="3433" t="s">
        <v>180</v>
      </c>
      <c r="J105" s="377" t="s">
        <v>181</v>
      </c>
      <c r="K105" s="3059" t="s">
        <v>182</v>
      </c>
      <c r="L105" s="436"/>
      <c r="M105" s="436"/>
    </row>
    <row r="106" spans="7:13" ht="32.25" customHeight="1">
      <c r="G106" s="3497"/>
      <c r="H106" s="3460"/>
      <c r="I106" s="3433"/>
      <c r="J106" s="95" t="s">
        <v>2023</v>
      </c>
      <c r="K106" s="95"/>
      <c r="L106" s="155"/>
      <c r="M106" s="155"/>
    </row>
    <row r="107" spans="7:13" ht="23.25" customHeight="1">
      <c r="G107" s="3497"/>
      <c r="H107" s="3461"/>
      <c r="I107" s="3462"/>
      <c r="J107" s="370" t="s">
        <v>183</v>
      </c>
      <c r="K107" s="3058" t="s">
        <v>1478</v>
      </c>
      <c r="L107" s="366"/>
      <c r="M107" s="366"/>
    </row>
    <row r="108" spans="7:13" ht="23.25" customHeight="1">
      <c r="G108" s="3497"/>
      <c r="H108" s="3463" t="s">
        <v>185</v>
      </c>
      <c r="I108" s="3454" t="s">
        <v>186</v>
      </c>
      <c r="J108" s="150" t="s">
        <v>187</v>
      </c>
      <c r="K108" s="1704" t="s">
        <v>2097</v>
      </c>
      <c r="L108" s="155"/>
      <c r="M108" s="155"/>
    </row>
    <row r="109" spans="7:13" ht="23.25" customHeight="1">
      <c r="G109" s="3497"/>
      <c r="H109" s="3460"/>
      <c r="I109" s="3433"/>
      <c r="J109" s="150" t="s">
        <v>183</v>
      </c>
      <c r="K109" s="1704" t="s">
        <v>184</v>
      </c>
      <c r="L109" s="155"/>
      <c r="M109" s="155"/>
    </row>
    <row r="110" spans="7:13" ht="23.25" customHeight="1">
      <c r="G110" s="3497"/>
      <c r="H110" s="3460"/>
      <c r="I110" s="3433"/>
      <c r="J110" s="150" t="s">
        <v>188</v>
      </c>
      <c r="K110" s="3054" t="s">
        <v>189</v>
      </c>
      <c r="L110" s="155"/>
      <c r="M110" s="155"/>
    </row>
    <row r="111" spans="7:13" ht="23.25" customHeight="1">
      <c r="G111" s="3497"/>
      <c r="H111" s="3460"/>
      <c r="I111" s="3433"/>
      <c r="J111" s="370" t="s">
        <v>190</v>
      </c>
      <c r="K111" s="1706" t="s">
        <v>2002</v>
      </c>
      <c r="L111" s="366"/>
      <c r="M111" s="366"/>
    </row>
    <row r="112" spans="7:13" ht="23.25" customHeight="1">
      <c r="G112" s="3497"/>
      <c r="H112" s="379" t="s">
        <v>191</v>
      </c>
      <c r="I112" s="437" t="s">
        <v>192</v>
      </c>
      <c r="J112" s="381" t="s">
        <v>183</v>
      </c>
      <c r="K112" s="1700" t="s">
        <v>1478</v>
      </c>
      <c r="L112" s="438"/>
      <c r="M112" s="438"/>
    </row>
    <row r="113" spans="7:13" ht="23.25" customHeight="1">
      <c r="G113" s="3497"/>
      <c r="H113" s="2582" t="s">
        <v>193</v>
      </c>
      <c r="I113" s="2581" t="s">
        <v>194</v>
      </c>
      <c r="J113" s="150" t="s">
        <v>183</v>
      </c>
      <c r="K113" s="1704" t="s">
        <v>1478</v>
      </c>
      <c r="L113" s="53"/>
      <c r="M113" s="155"/>
    </row>
    <row r="114" spans="7:13">
      <c r="G114" s="356"/>
      <c r="H114" s="417"/>
      <c r="I114" s="418"/>
      <c r="J114" s="419"/>
      <c r="K114" s="419"/>
      <c r="L114" s="420"/>
      <c r="M114" s="421"/>
    </row>
    <row r="115" spans="7:13" ht="32.25" customHeight="1" thickBot="1">
      <c r="G115" s="722" t="s">
        <v>195</v>
      </c>
      <c r="H115" s="422"/>
      <c r="I115" s="423"/>
      <c r="J115" s="439"/>
      <c r="K115" s="439"/>
      <c r="L115" s="440"/>
      <c r="M115" s="441"/>
    </row>
    <row r="116" spans="7:13" ht="33.75" customHeight="1">
      <c r="G116" s="147" t="s">
        <v>118</v>
      </c>
      <c r="H116" s="363" t="s">
        <v>123</v>
      </c>
      <c r="I116" s="442" t="s">
        <v>124</v>
      </c>
      <c r="J116" s="150" t="s">
        <v>196</v>
      </c>
      <c r="K116" s="1704" t="s">
        <v>2098</v>
      </c>
      <c r="L116" s="53"/>
      <c r="M116" s="54"/>
    </row>
    <row r="117" spans="7:13" ht="23.25" customHeight="1">
      <c r="G117" s="3453" t="s">
        <v>197</v>
      </c>
      <c r="H117" s="3456" t="s">
        <v>198</v>
      </c>
      <c r="I117" s="3458" t="s">
        <v>199</v>
      </c>
      <c r="J117" s="392" t="s">
        <v>2024</v>
      </c>
      <c r="K117" s="1705" t="s">
        <v>2099</v>
      </c>
      <c r="L117" s="393"/>
      <c r="M117" s="394"/>
    </row>
    <row r="118" spans="7:13" ht="23.25" customHeight="1">
      <c r="G118" s="3453"/>
      <c r="H118" s="3456"/>
      <c r="I118" s="3458"/>
      <c r="J118" s="149" t="s">
        <v>1480</v>
      </c>
      <c r="K118" s="1703" t="s">
        <v>1479</v>
      </c>
      <c r="L118" s="50"/>
      <c r="M118" s="51"/>
    </row>
    <row r="119" spans="7:13" ht="23.25" customHeight="1">
      <c r="G119" s="3453"/>
      <c r="H119" s="3456"/>
      <c r="I119" s="3458"/>
      <c r="J119" s="149" t="s">
        <v>1475</v>
      </c>
      <c r="K119" s="1703" t="s">
        <v>1474</v>
      </c>
      <c r="L119" s="50"/>
      <c r="M119" s="51"/>
    </row>
    <row r="120" spans="7:13" ht="34.5" customHeight="1">
      <c r="G120" s="3453"/>
      <c r="H120" s="3456"/>
      <c r="I120" s="3458"/>
      <c r="J120" s="373" t="s">
        <v>2003</v>
      </c>
      <c r="K120" s="373"/>
      <c r="L120" s="374"/>
      <c r="M120" s="375"/>
    </row>
    <row r="121" spans="7:13" ht="33.75" customHeight="1">
      <c r="G121" s="3497" t="s">
        <v>200</v>
      </c>
      <c r="H121" s="379" t="s">
        <v>201</v>
      </c>
      <c r="I121" s="380" t="s">
        <v>202</v>
      </c>
      <c r="J121" s="384"/>
      <c r="K121" s="384"/>
      <c r="L121" s="382" t="s">
        <v>131</v>
      </c>
      <c r="M121" s="382" t="s">
        <v>203</v>
      </c>
    </row>
    <row r="122" spans="7:13" ht="33.75" customHeight="1">
      <c r="G122" s="3497"/>
      <c r="H122" s="364" t="s">
        <v>204</v>
      </c>
      <c r="I122" s="365" t="s">
        <v>205</v>
      </c>
      <c r="J122" s="367"/>
      <c r="K122" s="367"/>
      <c r="L122" s="371" t="s">
        <v>131</v>
      </c>
      <c r="M122" s="371" t="s">
        <v>203</v>
      </c>
    </row>
    <row r="123" spans="7:13" ht="23.25" customHeight="1">
      <c r="G123" s="723" t="s">
        <v>206</v>
      </c>
      <c r="H123" s="390" t="s">
        <v>207</v>
      </c>
      <c r="I123" s="391" t="s">
        <v>2157</v>
      </c>
      <c r="J123" s="392" t="s">
        <v>103</v>
      </c>
      <c r="K123" s="1705" t="s">
        <v>1468</v>
      </c>
      <c r="L123" s="393"/>
      <c r="M123" s="394"/>
    </row>
    <row r="124" spans="7:13" ht="22.5" customHeight="1">
      <c r="G124" s="3498" t="s">
        <v>208</v>
      </c>
      <c r="H124" s="3499" t="s">
        <v>146</v>
      </c>
      <c r="I124" s="3433" t="s">
        <v>2156</v>
      </c>
      <c r="J124" s="377" t="s">
        <v>103</v>
      </c>
      <c r="K124" s="1699" t="s">
        <v>1468</v>
      </c>
      <c r="L124" s="361"/>
      <c r="M124" s="378"/>
    </row>
    <row r="125" spans="7:13" ht="22.5" customHeight="1">
      <c r="G125" s="3498"/>
      <c r="H125" s="3499"/>
      <c r="I125" s="3433"/>
      <c r="J125" s="370" t="s">
        <v>209</v>
      </c>
      <c r="K125" s="3054" t="s">
        <v>210</v>
      </c>
      <c r="L125" s="371"/>
      <c r="M125" s="372"/>
    </row>
    <row r="126" spans="7:13" ht="23.25" customHeight="1">
      <c r="G126" s="3453" t="s">
        <v>211</v>
      </c>
      <c r="H126" s="3456" t="s">
        <v>212</v>
      </c>
      <c r="I126" s="3458" t="s">
        <v>213</v>
      </c>
      <c r="J126" s="392" t="s">
        <v>2004</v>
      </c>
      <c r="K126" s="1705" t="s">
        <v>2093</v>
      </c>
      <c r="L126" s="393"/>
      <c r="M126" s="394"/>
    </row>
    <row r="127" spans="7:13" ht="23.25" customHeight="1">
      <c r="G127" s="3453"/>
      <c r="H127" s="3456"/>
      <c r="I127" s="3458"/>
      <c r="J127" s="149" t="s">
        <v>1480</v>
      </c>
      <c r="K127" s="1703" t="s">
        <v>1479</v>
      </c>
      <c r="L127" s="50"/>
      <c r="M127" s="51"/>
    </row>
    <row r="128" spans="7:13" ht="23.25" customHeight="1">
      <c r="G128" s="3453"/>
      <c r="H128" s="3456"/>
      <c r="I128" s="3458"/>
      <c r="J128" s="373" t="s">
        <v>103</v>
      </c>
      <c r="K128" s="1701" t="s">
        <v>1468</v>
      </c>
      <c r="L128" s="374"/>
      <c r="M128" s="375"/>
    </row>
    <row r="129" spans="7:13" ht="23.25" customHeight="1">
      <c r="G129" s="3453"/>
      <c r="H129" s="3456" t="s">
        <v>214</v>
      </c>
      <c r="I129" s="3458" t="s">
        <v>215</v>
      </c>
      <c r="J129" s="393" t="s">
        <v>1480</v>
      </c>
      <c r="K129" s="3115" t="s">
        <v>1479</v>
      </c>
      <c r="L129" s="50"/>
      <c r="M129" s="51"/>
    </row>
    <row r="130" spans="7:13" ht="23.25" customHeight="1">
      <c r="G130" s="3455"/>
      <c r="H130" s="3457"/>
      <c r="I130" s="3459"/>
      <c r="J130" s="374" t="s">
        <v>49</v>
      </c>
      <c r="K130" s="1701" t="s">
        <v>1468</v>
      </c>
      <c r="L130" s="376"/>
      <c r="M130" s="376"/>
    </row>
    <row r="131" spans="7:13">
      <c r="H131" s="396"/>
    </row>
    <row r="132" spans="7:13">
      <c r="H132" s="396"/>
    </row>
    <row r="133" spans="7:13" ht="45.75" customHeight="1">
      <c r="G133" s="443" t="s">
        <v>10</v>
      </c>
      <c r="H133" s="444"/>
      <c r="I133" s="445"/>
      <c r="J133" s="446"/>
      <c r="K133" s="446"/>
      <c r="L133" s="447"/>
      <c r="M133" s="448"/>
    </row>
    <row r="134" spans="7:13">
      <c r="G134" s="1759"/>
      <c r="H134" s="1760"/>
      <c r="I134" s="1761"/>
      <c r="J134" s="1762"/>
      <c r="K134" s="1762"/>
      <c r="L134" s="1763"/>
      <c r="M134" s="1764"/>
    </row>
    <row r="135" spans="7:13" ht="32.25" customHeight="1" thickBot="1">
      <c r="G135" s="1765" t="s">
        <v>1489</v>
      </c>
      <c r="H135" s="1766"/>
      <c r="I135" s="1767"/>
      <c r="J135" s="1768"/>
      <c r="K135" s="1768"/>
      <c r="L135" s="1768"/>
      <c r="M135" s="1768"/>
    </row>
    <row r="136" spans="7:13" ht="33" customHeight="1">
      <c r="G136" s="1719" t="s">
        <v>118</v>
      </c>
      <c r="H136" s="1724" t="s">
        <v>123</v>
      </c>
      <c r="I136" s="1725" t="s">
        <v>124</v>
      </c>
      <c r="J136" s="1722" t="s">
        <v>1482</v>
      </c>
      <c r="K136" s="3070" t="s">
        <v>2100</v>
      </c>
      <c r="L136" s="1723"/>
      <c r="M136" s="1723"/>
    </row>
    <row r="137" spans="7:13" ht="30" customHeight="1">
      <c r="G137" s="3395" t="s">
        <v>216</v>
      </c>
      <c r="H137" s="1731" t="s">
        <v>217</v>
      </c>
      <c r="I137" s="456" t="s">
        <v>218</v>
      </c>
      <c r="J137" s="457" t="s">
        <v>1482</v>
      </c>
      <c r="K137" s="3092" t="s">
        <v>2100</v>
      </c>
      <c r="L137" s="458"/>
      <c r="M137" s="458"/>
    </row>
    <row r="138" spans="7:13" ht="33" customHeight="1">
      <c r="G138" s="3396"/>
      <c r="H138" s="462" t="s">
        <v>219</v>
      </c>
      <c r="I138" s="456" t="s">
        <v>220</v>
      </c>
      <c r="J138" s="457" t="s">
        <v>1483</v>
      </c>
      <c r="K138" s="3092" t="s">
        <v>2101</v>
      </c>
      <c r="L138" s="458"/>
      <c r="M138" s="458"/>
    </row>
    <row r="139" spans="7:13" ht="23.25" customHeight="1">
      <c r="G139" s="3396"/>
      <c r="H139" s="455" t="s">
        <v>221</v>
      </c>
      <c r="I139" s="456" t="s">
        <v>222</v>
      </c>
      <c r="J139" s="460" t="s">
        <v>2006</v>
      </c>
      <c r="K139" s="3093" t="s">
        <v>2102</v>
      </c>
      <c r="L139" s="458"/>
      <c r="M139" s="458"/>
    </row>
    <row r="140" spans="7:13" ht="23.25" customHeight="1">
      <c r="G140" s="3396"/>
      <c r="H140" s="3427" t="s">
        <v>223</v>
      </c>
      <c r="I140" s="3381" t="s">
        <v>224</v>
      </c>
      <c r="J140" s="460" t="s">
        <v>1484</v>
      </c>
      <c r="K140" s="3093" t="s">
        <v>2103</v>
      </c>
      <c r="L140" s="461"/>
      <c r="M140" s="461"/>
    </row>
    <row r="141" spans="7:13" ht="23.25" customHeight="1">
      <c r="G141" s="3396"/>
      <c r="H141" s="3427"/>
      <c r="I141" s="3381"/>
      <c r="J141" s="464" t="s">
        <v>2007</v>
      </c>
      <c r="K141" s="1707" t="s">
        <v>2104</v>
      </c>
      <c r="L141" s="465"/>
      <c r="M141" s="465"/>
    </row>
    <row r="142" spans="7:13" ht="23.25" customHeight="1">
      <c r="G142" s="3396"/>
      <c r="H142" s="3427" t="s">
        <v>225</v>
      </c>
      <c r="I142" s="3381" t="s">
        <v>226</v>
      </c>
      <c r="J142" s="460" t="s">
        <v>1484</v>
      </c>
      <c r="K142" s="3093" t="s">
        <v>2103</v>
      </c>
      <c r="L142" s="461"/>
      <c r="M142" s="461"/>
    </row>
    <row r="143" spans="7:13" ht="23.25" customHeight="1">
      <c r="G143" s="3396"/>
      <c r="H143" s="3427"/>
      <c r="I143" s="3381"/>
      <c r="J143" s="464" t="s">
        <v>2007</v>
      </c>
      <c r="K143" s="1707" t="s">
        <v>2104</v>
      </c>
      <c r="L143" s="465"/>
      <c r="M143" s="465"/>
    </row>
    <row r="144" spans="7:13" ht="23.25" customHeight="1">
      <c r="G144" s="3396"/>
      <c r="H144" s="3427" t="s">
        <v>227</v>
      </c>
      <c r="I144" s="3381" t="s">
        <v>228</v>
      </c>
      <c r="J144" s="460" t="s">
        <v>2025</v>
      </c>
      <c r="K144" s="3093" t="s">
        <v>2105</v>
      </c>
      <c r="L144" s="461"/>
      <c r="M144" s="461"/>
    </row>
    <row r="145" spans="7:13" ht="23.25" customHeight="1">
      <c r="G145" s="3396"/>
      <c r="H145" s="3427"/>
      <c r="I145" s="3381"/>
      <c r="J145" s="464" t="s">
        <v>1485</v>
      </c>
      <c r="K145" s="1707" t="s">
        <v>1487</v>
      </c>
      <c r="L145" s="465"/>
      <c r="M145" s="465"/>
    </row>
    <row r="146" spans="7:13" ht="33" customHeight="1">
      <c r="G146" s="3396"/>
      <c r="H146" s="455" t="s">
        <v>229</v>
      </c>
      <c r="I146" s="456" t="s">
        <v>230</v>
      </c>
      <c r="J146" s="457" t="s">
        <v>1486</v>
      </c>
      <c r="K146" s="3092" t="s">
        <v>2106</v>
      </c>
      <c r="L146" s="458"/>
      <c r="M146" s="458"/>
    </row>
    <row r="147" spans="7:13" ht="23.25" customHeight="1">
      <c r="G147" s="3396"/>
      <c r="H147" s="3427" t="s">
        <v>231</v>
      </c>
      <c r="I147" s="3381" t="s">
        <v>232</v>
      </c>
      <c r="J147" s="460" t="s">
        <v>1481</v>
      </c>
      <c r="K147" s="3093" t="s">
        <v>2101</v>
      </c>
      <c r="L147" s="461"/>
      <c r="M147" s="461"/>
    </row>
    <row r="148" spans="7:13" ht="23.25" customHeight="1">
      <c r="G148" s="3396"/>
      <c r="H148" s="3427"/>
      <c r="I148" s="3381"/>
      <c r="J148" s="464" t="s">
        <v>233</v>
      </c>
      <c r="K148" s="3060" t="s">
        <v>234</v>
      </c>
      <c r="L148" s="465"/>
      <c r="M148" s="465"/>
    </row>
    <row r="149" spans="7:13" ht="23.25" customHeight="1">
      <c r="G149" s="3396"/>
      <c r="H149" s="3427" t="s">
        <v>235</v>
      </c>
      <c r="I149" s="3381" t="s">
        <v>236</v>
      </c>
      <c r="J149" s="460" t="s">
        <v>2005</v>
      </c>
      <c r="K149" s="3093" t="s">
        <v>2107</v>
      </c>
      <c r="L149" s="461"/>
      <c r="M149" s="461"/>
    </row>
    <row r="150" spans="7:13" ht="23.25" customHeight="1">
      <c r="G150" s="3396"/>
      <c r="H150" s="3427"/>
      <c r="I150" s="3381"/>
      <c r="J150" s="464" t="s">
        <v>1488</v>
      </c>
      <c r="K150" s="1707" t="s">
        <v>1487</v>
      </c>
      <c r="L150" s="465"/>
      <c r="M150" s="465"/>
    </row>
    <row r="151" spans="7:13" ht="23.25" customHeight="1">
      <c r="G151" s="3396"/>
      <c r="H151" s="3427" t="s">
        <v>237</v>
      </c>
      <c r="I151" s="3381" t="s">
        <v>238</v>
      </c>
      <c r="J151" s="460" t="s">
        <v>2005</v>
      </c>
      <c r="K151" s="3093" t="s">
        <v>2107</v>
      </c>
      <c r="L151" s="460"/>
      <c r="M151" s="460"/>
    </row>
    <row r="152" spans="7:13" ht="23.25" customHeight="1">
      <c r="G152" s="3397"/>
      <c r="H152" s="3489"/>
      <c r="I152" s="3428"/>
      <c r="J152" s="464" t="s">
        <v>1488</v>
      </c>
      <c r="K152" s="1707" t="s">
        <v>1487</v>
      </c>
      <c r="L152" s="464"/>
      <c r="M152" s="464"/>
    </row>
    <row r="153" spans="7:13">
      <c r="G153" s="147"/>
      <c r="H153" s="363"/>
      <c r="I153" s="467"/>
      <c r="J153" s="98"/>
      <c r="K153" s="98"/>
      <c r="L153" s="156"/>
      <c r="M153" s="156"/>
    </row>
    <row r="154" spans="7:13" ht="31.95" customHeight="1" thickBot="1">
      <c r="G154" s="3053" t="s">
        <v>1490</v>
      </c>
      <c r="H154" s="1708"/>
      <c r="I154" s="1708"/>
      <c r="J154" s="1708"/>
      <c r="K154" s="1708"/>
      <c r="L154" s="1708"/>
      <c r="M154" s="1708"/>
    </row>
    <row r="155" spans="7:13" ht="42.6" customHeight="1">
      <c r="G155" s="3441" t="s">
        <v>118</v>
      </c>
      <c r="H155" s="3440" t="s">
        <v>123</v>
      </c>
      <c r="I155" s="3439" t="s">
        <v>124</v>
      </c>
      <c r="J155" s="98" t="s">
        <v>2038</v>
      </c>
      <c r="K155" s="3094" t="s">
        <v>2108</v>
      </c>
      <c r="L155" s="3052"/>
      <c r="M155" s="3052"/>
    </row>
    <row r="156" spans="7:13" ht="38.4" customHeight="1">
      <c r="G156" s="3414"/>
      <c r="H156" s="3415"/>
      <c r="I156" s="3417"/>
      <c r="J156" s="470" t="s">
        <v>2008</v>
      </c>
      <c r="K156" s="3070" t="s">
        <v>2083</v>
      </c>
      <c r="L156" s="1721"/>
      <c r="M156" s="1721"/>
    </row>
    <row r="157" spans="7:13" ht="47.25" customHeight="1">
      <c r="G157" s="3411" t="s">
        <v>239</v>
      </c>
      <c r="H157" s="1731" t="s">
        <v>240</v>
      </c>
      <c r="I157" s="1732" t="s">
        <v>241</v>
      </c>
      <c r="J157" s="1733"/>
      <c r="K157" s="1733"/>
      <c r="L157" s="1734" t="s">
        <v>131</v>
      </c>
      <c r="M157" s="1734" t="s">
        <v>242</v>
      </c>
    </row>
    <row r="158" spans="7:13" ht="47.25" customHeight="1">
      <c r="G158" s="3412"/>
      <c r="H158" s="1711" t="s">
        <v>243</v>
      </c>
      <c r="I158" s="1735" t="s">
        <v>244</v>
      </c>
      <c r="J158" s="1715"/>
      <c r="K158" s="1715"/>
      <c r="L158" s="1717" t="s">
        <v>131</v>
      </c>
      <c r="M158" s="1717" t="s">
        <v>245</v>
      </c>
    </row>
    <row r="159" spans="7:13" ht="47.25" customHeight="1">
      <c r="G159" s="3389" t="s">
        <v>246</v>
      </c>
      <c r="H159" s="3390" t="s">
        <v>247</v>
      </c>
      <c r="I159" s="3416" t="s">
        <v>248</v>
      </c>
      <c r="J159" s="362" t="s">
        <v>249</v>
      </c>
      <c r="K159" s="3095" t="s">
        <v>2109</v>
      </c>
      <c r="L159" s="1726"/>
      <c r="M159" s="1727"/>
    </row>
    <row r="160" spans="7:13" ht="47.25" customHeight="1">
      <c r="G160" s="3413"/>
      <c r="H160" s="3415"/>
      <c r="I160" s="3417"/>
      <c r="J160" s="470" t="s">
        <v>1517</v>
      </c>
      <c r="K160" s="3070" t="s">
        <v>1516</v>
      </c>
      <c r="L160" s="1728"/>
      <c r="M160" s="1729"/>
    </row>
    <row r="161" spans="7:13" ht="47.25" customHeight="1">
      <c r="G161" s="3413"/>
      <c r="H161" s="1736" t="s">
        <v>250</v>
      </c>
      <c r="I161" s="1730" t="s">
        <v>251</v>
      </c>
      <c r="J161" s="473" t="s">
        <v>1990</v>
      </c>
      <c r="K161" s="3096" t="s">
        <v>2087</v>
      </c>
      <c r="L161" s="1737" t="s">
        <v>131</v>
      </c>
      <c r="M161" s="1737" t="s">
        <v>252</v>
      </c>
    </row>
    <row r="162" spans="7:13" ht="47.25" customHeight="1">
      <c r="G162" s="3414"/>
      <c r="H162" s="1720" t="s">
        <v>253</v>
      </c>
      <c r="I162" s="1721" t="s">
        <v>254</v>
      </c>
      <c r="J162" s="470" t="s">
        <v>2026</v>
      </c>
      <c r="K162" s="3070" t="s">
        <v>1462</v>
      </c>
      <c r="L162" s="1738" t="s">
        <v>131</v>
      </c>
      <c r="M162" s="1738" t="s">
        <v>255</v>
      </c>
    </row>
    <row r="163" spans="7:13" ht="47.25" customHeight="1">
      <c r="G163" s="3411" t="s">
        <v>256</v>
      </c>
      <c r="H163" s="1731" t="s">
        <v>257</v>
      </c>
      <c r="I163" s="1739" t="s">
        <v>258</v>
      </c>
      <c r="J163" s="1740" t="s">
        <v>1461</v>
      </c>
      <c r="K163" s="3092" t="s">
        <v>1462</v>
      </c>
      <c r="L163" s="1741"/>
      <c r="M163" s="1742"/>
    </row>
    <row r="164" spans="7:13" ht="47.25" customHeight="1">
      <c r="G164" s="3418"/>
      <c r="H164" s="3419" t="s">
        <v>259</v>
      </c>
      <c r="I164" s="3421" t="s">
        <v>260</v>
      </c>
      <c r="J164" s="1709" t="s">
        <v>261</v>
      </c>
      <c r="K164" s="3093" t="s">
        <v>2110</v>
      </c>
      <c r="L164" s="1710"/>
      <c r="M164" s="1710"/>
    </row>
    <row r="165" spans="7:13" ht="47.25" customHeight="1">
      <c r="G165" s="3418"/>
      <c r="H165" s="3420"/>
      <c r="I165" s="3422"/>
      <c r="J165" s="1713" t="s">
        <v>1461</v>
      </c>
      <c r="K165" s="1707" t="s">
        <v>1462</v>
      </c>
      <c r="L165" s="1714"/>
      <c r="M165" s="1714"/>
    </row>
    <row r="166" spans="7:13" ht="47.25" customHeight="1">
      <c r="G166" s="3412"/>
      <c r="H166" s="1711" t="s">
        <v>262</v>
      </c>
      <c r="I166" s="1712" t="s">
        <v>263</v>
      </c>
      <c r="J166" s="1715"/>
      <c r="K166" s="1715"/>
      <c r="L166" s="1743" t="s">
        <v>131</v>
      </c>
      <c r="M166" s="1717" t="s">
        <v>264</v>
      </c>
    </row>
    <row r="167" spans="7:13" ht="45" customHeight="1">
      <c r="G167" s="1744" t="s">
        <v>265</v>
      </c>
      <c r="H167" s="1736" t="s">
        <v>266</v>
      </c>
      <c r="I167" s="1730" t="s">
        <v>267</v>
      </c>
      <c r="J167" s="1745"/>
      <c r="K167" s="1745"/>
      <c r="L167" s="1737" t="s">
        <v>131</v>
      </c>
      <c r="M167" s="1737" t="s">
        <v>203</v>
      </c>
    </row>
    <row r="168" spans="7:13" ht="29.4" customHeight="1">
      <c r="G168" s="3411" t="s">
        <v>275</v>
      </c>
      <c r="H168" s="3419" t="s">
        <v>276</v>
      </c>
      <c r="I168" s="3421" t="s">
        <v>277</v>
      </c>
      <c r="J168" s="460" t="s">
        <v>2035</v>
      </c>
      <c r="K168" s="3093" t="s">
        <v>2085</v>
      </c>
      <c r="L168" s="1710"/>
      <c r="M168" s="1710"/>
    </row>
    <row r="169" spans="7:13" ht="29.4" customHeight="1">
      <c r="G169" s="3411"/>
      <c r="H169" s="3419"/>
      <c r="I169" s="3421"/>
      <c r="J169" s="1713" t="s">
        <v>1461</v>
      </c>
      <c r="K169" s="1707" t="s">
        <v>1462</v>
      </c>
      <c r="L169" s="1714"/>
      <c r="M169" s="1714"/>
    </row>
    <row r="170" spans="7:13" ht="27.6">
      <c r="G170" s="3411"/>
      <c r="H170" s="1711" t="s">
        <v>278</v>
      </c>
      <c r="I170" s="1712" t="s">
        <v>279</v>
      </c>
      <c r="J170" s="1715"/>
      <c r="K170" s="1715"/>
      <c r="L170" s="1716" t="s">
        <v>131</v>
      </c>
      <c r="M170" s="1717" t="s">
        <v>264</v>
      </c>
    </row>
    <row r="171" spans="7:13">
      <c r="G171" s="3389" t="s">
        <v>280</v>
      </c>
      <c r="H171" s="3390" t="s">
        <v>281</v>
      </c>
      <c r="I171" s="3416" t="s">
        <v>282</v>
      </c>
      <c r="J171" s="3442" t="s">
        <v>2036</v>
      </c>
      <c r="K171" s="3444" t="s">
        <v>2045</v>
      </c>
      <c r="L171" s="1718"/>
      <c r="M171" s="1718"/>
    </row>
    <row r="172" spans="7:13">
      <c r="G172" s="3389"/>
      <c r="H172" s="3390"/>
      <c r="I172" s="3416"/>
      <c r="J172" s="3443"/>
      <c r="K172" s="3445"/>
      <c r="L172" s="1723"/>
      <c r="M172" s="1723"/>
    </row>
    <row r="173" spans="7:13" ht="27.6" customHeight="1">
      <c r="G173" s="3395" t="s">
        <v>271</v>
      </c>
      <c r="H173" s="3419" t="s">
        <v>158</v>
      </c>
      <c r="I173" s="3421" t="s">
        <v>283</v>
      </c>
      <c r="J173" s="460" t="s">
        <v>2037</v>
      </c>
      <c r="K173" s="3093" t="s">
        <v>2111</v>
      </c>
      <c r="L173" s="1710"/>
      <c r="M173" s="1710"/>
    </row>
    <row r="174" spans="7:13" ht="25.95" customHeight="1">
      <c r="G174" s="3411"/>
      <c r="H174" s="3419"/>
      <c r="I174" s="3421"/>
      <c r="J174" s="1713" t="s">
        <v>1461</v>
      </c>
      <c r="K174" s="1707" t="s">
        <v>1462</v>
      </c>
      <c r="L174" s="1714"/>
      <c r="M174" s="1714"/>
    </row>
    <row r="175" spans="7:13" ht="39" customHeight="1">
      <c r="G175" s="1749" t="s">
        <v>1803</v>
      </c>
      <c r="H175" s="1750" t="s">
        <v>268</v>
      </c>
      <c r="I175" s="1751" t="s">
        <v>269</v>
      </c>
      <c r="J175" s="1752" t="s">
        <v>2009</v>
      </c>
      <c r="K175" s="1752" t="s">
        <v>270</v>
      </c>
      <c r="L175" s="1753"/>
      <c r="M175" s="1753"/>
    </row>
    <row r="176" spans="7:13" ht="24.75" customHeight="1">
      <c r="G176" s="3395" t="s">
        <v>271</v>
      </c>
      <c r="H176" s="459" t="s">
        <v>158</v>
      </c>
      <c r="I176" s="1688" t="s">
        <v>272</v>
      </c>
      <c r="J176" s="460" t="s">
        <v>1461</v>
      </c>
      <c r="K176" s="3093" t="s">
        <v>1462</v>
      </c>
      <c r="L176" s="1746"/>
      <c r="M176" s="461"/>
    </row>
    <row r="177" spans="7:13" ht="24.75" customHeight="1">
      <c r="G177" s="3396"/>
      <c r="H177" s="1687" t="s">
        <v>158</v>
      </c>
      <c r="I177" s="1747" t="s">
        <v>273</v>
      </c>
      <c r="J177" s="1754" t="s">
        <v>1461</v>
      </c>
      <c r="K177" s="3116" t="s">
        <v>1462</v>
      </c>
      <c r="L177" s="1748"/>
      <c r="M177" s="466"/>
    </row>
    <row r="178" spans="7:13" ht="24.75" customHeight="1">
      <c r="G178" s="3397"/>
      <c r="H178" s="462" t="s">
        <v>158</v>
      </c>
      <c r="I178" s="463" t="s">
        <v>274</v>
      </c>
      <c r="J178" s="464" t="s">
        <v>1461</v>
      </c>
      <c r="K178" s="1707" t="s">
        <v>1462</v>
      </c>
      <c r="L178" s="469"/>
      <c r="M178" s="465"/>
    </row>
    <row r="179" spans="7:13">
      <c r="G179" s="147"/>
      <c r="H179" s="363"/>
      <c r="I179" s="467"/>
      <c r="J179" s="335"/>
      <c r="K179" s="335"/>
      <c r="L179" s="55"/>
      <c r="M179" s="52"/>
    </row>
    <row r="180" spans="7:13" ht="32.25" customHeight="1" thickBot="1">
      <c r="G180" s="724" t="s">
        <v>284</v>
      </c>
      <c r="H180" s="449"/>
      <c r="I180" s="450"/>
      <c r="J180" s="451"/>
      <c r="K180" s="451"/>
      <c r="L180" s="451"/>
      <c r="M180" s="451"/>
    </row>
    <row r="181" spans="7:13" ht="33" customHeight="1">
      <c r="G181" s="452" t="s">
        <v>118</v>
      </c>
      <c r="H181" s="453" t="s">
        <v>123</v>
      </c>
      <c r="I181" s="454" t="s">
        <v>124</v>
      </c>
      <c r="J181" s="476" t="s">
        <v>285</v>
      </c>
      <c r="K181" s="3099" t="s">
        <v>2112</v>
      </c>
      <c r="L181" s="477"/>
      <c r="M181" s="478"/>
    </row>
    <row r="182" spans="7:13" ht="42.75" customHeight="1">
      <c r="G182" s="3396" t="s">
        <v>1804</v>
      </c>
      <c r="H182" s="3435" t="s">
        <v>286</v>
      </c>
      <c r="I182" s="3437" t="s">
        <v>287</v>
      </c>
      <c r="J182" s="479" t="s">
        <v>2010</v>
      </c>
      <c r="K182" s="3100" t="s">
        <v>2113</v>
      </c>
      <c r="L182" s="3387" t="s">
        <v>131</v>
      </c>
      <c r="M182" s="3387" t="s">
        <v>288</v>
      </c>
    </row>
    <row r="183" spans="7:13" ht="23.25" customHeight="1">
      <c r="G183" s="3396"/>
      <c r="H183" s="3435"/>
      <c r="I183" s="3437"/>
      <c r="J183" s="479" t="s">
        <v>2011</v>
      </c>
      <c r="K183" s="3100" t="s">
        <v>2095</v>
      </c>
      <c r="L183" s="3387"/>
      <c r="M183" s="3387"/>
    </row>
    <row r="184" spans="7:13" ht="23.25" customHeight="1">
      <c r="G184" s="3396"/>
      <c r="H184" s="3436"/>
      <c r="I184" s="3438"/>
      <c r="J184" s="480" t="s">
        <v>1475</v>
      </c>
      <c r="K184" s="3117" t="s">
        <v>1474</v>
      </c>
      <c r="L184" s="3388"/>
      <c r="M184" s="3388"/>
    </row>
    <row r="185" spans="7:13" ht="44.25" customHeight="1">
      <c r="G185" s="3397"/>
      <c r="H185" s="462" t="s">
        <v>289</v>
      </c>
      <c r="I185" s="468" t="s">
        <v>290</v>
      </c>
      <c r="J185" s="464" t="s">
        <v>291</v>
      </c>
      <c r="K185" s="1707" t="s">
        <v>2114</v>
      </c>
      <c r="L185" s="469" t="s">
        <v>131</v>
      </c>
      <c r="M185" s="469" t="s">
        <v>292</v>
      </c>
    </row>
    <row r="186" spans="7:13" ht="31.2" customHeight="1">
      <c r="G186" s="481" t="s">
        <v>293</v>
      </c>
      <c r="H186" s="471" t="s">
        <v>294</v>
      </c>
      <c r="I186" s="472" t="s">
        <v>295</v>
      </c>
      <c r="J186" s="473" t="s">
        <v>2012</v>
      </c>
      <c r="K186" s="3096" t="s">
        <v>1491</v>
      </c>
      <c r="L186" s="482"/>
      <c r="M186" s="303"/>
    </row>
    <row r="187" spans="7:13" ht="44.25" customHeight="1">
      <c r="G187" s="2551" t="s">
        <v>1802</v>
      </c>
      <c r="H187" s="462" t="s">
        <v>1796</v>
      </c>
      <c r="I187" s="468" t="s">
        <v>1798</v>
      </c>
      <c r="J187" s="464"/>
      <c r="K187" s="464"/>
      <c r="L187" s="469"/>
      <c r="M187" s="469"/>
    </row>
    <row r="188" spans="7:13" ht="31.2" customHeight="1">
      <c r="G188" s="481" t="s">
        <v>1801</v>
      </c>
      <c r="H188" s="471" t="s">
        <v>1797</v>
      </c>
      <c r="I188" s="472" t="s">
        <v>1799</v>
      </c>
      <c r="J188" s="473"/>
      <c r="K188" s="473"/>
      <c r="L188" s="482"/>
      <c r="M188" s="303"/>
    </row>
    <row r="189" spans="7:13">
      <c r="G189" s="148"/>
      <c r="H189" s="474"/>
      <c r="I189" s="475"/>
      <c r="J189" s="336"/>
      <c r="K189" s="336"/>
      <c r="L189" s="146"/>
      <c r="M189" s="146"/>
    </row>
    <row r="190" spans="7:13" ht="32.25" customHeight="1" thickBot="1">
      <c r="G190" s="724" t="s">
        <v>296</v>
      </c>
      <c r="H190" s="449"/>
      <c r="I190" s="450"/>
      <c r="J190" s="451"/>
      <c r="K190" s="451"/>
      <c r="L190" s="451"/>
      <c r="M190" s="451"/>
    </row>
    <row r="191" spans="7:13" ht="33" customHeight="1">
      <c r="G191" s="452" t="s">
        <v>118</v>
      </c>
      <c r="H191" s="453" t="s">
        <v>123</v>
      </c>
      <c r="I191" s="454" t="s">
        <v>124</v>
      </c>
      <c r="J191" s="476" t="s">
        <v>297</v>
      </c>
      <c r="K191" s="3099" t="s">
        <v>2115</v>
      </c>
      <c r="L191" s="477"/>
      <c r="M191" s="478"/>
    </row>
    <row r="192" spans="7:13" ht="32.25" customHeight="1">
      <c r="G192" s="3395" t="s">
        <v>298</v>
      </c>
      <c r="H192" s="459" t="s">
        <v>299</v>
      </c>
      <c r="I192" s="483" t="s">
        <v>300</v>
      </c>
      <c r="J192" s="484" t="s">
        <v>301</v>
      </c>
      <c r="K192" s="3093" t="s">
        <v>2116</v>
      </c>
      <c r="L192" s="485" t="s">
        <v>131</v>
      </c>
      <c r="M192" s="485" t="s">
        <v>203</v>
      </c>
    </row>
    <row r="193" spans="7:13" ht="32.25" customHeight="1">
      <c r="G193" s="3397"/>
      <c r="H193" s="455" t="s">
        <v>302</v>
      </c>
      <c r="I193" s="3258" t="s">
        <v>303</v>
      </c>
      <c r="J193" s="457"/>
      <c r="K193" s="3092"/>
      <c r="L193" s="3259" t="s">
        <v>131</v>
      </c>
      <c r="M193" s="3259" t="s">
        <v>203</v>
      </c>
    </row>
    <row r="194" spans="7:13" ht="23.25" customHeight="1">
      <c r="G194" s="3429" t="s">
        <v>271</v>
      </c>
      <c r="H194" s="3431" t="s">
        <v>158</v>
      </c>
      <c r="I194" s="3433" t="s">
        <v>307</v>
      </c>
      <c r="J194" s="150" t="s">
        <v>308</v>
      </c>
      <c r="K194" s="1704" t="s">
        <v>2114</v>
      </c>
      <c r="L194" s="53"/>
      <c r="M194" s="54"/>
    </row>
    <row r="195" spans="7:13" ht="23.25" customHeight="1">
      <c r="G195" s="3430"/>
      <c r="H195" s="3432"/>
      <c r="I195" s="3434"/>
      <c r="J195" s="370" t="s">
        <v>1475</v>
      </c>
      <c r="K195" s="1706" t="s">
        <v>1474</v>
      </c>
      <c r="L195" s="371"/>
      <c r="M195" s="372"/>
    </row>
    <row r="196" spans="7:13">
      <c r="H196" s="396"/>
    </row>
    <row r="197" spans="7:13">
      <c r="H197" s="396"/>
    </row>
    <row r="198" spans="7:13" ht="45.75" customHeight="1">
      <c r="G198" s="486" t="s">
        <v>11</v>
      </c>
      <c r="H198" s="487"/>
      <c r="I198" s="488"/>
      <c r="J198" s="489"/>
      <c r="K198" s="489"/>
      <c r="L198" s="490"/>
      <c r="M198" s="491"/>
    </row>
    <row r="199" spans="7:13">
      <c r="G199" s="356"/>
      <c r="H199" s="417"/>
      <c r="I199" s="418"/>
      <c r="J199" s="419"/>
      <c r="K199" s="419"/>
      <c r="L199" s="420"/>
      <c r="M199" s="421"/>
    </row>
    <row r="200" spans="7:13" ht="32.25" customHeight="1" thickBot="1">
      <c r="G200" s="725" t="s">
        <v>309</v>
      </c>
      <c r="H200" s="492"/>
      <c r="I200" s="493"/>
      <c r="J200" s="494"/>
      <c r="K200" s="494"/>
      <c r="L200" s="494"/>
      <c r="M200" s="494"/>
    </row>
    <row r="201" spans="7:13" ht="33" customHeight="1">
      <c r="G201" s="511" t="s">
        <v>118</v>
      </c>
      <c r="H201" s="495" t="s">
        <v>123</v>
      </c>
      <c r="I201" s="496" t="s">
        <v>124</v>
      </c>
      <c r="J201" s="497" t="s">
        <v>2028</v>
      </c>
      <c r="K201" s="3101" t="s">
        <v>2117</v>
      </c>
      <c r="L201" s="498"/>
      <c r="M201" s="498"/>
    </row>
    <row r="202" spans="7:13" s="851" customFormat="1" ht="23.25" customHeight="1">
      <c r="G202" s="3398" t="s">
        <v>310</v>
      </c>
      <c r="H202" s="3383" t="s">
        <v>311</v>
      </c>
      <c r="I202" s="3393" t="s">
        <v>312</v>
      </c>
      <c r="J202" s="499" t="s">
        <v>2027</v>
      </c>
      <c r="K202" s="3102" t="s">
        <v>2118</v>
      </c>
      <c r="L202" s="509"/>
      <c r="M202" s="500"/>
    </row>
    <row r="203" spans="7:13" s="851" customFormat="1" ht="23.25" customHeight="1">
      <c r="G203" s="3399"/>
      <c r="H203" s="3384"/>
      <c r="I203" s="3394"/>
      <c r="J203" s="501" t="s">
        <v>1492</v>
      </c>
      <c r="K203" s="3118" t="s">
        <v>1493</v>
      </c>
      <c r="L203" s="510"/>
      <c r="M203" s="502"/>
    </row>
    <row r="204" spans="7:13" s="851" customFormat="1" ht="27.6">
      <c r="G204" s="3399"/>
      <c r="H204" s="2375" t="s">
        <v>313</v>
      </c>
      <c r="I204" s="505" t="s">
        <v>314</v>
      </c>
      <c r="J204" s="499" t="s">
        <v>2027</v>
      </c>
      <c r="K204" s="3102" t="s">
        <v>2118</v>
      </c>
      <c r="L204" s="520" t="s">
        <v>131</v>
      </c>
      <c r="M204" s="509" t="s">
        <v>1772</v>
      </c>
    </row>
    <row r="205" spans="7:13" s="851" customFormat="1" ht="27.6">
      <c r="G205" s="3399"/>
      <c r="H205" s="504" t="s">
        <v>315</v>
      </c>
      <c r="I205" s="505" t="s">
        <v>316</v>
      </c>
      <c r="J205" s="499" t="s">
        <v>2027</v>
      </c>
      <c r="K205" s="3102" t="s">
        <v>2118</v>
      </c>
      <c r="L205" s="507" t="s">
        <v>131</v>
      </c>
      <c r="M205" s="508" t="s">
        <v>1771</v>
      </c>
    </row>
    <row r="206" spans="7:13" s="851" customFormat="1" ht="23.25" customHeight="1">
      <c r="G206" s="3399"/>
      <c r="H206" s="3383" t="s">
        <v>317</v>
      </c>
      <c r="I206" s="3393" t="s">
        <v>318</v>
      </c>
      <c r="J206" s="499" t="s">
        <v>2029</v>
      </c>
      <c r="K206" s="3102" t="s">
        <v>2119</v>
      </c>
      <c r="L206" s="509"/>
      <c r="M206" s="500"/>
    </row>
    <row r="207" spans="7:13" s="851" customFormat="1" ht="23.25" customHeight="1">
      <c r="G207" s="3400"/>
      <c r="H207" s="3384"/>
      <c r="I207" s="3394"/>
      <c r="J207" s="501" t="s">
        <v>1492</v>
      </c>
      <c r="K207" s="3118" t="s">
        <v>2031</v>
      </c>
      <c r="L207" s="510"/>
      <c r="M207" s="502"/>
    </row>
    <row r="208" spans="7:13" s="851" customFormat="1" ht="23.25" customHeight="1">
      <c r="G208" s="3405" t="s">
        <v>319</v>
      </c>
      <c r="H208" s="3401" t="s">
        <v>320</v>
      </c>
      <c r="I208" s="3403" t="s">
        <v>321</v>
      </c>
      <c r="J208" s="847" t="s">
        <v>2030</v>
      </c>
      <c r="K208" s="3097" t="s">
        <v>2120</v>
      </c>
      <c r="L208" s="852"/>
      <c r="M208" s="848"/>
    </row>
    <row r="209" spans="7:13" s="851" customFormat="1" ht="23.25" customHeight="1">
      <c r="G209" s="3407"/>
      <c r="H209" s="3402"/>
      <c r="I209" s="3404"/>
      <c r="J209" s="849" t="s">
        <v>1494</v>
      </c>
      <c r="K209" s="3098" t="s">
        <v>1493</v>
      </c>
      <c r="L209" s="853"/>
      <c r="M209" s="850"/>
    </row>
    <row r="210" spans="7:13">
      <c r="H210" s="396"/>
    </row>
    <row r="211" spans="7:13" ht="32.25" customHeight="1" thickBot="1">
      <c r="G211" s="725" t="s">
        <v>326</v>
      </c>
      <c r="H211" s="492"/>
      <c r="I211" s="493"/>
      <c r="J211" s="494"/>
      <c r="K211" s="494"/>
      <c r="L211" s="494"/>
      <c r="M211" s="494"/>
    </row>
    <row r="212" spans="7:13" ht="33" customHeight="1">
      <c r="G212" s="511" t="s">
        <v>118</v>
      </c>
      <c r="H212" s="495" t="s">
        <v>123</v>
      </c>
      <c r="I212" s="496" t="s">
        <v>124</v>
      </c>
      <c r="J212" s="497" t="s">
        <v>2032</v>
      </c>
      <c r="K212" s="3101" t="s">
        <v>2121</v>
      </c>
      <c r="L212" s="498"/>
      <c r="M212" s="498"/>
    </row>
    <row r="213" spans="7:13" ht="23.25" customHeight="1">
      <c r="G213" s="3398" t="s">
        <v>327</v>
      </c>
      <c r="H213" s="3383" t="s">
        <v>328</v>
      </c>
      <c r="I213" s="3393" t="s">
        <v>329</v>
      </c>
      <c r="J213" s="499" t="s">
        <v>2033</v>
      </c>
      <c r="K213" s="3102" t="s">
        <v>2122</v>
      </c>
      <c r="L213" s="500"/>
      <c r="M213" s="500"/>
    </row>
    <row r="214" spans="7:13" ht="23.25" customHeight="1">
      <c r="G214" s="3400"/>
      <c r="H214" s="3384"/>
      <c r="I214" s="3394"/>
      <c r="J214" s="501" t="s">
        <v>330</v>
      </c>
      <c r="K214" s="3118" t="s">
        <v>331</v>
      </c>
      <c r="L214" s="502"/>
      <c r="M214" s="502"/>
    </row>
    <row r="215" spans="7:13" ht="23.25" customHeight="1">
      <c r="G215" s="3405" t="s">
        <v>332</v>
      </c>
      <c r="H215" s="2622" t="s">
        <v>333</v>
      </c>
      <c r="I215" s="2623" t="s">
        <v>334</v>
      </c>
      <c r="J215" s="847" t="s">
        <v>1495</v>
      </c>
      <c r="K215" s="3097" t="s">
        <v>2123</v>
      </c>
      <c r="L215" s="848"/>
      <c r="M215" s="848"/>
    </row>
    <row r="216" spans="7:13" ht="23.25" customHeight="1">
      <c r="G216" s="3406"/>
      <c r="H216" s="1756" t="s">
        <v>335</v>
      </c>
      <c r="I216" s="1751" t="s">
        <v>336</v>
      </c>
      <c r="J216" s="1752" t="s">
        <v>1496</v>
      </c>
      <c r="K216" s="3103" t="s">
        <v>2123</v>
      </c>
      <c r="L216" s="1753"/>
      <c r="M216" s="1753"/>
    </row>
    <row r="217" spans="7:13" ht="22.5" customHeight="1">
      <c r="G217" s="3406"/>
      <c r="H217" s="3401" t="s">
        <v>337</v>
      </c>
      <c r="I217" s="3403" t="s">
        <v>338</v>
      </c>
      <c r="J217" s="847" t="s">
        <v>1495</v>
      </c>
      <c r="K217" s="3097" t="s">
        <v>2123</v>
      </c>
      <c r="L217" s="848"/>
      <c r="M217" s="848"/>
    </row>
    <row r="218" spans="7:13" ht="22.5" customHeight="1">
      <c r="G218" s="3406"/>
      <c r="H218" s="3402"/>
      <c r="I218" s="3404"/>
      <c r="J218" s="849" t="s">
        <v>324</v>
      </c>
      <c r="K218" s="3098" t="s">
        <v>325</v>
      </c>
      <c r="L218" s="850"/>
      <c r="M218" s="850"/>
    </row>
    <row r="219" spans="7:13" ht="23.25" customHeight="1">
      <c r="G219" s="3406"/>
      <c r="H219" s="3401" t="s">
        <v>339</v>
      </c>
      <c r="I219" s="3403" t="s">
        <v>340</v>
      </c>
      <c r="J219" s="847" t="s">
        <v>1495</v>
      </c>
      <c r="K219" s="3097" t="s">
        <v>2123</v>
      </c>
      <c r="L219" s="1757"/>
      <c r="M219" s="852"/>
    </row>
    <row r="220" spans="7:13" ht="23.25" customHeight="1">
      <c r="G220" s="3406"/>
      <c r="H220" s="3402"/>
      <c r="I220" s="3404"/>
      <c r="J220" s="849" t="s">
        <v>324</v>
      </c>
      <c r="K220" s="3098" t="s">
        <v>325</v>
      </c>
      <c r="L220" s="1758"/>
      <c r="M220" s="853"/>
    </row>
    <row r="221" spans="7:13" ht="23.25" customHeight="1">
      <c r="G221" s="3406"/>
      <c r="H221" s="3401" t="s">
        <v>341</v>
      </c>
      <c r="I221" s="3403" t="s">
        <v>342</v>
      </c>
      <c r="J221" s="847" t="s">
        <v>1495</v>
      </c>
      <c r="K221" s="3097" t="s">
        <v>2123</v>
      </c>
      <c r="L221" s="848"/>
      <c r="M221" s="848"/>
    </row>
    <row r="222" spans="7:13" ht="23.25" customHeight="1">
      <c r="G222" s="3407"/>
      <c r="H222" s="3402"/>
      <c r="I222" s="3404"/>
      <c r="J222" s="849" t="s">
        <v>324</v>
      </c>
      <c r="K222" s="3098" t="s">
        <v>325</v>
      </c>
      <c r="L222" s="850"/>
      <c r="M222" s="850"/>
    </row>
    <row r="223" spans="7:13" ht="23.25" customHeight="1">
      <c r="G223" s="3398" t="s">
        <v>1805</v>
      </c>
      <c r="H223" s="3383" t="s">
        <v>343</v>
      </c>
      <c r="I223" s="3385" t="s">
        <v>344</v>
      </c>
      <c r="J223" s="499" t="s">
        <v>1497</v>
      </c>
      <c r="K223" s="3102" t="s">
        <v>2124</v>
      </c>
      <c r="L223" s="1755"/>
      <c r="M223" s="1755"/>
    </row>
    <row r="224" spans="7:13" ht="23.25" customHeight="1">
      <c r="G224" s="3400"/>
      <c r="H224" s="3384"/>
      <c r="I224" s="3386"/>
      <c r="J224" s="501" t="s">
        <v>324</v>
      </c>
      <c r="K224" s="3118" t="s">
        <v>325</v>
      </c>
      <c r="L224" s="502"/>
      <c r="M224" s="502"/>
    </row>
    <row r="225" spans="7:13">
      <c r="H225" s="396"/>
    </row>
    <row r="226" spans="7:13" ht="32.25" customHeight="1" thickBot="1">
      <c r="G226" s="725" t="s">
        <v>345</v>
      </c>
      <c r="H226" s="492"/>
      <c r="I226" s="493"/>
      <c r="J226" s="494"/>
      <c r="K226" s="494"/>
      <c r="L226" s="494"/>
      <c r="M226" s="494"/>
    </row>
    <row r="227" spans="7:13" ht="33" customHeight="1">
      <c r="G227" s="511" t="s">
        <v>118</v>
      </c>
      <c r="H227" s="495" t="s">
        <v>123</v>
      </c>
      <c r="I227" s="496" t="s">
        <v>124</v>
      </c>
      <c r="J227" s="497" t="s">
        <v>2034</v>
      </c>
      <c r="K227" s="3101" t="s">
        <v>2125</v>
      </c>
      <c r="L227" s="498"/>
      <c r="M227" s="498"/>
    </row>
    <row r="228" spans="7:13" ht="45.75" customHeight="1">
      <c r="G228" s="3398" t="s">
        <v>346</v>
      </c>
      <c r="H228" s="504" t="s">
        <v>347</v>
      </c>
      <c r="I228" s="505" t="s">
        <v>348</v>
      </c>
      <c r="J228" s="506" t="s">
        <v>1498</v>
      </c>
      <c r="K228" s="3104" t="s">
        <v>2126</v>
      </c>
      <c r="L228" s="507" t="s">
        <v>131</v>
      </c>
      <c r="M228" s="508" t="s">
        <v>1773</v>
      </c>
    </row>
    <row r="229" spans="7:13" ht="23.25" customHeight="1">
      <c r="G229" s="3399"/>
      <c r="H229" s="2375" t="s">
        <v>349</v>
      </c>
      <c r="I229" s="2621" t="s">
        <v>350</v>
      </c>
      <c r="J229" s="499" t="s">
        <v>2039</v>
      </c>
      <c r="K229" s="3102" t="s">
        <v>2127</v>
      </c>
      <c r="L229" s="500"/>
      <c r="M229" s="500"/>
    </row>
    <row r="230" spans="7:13" ht="23.25" customHeight="1">
      <c r="G230" s="3399"/>
      <c r="H230" s="3383" t="s">
        <v>353</v>
      </c>
      <c r="I230" s="3393" t="s">
        <v>354</v>
      </c>
      <c r="J230" s="499" t="s">
        <v>2040</v>
      </c>
      <c r="K230" s="3102" t="s">
        <v>2128</v>
      </c>
      <c r="L230" s="500"/>
      <c r="M230" s="500"/>
    </row>
    <row r="231" spans="7:13" ht="23.25" customHeight="1">
      <c r="G231" s="3399"/>
      <c r="H231" s="3384"/>
      <c r="I231" s="3394"/>
      <c r="J231" s="501" t="s">
        <v>351</v>
      </c>
      <c r="K231" s="3118" t="s">
        <v>352</v>
      </c>
      <c r="L231" s="502"/>
      <c r="M231" s="502"/>
    </row>
    <row r="232" spans="7:13" ht="23.25" customHeight="1">
      <c r="G232" s="3399"/>
      <c r="H232" s="3383" t="s">
        <v>355</v>
      </c>
      <c r="I232" s="3393" t="s">
        <v>356</v>
      </c>
      <c r="J232" s="499" t="s">
        <v>2040</v>
      </c>
      <c r="K232" s="3102" t="s">
        <v>2128</v>
      </c>
      <c r="L232" s="500"/>
      <c r="M232" s="500"/>
    </row>
    <row r="233" spans="7:13" ht="23.25" customHeight="1">
      <c r="G233" s="3400"/>
      <c r="H233" s="3384"/>
      <c r="I233" s="3394"/>
      <c r="J233" s="501" t="s">
        <v>351</v>
      </c>
      <c r="K233" s="3118" t="s">
        <v>352</v>
      </c>
      <c r="L233" s="502"/>
      <c r="M233" s="502"/>
    </row>
    <row r="234" spans="7:13">
      <c r="H234" s="396"/>
    </row>
    <row r="235" spans="7:13" ht="32.25" customHeight="1" thickBot="1">
      <c r="G235" s="725" t="s">
        <v>357</v>
      </c>
      <c r="H235" s="492"/>
      <c r="I235" s="493"/>
      <c r="J235" s="494"/>
      <c r="K235" s="494"/>
      <c r="L235" s="494"/>
      <c r="M235" s="494"/>
    </row>
    <row r="236" spans="7:13" ht="51" customHeight="1">
      <c r="G236" s="511" t="s">
        <v>118</v>
      </c>
      <c r="H236" s="495" t="s">
        <v>123</v>
      </c>
      <c r="I236" s="496" t="s">
        <v>124</v>
      </c>
      <c r="J236" s="512" t="s">
        <v>2041</v>
      </c>
      <c r="K236" s="3105" t="s">
        <v>2129</v>
      </c>
      <c r="L236" s="513"/>
      <c r="M236" s="514"/>
    </row>
    <row r="237" spans="7:13" ht="48" customHeight="1">
      <c r="G237" s="515" t="s">
        <v>162</v>
      </c>
      <c r="H237" s="504" t="s">
        <v>165</v>
      </c>
      <c r="I237" s="516" t="s">
        <v>166</v>
      </c>
      <c r="J237" s="517" t="s">
        <v>2042</v>
      </c>
      <c r="K237" s="3106" t="s">
        <v>2096</v>
      </c>
      <c r="L237" s="507"/>
      <c r="M237" s="518"/>
    </row>
    <row r="238" spans="7:13" ht="23.25" customHeight="1">
      <c r="G238" s="3484" t="s">
        <v>358</v>
      </c>
      <c r="H238" s="3487" t="s">
        <v>359</v>
      </c>
      <c r="I238" s="3433" t="s">
        <v>360</v>
      </c>
      <c r="J238" s="377" t="s">
        <v>2042</v>
      </c>
      <c r="K238" s="1699" t="s">
        <v>2096</v>
      </c>
      <c r="L238" s="361"/>
      <c r="M238" s="378"/>
    </row>
    <row r="239" spans="7:13" ht="23.25" customHeight="1">
      <c r="G239" s="3485"/>
      <c r="H239" s="3488"/>
      <c r="I239" s="3434"/>
      <c r="J239" s="370" t="s">
        <v>1476</v>
      </c>
      <c r="K239" s="1706" t="s">
        <v>1477</v>
      </c>
      <c r="L239" s="371"/>
      <c r="M239" s="372"/>
    </row>
    <row r="240" spans="7:13" ht="23.25" customHeight="1">
      <c r="G240" s="3485"/>
      <c r="H240" s="3423" t="s">
        <v>361</v>
      </c>
      <c r="I240" s="3425" t="s">
        <v>362</v>
      </c>
      <c r="J240" s="3391" t="s">
        <v>363</v>
      </c>
      <c r="K240" s="3391"/>
      <c r="L240" s="1024"/>
      <c r="M240" s="1025"/>
    </row>
    <row r="241" spans="7:13" ht="23.25" customHeight="1">
      <c r="G241" s="3485"/>
      <c r="H241" s="3424"/>
      <c r="I241" s="3426"/>
      <c r="J241" s="3392"/>
      <c r="K241" s="3392"/>
      <c r="L241" s="1026"/>
      <c r="M241" s="1027"/>
    </row>
    <row r="242" spans="7:13" ht="27.6">
      <c r="G242" s="3485"/>
      <c r="H242" s="1021" t="s">
        <v>364</v>
      </c>
      <c r="I242" s="1023" t="s">
        <v>365</v>
      </c>
      <c r="J242" s="1033"/>
      <c r="K242" s="1033"/>
      <c r="L242" s="1028" t="s">
        <v>131</v>
      </c>
      <c r="M242" s="1028" t="s">
        <v>203</v>
      </c>
    </row>
    <row r="243" spans="7:13" ht="32.25" customHeight="1">
      <c r="G243" s="3485"/>
      <c r="H243" s="1022" t="s">
        <v>366</v>
      </c>
      <c r="I243" s="1031" t="s">
        <v>367</v>
      </c>
      <c r="J243" s="1030"/>
      <c r="K243" s="1030"/>
      <c r="L243" s="1029" t="s">
        <v>131</v>
      </c>
      <c r="M243" s="1029" t="s">
        <v>203</v>
      </c>
    </row>
    <row r="244" spans="7:13" ht="32.25" customHeight="1">
      <c r="G244" s="3486"/>
      <c r="H244" s="503" t="s">
        <v>368</v>
      </c>
      <c r="I244" s="365" t="s">
        <v>369</v>
      </c>
      <c r="J244" s="367"/>
      <c r="K244" s="367"/>
      <c r="L244" s="371" t="s">
        <v>131</v>
      </c>
      <c r="M244" s="371" t="s">
        <v>203</v>
      </c>
    </row>
    <row r="245" spans="7:13" ht="23.25" customHeight="1">
      <c r="G245" s="3398" t="s">
        <v>327</v>
      </c>
      <c r="H245" s="3383" t="s">
        <v>370</v>
      </c>
      <c r="I245" s="3482" t="s">
        <v>371</v>
      </c>
      <c r="J245" s="519" t="s">
        <v>2043</v>
      </c>
      <c r="K245" s="3107" t="s">
        <v>2130</v>
      </c>
      <c r="L245" s="520"/>
      <c r="M245" s="521"/>
    </row>
    <row r="246" spans="7:13" ht="23.25" customHeight="1">
      <c r="G246" s="3399"/>
      <c r="H246" s="3384"/>
      <c r="I246" s="3483"/>
      <c r="J246" s="522" t="s">
        <v>1476</v>
      </c>
      <c r="K246" s="3119" t="s">
        <v>1477</v>
      </c>
      <c r="L246" s="523"/>
      <c r="M246" s="524"/>
    </row>
    <row r="247" spans="7:13" ht="23.25" customHeight="1">
      <c r="G247" s="3399"/>
      <c r="H247" s="3383" t="s">
        <v>372</v>
      </c>
      <c r="I247" s="3482" t="s">
        <v>373</v>
      </c>
      <c r="J247" s="519" t="s">
        <v>2043</v>
      </c>
      <c r="K247" s="3107" t="s">
        <v>2131</v>
      </c>
      <c r="L247" s="520"/>
      <c r="M247" s="521"/>
    </row>
    <row r="248" spans="7:13" ht="23.25" customHeight="1">
      <c r="G248" s="3399"/>
      <c r="H248" s="3384"/>
      <c r="I248" s="3483"/>
      <c r="J248" s="522" t="s">
        <v>1476</v>
      </c>
      <c r="K248" s="3119" t="s">
        <v>1477</v>
      </c>
      <c r="L248" s="523"/>
      <c r="M248" s="524"/>
    </row>
    <row r="249" spans="7:13" ht="33" customHeight="1">
      <c r="G249" s="3399"/>
      <c r="H249" s="504" t="s">
        <v>374</v>
      </c>
      <c r="I249" s="516" t="s">
        <v>375</v>
      </c>
      <c r="J249" s="525"/>
      <c r="K249" s="525"/>
      <c r="L249" s="507" t="s">
        <v>131</v>
      </c>
      <c r="M249" s="507" t="s">
        <v>203</v>
      </c>
    </row>
    <row r="250" spans="7:13" ht="23.25" customHeight="1">
      <c r="G250" s="3399"/>
      <c r="H250" s="3383" t="s">
        <v>376</v>
      </c>
      <c r="I250" s="3482" t="s">
        <v>377</v>
      </c>
      <c r="J250" s="519" t="s">
        <v>2043</v>
      </c>
      <c r="K250" s="3107" t="s">
        <v>2130</v>
      </c>
      <c r="L250" s="1037"/>
      <c r="M250" s="1036"/>
    </row>
    <row r="251" spans="7:13" ht="23.25" customHeight="1">
      <c r="G251" s="3399"/>
      <c r="H251" s="3384"/>
      <c r="I251" s="3483"/>
      <c r="J251" s="522" t="s">
        <v>1476</v>
      </c>
      <c r="K251" s="3119" t="s">
        <v>1477</v>
      </c>
      <c r="L251" s="1035"/>
      <c r="M251" s="1034"/>
    </row>
    <row r="252" spans="7:13" ht="86.25" customHeight="1">
      <c r="G252" s="3399"/>
      <c r="H252" s="504" t="s">
        <v>378</v>
      </c>
      <c r="I252" s="516" t="s">
        <v>379</v>
      </c>
      <c r="J252" s="525"/>
      <c r="K252" s="517"/>
      <c r="L252" s="507" t="s">
        <v>131</v>
      </c>
      <c r="M252" s="507" t="s">
        <v>380</v>
      </c>
    </row>
    <row r="253" spans="7:13" ht="33" customHeight="1">
      <c r="G253" s="3480"/>
      <c r="H253" s="526" t="s">
        <v>381</v>
      </c>
      <c r="I253" s="527" t="s">
        <v>382</v>
      </c>
      <c r="J253" s="528"/>
      <c r="K253" s="741"/>
      <c r="L253" s="529" t="s">
        <v>131</v>
      </c>
      <c r="M253" s="529" t="s">
        <v>203</v>
      </c>
    </row>
    <row r="254" spans="7:13" ht="14.4">
      <c r="K254" s="186"/>
    </row>
    <row r="255" spans="7:13" ht="14.4">
      <c r="K255" s="186"/>
    </row>
    <row r="256" spans="7:13" ht="28.5" customHeight="1" thickBot="1">
      <c r="G256" s="3382" t="s">
        <v>1899</v>
      </c>
      <c r="H256" s="3382"/>
      <c r="I256" s="3382"/>
      <c r="J256" s="3382"/>
      <c r="K256" s="3382"/>
      <c r="L256" s="3382"/>
      <c r="M256" s="2749"/>
    </row>
    <row r="257" spans="7:13" ht="23.25" customHeight="1">
      <c r="G257" s="1769" t="s">
        <v>383</v>
      </c>
      <c r="H257" s="1770"/>
      <c r="I257" s="1771"/>
      <c r="J257" s="542"/>
      <c r="K257" s="1772"/>
      <c r="L257" s="754"/>
      <c r="M257" s="144"/>
    </row>
    <row r="258" spans="7:13" ht="23.25" customHeight="1">
      <c r="G258" s="3408" t="s">
        <v>384</v>
      </c>
      <c r="H258" s="678">
        <v>417</v>
      </c>
      <c r="I258" s="676" t="s">
        <v>385</v>
      </c>
      <c r="J258" s="676"/>
      <c r="K258" s="676"/>
      <c r="L258" s="676"/>
      <c r="M258" s="676"/>
    </row>
    <row r="259" spans="7:13" ht="23.25" customHeight="1">
      <c r="G259" s="3409"/>
      <c r="H259" s="678">
        <v>416</v>
      </c>
      <c r="I259" s="676" t="s">
        <v>386</v>
      </c>
      <c r="J259" s="676"/>
      <c r="K259" s="676"/>
      <c r="L259" s="676"/>
      <c r="M259" s="676"/>
    </row>
    <row r="260" spans="7:13" ht="23.25" customHeight="1">
      <c r="G260" s="3410"/>
      <c r="H260" s="679">
        <v>301</v>
      </c>
      <c r="I260" s="677" t="s">
        <v>387</v>
      </c>
      <c r="J260" s="677"/>
      <c r="K260" s="677"/>
      <c r="L260" s="677"/>
      <c r="M260" s="677"/>
    </row>
    <row r="261" spans="7:13"/>
    <row r="262" spans="7:13"/>
    <row r="263" spans="7:13"/>
    <row r="264" spans="7:13"/>
    <row r="265" spans="7:13"/>
    <row r="266" spans="7:13"/>
    <row r="267" spans="7:13"/>
    <row r="268" spans="7:13"/>
    <row r="269" spans="7:13"/>
  </sheetData>
  <sheetProtection algorithmName="SHA-512" hashValue="67GGyPjP/8U4GYaTUjRgicDjONI3PaFtZA95Kjrn2B8ZBqmV16s9WtFHNlo5iAl9o9x5klh+1XETFKSEhIPJbg==" saltValue="n/0VjfqvPloB35m575aGZQ==" spinCount="100000" sheet="1" objects="1" scenarios="1"/>
  <mergeCells count="172">
    <mergeCell ref="H144:H145"/>
    <mergeCell ref="I144:I145"/>
    <mergeCell ref="G90:G91"/>
    <mergeCell ref="H90:H91"/>
    <mergeCell ref="I90:I91"/>
    <mergeCell ref="K90:K91"/>
    <mergeCell ref="J90:J91"/>
    <mergeCell ref="I221:I222"/>
    <mergeCell ref="I232:I233"/>
    <mergeCell ref="G105:G113"/>
    <mergeCell ref="G117:G120"/>
    <mergeCell ref="H117:H120"/>
    <mergeCell ref="I117:I120"/>
    <mergeCell ref="H129:H130"/>
    <mergeCell ref="I129:I130"/>
    <mergeCell ref="I142:I143"/>
    <mergeCell ref="G121:G122"/>
    <mergeCell ref="G124:G125"/>
    <mergeCell ref="H124:H125"/>
    <mergeCell ref="I124:I125"/>
    <mergeCell ref="G126:G130"/>
    <mergeCell ref="H126:H128"/>
    <mergeCell ref="I126:I128"/>
    <mergeCell ref="H140:H141"/>
    <mergeCell ref="G245:G253"/>
    <mergeCell ref="B6:E6"/>
    <mergeCell ref="H245:H246"/>
    <mergeCell ref="I245:I246"/>
    <mergeCell ref="H247:H248"/>
    <mergeCell ref="I247:I248"/>
    <mergeCell ref="H250:H251"/>
    <mergeCell ref="I250:I251"/>
    <mergeCell ref="G238:G244"/>
    <mergeCell ref="H238:H239"/>
    <mergeCell ref="I238:I239"/>
    <mergeCell ref="G228:G233"/>
    <mergeCell ref="H230:H231"/>
    <mergeCell ref="I230:I231"/>
    <mergeCell ref="H232:H233"/>
    <mergeCell ref="G213:G214"/>
    <mergeCell ref="H213:H214"/>
    <mergeCell ref="H142:H143"/>
    <mergeCell ref="I202:I203"/>
    <mergeCell ref="H149:H150"/>
    <mergeCell ref="I149:I150"/>
    <mergeCell ref="H151:H152"/>
    <mergeCell ref="H81:H82"/>
    <mergeCell ref="I81:I82"/>
    <mergeCell ref="L15:L18"/>
    <mergeCell ref="M15:M18"/>
    <mergeCell ref="H22:H23"/>
    <mergeCell ref="I22:I23"/>
    <mergeCell ref="I39:I40"/>
    <mergeCell ref="H43:H44"/>
    <mergeCell ref="M76:M77"/>
    <mergeCell ref="H78:H79"/>
    <mergeCell ref="I78:I79"/>
    <mergeCell ref="H57:H58"/>
    <mergeCell ref="I57:I58"/>
    <mergeCell ref="I24:I25"/>
    <mergeCell ref="L24:L25"/>
    <mergeCell ref="M24:M25"/>
    <mergeCell ref="H26:H27"/>
    <mergeCell ref="I26:I27"/>
    <mergeCell ref="I43:I44"/>
    <mergeCell ref="H74:H75"/>
    <mergeCell ref="I74:I75"/>
    <mergeCell ref="H76:H77"/>
    <mergeCell ref="I76:I77"/>
    <mergeCell ref="L76:L77"/>
    <mergeCell ref="H33:H34"/>
    <mergeCell ref="G15:G23"/>
    <mergeCell ref="H15:H18"/>
    <mergeCell ref="I15:I18"/>
    <mergeCell ref="G61:G62"/>
    <mergeCell ref="H62:H65"/>
    <mergeCell ref="I62:I65"/>
    <mergeCell ref="I33:I34"/>
    <mergeCell ref="H36:H38"/>
    <mergeCell ref="I36:I38"/>
    <mergeCell ref="H39:H40"/>
    <mergeCell ref="G24:G28"/>
    <mergeCell ref="H24:H25"/>
    <mergeCell ref="H46:H47"/>
    <mergeCell ref="I46:I47"/>
    <mergeCell ref="G50:G60"/>
    <mergeCell ref="H51:H52"/>
    <mergeCell ref="I51:I52"/>
    <mergeCell ref="H53:H54"/>
    <mergeCell ref="I53:I54"/>
    <mergeCell ref="H55:H56"/>
    <mergeCell ref="I55:I56"/>
    <mergeCell ref="G29:G49"/>
    <mergeCell ref="H29:H31"/>
    <mergeCell ref="I29:I31"/>
    <mergeCell ref="G66:G68"/>
    <mergeCell ref="H66:H67"/>
    <mergeCell ref="I66:I67"/>
    <mergeCell ref="G74:G79"/>
    <mergeCell ref="I108:I111"/>
    <mergeCell ref="G92:G93"/>
    <mergeCell ref="H92:H93"/>
    <mergeCell ref="I92:I93"/>
    <mergeCell ref="G97:G104"/>
    <mergeCell ref="H97:H98"/>
    <mergeCell ref="I97:I98"/>
    <mergeCell ref="H99:H102"/>
    <mergeCell ref="I99:I102"/>
    <mergeCell ref="H105:H107"/>
    <mergeCell ref="I105:I107"/>
    <mergeCell ref="H108:H111"/>
    <mergeCell ref="M182:M184"/>
    <mergeCell ref="G192:G193"/>
    <mergeCell ref="G194:G195"/>
    <mergeCell ref="H194:H195"/>
    <mergeCell ref="I194:I195"/>
    <mergeCell ref="G182:G185"/>
    <mergeCell ref="H182:H184"/>
    <mergeCell ref="I182:I184"/>
    <mergeCell ref="I155:I156"/>
    <mergeCell ref="H155:H156"/>
    <mergeCell ref="G155:G156"/>
    <mergeCell ref="J171:J172"/>
    <mergeCell ref="K171:K172"/>
    <mergeCell ref="G258:G260"/>
    <mergeCell ref="G137:G152"/>
    <mergeCell ref="G157:G158"/>
    <mergeCell ref="G159:G162"/>
    <mergeCell ref="H159:H160"/>
    <mergeCell ref="I159:I160"/>
    <mergeCell ref="G163:G166"/>
    <mergeCell ref="H164:H165"/>
    <mergeCell ref="I164:I165"/>
    <mergeCell ref="G168:G170"/>
    <mergeCell ref="H168:H169"/>
    <mergeCell ref="I168:I169"/>
    <mergeCell ref="I171:I172"/>
    <mergeCell ref="G173:G174"/>
    <mergeCell ref="H173:H174"/>
    <mergeCell ref="I173:I174"/>
    <mergeCell ref="H240:H241"/>
    <mergeCell ref="I240:I241"/>
    <mergeCell ref="H206:H207"/>
    <mergeCell ref="I206:I207"/>
    <mergeCell ref="G208:G209"/>
    <mergeCell ref="H147:H148"/>
    <mergeCell ref="I147:I148"/>
    <mergeCell ref="I151:I152"/>
    <mergeCell ref="I140:I141"/>
    <mergeCell ref="G256:H256"/>
    <mergeCell ref="I256:J256"/>
    <mergeCell ref="K256:L256"/>
    <mergeCell ref="H223:H224"/>
    <mergeCell ref="I223:I224"/>
    <mergeCell ref="L182:L184"/>
    <mergeCell ref="G171:G172"/>
    <mergeCell ref="H171:H172"/>
    <mergeCell ref="K240:K241"/>
    <mergeCell ref="I213:I214"/>
    <mergeCell ref="G176:G178"/>
    <mergeCell ref="G202:G207"/>
    <mergeCell ref="H202:H203"/>
    <mergeCell ref="J240:J241"/>
    <mergeCell ref="G223:G224"/>
    <mergeCell ref="H217:H218"/>
    <mergeCell ref="I217:I218"/>
    <mergeCell ref="H219:H220"/>
    <mergeCell ref="I219:I220"/>
    <mergeCell ref="G215:G222"/>
    <mergeCell ref="H221:H222"/>
    <mergeCell ref="H208:H209"/>
    <mergeCell ref="I208:I209"/>
  </mergeCells>
  <phoneticPr fontId="28" type="noConversion"/>
  <dataValidations count="2">
    <dataValidation type="list" allowBlank="1" showInputMessage="1" showErrorMessage="1" sqref="L192:L193 L252:L253 L249 L182 L185 L243:L244 L187" xr:uid="{7467944F-26D8-402C-8910-B49C24ADAF2C}">
      <formula1>"Not applicable,Legal prohibitions,Confidentiality constraints,Information unavailable/incomplete"</formula1>
    </dataValidation>
    <dataValidation type="list" allowBlank="1" showInputMessage="1" showErrorMessage="1" sqref="L153:L182 L13:L15 L19:L24 L71:L76 L198:L209 L133:L150 L26:L68 L211:L224 L226:L233 L185:L195 L78:L89 L92:L130" xr:uid="{50BFE25D-01AE-492E-A43E-25E4C890F5AF}">
      <formula1>"Not applicable,Legal prohibitions,Confidentiality constraints,Information unavailable, Information incomplete"</formula1>
    </dataValidation>
  </dataValidations>
  <hyperlinks>
    <hyperlink ref="K25" r:id="rId1" xr:uid="{9C50FA1B-B510-44F4-BC67-609A73E3AD09}"/>
    <hyperlink ref="K54" r:id="rId2" xr:uid="{78A5A6B9-916E-4BA2-B13B-7E74B3883AED}"/>
    <hyperlink ref="K56" r:id="rId3" xr:uid="{8C247C95-5EF4-467A-B1AB-23D1EB754588}"/>
    <hyperlink ref="K64" r:id="rId4" xr:uid="{77F218F3-A3DE-4521-AEBF-9BE7AA869A44}"/>
    <hyperlink ref="K67" r:id="rId5" xr:uid="{263A69C6-76F2-47AE-B896-E821AE0B972E}"/>
    <hyperlink ref="K83" r:id="rId6" xr:uid="{53270B4C-77ED-4E52-BABD-5159C2863938}"/>
    <hyperlink ref="K107" r:id="rId7" xr:uid="{901EB67C-2269-40DA-A471-F0FDBEED65D4}"/>
    <hyperlink ref="K112" r:id="rId8" xr:uid="{40936C56-E850-42BD-8472-13DD1811E8A7}"/>
    <hyperlink ref="K113" r:id="rId9" xr:uid="{A7956F4F-9D10-462A-840B-DA944909B1E2}"/>
    <hyperlink ref="K123" r:id="rId10" xr:uid="{1B1708BD-C780-4227-8B44-94A21ED4355F}"/>
    <hyperlink ref="K124" r:id="rId11" xr:uid="{7315D6EB-C9F8-4069-B163-7552C857A9D8}"/>
    <hyperlink ref="K128" r:id="rId12" xr:uid="{BB114C58-7F7C-442C-9F56-F99A96D42C36}"/>
    <hyperlink ref="K130" r:id="rId13" xr:uid="{FFE02C63-4E97-4390-963C-236177170ECD}"/>
    <hyperlink ref="K109" r:id="rId14" xr:uid="{E779DC71-52BA-4057-BB4C-17F42D54AAC6}"/>
    <hyperlink ref="K148" r:id="rId15" xr:uid="{A19B22C3-1DD4-4D70-9828-2EBF5E89A3DC}"/>
    <hyperlink ref="K32" r:id="rId16" xr:uid="{15974C04-E9EE-483E-AA44-C02707540B07}"/>
    <hyperlink ref="K36" r:id="rId17" xr:uid="{CE51B614-0687-4D53-B835-E69AB96ED1B4}"/>
    <hyperlink ref="K75" r:id="rId18" xr:uid="{8E28CB77-638A-49D1-BDCC-92AC6B431E99}"/>
    <hyperlink ref="K77" r:id="rId19" xr:uid="{095E0F91-E647-43B7-8C8F-E35293ECB363}"/>
    <hyperlink ref="K100" r:id="rId20" xr:uid="{5ED9FB66-4A21-4DAA-A46E-2C96F174C96D}"/>
    <hyperlink ref="K105" r:id="rId21" xr:uid="{020E675A-26B6-4478-AE5D-5840BADB6EF9}"/>
    <hyperlink ref="K110" r:id="rId22" xr:uid="{F59A4CD8-2508-4063-B231-CD0D8DA68E78}"/>
    <hyperlink ref="K125" r:id="rId23" xr:uid="{86FD366E-4A9A-4BB9-B7FB-CA9BE81A0E77}"/>
    <hyperlink ref="K41" r:id="rId24" xr:uid="{3B8F88C3-66A7-4AA5-AA83-41B0D47F07A0}"/>
    <hyperlink ref="K43" r:id="rId25" xr:uid="{7FE5F245-9AE1-4DEB-BF0F-7E2E56BE5254}"/>
    <hyperlink ref="K45" r:id="rId26" xr:uid="{8BB20C8E-A849-4700-8FBE-244238069C54}"/>
    <hyperlink ref="K16" r:id="rId27" xr:uid="{3DA3A051-2EC7-4802-A5F1-875F9E941CF4}"/>
    <hyperlink ref="K17" r:id="rId28" xr:uid="{B62D14E1-6F31-4CF6-B817-03C731C8C9E3}"/>
    <hyperlink ref="K18" r:id="rId29" xr:uid="{30844188-6528-4057-9C23-3A1AC90967FF}"/>
    <hyperlink ref="K19" r:id="rId30" xr:uid="{73BB0DA2-4716-4D79-9F69-C10275AEAD37}"/>
    <hyperlink ref="K20" r:id="rId31" xr:uid="{5E3D65AA-D147-41FC-AE86-9A8880457196}"/>
    <hyperlink ref="K22" r:id="rId32" xr:uid="{A5E724A4-2CD4-4534-92A2-1A370A2A6DB1}"/>
    <hyperlink ref="K24" r:id="rId33" xr:uid="{AE63B9B3-226F-469C-B2E5-2CEF203F49A6}"/>
    <hyperlink ref="K26" r:id="rId34" xr:uid="{1EEFFCA3-A670-4FD6-95B9-D474611B0C12}"/>
    <hyperlink ref="K29" r:id="rId35" xr:uid="{55AF39D3-2941-4B92-A0A3-6D94A73A1BD1}"/>
    <hyperlink ref="K33" r:id="rId36" xr:uid="{AD060403-FBC0-4462-82E7-09C69CF91C76}"/>
    <hyperlink ref="K35" r:id="rId37" xr:uid="{906A8FEF-E5C5-4165-8C8B-8989F2F2ED05}"/>
    <hyperlink ref="K37" r:id="rId38" xr:uid="{E9C27EF7-D955-4D31-891A-A9E4F64C73F3}"/>
    <hyperlink ref="K38" r:id="rId39" xr:uid="{BF73C55B-E43D-41C4-998E-97791636A290}"/>
    <hyperlink ref="K39" r:id="rId40" xr:uid="{F1DAA3E8-8383-42DD-B35A-72A8B4E757A2}"/>
    <hyperlink ref="K42" r:id="rId41" xr:uid="{5143021B-4E0C-4FB8-8BE3-333DDE9C83F0}"/>
    <hyperlink ref="K44" r:id="rId42" xr:uid="{6B310CFD-2AF1-4749-9B88-CC205BE0C165}"/>
    <hyperlink ref="K46" r:id="rId43" xr:uid="{E8F9A1BC-8656-447C-A8AB-DFC40819B0C9}"/>
    <hyperlink ref="K47" r:id="rId44" xr:uid="{816EDB44-76DF-41BF-848F-A8BD30CE12DA}"/>
    <hyperlink ref="K48" r:id="rId45" xr:uid="{62100EA8-2CC1-46CB-A7B3-57FBC51CF421}"/>
    <hyperlink ref="K50" r:id="rId46" xr:uid="{49D5B233-A45C-43D5-AAD9-3F4EC54672FE}"/>
    <hyperlink ref="K51" r:id="rId47" xr:uid="{2848831A-0AFE-415B-829D-96E66D039F48}"/>
    <hyperlink ref="K52" r:id="rId48" xr:uid="{1875F9BC-3EBB-4CA6-9EBA-9242A1E9FF64}"/>
    <hyperlink ref="K53" r:id="rId49" xr:uid="{0BA93EBB-5C0B-4BF6-AE9D-09723965BB2D}"/>
    <hyperlink ref="K55" r:id="rId50" xr:uid="{BC076C8C-37FF-495C-B4A3-6D5CD21C451E}"/>
    <hyperlink ref="K57" r:id="rId51" xr:uid="{9C67F4FD-33EE-4596-B7AA-EB7081341875}"/>
    <hyperlink ref="K60" r:id="rId52" xr:uid="{77C9062D-AFBA-45CE-9ED4-2347569A3A1F}"/>
    <hyperlink ref="K61" r:id="rId53" xr:uid="{D2C7818D-F605-43EF-9DD8-EB58DE5F95DD}"/>
    <hyperlink ref="K62" r:id="rId54" xr:uid="{D42667B8-5173-4CEE-9325-D773DC04C78C}"/>
    <hyperlink ref="K66" r:id="rId55" xr:uid="{067743BA-950B-4587-9FC0-5717FCA1DA34}"/>
    <hyperlink ref="K68" r:id="rId56" xr:uid="{678448F9-C4BA-4586-9BF3-C211EFF3F8E0}"/>
    <hyperlink ref="K73" r:id="rId57" xr:uid="{D15F6416-08E1-47E5-8B98-8687E4F1A911}"/>
    <hyperlink ref="K74" r:id="rId58" xr:uid="{8CEC0AB9-0513-4994-8C80-E4AE417C1B37}"/>
    <hyperlink ref="K76" r:id="rId59" xr:uid="{F80ED53E-C8F8-43A6-8692-82FC31114EF7}"/>
    <hyperlink ref="K79" r:id="rId60" xr:uid="{5B48184C-738B-40A5-9DA2-AF791B721768}"/>
    <hyperlink ref="K81" r:id="rId61" xr:uid="{080A8E28-3A47-4BAD-89A5-EB6ADE14B9FF}"/>
    <hyperlink ref="K92" r:id="rId62" xr:uid="{CA7D18AE-FC00-4480-A230-A93AE43E88F2}"/>
    <hyperlink ref="K96" r:id="rId63" xr:uid="{B4D0888D-D5EC-4F16-9BDF-B78B725C7293}"/>
    <hyperlink ref="K97" r:id="rId64" xr:uid="{9B988C14-9338-47A3-8768-6DDCF36C0DA5}"/>
    <hyperlink ref="K99" r:id="rId65" xr:uid="{08CDD5C8-0FCF-4B10-BB4D-C4990850DBFC}"/>
    <hyperlink ref="K108" r:id="rId66" xr:uid="{E2E7D726-CE70-43F5-B7C4-A0F4A99B4C21}"/>
    <hyperlink ref="K111" r:id="rId67" xr:uid="{772CEB1B-8680-4BC2-8E5F-66A981E64BA1}"/>
    <hyperlink ref="K116" r:id="rId68" xr:uid="{6D0AD490-2842-47C7-8430-08AE3BB232D8}"/>
    <hyperlink ref="K117" r:id="rId69" xr:uid="{4A16F73B-CB70-4603-BC92-8FCC40F2FFDD}"/>
    <hyperlink ref="K126" r:id="rId70" xr:uid="{88D484FB-C238-4CE4-BC8E-0898156C50CE}"/>
    <hyperlink ref="K136" r:id="rId71" xr:uid="{760839C4-DAAD-41F9-8FA3-FC0D4D73033A}"/>
    <hyperlink ref="K137" r:id="rId72" xr:uid="{C81EBDE5-17F3-4CE7-B2CD-CA346087B125}"/>
    <hyperlink ref="K138" r:id="rId73" xr:uid="{D7F9D333-0BCF-4FA1-A381-7441032D7056}"/>
    <hyperlink ref="K139" r:id="rId74" xr:uid="{76429CC3-A57D-4829-ACC2-90F2B73ADF3F}"/>
    <hyperlink ref="K140" r:id="rId75" xr:uid="{D314A16B-4D64-4CA2-9A8C-3655D04A63B7}"/>
    <hyperlink ref="K141" r:id="rId76" xr:uid="{71917790-3847-41E0-B558-4F238BB91FD1}"/>
    <hyperlink ref="K142" r:id="rId77" xr:uid="{DB10D523-2498-4C09-84C3-9A1E0B896B94}"/>
    <hyperlink ref="K143" r:id="rId78" xr:uid="{175D3568-20D3-4ACB-8A52-0F90A3608609}"/>
    <hyperlink ref="K144" r:id="rId79" xr:uid="{687F7C94-BBB2-4F32-BF17-E8CF07795A09}"/>
    <hyperlink ref="K146" r:id="rId80" xr:uid="{FF6258E5-2718-40C0-A0B3-649160FE5349}"/>
    <hyperlink ref="K147" r:id="rId81" xr:uid="{5E8412A1-8CB9-4ECD-A902-1A14485DE78E}"/>
    <hyperlink ref="K149" r:id="rId82" xr:uid="{68061534-28B5-4753-8334-9C5A2C641AD1}"/>
    <hyperlink ref="K151" r:id="rId83" xr:uid="{E8EB31A8-55D5-4648-BDB6-0EE91616A3DE}"/>
    <hyperlink ref="K155" r:id="rId84" xr:uid="{095E13FE-E5B9-4BD0-96F6-5D042854DE08}"/>
    <hyperlink ref="K156" r:id="rId85" xr:uid="{75B2B7C8-773A-409D-82B4-7721B2F94472}"/>
    <hyperlink ref="K159" r:id="rId86" xr:uid="{C61CD835-F0DA-49BE-9FB8-FEE0ED069E54}"/>
    <hyperlink ref="K161" r:id="rId87" xr:uid="{65C92CFF-BF8D-48CD-A767-4322E412A235}"/>
    <hyperlink ref="K164" r:id="rId88" xr:uid="{17C2D7EE-AFBA-40EB-A732-0EBCBA06420A}"/>
    <hyperlink ref="K168" r:id="rId89" xr:uid="{1E038756-3504-4A68-9053-3F0BFA1E458D}"/>
    <hyperlink ref="K171:K172" r:id="rId90" display="2024 Sustainability Report (page 110)" xr:uid="{F62061A4-3D15-49E9-867C-F18C97B7F4C3}"/>
    <hyperlink ref="K173" r:id="rId91" xr:uid="{B59B0428-F02B-46A0-B5C8-351E2B422A3B}"/>
    <hyperlink ref="K181" r:id="rId92" xr:uid="{67132E84-7BA5-4FAA-9CE5-E2DBF13358DA}"/>
    <hyperlink ref="K182" r:id="rId93" xr:uid="{9A77BBFD-1C93-4447-AC45-5717ED3524D1}"/>
    <hyperlink ref="K183" r:id="rId94" xr:uid="{D5F4B959-B129-4F28-A6FF-8C41D2BF76D5}"/>
    <hyperlink ref="K185" r:id="rId95" xr:uid="{30BF519A-A357-40D7-B4D0-B1BE05F4AE54}"/>
    <hyperlink ref="K191" r:id="rId96" xr:uid="{1DF575C1-764D-4480-A703-328E38E69F40}"/>
    <hyperlink ref="K192" r:id="rId97" xr:uid="{801A5970-8496-4C63-B176-548418525B47}"/>
    <hyperlink ref="K194" r:id="rId98" xr:uid="{8FF77241-C5D6-402B-A8E9-81F45439D029}"/>
    <hyperlink ref="K201" r:id="rId99" xr:uid="{2916B759-B008-45BC-9C2B-A7DEC18F5968}"/>
    <hyperlink ref="K202" r:id="rId100" xr:uid="{460910C2-CA0D-4E6E-907B-A0AEE3373527}"/>
    <hyperlink ref="K204" r:id="rId101" xr:uid="{EF788058-862F-4636-922B-2E0F65ED7863}"/>
    <hyperlink ref="K205" r:id="rId102" xr:uid="{791BBE7A-4CAD-454C-9DD2-CFCD6894BFF6}"/>
    <hyperlink ref="K206" r:id="rId103" xr:uid="{8360032D-6D87-4468-A01A-1F0CF3F28C48}"/>
    <hyperlink ref="K208" r:id="rId104" xr:uid="{8CA94F4D-F9CB-4277-9965-64E898445284}"/>
    <hyperlink ref="K212" r:id="rId105" xr:uid="{7F083014-F3F7-40EB-A77D-3E0F567AF0F1}"/>
    <hyperlink ref="K213" r:id="rId106" xr:uid="{7A222F93-BCB2-4AFB-8CCE-275AAEDA55B0}"/>
    <hyperlink ref="K215" r:id="rId107" xr:uid="{BEBE7D7E-79F6-4C8A-A62D-D186643CACF8}"/>
    <hyperlink ref="K216" r:id="rId108" xr:uid="{6720B1EB-E129-4A18-9D37-E1E09EC7BFB9}"/>
    <hyperlink ref="K217" r:id="rId109" xr:uid="{770ED7A7-8782-4D02-8043-42BA5FF53842}"/>
    <hyperlink ref="K219" r:id="rId110" xr:uid="{12B781E8-CB2F-408F-A256-4FD82FCDED12}"/>
    <hyperlink ref="K221" r:id="rId111" xr:uid="{FE29DF47-9F49-43CA-B05C-CC6BDD65EF15}"/>
    <hyperlink ref="K223" r:id="rId112" xr:uid="{2DA70291-7F47-4780-B3F8-6C6C0D2A81EC}"/>
    <hyperlink ref="K227" r:id="rId113" xr:uid="{E42AC8A3-8D1B-4A56-A316-006F7605BA22}"/>
    <hyperlink ref="K228" r:id="rId114" xr:uid="{DC7C86AD-3D44-4900-A979-E0467FE4419A}"/>
    <hyperlink ref="K229" r:id="rId115" xr:uid="{8FABA109-B0BA-4A37-8667-71A26E903FE9}"/>
    <hyperlink ref="K230" r:id="rId116" xr:uid="{A8D109AD-C19A-4F8B-BE26-1760AF58F318}"/>
    <hyperlink ref="K232" r:id="rId117" xr:uid="{873DC6CA-BEC5-49EA-8C8A-E032188C0070}"/>
    <hyperlink ref="K236" r:id="rId118" xr:uid="{C5039837-A177-40CC-A12B-DF6537AC840F}"/>
    <hyperlink ref="K237" r:id="rId119" xr:uid="{A7C51F0B-04DC-4159-85F7-0E8318FF1BD6}"/>
    <hyperlink ref="K238" r:id="rId120" xr:uid="{DAF6BC61-1124-476F-8B7E-D4E0100C2F0B}"/>
    <hyperlink ref="K245" r:id="rId121" xr:uid="{56B0D1AB-B650-42AE-B7E7-C3BC34103859}"/>
    <hyperlink ref="K247" r:id="rId122" xr:uid="{BD62B97A-8CE9-4F47-B9AE-7925F4567BF8}"/>
    <hyperlink ref="K250" r:id="rId123" xr:uid="{533F1C19-9725-4936-BA11-4E539AC010A2}"/>
    <hyperlink ref="K27" location="'Our People &amp; Diversity'!A1" display="2024 Sustainability Performance Data Tables - Our People &amp; Diversity" xr:uid="{69CBA8D9-9406-452C-B5A3-6869B47F0C5A}"/>
    <hyperlink ref="K28" location="'Our People &amp; Diversity'!A1" display="2024 Sustainability Performance Data Tables - Our People &amp; Diversity" xr:uid="{E26979EB-4415-49B5-8B7A-7EB9CBD4B4A0}"/>
    <hyperlink ref="K30" location="'Corporate Governance'!A1" display="2024 Sustainability Performance Data Tables - Corporate Governance" xr:uid="{3E65D84E-CC20-4A9C-A39E-2DA14CE7C80D}"/>
    <hyperlink ref="K31" location="'Oversight &amp; Responsibility'!A1" display="2024 Sustainability Performance Data Tables - Oversight &amp; Responsibility" xr:uid="{35F4945B-99C9-47B8-B948-831E55B3DE41}"/>
    <hyperlink ref="K49" location="'Our People &amp; Diversity'!A1" display="2024 Sustainability Performance Data Tables - Our People &amp; Diversity" xr:uid="{593309E7-8572-49AF-8514-30CD91657A78}"/>
    <hyperlink ref="K58" location="'Ethics &amp; Integrity'!A1" display="2024 Sustainability Performance Data Tables - Ethics &amp; Integrity" xr:uid="{59D5D950-5BDA-4CBE-A22C-80639A1EDF70}"/>
    <hyperlink ref="K59" location="'Ethics &amp; Integrity'!A1" display="2024 Sustainability Performance Data Tables - Ethics &amp; Integrity" xr:uid="{097A31DB-821B-4D70-87F8-BDABF5223C6D}"/>
    <hyperlink ref="K63" location="'Our People &amp; Diversity'!A1" display="2024 Sustainability Performance Data Tables - Our People &amp; Diversity" xr:uid="{8D34A0A4-9879-4B35-A6FF-7E78FE2831FF}"/>
    <hyperlink ref="K82" location="'Ethics &amp; Integrity'!A1" display="2024 Sustainability Performance Data Tables - Ethics &amp; Integrity" xr:uid="{46A7499C-8EDC-48DB-B69A-9AAF05AF9161}"/>
    <hyperlink ref="K84" location="'Ethics &amp; Integrity'!A1" display="2024 Sustainability Performance Data Tables - Ethics &amp; Integrity" xr:uid="{76AADFF9-2CF7-43E1-BF9D-CE72BA36E76F}"/>
    <hyperlink ref="K88" location="'Ethics &amp; Integrity'!A1" display="2024 Sustainability Performance Data Tables - Ethics &amp; Integrity" xr:uid="{CBE6A825-B477-4D82-8AD4-198B63CF3876}"/>
    <hyperlink ref="K89" location="'Ethics &amp; Integrity'!A1" display="2024 Sustainability Performance Data Tables - Ethics &amp; Integrity" xr:uid="{8D0483E8-0CFE-411D-B90A-B3F7440C23D1}"/>
    <hyperlink ref="K93" location="'Ethics &amp; Integrity'!A1" display="2024 Sustainability Performance Data Tables - Ethics &amp; Integrity" xr:uid="{EEA2FEF7-0309-4204-AEDE-F21B0C677542}"/>
    <hyperlink ref="K98" location="'Value &amp; Performance'!A1" display="2024 Sustainability Performance Data Tables - Value &amp; Performance" xr:uid="{DD2E8BE8-D5BF-4E29-B520-D0D4E4C01BD2}"/>
    <hyperlink ref="K101" location="'Climate Change'!A1" display="2024 Sustainability Performance Data Tables - Climate Change" xr:uid="{95EDC0D7-22BE-475A-AF27-230B3B2045E5}"/>
    <hyperlink ref="K102" location="'TCFD Index'!A1" display="2024 Sustainability Performance Data Tables - TCFD Index " xr:uid="{984A11FA-3D68-43B0-83E7-4722C4257ECB}"/>
    <hyperlink ref="K118" location="'Responsible Supply Chain'!A1" display="2024 Sustainability Performance Data Tables - Responsible Supply Chain" xr:uid="{2EF62DA7-F699-4745-BBF0-FA5E5924772F}"/>
    <hyperlink ref="K119" location="'Value &amp; Performance'!A1" display="2024 Sustainability Performance Data Tables - Value &amp; Performance" xr:uid="{A0D8B18D-E47A-4002-80CC-43F805D05E6C}"/>
    <hyperlink ref="K127" location="'Responsible Supply Chain'!A1" display="2024 Sustainability Performance Data Tables - Responsible Supply Chain" xr:uid="{490F1FA4-38EF-4BF9-A06E-4FB93ED6CE14}"/>
    <hyperlink ref="K129" location="'Responsible Supply Chain'!A1" display="2024 Sustainability Performance Data Tables - Responsible Supply Chain" xr:uid="{19347387-B678-4382-8C1E-0541826F3C5F}"/>
    <hyperlink ref="K145" location="'Safety, Health &amp; Wellbeing'!A1" display="2024 Sustainability Performance Data Tables - Safety, Health &amp; Wellbeing" xr:uid="{2737472E-AA42-43EB-81B0-99A07932404A}"/>
    <hyperlink ref="K150" location="'Safety, Health &amp; Wellbeing'!A1" display="2024 Sustainability Performance Data Tables - Safety, Health &amp; Wellbeing" xr:uid="{0183C441-EEDB-48BA-82D1-AB5AE3ED8A8A}"/>
    <hyperlink ref="K152" location="'Safety, Health &amp; Wellbeing'!A1" display="2024 Sustainability Performance Data Tables - Safety, Health &amp; Wellbeing" xr:uid="{8931986D-EE9B-4730-B917-A0C53037B7E7}"/>
    <hyperlink ref="K160" location="'Attracting &amp; Retaining Talent'!A1" display="2024 Sustainability Performance Data Tables - Attracting &amp; Retaining Talent" xr:uid="{AD71ED62-F1BD-4E41-A63E-BB44EA58703D}"/>
    <hyperlink ref="K162" location="'Our People &amp; Diversity'!A1" display="2024 Sustainability Performance Data Tables - Our People &amp; Diversity" xr:uid="{3DFA7216-F89D-4AB4-8439-D36977E57964}"/>
    <hyperlink ref="K163" location="'Our People &amp; Diversity'!A1" display="2024 Sustainability Performance Data Tables - Our People &amp; Diversity" xr:uid="{B27908FD-DE28-4D78-816B-8C72F3EEDCFA}"/>
    <hyperlink ref="K165" location="'Our People &amp; Diversity'!A1" display="2024 Sustainability Performance Data Tables - Our People &amp; Diversity" xr:uid="{744C6C2D-4B02-46BC-8322-E020D487B7FC}"/>
    <hyperlink ref="K169" location="'Our People &amp; Diversity'!A1" display="2024 Sustainability Performance Data Tables - Our People &amp; Diversity" xr:uid="{44C8716B-D3DD-428B-BC64-44706CED0A02}"/>
    <hyperlink ref="K174" location="'Our People &amp; Diversity'!A1" display="2024 Sustainability Performance Data Tables - Our People &amp; Diversity" xr:uid="{6D73F275-AA8F-4B20-BADF-55334731C567}"/>
    <hyperlink ref="K176" location="'Our People &amp; Diversity'!A1" display="2024 Sustainability Performance Data Tables - Our People &amp; Diversity" xr:uid="{97DAF2F7-44EA-422F-AAAF-F7F11A69DCC0}"/>
    <hyperlink ref="K177" location="'Our People &amp; Diversity'!A1" display="2024 Sustainability Performance Data Tables - Our People &amp; Diversity" xr:uid="{39E78C29-6FEF-4255-B8A2-E61F931F06BE}"/>
    <hyperlink ref="K178" location="'Our People &amp; Diversity'!A1" display="2024 Sustainability Performance Data Tables - Our People &amp; Diversity" xr:uid="{2B56CD95-4686-4418-B91A-A0AA89F2DDD4}"/>
    <hyperlink ref="K184" location="'Value &amp; Performance'!A1" display="2024 Sustainability Performance Data Tables - Value &amp; Performance" xr:uid="{49FEE607-3B38-4E29-8BAD-88C17A2A34AD}"/>
    <hyperlink ref="K186" location="'Land Access &amp; Cultural Heritage'!A1" display="2024 Sustainability Performance Data Tables - Land Access &amp; Cultural Heritage" xr:uid="{67D5CA8B-1241-4509-A240-E71A7E265A73}"/>
    <hyperlink ref="K195" location="'Value &amp; Performance'!A1" display="2024 Sustainability Performance Data Tables - Value &amp; Performance" xr:uid="{F62B1E1D-F56D-41FF-BAF5-E581089B666D}"/>
    <hyperlink ref="K203" location="'Environmental Stewardship'!A1" display="2024 Sustainability Performance Data Tables -  Environmental Stewardship" xr:uid="{DAE19952-C6F5-47FA-8CA9-0704A42A0627}"/>
    <hyperlink ref="K207" location="'Environmental Stewardship'!A1" display="2024 Sustainability Performance Data Tables - Environmental Stewardship" xr:uid="{23251709-7E44-4831-9F3A-B584C826F24E}"/>
    <hyperlink ref="K209" location="'Environmental Stewardship'!A1" display="2024 Sustainability Performance Data Tables -  Environmental Stewardship" xr:uid="{959AB34B-C3C6-4873-811C-473DC0CAC607}"/>
    <hyperlink ref="K214" location="'Air Quality'!A1" display="2024 Sustainability Performance Data Tables - Air Quality" xr:uid="{081EFCA1-A241-459C-B977-6D68232C50A7}"/>
    <hyperlink ref="K218" location="'Waste &amp; Tailings'!A1" display="2024 Sustainability Performance Data Tables - Waste &amp; Tailings" xr:uid="{43A52654-038E-4991-BE1B-0F25F8CE914C}"/>
    <hyperlink ref="K220" location="'Waste &amp; Tailings'!A1" display="2024 Sustainability Performance Data Tables - Waste &amp; Tailings" xr:uid="{DA4FE646-D0B3-4325-9451-21376C60D947}"/>
    <hyperlink ref="K222" location="'Waste &amp; Tailings'!A1" display="2024 Sustainability Performance Data Tables - Waste &amp; Tailings" xr:uid="{B1E140CD-2CDE-4716-924C-8202DDEC07A5}"/>
    <hyperlink ref="K224" location="'Waste &amp; Tailings'!A1" display="2024 Sustainability Performance Data Tables - Waste &amp; Tailings" xr:uid="{269E0AB1-1750-42F8-9E3A-2BF3F1C5D704}"/>
    <hyperlink ref="K231" location="Water!A1" display="2024 Sustainability Performance Data Tables - Water" xr:uid="{EA0C5C74-0341-4DBD-8D30-C33209879DF1}"/>
    <hyperlink ref="K233" location="Water!A1" display="2024 Sustainability Performance Data Tables - Water" xr:uid="{3ABE9BB9-BD5D-4132-8ABF-5B6130EB99F1}"/>
    <hyperlink ref="K239" location="'Climate Change'!A1" display="2024 Sustainability Performance Data Tables - Climate Change" xr:uid="{8E9BED08-062C-4FBB-9F60-4BEEF27EE2CE}"/>
    <hyperlink ref="K246" location="'Climate Change'!A1" display="2024 Sustainability Performance Data Tables - Climate Change" xr:uid="{160C9FC3-04E9-4748-933A-3B10457B8F1D}"/>
    <hyperlink ref="K248" location="'Climate Change'!A1" display="2024 Sustainability Performance Data Tables - Climate Change" xr:uid="{A4471ADA-A40E-4921-B39A-0F355A1D677E}"/>
    <hyperlink ref="K251" location="'Climate Change'!A1" display="2024 Sustainability Performance Data Tables - Climate Change" xr:uid="{48E31D0D-DD57-40D7-9FB4-0465A68BD6C9}"/>
  </hyperlinks>
  <pageMargins left="0.7" right="0.7" top="0.75" bottom="0.75" header="0.3" footer="0.3"/>
  <pageSetup paperSize="9" orientation="portrait" verticalDpi="0" r:id="rId124"/>
  <ignoredErrors>
    <ignoredError sqref="H36 H39 H59:H65 H41:H57" twoDigitTextYear="1"/>
  </ignoredErrors>
  <drawing r:id="rId12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E06B9E-19CA-4153-B3E9-291A7A415664}">
  <sheetPr codeName="Sheet18">
    <tabColor theme="4" tint="0.59999389629810485"/>
    <pageSetUpPr fitToPage="1"/>
  </sheetPr>
  <dimension ref="A1:Q85"/>
  <sheetViews>
    <sheetView showGridLines="0" zoomScale="70" zoomScaleNormal="70" workbookViewId="0">
      <selection activeCell="C3" sqref="C3"/>
    </sheetView>
  </sheetViews>
  <sheetFormatPr defaultColWidth="0" defaultRowHeight="0" customHeight="1" zeroHeight="1"/>
  <cols>
    <col min="1" max="1" width="3.5" style="2" customWidth="1"/>
    <col min="2" max="5" width="9" style="2" customWidth="1"/>
    <col min="6" max="6" width="4.09765625" style="2" customWidth="1"/>
    <col min="7" max="7" width="6" style="2" customWidth="1"/>
    <col min="8" max="8" width="15.69921875" style="2" customWidth="1"/>
    <col min="9" max="9" width="63.8984375" style="2" customWidth="1"/>
    <col min="10" max="10" width="113.59765625" style="2" customWidth="1"/>
    <col min="11" max="11" width="54.5" style="1832" bestFit="1" customWidth="1"/>
    <col min="12" max="12" width="8.59765625" style="2" customWidth="1"/>
    <col min="13" max="16384" width="8.59765625" style="2" hidden="1"/>
  </cols>
  <sheetData>
    <row r="1" spans="2:17" ht="13.8"/>
    <row r="2" spans="2:17" ht="13.8"/>
    <row r="3" spans="2:17" ht="13.8"/>
    <row r="4" spans="2:17" ht="13.8"/>
    <row r="5" spans="2:17" customFormat="1" ht="13.8">
      <c r="B5" s="573"/>
      <c r="C5" s="573"/>
      <c r="D5" s="573"/>
      <c r="E5" s="573"/>
      <c r="G5" s="573"/>
      <c r="H5" s="573"/>
      <c r="I5" s="573"/>
      <c r="J5" s="573"/>
      <c r="K5" s="1833"/>
      <c r="L5" s="2"/>
      <c r="M5" s="2"/>
      <c r="N5" s="2"/>
      <c r="O5" s="2"/>
      <c r="P5" s="2"/>
      <c r="Q5" s="2"/>
    </row>
    <row r="6" spans="2:17" customFormat="1" ht="21">
      <c r="B6" s="3481" t="s">
        <v>1</v>
      </c>
      <c r="C6" s="3481"/>
      <c r="D6" s="3481"/>
      <c r="E6" s="3481"/>
      <c r="G6" s="560" t="s">
        <v>388</v>
      </c>
      <c r="H6" s="573"/>
      <c r="I6" s="573"/>
      <c r="J6" s="573"/>
      <c r="K6" s="1833"/>
      <c r="L6" s="2"/>
      <c r="M6" s="2"/>
      <c r="N6" s="2"/>
      <c r="O6" s="2"/>
      <c r="P6" s="2"/>
      <c r="Q6" s="2"/>
    </row>
    <row r="7" spans="2:17" customFormat="1" ht="14.4" thickBot="1">
      <c r="B7" s="199"/>
      <c r="C7" s="199"/>
      <c r="D7" s="199"/>
      <c r="E7" s="199"/>
      <c r="G7" s="199"/>
      <c r="H7" s="199"/>
      <c r="I7" s="199"/>
      <c r="J7" s="199"/>
      <c r="K7" s="1834"/>
      <c r="L7" s="2"/>
      <c r="M7" s="2"/>
      <c r="N7" s="2"/>
      <c r="O7" s="2"/>
      <c r="P7" s="2"/>
      <c r="Q7" s="2"/>
    </row>
    <row r="8" spans="2:17" ht="13.8"/>
    <row r="9" spans="2:17" ht="13.8">
      <c r="G9" s="26" t="s">
        <v>389</v>
      </c>
      <c r="H9" s="26"/>
      <c r="I9" s="26"/>
      <c r="J9" s="26"/>
    </row>
    <row r="10" spans="2:17" ht="13.8"/>
    <row r="11" spans="2:17" ht="27.75" customHeight="1" thickBot="1">
      <c r="G11" s="3525" t="s">
        <v>390</v>
      </c>
      <c r="H11" s="3525"/>
      <c r="I11" s="580" t="s">
        <v>1965</v>
      </c>
      <c r="J11" s="580" t="s">
        <v>1966</v>
      </c>
      <c r="K11" s="580" t="s">
        <v>391</v>
      </c>
    </row>
    <row r="12" spans="2:17" ht="13.8">
      <c r="G12" s="170"/>
      <c r="H12" s="170"/>
      <c r="I12" s="170"/>
      <c r="J12" s="170"/>
      <c r="K12" s="170"/>
    </row>
    <row r="13" spans="2:17" ht="26.25" customHeight="1">
      <c r="G13" s="3523" t="s">
        <v>392</v>
      </c>
      <c r="H13" s="3523"/>
      <c r="I13" s="3523"/>
      <c r="J13" s="3523"/>
      <c r="K13" s="3523"/>
    </row>
    <row r="14" spans="2:17" ht="23.25" customHeight="1">
      <c r="G14" s="3501" t="s">
        <v>393</v>
      </c>
      <c r="H14" s="3501"/>
      <c r="I14" s="3502" t="s">
        <v>2058</v>
      </c>
      <c r="J14" s="3524" t="s">
        <v>2057</v>
      </c>
      <c r="K14" s="3061" t="s">
        <v>502</v>
      </c>
    </row>
    <row r="15" spans="2:17" ht="23.25" customHeight="1">
      <c r="G15" s="3501"/>
      <c r="H15" s="3501"/>
      <c r="I15" s="3502"/>
      <c r="J15" s="3524"/>
      <c r="K15" s="3061" t="s">
        <v>1518</v>
      </c>
    </row>
    <row r="16" spans="2:17" ht="23.25" customHeight="1">
      <c r="G16" s="3501"/>
      <c r="H16" s="3501"/>
      <c r="I16" s="3502"/>
      <c r="J16" s="3524"/>
      <c r="K16" s="3061" t="s">
        <v>632</v>
      </c>
    </row>
    <row r="17" spans="7:11" ht="62.1" customHeight="1">
      <c r="G17" s="3512" t="s">
        <v>395</v>
      </c>
      <c r="H17" s="3512"/>
      <c r="I17" s="532" t="s">
        <v>2059</v>
      </c>
      <c r="J17" s="533" t="s">
        <v>2060</v>
      </c>
      <c r="K17" s="3062" t="s">
        <v>502</v>
      </c>
    </row>
    <row r="18" spans="7:11" ht="13.8">
      <c r="G18" s="1848"/>
      <c r="H18" s="1848"/>
      <c r="I18" s="1845"/>
      <c r="J18" s="95"/>
      <c r="K18" s="1853"/>
    </row>
    <row r="19" spans="7:11" ht="26.25" customHeight="1">
      <c r="G19" s="3523" t="s">
        <v>396</v>
      </c>
      <c r="H19" s="3523"/>
      <c r="I19" s="615"/>
      <c r="J19" s="615"/>
      <c r="K19" s="1836"/>
    </row>
    <row r="20" spans="7:11" ht="71.25" customHeight="1">
      <c r="G20" s="3526" t="s">
        <v>397</v>
      </c>
      <c r="H20" s="3526"/>
      <c r="I20" s="3527" t="s">
        <v>398</v>
      </c>
      <c r="J20" s="3513" t="s">
        <v>2061</v>
      </c>
      <c r="K20" s="3061" t="s">
        <v>502</v>
      </c>
    </row>
    <row r="21" spans="7:11" ht="71.25" customHeight="1">
      <c r="G21" s="3526"/>
      <c r="H21" s="3526"/>
      <c r="I21" s="3527"/>
      <c r="J21" s="3513"/>
      <c r="K21" s="3064" t="s">
        <v>399</v>
      </c>
    </row>
    <row r="22" spans="7:11" ht="13.8">
      <c r="G22" s="534"/>
      <c r="H22" s="534"/>
      <c r="I22" s="535"/>
      <c r="J22" s="536"/>
      <c r="K22" s="1837"/>
    </row>
    <row r="23" spans="7:11" s="1846" customFormat="1" ht="26.25" customHeight="1">
      <c r="G23" s="1852" t="s">
        <v>400</v>
      </c>
      <c r="H23" s="1852"/>
      <c r="I23" s="1851"/>
      <c r="J23" s="1850"/>
      <c r="K23" s="1849"/>
    </row>
    <row r="24" spans="7:11" s="1846" customFormat="1" ht="46.5" customHeight="1">
      <c r="G24" s="3514" t="s">
        <v>401</v>
      </c>
      <c r="H24" s="3514"/>
      <c r="I24" s="3516" t="s">
        <v>402</v>
      </c>
      <c r="J24" s="3518" t="s">
        <v>2062</v>
      </c>
      <c r="K24" s="3061" t="s">
        <v>502</v>
      </c>
    </row>
    <row r="25" spans="7:11" s="1846" customFormat="1" ht="46.5" customHeight="1">
      <c r="G25" s="3515"/>
      <c r="H25" s="3515"/>
      <c r="I25" s="3517"/>
      <c r="J25" s="3517"/>
      <c r="K25" s="3064" t="s">
        <v>632</v>
      </c>
    </row>
    <row r="26" spans="7:11" s="1846" customFormat="1" ht="13.8">
      <c r="G26" s="1848"/>
      <c r="H26" s="1848"/>
      <c r="I26" s="1845"/>
      <c r="J26" s="1847"/>
      <c r="K26" s="1837"/>
    </row>
    <row r="27" spans="7:11" ht="26.25" customHeight="1">
      <c r="G27" s="616" t="s">
        <v>403</v>
      </c>
      <c r="H27" s="616"/>
      <c r="I27" s="617"/>
      <c r="J27" s="617"/>
      <c r="K27" s="1838"/>
    </row>
    <row r="28" spans="7:11" ht="66.75" customHeight="1">
      <c r="G28" s="3501" t="s">
        <v>404</v>
      </c>
      <c r="H28" s="3501"/>
      <c r="I28" s="624" t="s">
        <v>405</v>
      </c>
      <c r="J28" s="625" t="s">
        <v>2063</v>
      </c>
      <c r="K28" s="3061" t="s">
        <v>502</v>
      </c>
    </row>
    <row r="29" spans="7:11" ht="64.2" customHeight="1">
      <c r="G29" s="3512" t="s">
        <v>406</v>
      </c>
      <c r="H29" s="3512"/>
      <c r="I29" s="532" t="s">
        <v>407</v>
      </c>
      <c r="J29" s="2625" t="s">
        <v>2064</v>
      </c>
      <c r="K29" s="1863" t="s">
        <v>502</v>
      </c>
    </row>
    <row r="30" spans="7:11" ht="13.8">
      <c r="G30" s="534"/>
      <c r="H30" s="534"/>
      <c r="I30" s="535"/>
      <c r="J30" s="536"/>
      <c r="K30" s="1835"/>
    </row>
    <row r="31" spans="7:11" ht="26.25" customHeight="1">
      <c r="G31" s="616" t="s">
        <v>408</v>
      </c>
      <c r="H31" s="616"/>
      <c r="I31" s="617"/>
      <c r="J31" s="617"/>
      <c r="K31" s="622"/>
    </row>
    <row r="32" spans="7:11" ht="23.25" customHeight="1">
      <c r="G32" s="3501" t="s">
        <v>409</v>
      </c>
      <c r="H32" s="3501"/>
      <c r="I32" s="3502" t="s">
        <v>410</v>
      </c>
      <c r="J32" s="3503" t="s">
        <v>2065</v>
      </c>
      <c r="K32" s="3061" t="s">
        <v>502</v>
      </c>
    </row>
    <row r="33" spans="7:11" ht="23.25" customHeight="1">
      <c r="G33" s="3501"/>
      <c r="H33" s="3501"/>
      <c r="I33" s="3502"/>
      <c r="J33" s="3503"/>
      <c r="K33" s="3061" t="s">
        <v>411</v>
      </c>
    </row>
    <row r="34" spans="7:11" ht="23.25" customHeight="1">
      <c r="G34" s="3504" t="s">
        <v>412</v>
      </c>
      <c r="H34" s="3504"/>
      <c r="I34" s="3505" t="s">
        <v>413</v>
      </c>
      <c r="J34" s="3507" t="s">
        <v>2066</v>
      </c>
      <c r="K34" s="3063" t="s">
        <v>502</v>
      </c>
    </row>
    <row r="35" spans="7:11" ht="23.25" customHeight="1">
      <c r="G35" s="3504"/>
      <c r="H35" s="3504"/>
      <c r="I35" s="3505"/>
      <c r="J35" s="3507"/>
      <c r="K35" s="3063" t="s">
        <v>411</v>
      </c>
    </row>
    <row r="36" spans="7:11" ht="23.25" customHeight="1">
      <c r="G36" s="3501" t="s">
        <v>414</v>
      </c>
      <c r="H36" s="3501"/>
      <c r="I36" s="3502" t="s">
        <v>415</v>
      </c>
      <c r="J36" s="3503" t="s">
        <v>2067</v>
      </c>
      <c r="K36" s="3061" t="s">
        <v>502</v>
      </c>
    </row>
    <row r="37" spans="7:11" ht="23.25" customHeight="1">
      <c r="G37" s="3501"/>
      <c r="H37" s="3501"/>
      <c r="I37" s="3502"/>
      <c r="J37" s="3503"/>
      <c r="K37" s="3061" t="s">
        <v>411</v>
      </c>
    </row>
    <row r="38" spans="7:11" ht="23.25" customHeight="1">
      <c r="G38" s="3504" t="s">
        <v>416</v>
      </c>
      <c r="H38" s="3504"/>
      <c r="I38" s="3505" t="s">
        <v>417</v>
      </c>
      <c r="J38" s="3507" t="s">
        <v>2068</v>
      </c>
      <c r="K38" s="3063" t="s">
        <v>502</v>
      </c>
    </row>
    <row r="39" spans="7:11" ht="23.25" customHeight="1">
      <c r="G39" s="3504"/>
      <c r="H39" s="3504"/>
      <c r="I39" s="3505"/>
      <c r="J39" s="3507"/>
      <c r="K39" s="3063" t="s">
        <v>411</v>
      </c>
    </row>
    <row r="40" spans="7:11" ht="23.25" customHeight="1">
      <c r="G40" s="3501" t="s">
        <v>418</v>
      </c>
      <c r="H40" s="3501"/>
      <c r="I40" s="3502" t="s">
        <v>419</v>
      </c>
      <c r="J40" s="3503" t="s">
        <v>2069</v>
      </c>
      <c r="K40" s="3061" t="s">
        <v>502</v>
      </c>
    </row>
    <row r="41" spans="7:11" ht="23.25" customHeight="1">
      <c r="G41" s="3501"/>
      <c r="H41" s="3501"/>
      <c r="I41" s="3502"/>
      <c r="J41" s="3503"/>
      <c r="K41" s="3061" t="s">
        <v>411</v>
      </c>
    </row>
    <row r="42" spans="7:11" ht="32.25" customHeight="1">
      <c r="G42" s="3504" t="s">
        <v>420</v>
      </c>
      <c r="H42" s="3504"/>
      <c r="I42" s="535" t="s">
        <v>421</v>
      </c>
      <c r="J42" s="1819" t="s">
        <v>1520</v>
      </c>
      <c r="K42" s="108"/>
    </row>
    <row r="43" spans="7:11" ht="27.6">
      <c r="G43" s="3511" t="s">
        <v>422</v>
      </c>
      <c r="H43" s="3511"/>
      <c r="I43" s="686" t="s">
        <v>423</v>
      </c>
      <c r="J43" s="687" t="s">
        <v>2070</v>
      </c>
      <c r="K43" s="3064" t="s">
        <v>502</v>
      </c>
    </row>
    <row r="44" spans="7:11" ht="13.8">
      <c r="G44" s="534"/>
      <c r="H44" s="534"/>
      <c r="I44" s="535"/>
      <c r="J44" s="536"/>
      <c r="K44" s="1399"/>
    </row>
    <row r="45" spans="7:11" ht="26.25" customHeight="1">
      <c r="G45" s="616" t="s">
        <v>424</v>
      </c>
      <c r="H45" s="616"/>
      <c r="I45" s="618"/>
      <c r="J45" s="619"/>
      <c r="K45" s="1839"/>
    </row>
    <row r="46" spans="7:11" ht="41.25" customHeight="1">
      <c r="G46" s="3504" t="s">
        <v>425</v>
      </c>
      <c r="H46" s="3504"/>
      <c r="I46" s="535" t="s">
        <v>426</v>
      </c>
      <c r="J46" s="536" t="s">
        <v>2078</v>
      </c>
      <c r="K46" s="3063" t="s">
        <v>502</v>
      </c>
    </row>
    <row r="47" spans="7:11" ht="69" customHeight="1">
      <c r="G47" s="3501" t="s">
        <v>1529</v>
      </c>
      <c r="H47" s="3501"/>
      <c r="I47" s="624" t="s">
        <v>427</v>
      </c>
      <c r="J47" s="685" t="s">
        <v>1851</v>
      </c>
      <c r="K47" s="3061" t="s">
        <v>411</v>
      </c>
    </row>
    <row r="48" spans="7:11" ht="23.25" customHeight="1">
      <c r="G48" s="3504" t="s">
        <v>1530</v>
      </c>
      <c r="H48" s="3504"/>
      <c r="I48" s="3505" t="s">
        <v>428</v>
      </c>
      <c r="J48" s="3507" t="s">
        <v>2077</v>
      </c>
      <c r="K48" s="3375" t="s">
        <v>502</v>
      </c>
    </row>
    <row r="49" spans="7:11" ht="23.25" customHeight="1">
      <c r="G49" s="3500"/>
      <c r="H49" s="3500"/>
      <c r="I49" s="3506"/>
      <c r="J49" s="3508"/>
      <c r="K49" s="3519"/>
    </row>
    <row r="50" spans="7:11" ht="13.8">
      <c r="G50" s="534"/>
      <c r="H50" s="534"/>
      <c r="I50" s="535"/>
      <c r="J50" s="536"/>
      <c r="K50" s="1837"/>
    </row>
    <row r="51" spans="7:11" ht="26.25" customHeight="1">
      <c r="G51" s="616" t="s">
        <v>429</v>
      </c>
      <c r="H51" s="616"/>
      <c r="I51" s="617"/>
      <c r="J51" s="617"/>
      <c r="K51" s="622"/>
    </row>
    <row r="52" spans="7:11" ht="34.35" customHeight="1">
      <c r="G52" s="3501" t="s">
        <v>1531</v>
      </c>
      <c r="H52" s="3501"/>
      <c r="I52" s="624" t="s">
        <v>430</v>
      </c>
      <c r="J52" s="625" t="s">
        <v>1958</v>
      </c>
      <c r="K52" s="1840"/>
    </row>
    <row r="53" spans="7:11" ht="45.6" customHeight="1">
      <c r="G53" s="3504" t="s">
        <v>1532</v>
      </c>
      <c r="H53" s="3504"/>
      <c r="I53" s="535" t="s">
        <v>431</v>
      </c>
      <c r="J53" s="1819" t="s">
        <v>1852</v>
      </c>
      <c r="K53" s="3063" t="s">
        <v>502</v>
      </c>
    </row>
    <row r="54" spans="7:11" ht="48" customHeight="1">
      <c r="G54" s="3511" t="s">
        <v>1533</v>
      </c>
      <c r="H54" s="3511"/>
      <c r="I54" s="686" t="s">
        <v>432</v>
      </c>
      <c r="J54" s="687" t="s">
        <v>2076</v>
      </c>
      <c r="K54" s="3064" t="s">
        <v>502</v>
      </c>
    </row>
    <row r="55" spans="7:11" ht="13.8">
      <c r="G55" s="534"/>
      <c r="H55" s="534"/>
      <c r="I55" s="535"/>
      <c r="J55" s="536"/>
      <c r="K55" s="1835"/>
    </row>
    <row r="56" spans="7:11" ht="26.25" customHeight="1">
      <c r="G56" s="616" t="s">
        <v>433</v>
      </c>
      <c r="H56" s="616"/>
      <c r="I56" s="617"/>
      <c r="J56" s="617"/>
      <c r="K56" s="622"/>
    </row>
    <row r="57" spans="7:11" ht="32.25" customHeight="1">
      <c r="G57" s="3504" t="s">
        <v>1534</v>
      </c>
      <c r="H57" s="3504"/>
      <c r="I57" s="535" t="s">
        <v>434</v>
      </c>
      <c r="J57" s="536" t="s">
        <v>2075</v>
      </c>
      <c r="K57" s="3063" t="s">
        <v>502</v>
      </c>
    </row>
    <row r="58" spans="7:11" ht="36" customHeight="1">
      <c r="G58" s="3511" t="s">
        <v>1535</v>
      </c>
      <c r="H58" s="3511"/>
      <c r="I58" s="686" t="s">
        <v>435</v>
      </c>
      <c r="J58" s="687" t="s">
        <v>1521</v>
      </c>
      <c r="K58" s="1841"/>
    </row>
    <row r="59" spans="7:11" ht="13.8">
      <c r="G59" s="534"/>
      <c r="H59" s="534"/>
      <c r="I59" s="535"/>
      <c r="J59" s="536"/>
      <c r="K59" s="1842"/>
    </row>
    <row r="60" spans="7:11" ht="26.25" customHeight="1">
      <c r="G60" s="616" t="s">
        <v>436</v>
      </c>
      <c r="H60" s="616"/>
      <c r="I60" s="617"/>
      <c r="J60" s="617"/>
      <c r="K60" s="1838"/>
    </row>
    <row r="61" spans="7:11" ht="48" customHeight="1">
      <c r="G61" s="3504" t="s">
        <v>437</v>
      </c>
      <c r="H61" s="3504"/>
      <c r="I61" s="535" t="s">
        <v>438</v>
      </c>
      <c r="J61" s="688" t="s">
        <v>1853</v>
      </c>
      <c r="K61" s="3063" t="s">
        <v>1522</v>
      </c>
    </row>
    <row r="62" spans="7:11" ht="32.25" customHeight="1">
      <c r="G62" s="3511" t="s">
        <v>1536</v>
      </c>
      <c r="H62" s="3511"/>
      <c r="I62" s="686" t="s">
        <v>439</v>
      </c>
      <c r="J62" s="687" t="s">
        <v>1854</v>
      </c>
      <c r="K62" s="3064" t="s">
        <v>1522</v>
      </c>
    </row>
    <row r="63" spans="7:11" ht="13.8">
      <c r="G63" s="534"/>
      <c r="H63" s="534"/>
      <c r="I63" s="535"/>
      <c r="J63" s="536"/>
      <c r="K63" s="1842"/>
    </row>
    <row r="64" spans="7:11" ht="26.25" customHeight="1">
      <c r="G64" s="616" t="s">
        <v>440</v>
      </c>
      <c r="H64" s="616"/>
      <c r="I64" s="620"/>
      <c r="J64" s="617"/>
      <c r="K64" s="1838"/>
    </row>
    <row r="65" spans="7:11" ht="54" customHeight="1">
      <c r="G65" s="3504" t="s">
        <v>1537</v>
      </c>
      <c r="H65" s="3504"/>
      <c r="I65" s="3505" t="s">
        <v>441</v>
      </c>
      <c r="J65" s="3507" t="s">
        <v>2074</v>
      </c>
      <c r="K65" s="3063" t="s">
        <v>502</v>
      </c>
    </row>
    <row r="66" spans="7:11" ht="54" customHeight="1">
      <c r="G66" s="3512"/>
      <c r="H66" s="3512"/>
      <c r="I66" s="3509"/>
      <c r="J66" s="3510"/>
      <c r="K66" s="1863" t="s">
        <v>1523</v>
      </c>
    </row>
    <row r="67" spans="7:11" ht="13.8">
      <c r="G67" s="534"/>
      <c r="H67" s="534"/>
      <c r="I67" s="535"/>
      <c r="J67" s="536"/>
      <c r="K67" s="1837"/>
    </row>
    <row r="68" spans="7:11" ht="26.25" customHeight="1">
      <c r="G68" s="616" t="s">
        <v>442</v>
      </c>
      <c r="H68" s="616"/>
      <c r="I68" s="621"/>
      <c r="J68" s="617"/>
      <c r="K68" s="1838"/>
    </row>
    <row r="69" spans="7:11" ht="33" customHeight="1">
      <c r="G69" s="3501" t="s">
        <v>1538</v>
      </c>
      <c r="H69" s="3501"/>
      <c r="I69" s="624" t="s">
        <v>443</v>
      </c>
      <c r="J69" s="625" t="s">
        <v>2073</v>
      </c>
      <c r="K69" s="3061" t="s">
        <v>502</v>
      </c>
    </row>
    <row r="70" spans="7:11" ht="48" customHeight="1">
      <c r="G70" s="3500" t="s">
        <v>444</v>
      </c>
      <c r="H70" s="3500"/>
      <c r="I70" s="689" t="s">
        <v>445</v>
      </c>
      <c r="J70" s="690" t="s">
        <v>1855</v>
      </c>
      <c r="K70" s="1863" t="s">
        <v>446</v>
      </c>
    </row>
    <row r="71" spans="7:11" ht="13.8">
      <c r="G71" s="534"/>
      <c r="H71" s="534"/>
      <c r="I71" s="535"/>
      <c r="J71" s="536"/>
      <c r="K71" s="1837"/>
    </row>
    <row r="72" spans="7:11" ht="26.25" customHeight="1">
      <c r="G72" s="616" t="s">
        <v>447</v>
      </c>
      <c r="H72" s="616"/>
      <c r="I72" s="618"/>
      <c r="J72" s="619"/>
      <c r="K72" s="1843"/>
    </row>
    <row r="73" spans="7:11" ht="202.5" customHeight="1">
      <c r="G73" s="3504" t="s">
        <v>448</v>
      </c>
      <c r="H73" s="3504"/>
      <c r="I73" s="535" t="s">
        <v>449</v>
      </c>
      <c r="J73" s="536" t="s">
        <v>1519</v>
      </c>
      <c r="K73" s="3063" t="s">
        <v>450</v>
      </c>
    </row>
    <row r="74" spans="7:11" ht="32.25" customHeight="1">
      <c r="G74" s="3501" t="s">
        <v>451</v>
      </c>
      <c r="H74" s="3501"/>
      <c r="I74" s="624" t="s">
        <v>452</v>
      </c>
      <c r="J74" s="625" t="s">
        <v>2072</v>
      </c>
      <c r="K74" s="3061" t="s">
        <v>502</v>
      </c>
    </row>
    <row r="75" spans="7:11" ht="35.700000000000003" customHeight="1">
      <c r="G75" s="3500" t="s">
        <v>453</v>
      </c>
      <c r="H75" s="3500"/>
      <c r="I75" s="689" t="s">
        <v>454</v>
      </c>
      <c r="J75" s="92" t="s">
        <v>455</v>
      </c>
      <c r="K75" s="3066" t="s">
        <v>456</v>
      </c>
    </row>
    <row r="76" spans="7:11" ht="13.8">
      <c r="G76" s="534"/>
      <c r="H76" s="534"/>
      <c r="I76" s="535"/>
      <c r="J76" s="93"/>
      <c r="K76" s="1844"/>
    </row>
    <row r="77" spans="7:11" ht="26.25" customHeight="1">
      <c r="G77" s="616" t="s">
        <v>457</v>
      </c>
      <c r="H77" s="616"/>
      <c r="I77" s="617"/>
      <c r="J77" s="617"/>
      <c r="K77" s="622"/>
    </row>
    <row r="78" spans="7:11" ht="27.75" customHeight="1">
      <c r="G78" s="3501" t="s">
        <v>458</v>
      </c>
      <c r="H78" s="3501"/>
      <c r="I78" s="3502" t="s">
        <v>459</v>
      </c>
      <c r="J78" s="3503" t="s">
        <v>2071</v>
      </c>
      <c r="K78" s="3520" t="s">
        <v>1518</v>
      </c>
    </row>
    <row r="79" spans="7:11" ht="27.75" customHeight="1">
      <c r="G79" s="3501"/>
      <c r="H79" s="3501"/>
      <c r="I79" s="3502"/>
      <c r="J79" s="3503"/>
      <c r="K79" s="3520"/>
    </row>
    <row r="80" spans="7:11" ht="23.25" customHeight="1">
      <c r="G80" s="3504" t="s">
        <v>460</v>
      </c>
      <c r="H80" s="3504"/>
      <c r="I80" s="3505" t="s">
        <v>461</v>
      </c>
      <c r="J80" s="3507" t="s">
        <v>1856</v>
      </c>
      <c r="K80" s="3521" t="s">
        <v>1522</v>
      </c>
    </row>
    <row r="81" spans="7:11" ht="23.25" customHeight="1">
      <c r="G81" s="3500"/>
      <c r="H81" s="3500"/>
      <c r="I81" s="3506"/>
      <c r="J81" s="3508"/>
      <c r="K81" s="3522"/>
    </row>
    <row r="82" spans="7:11" ht="13.8"/>
    <row r="83" spans="7:11" ht="13.8"/>
    <row r="84" spans="7:11" ht="14.25" hidden="1" customHeight="1"/>
    <row r="85" spans="7:11" ht="14.25" hidden="1" customHeight="1"/>
  </sheetData>
  <sheetProtection algorithmName="SHA-512" hashValue="ZCzV3BCobvT/naauyKZ/yZFIN0WR9y5IZedLRBzNdAeVRopGzSrr2MBJKcMyhJXZiC57aH5po1SC18TqJZkJLQ==" saltValue="SdN3xlPJ6VR/Mzy9l7r/Qw==" spinCount="100000" sheet="1" objects="1" scenarios="1"/>
  <mergeCells count="62">
    <mergeCell ref="K48:K49"/>
    <mergeCell ref="K78:K79"/>
    <mergeCell ref="K80:K81"/>
    <mergeCell ref="G17:H17"/>
    <mergeCell ref="B6:E6"/>
    <mergeCell ref="G13:K13"/>
    <mergeCell ref="G14:H16"/>
    <mergeCell ref="I14:I16"/>
    <mergeCell ref="J14:J16"/>
    <mergeCell ref="G11:H11"/>
    <mergeCell ref="G34:H35"/>
    <mergeCell ref="I34:I35"/>
    <mergeCell ref="J34:J35"/>
    <mergeCell ref="G19:H19"/>
    <mergeCell ref="G20:H21"/>
    <mergeCell ref="I20:I21"/>
    <mergeCell ref="J20:J21"/>
    <mergeCell ref="G24:H25"/>
    <mergeCell ref="I24:I25"/>
    <mergeCell ref="J24:J25"/>
    <mergeCell ref="G28:H28"/>
    <mergeCell ref="G29:H29"/>
    <mergeCell ref="G32:H33"/>
    <mergeCell ref="I32:I33"/>
    <mergeCell ref="J32:J33"/>
    <mergeCell ref="G36:H37"/>
    <mergeCell ref="I36:I37"/>
    <mergeCell ref="J36:J37"/>
    <mergeCell ref="G38:H39"/>
    <mergeCell ref="I38:I39"/>
    <mergeCell ref="J38:J39"/>
    <mergeCell ref="G53:H53"/>
    <mergeCell ref="G40:H41"/>
    <mergeCell ref="I40:I41"/>
    <mergeCell ref="J40:J41"/>
    <mergeCell ref="G42:H42"/>
    <mergeCell ref="G43:H43"/>
    <mergeCell ref="G46:H46"/>
    <mergeCell ref="G47:H47"/>
    <mergeCell ref="G48:H49"/>
    <mergeCell ref="I48:I49"/>
    <mergeCell ref="J48:J49"/>
    <mergeCell ref="G52:H52"/>
    <mergeCell ref="G74:H74"/>
    <mergeCell ref="G54:H54"/>
    <mergeCell ref="G57:H57"/>
    <mergeCell ref="G58:H58"/>
    <mergeCell ref="G61:H61"/>
    <mergeCell ref="G62:H62"/>
    <mergeCell ref="G65:H66"/>
    <mergeCell ref="I65:I66"/>
    <mergeCell ref="J65:J66"/>
    <mergeCell ref="G69:H69"/>
    <mergeCell ref="G70:H70"/>
    <mergeCell ref="G73:H73"/>
    <mergeCell ref="G75:H75"/>
    <mergeCell ref="G78:H79"/>
    <mergeCell ref="I78:I79"/>
    <mergeCell ref="J78:J79"/>
    <mergeCell ref="G80:H81"/>
    <mergeCell ref="I80:I81"/>
    <mergeCell ref="J80:J81"/>
  </mergeCells>
  <hyperlinks>
    <hyperlink ref="K15" r:id="rId1" xr:uid="{83D96128-2F53-4EFF-A582-2EFD39F13AF3}"/>
    <hyperlink ref="K14" r:id="rId2" xr:uid="{AEAED38A-B40B-4B07-9F45-6D9E25199EEB}"/>
    <hyperlink ref="K17" r:id="rId3" xr:uid="{ED53BA5F-7D39-4149-ACA7-C05793386021}"/>
    <hyperlink ref="K20" r:id="rId4" xr:uid="{44384F52-BB4C-4DD4-87B5-803A2D690E83}"/>
    <hyperlink ref="K24" r:id="rId5" xr:uid="{8A02F937-8292-4258-B6F5-40D22C34057D}"/>
    <hyperlink ref="K28" r:id="rId6" xr:uid="{84B7489D-028C-494A-8B17-F61A900D6854}"/>
    <hyperlink ref="K29" r:id="rId7" xr:uid="{72BE0816-A54B-4BE4-A5A3-1C7A6C109686}"/>
    <hyperlink ref="K32" r:id="rId8" xr:uid="{5AED6922-2A65-4C9F-8BE1-6A322643FF15}"/>
    <hyperlink ref="K34" r:id="rId9" xr:uid="{2764E1DB-5B1B-4BA0-A006-556E000A76FB}"/>
    <hyperlink ref="K36" r:id="rId10" xr:uid="{4511CC4B-0D5A-4A6C-A1F4-84D2B6E35E9F}"/>
    <hyperlink ref="K38" r:id="rId11" xr:uid="{40011F0D-D165-48BA-9F73-B4154075083A}"/>
    <hyperlink ref="K40" r:id="rId12" xr:uid="{9CD8B32C-B27E-444D-82F8-3ADA1F52A772}"/>
    <hyperlink ref="K43" r:id="rId13" xr:uid="{4FF31FD4-8B48-4E4E-ADB3-E256ACCB5926}"/>
    <hyperlink ref="K46" r:id="rId14" xr:uid="{42A8DD9B-B91F-4919-A95F-DCFA660DF4E0}"/>
    <hyperlink ref="K48:K49" r:id="rId15" display="2024 Sustainability Report" xr:uid="{0DF169A8-9D49-4F0F-ACBE-90FE4E3D55A6}"/>
    <hyperlink ref="K53" r:id="rId16" xr:uid="{891E7B49-5FF6-4F7E-8341-178C6F98613D}"/>
    <hyperlink ref="K54" r:id="rId17" xr:uid="{4769C089-370B-4C1E-BED1-A371EFCC86E1}"/>
    <hyperlink ref="K57" r:id="rId18" xr:uid="{3F7400D2-FB7E-4B9B-ACCB-AEC589E1F8D6}"/>
    <hyperlink ref="K65" r:id="rId19" xr:uid="{D660D747-EC10-407E-A83F-B4D8E05B3FF8}"/>
    <hyperlink ref="K69" r:id="rId20" xr:uid="{AA46234D-EAA9-46E4-9E3A-B950E8CF08B7}"/>
    <hyperlink ref="K74" r:id="rId21" xr:uid="{553B222E-A7C8-41E9-A651-17735B6F739F}"/>
    <hyperlink ref="K75" r:id="rId22" xr:uid="{03425EBE-99E6-4162-BA2D-DE1C425D0D59}"/>
    <hyperlink ref="K78:K79" r:id="rId23" display="2024 Annual Report" xr:uid="{19B97D50-39C4-43E0-9F17-4ED3E8C3DF22}"/>
    <hyperlink ref="K16" location="'Climate Change'!A1" display="Climate Change" xr:uid="{C423B0F5-76E3-40B9-B38B-38BD4648347A}"/>
    <hyperlink ref="K21" location="'Air Quality'!A1" display="Air Quality" xr:uid="{C5C33943-98BB-4CBB-9083-2B01AAA9007B}"/>
    <hyperlink ref="K25" location="'Climate Change'!A1" display="Climate Change" xr:uid="{1FCBBCD7-9662-458F-A84A-20250C51327C}"/>
    <hyperlink ref="K33" location="'Waste &amp; Tailings'!A1" display="Waste &amp; Tailings" xr:uid="{E8A9F789-C7B6-416D-99B3-DBCB5F7390FD}"/>
    <hyperlink ref="K35" location="'Waste &amp; Tailings'!A1" display="Waste &amp; Tailings" xr:uid="{BD75FE28-6E4F-4EF2-814B-BD4252573C1A}"/>
    <hyperlink ref="K37" location="'Waste &amp; Tailings'!A1" display="Waste &amp; Tailings" xr:uid="{CAB9ABF4-F2B5-4688-A146-0F61D6DBA263}"/>
    <hyperlink ref="K39" location="'Waste &amp; Tailings'!A1" display="Waste &amp; Tailings" xr:uid="{3D07245D-D98A-4B60-99B1-E77C434C9DD0}"/>
    <hyperlink ref="K41" location="'Waste &amp; Tailings'!A1" display="Waste &amp; Tailings" xr:uid="{7730F8E1-E5FF-469F-B9CE-2841909F4A76}"/>
    <hyperlink ref="K47" location="'Waste &amp; Tailings'!A1" display="Waste &amp; Tailings" xr:uid="{A3ED7163-5BFE-46DA-A998-9BBF4EB4885A}"/>
    <hyperlink ref="K61" location="'Our People &amp; Diversity'!A1" display="Our People &amp; Diversity" xr:uid="{A0DE1895-53A1-4F7A-AA76-EA770214F60D}"/>
    <hyperlink ref="K62" location="'Our People &amp; Diversity'!A1" display="Our People &amp; Diversity" xr:uid="{02E84D06-A75D-4413-8984-8E012B895379}"/>
    <hyperlink ref="K66" location="'Safety, Health &amp; Wellbeing'!A1" display="Safety, Health and Wellbeing" xr:uid="{C2DE2F0D-1FE0-4A96-A5CF-1E5814D518CC}"/>
    <hyperlink ref="K70" location="'Responsible Production'!A1" display="Responsible Production" xr:uid="{C35BAFB3-3736-4D51-A8C6-5224645326D0}"/>
    <hyperlink ref="K73" location="'Tailings Facility Register'!A1" display="Tailings Facility Register" xr:uid="{D90413AA-73F2-4C68-91D5-038A9E10986E}"/>
    <hyperlink ref="K80:K81" location="'Our People &amp; Diversity'!A1" display="Our People &amp; Diversity" xr:uid="{44093D1D-07D8-4333-967A-724B217D7FCC}"/>
  </hyperlinks>
  <pageMargins left="0.70866141732283472" right="0.70866141732283472" top="0.74803149606299213" bottom="0.74803149606299213" header="0.31496062992125984" footer="0.31496062992125984"/>
  <pageSetup scale="34" orientation="portrait" horizontalDpi="1200" verticalDpi="1200" r:id="rId24"/>
  <drawing r:id="rId2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F07089-BEB0-4145-A26F-54EE60731B9D}">
  <sheetPr codeName="Sheet19">
    <tabColor theme="4" tint="0.59999389629810485"/>
    <pageSetUpPr fitToPage="1"/>
  </sheetPr>
  <dimension ref="A1:R45"/>
  <sheetViews>
    <sheetView showGridLines="0" zoomScale="70" zoomScaleNormal="70" workbookViewId="0">
      <selection activeCell="C3" sqref="C3"/>
    </sheetView>
  </sheetViews>
  <sheetFormatPr defaultColWidth="0" defaultRowHeight="14.25" customHeight="1" zeroHeight="1"/>
  <cols>
    <col min="1" max="1" width="3.5" style="2" customWidth="1"/>
    <col min="2" max="5" width="9" style="2" customWidth="1"/>
    <col min="6" max="6" width="4.09765625" style="2" customWidth="1"/>
    <col min="7" max="7" width="14.59765625" style="2" customWidth="1"/>
    <col min="8" max="8" width="111.09765625" style="14" customWidth="1"/>
    <col min="9" max="9" width="57.09765625" style="2" customWidth="1"/>
    <col min="10" max="10" width="41.69921875" style="91" customWidth="1"/>
    <col min="11" max="11" width="10.19921875" style="2" customWidth="1"/>
    <col min="12" max="16384" width="8.59765625" style="2" hidden="1"/>
  </cols>
  <sheetData>
    <row r="1" spans="2:18" ht="13.8">
      <c r="H1" s="2"/>
    </row>
    <row r="2" spans="2:18" ht="13.8">
      <c r="H2" s="2"/>
    </row>
    <row r="3" spans="2:18" ht="13.8">
      <c r="H3" s="2"/>
      <c r="J3" s="1773"/>
    </row>
    <row r="4" spans="2:18" ht="13.8">
      <c r="H4" s="2"/>
    </row>
    <row r="5" spans="2:18" customFormat="1" ht="13.8">
      <c r="B5" s="559"/>
      <c r="C5" s="559"/>
      <c r="D5" s="559"/>
      <c r="E5" s="559"/>
      <c r="G5" s="559"/>
      <c r="H5" s="559"/>
      <c r="I5" s="559"/>
      <c r="J5" s="1774"/>
      <c r="K5" s="2"/>
      <c r="L5" s="2"/>
      <c r="M5" s="2"/>
      <c r="N5" s="2"/>
      <c r="O5" s="2"/>
      <c r="P5" s="2"/>
      <c r="Q5" s="2"/>
      <c r="R5" s="2"/>
    </row>
    <row r="6" spans="2:18" customFormat="1" ht="21">
      <c r="B6" s="560" t="s">
        <v>462</v>
      </c>
      <c r="C6" s="559"/>
      <c r="D6" s="559"/>
      <c r="E6" s="559"/>
      <c r="G6" s="560" t="s">
        <v>463</v>
      </c>
      <c r="H6" s="573"/>
      <c r="I6" s="559"/>
      <c r="J6" s="1774"/>
      <c r="K6" s="2"/>
      <c r="L6" s="2"/>
      <c r="M6" s="2"/>
      <c r="N6" s="2"/>
      <c r="O6" s="2"/>
      <c r="P6" s="2"/>
      <c r="Q6" s="2"/>
      <c r="R6" s="2"/>
    </row>
    <row r="7" spans="2:18" customFormat="1" ht="14.4" thickBot="1">
      <c r="B7" s="197"/>
      <c r="C7" s="197"/>
      <c r="D7" s="197"/>
      <c r="E7" s="197"/>
      <c r="G7" s="197"/>
      <c r="H7" s="197"/>
      <c r="I7" s="197"/>
      <c r="J7" s="1775"/>
      <c r="K7" s="2"/>
      <c r="L7" s="2"/>
      <c r="M7" s="2"/>
      <c r="N7" s="2"/>
      <c r="O7" s="2"/>
      <c r="P7" s="2"/>
      <c r="Q7" s="2"/>
      <c r="R7" s="2"/>
    </row>
    <row r="8" spans="2:18" customFormat="1" ht="13.8">
      <c r="B8" s="2"/>
      <c r="C8" s="2"/>
      <c r="D8" s="2"/>
      <c r="E8" s="2"/>
      <c r="G8" s="2"/>
      <c r="H8" s="2"/>
      <c r="I8" s="2"/>
      <c r="J8" s="91"/>
      <c r="K8" s="2"/>
      <c r="L8" s="2"/>
      <c r="M8" s="2"/>
      <c r="N8" s="2"/>
      <c r="O8" s="2"/>
      <c r="P8" s="2"/>
      <c r="Q8" s="2"/>
      <c r="R8" s="2"/>
    </row>
    <row r="9" spans="2:18" ht="37.200000000000003" customHeight="1">
      <c r="G9" s="3530" t="s">
        <v>1457</v>
      </c>
      <c r="H9" s="3530"/>
      <c r="I9" s="3530"/>
      <c r="J9" s="3530"/>
    </row>
    <row r="10" spans="2:18" ht="17.100000000000001" customHeight="1">
      <c r="G10" s="55"/>
      <c r="H10" s="55"/>
    </row>
    <row r="11" spans="2:18" ht="25.35" customHeight="1" thickBot="1">
      <c r="G11" s="639" t="s">
        <v>464</v>
      </c>
      <c r="H11" s="623"/>
      <c r="I11" s="580" t="s">
        <v>1964</v>
      </c>
      <c r="J11" s="580" t="s">
        <v>391</v>
      </c>
    </row>
    <row r="12" spans="2:18" ht="13.8">
      <c r="G12" s="168"/>
      <c r="H12" s="168"/>
      <c r="I12" s="170"/>
      <c r="J12" s="358"/>
    </row>
    <row r="13" spans="2:18" ht="33.75" customHeight="1">
      <c r="G13" s="616" t="s">
        <v>465</v>
      </c>
      <c r="H13" s="632"/>
      <c r="I13" s="633"/>
      <c r="J13" s="1776"/>
    </row>
    <row r="14" spans="2:18" ht="30" customHeight="1">
      <c r="G14" s="626"/>
      <c r="H14" s="627" t="s">
        <v>1959</v>
      </c>
      <c r="I14" s="3528" t="s">
        <v>466</v>
      </c>
      <c r="J14" s="3071" t="s">
        <v>2044</v>
      </c>
    </row>
    <row r="15" spans="2:18" ht="30" customHeight="1">
      <c r="G15" s="629"/>
      <c r="H15" s="630" t="s">
        <v>467</v>
      </c>
      <c r="I15" s="3529"/>
      <c r="J15" s="3069" t="s">
        <v>209</v>
      </c>
    </row>
    <row r="16" spans="2:18" ht="14.4">
      <c r="G16" s="26"/>
      <c r="H16" s="537"/>
      <c r="I16" s="98"/>
      <c r="J16" s="1777"/>
    </row>
    <row r="17" spans="7:10" ht="33.75" customHeight="1">
      <c r="G17" s="616" t="s">
        <v>468</v>
      </c>
      <c r="H17" s="634"/>
      <c r="I17" s="635"/>
      <c r="J17" s="635"/>
    </row>
    <row r="18" spans="7:10" ht="55.5" customHeight="1">
      <c r="G18" s="26"/>
      <c r="H18" s="28" t="s">
        <v>1961</v>
      </c>
      <c r="I18" s="98" t="s">
        <v>1788</v>
      </c>
      <c r="J18" s="3065" t="s">
        <v>2045</v>
      </c>
    </row>
    <row r="19" spans="7:10" ht="32.25" customHeight="1">
      <c r="G19" s="26"/>
      <c r="H19" s="537" t="s">
        <v>469</v>
      </c>
      <c r="I19" s="3530" t="s">
        <v>470</v>
      </c>
      <c r="J19" s="3065" t="s">
        <v>2044</v>
      </c>
    </row>
    <row r="20" spans="7:10" ht="32.25" customHeight="1">
      <c r="G20" s="26"/>
      <c r="H20" s="537" t="s">
        <v>471</v>
      </c>
      <c r="I20" s="3530"/>
      <c r="J20" s="3065" t="s">
        <v>2049</v>
      </c>
    </row>
    <row r="21" spans="7:10" ht="32.25" customHeight="1">
      <c r="G21" s="538"/>
      <c r="H21" s="539" t="s">
        <v>472</v>
      </c>
      <c r="I21" s="3496"/>
      <c r="J21" s="3070" t="s">
        <v>209</v>
      </c>
    </row>
    <row r="22" spans="7:10" ht="13.8">
      <c r="G22" s="26"/>
      <c r="H22" s="540"/>
      <c r="I22" s="98"/>
      <c r="J22" s="98"/>
    </row>
    <row r="23" spans="7:10" ht="33.75" customHeight="1">
      <c r="G23" s="616" t="s">
        <v>473</v>
      </c>
      <c r="H23" s="636"/>
      <c r="I23" s="637"/>
      <c r="J23" s="1778"/>
    </row>
    <row r="24" spans="7:10" ht="63" customHeight="1">
      <c r="G24" s="626"/>
      <c r="H24" s="627" t="s">
        <v>1960</v>
      </c>
      <c r="I24" s="628" t="s">
        <v>1789</v>
      </c>
      <c r="J24" s="3068" t="s">
        <v>2048</v>
      </c>
    </row>
    <row r="25" spans="7:10" ht="40.35" customHeight="1">
      <c r="G25" s="626"/>
      <c r="H25" s="627" t="s">
        <v>474</v>
      </c>
      <c r="I25" s="628" t="s">
        <v>1458</v>
      </c>
      <c r="J25" s="3068" t="s">
        <v>2047</v>
      </c>
    </row>
    <row r="26" spans="7:10" ht="40.35" customHeight="1">
      <c r="G26" s="629"/>
      <c r="H26" s="630" t="s">
        <v>475</v>
      </c>
      <c r="I26" s="631" t="s">
        <v>1458</v>
      </c>
      <c r="J26" s="3069" t="s">
        <v>2047</v>
      </c>
    </row>
    <row r="27" spans="7:10" ht="13.8">
      <c r="G27" s="26"/>
      <c r="H27" s="28"/>
      <c r="I27" s="55"/>
      <c r="J27" s="98"/>
    </row>
    <row r="28" spans="7:10" ht="33.75" customHeight="1">
      <c r="G28" s="616" t="s">
        <v>476</v>
      </c>
      <c r="H28" s="638"/>
      <c r="I28" s="637"/>
      <c r="J28" s="1778"/>
    </row>
    <row r="29" spans="7:10" ht="40.5" customHeight="1">
      <c r="G29" s="26"/>
      <c r="H29" s="3531" t="s">
        <v>1962</v>
      </c>
      <c r="I29" s="3530" t="s">
        <v>1450</v>
      </c>
      <c r="J29" s="3065" t="s">
        <v>128</v>
      </c>
    </row>
    <row r="30" spans="7:10" ht="32.700000000000003" customHeight="1">
      <c r="G30" s="143"/>
      <c r="H30" s="3532"/>
      <c r="I30" s="3496"/>
      <c r="J30" s="3070" t="s">
        <v>2046</v>
      </c>
    </row>
    <row r="31" spans="7:10" ht="13.8"/>
    <row r="32" spans="7:10" ht="13.8"/>
    <row r="33" ht="13.8"/>
    <row r="34" ht="13.8"/>
    <row r="35" ht="13.8"/>
    <row r="36" ht="13.8"/>
    <row r="37" ht="13.8"/>
    <row r="38" ht="13.8"/>
    <row r="39" ht="13.8"/>
    <row r="40" ht="13.8" hidden="1"/>
    <row r="41" ht="13.8" hidden="1"/>
    <row r="42" ht="13.8" hidden="1"/>
    <row r="43" ht="13.8" hidden="1"/>
    <row r="44" ht="13.8" hidden="1"/>
    <row r="45" ht="13.8" hidden="1"/>
  </sheetData>
  <sheetProtection algorithmName="SHA-512" hashValue="EKyY/lAd+qdy/7UqptNwAUpupxDwd/jVuYKikudsssWaLoWDLFFifx5bwWxWR2O1xnA6j8jLjTRxJF1bwOM24Q==" saltValue="jHoXtduRr9A6ZQlFcENHQg==" spinCount="100000" sheet="1" objects="1" scenarios="1"/>
  <mergeCells count="5">
    <mergeCell ref="I14:I15"/>
    <mergeCell ref="I19:I21"/>
    <mergeCell ref="G9:J9"/>
    <mergeCell ref="I29:I30"/>
    <mergeCell ref="H29:H30"/>
  </mergeCells>
  <hyperlinks>
    <hyperlink ref="H15" r:id="rId1" display="https://www.unglobalcompact.org/what-is-gc/mission/principles/principle-2" xr:uid="{021AFB7C-D7D8-4C4D-915E-038478B9CC1D}"/>
    <hyperlink ref="H18" r:id="rId2" display="https://www.unglobalcompact.org/what-is-gc/mission/principles/principle-3" xr:uid="{FFD80840-AB3B-4E55-BE2C-F5CBCD9EFE1E}"/>
    <hyperlink ref="H19" r:id="rId3" display="https://www.unglobalcompact.org/what-is-gc/mission/principles/principle-4" xr:uid="{7F9AD1BB-5481-411E-B787-5DC8F3203EC7}"/>
    <hyperlink ref="H20" r:id="rId4" display="https://www.unglobalcompact.org/what-is-gc/mission/principles/principle-5" xr:uid="{0834D3B2-06F3-4C95-AF18-F89C963BF044}"/>
    <hyperlink ref="H21" r:id="rId5" display="https://www.unglobalcompact.org/what-is-gc/mission/principles/principle-6" xr:uid="{EE44035B-9345-4C17-9371-2CF09134285F}"/>
    <hyperlink ref="H24" r:id="rId6" display="https://www.unglobalcompact.org/what-is-gc/mission/principles/principle-7" xr:uid="{46387310-B7BB-4499-B916-BF85C0784F80}"/>
    <hyperlink ref="H25" r:id="rId7" display="https://www.unglobalcompact.org/what-is-gc/mission/principles/principle-8" xr:uid="{FB9F5812-C7F2-4DBD-B839-3F69F0917EAA}"/>
    <hyperlink ref="H26" r:id="rId8" display="https://www.unglobalcompact.org/what-is-gc/mission/principles/principle-9" xr:uid="{3E7A2DBD-4650-472E-917B-262EBAFDDADD}"/>
    <hyperlink ref="H29" r:id="rId9" display="https://www.unglobalcompact.org/what-is-gc/mission/principles/principle-10" xr:uid="{89277BF8-3C2E-4035-88C8-83BDFD936FFC}"/>
    <hyperlink ref="H14" r:id="rId10" display="https://www.unglobalcompact.org/what-is-gc/mission/principles/principle-1" xr:uid="{47A1B5B4-9944-490F-845D-B1FA77D00565}"/>
    <hyperlink ref="J14" r:id="rId11" display="2024 Sustainability Report (page 52, 58)" xr:uid="{52312A25-9012-4188-B9C3-F99E099AC1B7}"/>
    <hyperlink ref="J15" r:id="rId12" xr:uid="{F4B1479C-3322-4E0F-8E57-9C87B45D12D8}"/>
    <hyperlink ref="J21" r:id="rId13" xr:uid="{662C8D5B-AB19-438F-9789-197D3BFBAB70}"/>
    <hyperlink ref="J29" r:id="rId14" display="Anti-bribery and Corruption Policy" xr:uid="{A2F5A175-114B-4488-B9D1-57F6FF653E6D}"/>
    <hyperlink ref="J18" r:id="rId15" xr:uid="{823598E7-92F3-4BD0-A3D5-27F8DC872112}"/>
    <hyperlink ref="J19" r:id="rId16" xr:uid="{CA5366D4-0A61-42B2-9661-1F156186E116}"/>
    <hyperlink ref="J20" r:id="rId17" xr:uid="{24D7DAC8-5FBD-4221-AEEF-B23D193308BC}"/>
    <hyperlink ref="J24" r:id="rId18" xr:uid="{D0AA6A36-E56B-4DF3-9B6E-A27CE81D7326}"/>
    <hyperlink ref="J25" r:id="rId19" xr:uid="{95B671B3-6D4D-4EE9-8080-251B9C9A217E}"/>
    <hyperlink ref="J26" r:id="rId20" xr:uid="{9A699B93-AE00-40F6-BFBC-4420F4121D2B}"/>
    <hyperlink ref="J30" r:id="rId21" xr:uid="{A0F0C02A-0FA4-4A9E-B1AC-38FAE7B15F4A}"/>
  </hyperlinks>
  <pageMargins left="0.7" right="0.7" top="0.75" bottom="0.75" header="0.3" footer="0.3"/>
  <pageSetup paperSize="9" fitToHeight="0" orientation="landscape" horizontalDpi="1200" verticalDpi="1200" r:id="rId22"/>
  <drawing r:id="rId2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115B8F-1671-4B69-A0DE-2DCB95D5E4E4}">
  <sheetPr codeName="Sheet20">
    <tabColor theme="4" tint="0.59999389629810485"/>
    <pageSetUpPr fitToPage="1"/>
  </sheetPr>
  <dimension ref="A1:T42"/>
  <sheetViews>
    <sheetView showGridLines="0" zoomScale="70" zoomScaleNormal="70" workbookViewId="0">
      <selection activeCell="C3" sqref="C3"/>
    </sheetView>
  </sheetViews>
  <sheetFormatPr defaultColWidth="0" defaultRowHeight="13.8" zeroHeight="1"/>
  <cols>
    <col min="1" max="1" width="3.59765625" style="2" customWidth="1"/>
    <col min="2" max="5" width="9" style="2" customWidth="1"/>
    <col min="6" max="6" width="4.09765625" style="2" customWidth="1"/>
    <col min="7" max="7" width="73.09765625" style="2" bestFit="1" customWidth="1"/>
    <col min="8" max="8" width="129.59765625" style="2" customWidth="1"/>
    <col min="9" max="9" width="36.09765625" style="2" customWidth="1"/>
    <col min="10" max="10" width="36" style="91" customWidth="1"/>
    <col min="11" max="11" width="9.19921875" style="2" customWidth="1"/>
    <col min="12" max="12" width="13.09765625" style="2" hidden="1" customWidth="1"/>
    <col min="13" max="13" width="14.09765625" style="2" hidden="1" customWidth="1"/>
    <col min="14" max="14" width="16.09765625" style="2" hidden="1" customWidth="1"/>
    <col min="15" max="15" width="19.09765625" style="2" hidden="1" customWidth="1"/>
    <col min="16" max="16" width="9.59765625" style="2" hidden="1" customWidth="1"/>
    <col min="17" max="17" width="14.09765625" style="2" hidden="1" customWidth="1"/>
    <col min="18" max="19" width="12.09765625" style="2" hidden="1" customWidth="1"/>
    <col min="20" max="20" width="19.59765625" style="2" hidden="1" customWidth="1"/>
    <col min="21" max="16384" width="8.59765625" style="2" hidden="1"/>
  </cols>
  <sheetData>
    <row r="1" spans="2:18">
      <c r="G1" s="34"/>
      <c r="H1" s="34"/>
      <c r="I1" s="34"/>
      <c r="J1" s="119"/>
    </row>
    <row r="2" spans="2:18">
      <c r="G2" s="34"/>
      <c r="H2" s="34"/>
      <c r="I2" s="34"/>
      <c r="J2" s="119"/>
    </row>
    <row r="3" spans="2:18">
      <c r="G3" s="34"/>
      <c r="H3" s="34"/>
      <c r="I3" s="34"/>
      <c r="J3" s="1779"/>
    </row>
    <row r="4" spans="2:18">
      <c r="G4" s="34"/>
      <c r="H4" s="34"/>
      <c r="I4" s="34"/>
      <c r="J4" s="119"/>
    </row>
    <row r="5" spans="2:18" customFormat="1">
      <c r="B5" s="573"/>
      <c r="C5" s="573"/>
      <c r="D5" s="573"/>
      <c r="E5" s="573"/>
      <c r="G5" s="573"/>
      <c r="H5" s="573"/>
      <c r="I5" s="573"/>
      <c r="J5" s="1780"/>
      <c r="K5" s="2"/>
      <c r="L5" s="2"/>
      <c r="M5" s="2"/>
      <c r="N5" s="2"/>
      <c r="O5" s="2"/>
      <c r="P5" s="2"/>
      <c r="Q5" s="2"/>
      <c r="R5" s="2"/>
    </row>
    <row r="6" spans="2:18" customFormat="1" ht="21">
      <c r="B6" s="3481" t="s">
        <v>1</v>
      </c>
      <c r="C6" s="3481"/>
      <c r="D6" s="3481"/>
      <c r="E6" s="3481"/>
      <c r="G6" s="560" t="s">
        <v>477</v>
      </c>
      <c r="H6" s="573"/>
      <c r="I6" s="573"/>
      <c r="J6" s="1780"/>
      <c r="K6" s="2"/>
      <c r="L6" s="2"/>
      <c r="M6" s="2"/>
      <c r="N6" s="2"/>
      <c r="O6" s="2"/>
      <c r="P6" s="2"/>
      <c r="Q6" s="2"/>
      <c r="R6" s="2"/>
    </row>
    <row r="7" spans="2:18" customFormat="1" ht="14.4" thickBot="1">
      <c r="B7" s="199"/>
      <c r="C7" s="199"/>
      <c r="D7" s="199"/>
      <c r="E7" s="199"/>
      <c r="G7" s="199"/>
      <c r="H7" s="199"/>
      <c r="I7" s="199"/>
      <c r="J7" s="1781"/>
      <c r="K7" s="2"/>
      <c r="L7" s="2"/>
      <c r="M7" s="2"/>
      <c r="N7" s="2"/>
      <c r="O7" s="2"/>
      <c r="P7" s="2"/>
      <c r="Q7" s="2"/>
      <c r="R7" s="2"/>
    </row>
    <row r="8" spans="2:18">
      <c r="G8" s="1691"/>
      <c r="H8" s="1691"/>
      <c r="I8" s="1691"/>
      <c r="J8" s="1691"/>
      <c r="K8" s="15"/>
      <c r="L8" s="15"/>
      <c r="M8" s="15"/>
      <c r="N8" s="15"/>
    </row>
    <row r="9" spans="2:18">
      <c r="G9" s="1692" t="s">
        <v>1840</v>
      </c>
      <c r="H9" s="1692"/>
      <c r="I9" s="1692"/>
      <c r="J9" s="1692"/>
      <c r="K9" s="15"/>
      <c r="L9" s="15"/>
      <c r="M9" s="15"/>
      <c r="N9" s="15"/>
    </row>
    <row r="10" spans="2:18">
      <c r="G10" s="1691"/>
      <c r="H10" s="1691"/>
      <c r="I10" s="1691"/>
      <c r="J10" s="1691"/>
      <c r="K10" s="15"/>
      <c r="L10" s="15"/>
      <c r="M10" s="15"/>
      <c r="N10" s="15"/>
    </row>
    <row r="11" spans="2:18" ht="14.25" customHeight="1">
      <c r="G11" s="3541" t="s">
        <v>478</v>
      </c>
      <c r="H11" s="3541"/>
      <c r="I11" s="3541"/>
      <c r="J11" s="3541"/>
      <c r="K11" s="15"/>
      <c r="L11" s="15"/>
      <c r="M11" s="15"/>
      <c r="N11" s="15"/>
    </row>
    <row r="12" spans="2:18">
      <c r="G12" s="3541"/>
      <c r="H12" s="3541"/>
      <c r="I12" s="3541"/>
      <c r="J12" s="3541"/>
      <c r="K12" s="15"/>
      <c r="L12" s="15"/>
      <c r="M12" s="15"/>
      <c r="N12" s="15"/>
    </row>
    <row r="13" spans="2:18">
      <c r="G13" s="1692"/>
      <c r="H13" s="1692"/>
      <c r="I13" s="1692"/>
      <c r="J13" s="1692"/>
      <c r="K13" s="15"/>
      <c r="L13" s="15"/>
      <c r="M13" s="15"/>
      <c r="N13" s="15"/>
    </row>
    <row r="14" spans="2:18">
      <c r="G14" s="34" t="s">
        <v>479</v>
      </c>
      <c r="H14" s="34"/>
      <c r="I14" s="34"/>
      <c r="J14" s="119"/>
    </row>
    <row r="15" spans="2:18">
      <c r="G15" s="34"/>
      <c r="H15" s="34"/>
      <c r="I15" s="34"/>
      <c r="J15" s="119"/>
    </row>
    <row r="16" spans="2:18" ht="36.75" customHeight="1" thickBot="1">
      <c r="G16" s="639" t="s">
        <v>23</v>
      </c>
      <c r="H16" s="639" t="s">
        <v>1963</v>
      </c>
      <c r="I16" s="639"/>
      <c r="J16" s="639" t="s">
        <v>391</v>
      </c>
    </row>
    <row r="17" spans="7:10">
      <c r="G17" s="1693"/>
      <c r="H17" s="1694"/>
      <c r="I17" s="1695"/>
      <c r="J17" s="1782"/>
    </row>
    <row r="18" spans="7:10" ht="26.25" customHeight="1">
      <c r="G18" s="616" t="s">
        <v>9</v>
      </c>
      <c r="H18" s="616"/>
      <c r="I18" s="641"/>
      <c r="J18" s="1783"/>
    </row>
    <row r="19" spans="7:10" ht="88.2" customHeight="1">
      <c r="G19" s="106" t="s">
        <v>1454</v>
      </c>
      <c r="H19" s="3538" t="s">
        <v>1857</v>
      </c>
      <c r="I19" s="3538"/>
      <c r="J19" s="3108" t="s">
        <v>2050</v>
      </c>
    </row>
    <row r="20" spans="7:10" ht="14.25" customHeight="1">
      <c r="G20" s="3540" t="s">
        <v>1455</v>
      </c>
      <c r="H20" s="3540" t="s">
        <v>1858</v>
      </c>
      <c r="I20" s="3540"/>
      <c r="J20" s="3543" t="s">
        <v>2050</v>
      </c>
    </row>
    <row r="21" spans="7:10" ht="54.75" customHeight="1">
      <c r="G21" s="3540"/>
      <c r="H21" s="3540"/>
      <c r="I21" s="3540"/>
      <c r="J21" s="3544"/>
    </row>
    <row r="22" spans="7:10">
      <c r="G22" s="106"/>
      <c r="H22" s="336"/>
      <c r="I22" s="336"/>
      <c r="J22" s="336"/>
    </row>
    <row r="23" spans="7:10" ht="26.25" customHeight="1">
      <c r="G23" s="616" t="s">
        <v>480</v>
      </c>
      <c r="H23" s="642"/>
      <c r="I23" s="643"/>
      <c r="J23" s="643"/>
    </row>
    <row r="24" spans="7:10" ht="236.25" customHeight="1">
      <c r="G24" s="106" t="s">
        <v>1842</v>
      </c>
      <c r="H24" s="3539" t="s">
        <v>1859</v>
      </c>
      <c r="I24" s="3539"/>
      <c r="J24" s="3108" t="s">
        <v>2051</v>
      </c>
    </row>
    <row r="25" spans="7:10" ht="130.5" customHeight="1">
      <c r="G25" s="201" t="s">
        <v>1456</v>
      </c>
      <c r="H25" s="3533" t="s">
        <v>1860</v>
      </c>
      <c r="I25" s="3533"/>
      <c r="J25" s="3068" t="s">
        <v>2051</v>
      </c>
    </row>
    <row r="26" spans="7:10" ht="356.25" customHeight="1">
      <c r="G26" s="1696" t="s">
        <v>481</v>
      </c>
      <c r="H26" s="3542" t="s">
        <v>1861</v>
      </c>
      <c r="I26" s="3542"/>
      <c r="J26" s="3110" t="s">
        <v>2052</v>
      </c>
    </row>
    <row r="27" spans="7:10">
      <c r="G27" s="106"/>
      <c r="H27" s="336"/>
      <c r="I27" s="336"/>
      <c r="J27" s="336"/>
    </row>
    <row r="28" spans="7:10" ht="26.25" customHeight="1">
      <c r="G28" s="616" t="s">
        <v>482</v>
      </c>
      <c r="H28" s="616"/>
      <c r="I28" s="644"/>
      <c r="J28" s="1784"/>
    </row>
    <row r="29" spans="7:10" ht="294" customHeight="1">
      <c r="G29" s="201" t="s">
        <v>483</v>
      </c>
      <c r="H29" s="3533" t="s">
        <v>1862</v>
      </c>
      <c r="I29" s="3533"/>
      <c r="J29" s="3067" t="s">
        <v>2053</v>
      </c>
    </row>
    <row r="30" spans="7:10" ht="86.25" customHeight="1">
      <c r="G30" s="106" t="s">
        <v>484</v>
      </c>
      <c r="H30" s="3538" t="s">
        <v>1863</v>
      </c>
      <c r="I30" s="3538"/>
      <c r="J30" s="3108" t="s">
        <v>2055</v>
      </c>
    </row>
    <row r="31" spans="7:10" ht="28.2" customHeight="1">
      <c r="G31" s="3533" t="s">
        <v>485</v>
      </c>
      <c r="H31" s="3533" t="s">
        <v>1864</v>
      </c>
      <c r="I31" s="201"/>
      <c r="J31" s="3067" t="s">
        <v>168</v>
      </c>
    </row>
    <row r="32" spans="7:10" ht="69.599999999999994" customHeight="1">
      <c r="G32" s="3535"/>
      <c r="H32" s="3535"/>
      <c r="I32" s="3045"/>
      <c r="J32" s="3109" t="s">
        <v>2055</v>
      </c>
    </row>
    <row r="33" spans="7:10">
      <c r="G33" s="106"/>
      <c r="H33" s="336"/>
      <c r="I33" s="336"/>
      <c r="J33" s="336"/>
    </row>
    <row r="34" spans="7:10" ht="26.25" customHeight="1">
      <c r="G34" s="616" t="s">
        <v>486</v>
      </c>
      <c r="H34" s="616"/>
      <c r="I34" s="645"/>
      <c r="J34" s="645"/>
    </row>
    <row r="35" spans="7:10" ht="138" customHeight="1">
      <c r="G35" s="106" t="s">
        <v>487</v>
      </c>
      <c r="H35" s="3538" t="s">
        <v>1865</v>
      </c>
      <c r="I35" s="3538"/>
      <c r="J35" s="3111" t="s">
        <v>2055</v>
      </c>
    </row>
    <row r="36" spans="7:10" ht="27.6">
      <c r="G36" s="106"/>
      <c r="H36" s="106"/>
      <c r="I36" s="106"/>
      <c r="J36" s="106" t="s">
        <v>1477</v>
      </c>
    </row>
    <row r="37" spans="7:10" ht="25.95" customHeight="1">
      <c r="G37" s="3533" t="s">
        <v>488</v>
      </c>
      <c r="H37" s="3534" t="s">
        <v>1866</v>
      </c>
      <c r="I37" s="3534"/>
      <c r="J37" s="3068" t="s">
        <v>2132</v>
      </c>
    </row>
    <row r="38" spans="7:10" ht="53.4" customHeight="1">
      <c r="G38" s="3533"/>
      <c r="H38" s="3534"/>
      <c r="I38" s="3534"/>
      <c r="J38" s="3068" t="s">
        <v>2133</v>
      </c>
    </row>
    <row r="39" spans="7:10" ht="110.25" customHeight="1">
      <c r="G39" s="1612" t="s">
        <v>489</v>
      </c>
      <c r="H39" s="3537" t="s">
        <v>1867</v>
      </c>
      <c r="I39" s="3537"/>
      <c r="J39" s="3110" t="s">
        <v>2054</v>
      </c>
    </row>
    <row r="40" spans="7:10" ht="14.4">
      <c r="G40" s="3536" t="s">
        <v>1841</v>
      </c>
      <c r="H40" s="3536"/>
      <c r="I40" s="34"/>
      <c r="J40" s="119"/>
    </row>
    <row r="41" spans="7:10">
      <c r="G41" s="34"/>
      <c r="H41" s="34"/>
      <c r="I41" s="34"/>
      <c r="J41" s="119"/>
    </row>
    <row r="42" spans="7:10">
      <c r="G42" s="34"/>
      <c r="H42" s="34"/>
      <c r="I42" s="34"/>
      <c r="J42" s="119"/>
    </row>
  </sheetData>
  <sheetProtection algorithmName="SHA-512" hashValue="BdAzvHA7RlKjmOPnDBAK8bSNmU+lIynynFkgG8J1tgf02aeMDIHK/Qrp/sy3LcPknJw35HfphBR0/+i10hZ6Pw==" saltValue="pN3ZC2CGgj5CWmjIpzvvXg==" spinCount="100000" sheet="1" objects="1" scenarios="1"/>
  <mergeCells count="18">
    <mergeCell ref="H26:I26"/>
    <mergeCell ref="H29:I29"/>
    <mergeCell ref="H30:I30"/>
    <mergeCell ref="H35:I35"/>
    <mergeCell ref="J20:J21"/>
    <mergeCell ref="H25:I25"/>
    <mergeCell ref="B6:E6"/>
    <mergeCell ref="H19:I19"/>
    <mergeCell ref="H24:I24"/>
    <mergeCell ref="G20:G21"/>
    <mergeCell ref="H20:I21"/>
    <mergeCell ref="G11:J12"/>
    <mergeCell ref="G37:G38"/>
    <mergeCell ref="H37:I38"/>
    <mergeCell ref="G31:G32"/>
    <mergeCell ref="H31:H32"/>
    <mergeCell ref="G40:H40"/>
    <mergeCell ref="H39:I39"/>
  </mergeCells>
  <hyperlinks>
    <hyperlink ref="J19" r:id="rId1" xr:uid="{358C6B37-5210-4F19-AA84-C60E72366322}"/>
    <hyperlink ref="J20:J21" r:id="rId2" display="2024 Sustainability Report (page 183-184)" xr:uid="{91F078DC-05F6-47EC-A2B7-77A289DED396}"/>
    <hyperlink ref="J24" r:id="rId3" xr:uid="{DB439B39-FA36-41A3-AAFF-B1F5EFD638F8}"/>
    <hyperlink ref="J25" r:id="rId4" xr:uid="{63EAE428-63A8-49C3-9655-3911812CA8F4}"/>
    <hyperlink ref="J26" r:id="rId5" xr:uid="{20AEBEA8-69F0-43C9-B1EA-E9C28ADF6359}"/>
    <hyperlink ref="J29" r:id="rId6" xr:uid="{27D021B8-7CDD-4207-87D0-BBFBA49ABC61}"/>
    <hyperlink ref="J30" r:id="rId7" xr:uid="{F8407E32-B0B4-4D45-9F32-9DF40165F50E}"/>
    <hyperlink ref="J39" r:id="rId8" xr:uid="{0EC44BAA-B33C-437A-B64C-8F0750A63372}"/>
    <hyperlink ref="J37" r:id="rId9" xr:uid="{106BECAC-E362-49DA-910E-60A28BE87394}"/>
    <hyperlink ref="J35" r:id="rId10" xr:uid="{6F5AFE96-300B-4B9D-955D-5C638E4DA4C8}"/>
    <hyperlink ref="J31" r:id="rId11" xr:uid="{A6349F12-8632-4FC7-8F1A-608B55594A93}"/>
    <hyperlink ref="J32" r:id="rId12" xr:uid="{CB38F38D-CDF9-4DB6-AF8F-ACA0734CB733}"/>
    <hyperlink ref="J38" location="'Climate Change'!A1" display="2024 Sustainability Performance Data Tables - Climate Change " xr:uid="{93332067-1EFA-4DF7-94F0-340BA784BDF5}"/>
  </hyperlinks>
  <pageMargins left="0.70866141732283472" right="0.70866141732283472" top="0.74803149606299213" bottom="0.74803149606299213" header="0.31496062992125984" footer="0.31496062992125984"/>
  <pageSetup scale="41" orientation="landscape" horizontalDpi="1200" verticalDpi="1200" r:id="rId13"/>
  <drawing r:id="rId1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404E40-8733-4080-95A6-7889F41D106E}">
  <sheetPr codeName="Sheet53">
    <tabColor theme="4" tint="0.59999389629810485"/>
  </sheetPr>
  <dimension ref="A1:P62"/>
  <sheetViews>
    <sheetView showGridLines="0" zoomScale="70" zoomScaleNormal="70" workbookViewId="0">
      <selection activeCell="G6" sqref="G6"/>
    </sheetView>
  </sheetViews>
  <sheetFormatPr defaultColWidth="0" defaultRowHeight="13.8" zeroHeight="1"/>
  <cols>
    <col min="1" max="1" width="3.59765625" customWidth="1"/>
    <col min="2" max="5" width="9" customWidth="1"/>
    <col min="6" max="6" width="4.19921875" customWidth="1"/>
    <col min="7" max="7" width="9" customWidth="1"/>
    <col min="8" max="8" width="16.69921875" customWidth="1"/>
    <col min="9" max="9" width="35.69921875" customWidth="1"/>
    <col min="10" max="10" width="14.69921875" customWidth="1"/>
    <col min="11" max="11" width="43.59765625" customWidth="1"/>
    <col min="12" max="12" width="47.5" customWidth="1"/>
    <col min="13" max="13" width="61" customWidth="1"/>
    <col min="14" max="15" width="31.19921875" style="166" customWidth="1"/>
    <col min="16" max="16" width="9" customWidth="1"/>
    <col min="17" max="16384" width="9" hidden="1"/>
  </cols>
  <sheetData>
    <row r="1" spans="2:15"/>
    <row r="2" spans="2:15"/>
    <row r="3" spans="2:15"/>
    <row r="4" spans="2:15"/>
    <row r="5" spans="2:15">
      <c r="B5" s="559"/>
      <c r="C5" s="559"/>
      <c r="D5" s="559"/>
      <c r="E5" s="559"/>
      <c r="G5" s="559"/>
      <c r="H5" s="559"/>
      <c r="I5" s="559"/>
      <c r="J5" s="559"/>
      <c r="K5" s="613"/>
      <c r="L5" s="613"/>
      <c r="M5" s="613"/>
      <c r="N5" s="613"/>
      <c r="O5" s="613"/>
    </row>
    <row r="6" spans="2:15" ht="21">
      <c r="B6" s="3481" t="s">
        <v>1</v>
      </c>
      <c r="C6" s="3481"/>
      <c r="D6" s="3481"/>
      <c r="E6" s="3481"/>
      <c r="G6" s="560" t="s">
        <v>490</v>
      </c>
      <c r="H6" s="559"/>
      <c r="I6" s="559"/>
      <c r="J6" s="559"/>
      <c r="K6" s="613"/>
      <c r="L6" s="613"/>
      <c r="M6" s="613"/>
      <c r="N6" s="613"/>
      <c r="O6" s="613"/>
    </row>
    <row r="7" spans="2:15" ht="14.4" thickBot="1">
      <c r="B7" s="197"/>
      <c r="C7" s="197"/>
      <c r="D7" s="197"/>
      <c r="E7" s="197"/>
      <c r="G7" s="197"/>
      <c r="H7" s="197"/>
      <c r="I7" s="197"/>
      <c r="J7" s="197"/>
      <c r="K7" s="614"/>
      <c r="L7" s="614"/>
      <c r="M7" s="614"/>
      <c r="N7" s="614"/>
      <c r="O7" s="614"/>
    </row>
    <row r="8" spans="2:15"/>
    <row r="9" spans="2:15"/>
    <row r="10" spans="2:15" ht="37.200000000000003" customHeight="1" thickBot="1">
      <c r="G10" s="3575" t="s">
        <v>491</v>
      </c>
      <c r="H10" s="3575"/>
      <c r="I10" s="639" t="s">
        <v>492</v>
      </c>
      <c r="J10" s="640" t="s">
        <v>493</v>
      </c>
      <c r="K10" s="650" t="s">
        <v>494</v>
      </c>
      <c r="L10" s="639" t="s">
        <v>495</v>
      </c>
      <c r="M10" s="639" t="s">
        <v>496</v>
      </c>
      <c r="N10" s="640" t="s">
        <v>497</v>
      </c>
      <c r="O10" s="640" t="s">
        <v>498</v>
      </c>
    </row>
    <row r="11" spans="2:15">
      <c r="G11" s="647"/>
      <c r="H11" s="647"/>
      <c r="I11" s="648"/>
      <c r="J11" s="649"/>
      <c r="K11" s="584"/>
      <c r="L11" s="584"/>
      <c r="M11" s="584"/>
      <c r="N11" s="649"/>
      <c r="O11" s="649"/>
    </row>
    <row r="12" spans="2:15" ht="63.75" customHeight="1">
      <c r="G12" s="14"/>
      <c r="H12" s="177">
        <v>3</v>
      </c>
      <c r="I12" s="691" t="s">
        <v>499</v>
      </c>
      <c r="J12" s="692"/>
      <c r="K12" s="692"/>
      <c r="L12" s="692"/>
      <c r="M12" s="692"/>
      <c r="N12" s="693"/>
      <c r="O12" s="693"/>
    </row>
    <row r="13" spans="2:15" ht="88.2" customHeight="1">
      <c r="G13" s="14"/>
      <c r="H13" s="177"/>
      <c r="I13" s="348"/>
      <c r="J13" s="743">
        <v>3.6</v>
      </c>
      <c r="K13" s="2578" t="s">
        <v>500</v>
      </c>
      <c r="L13" s="755" t="s">
        <v>501</v>
      </c>
      <c r="M13" s="744" t="s">
        <v>1836</v>
      </c>
      <c r="N13" s="745" t="s">
        <v>1837</v>
      </c>
      <c r="O13" s="3072" t="s">
        <v>502</v>
      </c>
    </row>
    <row r="14" spans="2:15" ht="72.599999999999994" customHeight="1">
      <c r="G14" s="14"/>
      <c r="I14" s="349"/>
      <c r="J14" s="177">
        <v>3.8</v>
      </c>
      <c r="K14" s="3547" t="s">
        <v>503</v>
      </c>
      <c r="L14" s="130" t="s">
        <v>504</v>
      </c>
      <c r="M14" s="3547" t="s">
        <v>1790</v>
      </c>
      <c r="N14" s="3551" t="s">
        <v>1502</v>
      </c>
      <c r="O14" s="3555" t="s">
        <v>502</v>
      </c>
    </row>
    <row r="15" spans="2:15" ht="28.95" customHeight="1">
      <c r="G15" s="14"/>
      <c r="H15" s="177"/>
      <c r="I15" s="349"/>
      <c r="J15" s="302"/>
      <c r="K15" s="3548"/>
      <c r="L15" s="754" t="s">
        <v>505</v>
      </c>
      <c r="M15" s="3548"/>
      <c r="N15" s="3573"/>
      <c r="O15" s="3554"/>
    </row>
    <row r="16" spans="2:15" ht="57" customHeight="1">
      <c r="G16" s="14"/>
      <c r="H16" s="177"/>
      <c r="I16" s="349"/>
      <c r="J16" s="177">
        <v>3.9</v>
      </c>
      <c r="K16" s="3547" t="s">
        <v>506</v>
      </c>
      <c r="L16" s="8" t="s">
        <v>507</v>
      </c>
      <c r="M16" s="3547" t="s">
        <v>508</v>
      </c>
      <c r="N16" s="3556" t="s">
        <v>1501</v>
      </c>
      <c r="O16" s="3558" t="s">
        <v>502</v>
      </c>
    </row>
    <row r="17" spans="7:15" ht="97.5" customHeight="1">
      <c r="G17" s="14"/>
      <c r="H17" s="177"/>
      <c r="I17" s="349"/>
      <c r="J17" s="177"/>
      <c r="K17" s="3547"/>
      <c r="L17" s="8" t="s">
        <v>509</v>
      </c>
      <c r="M17" s="3547"/>
      <c r="N17" s="3556"/>
      <c r="O17" s="3558"/>
    </row>
    <row r="18" spans="7:15" ht="41.4">
      <c r="G18" s="144"/>
      <c r="H18" s="302"/>
      <c r="I18" s="350"/>
      <c r="J18" s="302"/>
      <c r="K18" s="3548"/>
      <c r="L18" s="754" t="s">
        <v>510</v>
      </c>
      <c r="M18" s="3548"/>
      <c r="N18" s="3557"/>
      <c r="O18" s="3559"/>
    </row>
    <row r="19" spans="7:15" ht="60" customHeight="1">
      <c r="G19" s="652"/>
      <c r="H19" s="653">
        <v>4</v>
      </c>
      <c r="I19" s="654" t="s">
        <v>511</v>
      </c>
      <c r="J19" s="655"/>
      <c r="K19" s="655"/>
      <c r="L19" s="655"/>
      <c r="M19" s="655"/>
      <c r="N19" s="656"/>
      <c r="O19" s="656"/>
    </row>
    <row r="20" spans="7:15" ht="101.25" customHeight="1">
      <c r="G20" s="353"/>
      <c r="H20" s="651"/>
      <c r="I20" s="657"/>
      <c r="J20" s="651">
        <v>4.3</v>
      </c>
      <c r="K20" s="646" t="s">
        <v>512</v>
      </c>
      <c r="L20" s="663" t="s">
        <v>513</v>
      </c>
      <c r="M20" s="646" t="s">
        <v>1955</v>
      </c>
      <c r="N20" s="756" t="s">
        <v>1500</v>
      </c>
      <c r="O20" s="3076" t="s">
        <v>502</v>
      </c>
    </row>
    <row r="21" spans="7:15" ht="59.25" customHeight="1">
      <c r="G21" s="9"/>
      <c r="H21" s="177">
        <v>5</v>
      </c>
      <c r="I21" s="691" t="s">
        <v>514</v>
      </c>
      <c r="J21" s="692"/>
      <c r="K21" s="692"/>
      <c r="L21" s="692"/>
      <c r="M21" s="692"/>
      <c r="N21" s="693"/>
      <c r="O21" s="693"/>
    </row>
    <row r="22" spans="7:15" ht="42" customHeight="1">
      <c r="G22" s="9"/>
      <c r="H22" s="177"/>
      <c r="I22" s="12"/>
      <c r="J22" s="3583">
        <v>5.0999999999999996</v>
      </c>
      <c r="K22" s="3577" t="s">
        <v>515</v>
      </c>
      <c r="L22" s="3576" t="s">
        <v>516</v>
      </c>
      <c r="M22" s="3577" t="s">
        <v>517</v>
      </c>
      <c r="N22" s="3578" t="s">
        <v>518</v>
      </c>
      <c r="O22" s="3553" t="s">
        <v>502</v>
      </c>
    </row>
    <row r="23" spans="7:15" ht="42" customHeight="1">
      <c r="G23" s="9"/>
      <c r="H23" s="177"/>
      <c r="I23" s="12"/>
      <c r="J23" s="3569"/>
      <c r="K23" s="3548"/>
      <c r="L23" s="3571"/>
      <c r="M23" s="3548"/>
      <c r="N23" s="3573"/>
      <c r="O23" s="3554" t="s">
        <v>519</v>
      </c>
    </row>
    <row r="24" spans="7:15" ht="69" customHeight="1">
      <c r="G24" s="9"/>
      <c r="H24" s="177"/>
      <c r="I24" s="349"/>
      <c r="J24" s="177">
        <v>5.5</v>
      </c>
      <c r="K24" s="3547" t="s">
        <v>520</v>
      </c>
      <c r="L24" s="8" t="s">
        <v>521</v>
      </c>
      <c r="M24" s="3547" t="s">
        <v>1835</v>
      </c>
      <c r="N24" s="3551" t="s">
        <v>518</v>
      </c>
      <c r="O24" s="3074" t="s">
        <v>502</v>
      </c>
    </row>
    <row r="25" spans="7:15" ht="54" customHeight="1">
      <c r="G25" s="695"/>
      <c r="H25" s="696"/>
      <c r="I25" s="697"/>
      <c r="J25" s="696"/>
      <c r="K25" s="3550"/>
      <c r="L25" s="698" t="s">
        <v>522</v>
      </c>
      <c r="M25" s="3550"/>
      <c r="N25" s="3552"/>
      <c r="O25" s="3112" t="s">
        <v>1461</v>
      </c>
    </row>
    <row r="26" spans="7:15" ht="55.5" customHeight="1">
      <c r="G26" s="200"/>
      <c r="H26" s="658">
        <v>6</v>
      </c>
      <c r="I26" s="659" t="s">
        <v>523</v>
      </c>
      <c r="J26" s="660"/>
      <c r="K26" s="660"/>
      <c r="L26" s="703"/>
      <c r="M26" s="703"/>
      <c r="N26" s="2579"/>
      <c r="O26" s="2579"/>
    </row>
    <row r="27" spans="7:15" ht="54.75" customHeight="1">
      <c r="G27" s="200"/>
      <c r="H27" s="658"/>
      <c r="I27" s="661"/>
      <c r="J27" s="651">
        <v>6.1</v>
      </c>
      <c r="K27" s="2485" t="s">
        <v>524</v>
      </c>
      <c r="L27" s="2575" t="s">
        <v>525</v>
      </c>
      <c r="M27" s="2574" t="s">
        <v>1834</v>
      </c>
      <c r="N27" s="2573" t="s">
        <v>526</v>
      </c>
      <c r="O27" s="3077" t="s">
        <v>502</v>
      </c>
    </row>
    <row r="28" spans="7:15" ht="93" customHeight="1">
      <c r="G28" s="200"/>
      <c r="H28" s="658"/>
      <c r="I28" s="662"/>
      <c r="J28" s="658">
        <v>6.3</v>
      </c>
      <c r="K28" s="3582" t="s">
        <v>527</v>
      </c>
      <c r="L28" s="753" t="s">
        <v>528</v>
      </c>
      <c r="M28" s="3533" t="s">
        <v>529</v>
      </c>
      <c r="N28" s="3564" t="s">
        <v>526</v>
      </c>
      <c r="O28" s="3546" t="s">
        <v>502</v>
      </c>
    </row>
    <row r="29" spans="7:15" ht="36" customHeight="1">
      <c r="G29" s="200"/>
      <c r="H29" s="658"/>
      <c r="I29" s="662"/>
      <c r="J29" s="651"/>
      <c r="K29" s="3540"/>
      <c r="L29" s="663" t="s">
        <v>530</v>
      </c>
      <c r="M29" s="3540"/>
      <c r="N29" s="3572"/>
      <c r="O29" s="3549"/>
    </row>
    <row r="30" spans="7:15" ht="78.75" customHeight="1">
      <c r="G30" s="200"/>
      <c r="H30" s="658"/>
      <c r="I30" s="662"/>
      <c r="J30" s="658">
        <v>6.4</v>
      </c>
      <c r="K30" s="3582" t="s">
        <v>531</v>
      </c>
      <c r="L30" s="753" t="s">
        <v>532</v>
      </c>
      <c r="M30" s="3533" t="s">
        <v>533</v>
      </c>
      <c r="N30" s="3574" t="s">
        <v>526</v>
      </c>
      <c r="O30" s="3546" t="s">
        <v>502</v>
      </c>
    </row>
    <row r="31" spans="7:15" ht="27.6">
      <c r="G31" s="353"/>
      <c r="H31" s="651"/>
      <c r="I31" s="664"/>
      <c r="J31" s="665"/>
      <c r="K31" s="3540"/>
      <c r="L31" s="663" t="s">
        <v>1828</v>
      </c>
      <c r="M31" s="3540"/>
      <c r="N31" s="3572"/>
      <c r="O31" s="3549"/>
    </row>
    <row r="32" spans="7:15" ht="65.25" customHeight="1">
      <c r="G32" s="305"/>
      <c r="H32" s="306">
        <v>7</v>
      </c>
      <c r="I32" s="691" t="s">
        <v>534</v>
      </c>
      <c r="J32" s="329"/>
      <c r="K32" s="329"/>
      <c r="L32" s="329"/>
      <c r="M32" s="329"/>
      <c r="N32" s="38"/>
      <c r="O32" s="38"/>
    </row>
    <row r="33" spans="7:15" ht="77.25" customHeight="1">
      <c r="G33" s="144"/>
      <c r="H33" s="302"/>
      <c r="I33" s="351"/>
      <c r="J33" s="302">
        <v>7.2</v>
      </c>
      <c r="K33" s="542" t="s">
        <v>535</v>
      </c>
      <c r="L33" s="754" t="s">
        <v>536</v>
      </c>
      <c r="M33" s="347" t="s">
        <v>1833</v>
      </c>
      <c r="N33" s="38" t="s">
        <v>632</v>
      </c>
      <c r="O33" s="3079" t="s">
        <v>502</v>
      </c>
    </row>
    <row r="34" spans="7:15" ht="66" customHeight="1">
      <c r="G34" s="200"/>
      <c r="H34" s="658">
        <v>8</v>
      </c>
      <c r="I34" s="666" t="s">
        <v>537</v>
      </c>
      <c r="J34" s="667"/>
      <c r="K34" s="667"/>
      <c r="L34" s="667"/>
      <c r="M34" s="667"/>
      <c r="N34" s="668"/>
      <c r="O34" s="668"/>
    </row>
    <row r="35" spans="7:15" ht="72.75" customHeight="1">
      <c r="G35" s="200"/>
      <c r="H35" s="658"/>
      <c r="I35" s="661"/>
      <c r="J35" s="704">
        <v>8.5</v>
      </c>
      <c r="K35" s="3046" t="s">
        <v>538</v>
      </c>
      <c r="L35" s="3047" t="s">
        <v>539</v>
      </c>
      <c r="M35" s="3046" t="s">
        <v>1831</v>
      </c>
      <c r="N35" s="3044" t="s">
        <v>1832</v>
      </c>
      <c r="O35" s="3083" t="s">
        <v>502</v>
      </c>
    </row>
    <row r="36" spans="7:15" ht="92.4" customHeight="1">
      <c r="G36" s="200"/>
      <c r="H36" s="658"/>
      <c r="I36" s="661"/>
      <c r="J36" s="658">
        <v>8.6999999999999993</v>
      </c>
      <c r="K36" s="201" t="s">
        <v>1936</v>
      </c>
      <c r="L36" s="753" t="s">
        <v>1937</v>
      </c>
      <c r="M36" s="201" t="s">
        <v>1938</v>
      </c>
      <c r="N36" s="3082" t="s">
        <v>1954</v>
      </c>
      <c r="O36" s="3084" t="s">
        <v>502</v>
      </c>
    </row>
    <row r="37" spans="7:15" ht="33.6" customHeight="1">
      <c r="G37" s="200"/>
      <c r="H37" s="658"/>
      <c r="I37" s="661"/>
      <c r="J37" s="651"/>
      <c r="K37" s="646"/>
      <c r="L37" s="663"/>
      <c r="M37" s="646"/>
      <c r="N37" s="3043"/>
      <c r="O37" s="3076" t="s">
        <v>2056</v>
      </c>
    </row>
    <row r="38" spans="7:15" ht="55.2" customHeight="1">
      <c r="G38" s="200"/>
      <c r="H38" s="658"/>
      <c r="I38" s="662"/>
      <c r="J38" s="658">
        <v>8.8000000000000007</v>
      </c>
      <c r="K38" s="3533" t="s">
        <v>540</v>
      </c>
      <c r="L38" s="753" t="s">
        <v>541</v>
      </c>
      <c r="M38" s="3533" t="s">
        <v>542</v>
      </c>
      <c r="N38" s="3564" t="s">
        <v>1503</v>
      </c>
      <c r="O38" s="3546" t="s">
        <v>502</v>
      </c>
    </row>
    <row r="39" spans="7:15" ht="84.75" customHeight="1">
      <c r="G39" s="353"/>
      <c r="H39" s="651"/>
      <c r="I39" s="664"/>
      <c r="J39" s="665"/>
      <c r="K39" s="3540"/>
      <c r="L39" s="663" t="s">
        <v>543</v>
      </c>
      <c r="M39" s="3540"/>
      <c r="N39" s="3572"/>
      <c r="O39" s="3549"/>
    </row>
    <row r="40" spans="7:15" ht="54.75" customHeight="1">
      <c r="G40" s="305"/>
      <c r="H40" s="306">
        <v>10</v>
      </c>
      <c r="I40" s="700" t="s">
        <v>544</v>
      </c>
      <c r="J40" s="692"/>
      <c r="K40" s="692"/>
      <c r="L40" s="692"/>
      <c r="M40" s="692"/>
      <c r="N40" s="693"/>
      <c r="O40" s="693"/>
    </row>
    <row r="41" spans="7:15" ht="114" customHeight="1">
      <c r="G41" s="144"/>
      <c r="H41" s="302"/>
      <c r="I41" s="350"/>
      <c r="J41" s="302">
        <v>10.199999999999999</v>
      </c>
      <c r="K41" s="542" t="s">
        <v>545</v>
      </c>
      <c r="L41" s="754" t="s">
        <v>546</v>
      </c>
      <c r="M41" s="542" t="s">
        <v>547</v>
      </c>
      <c r="N41" s="304" t="s">
        <v>518</v>
      </c>
      <c r="O41" s="3073" t="s">
        <v>519</v>
      </c>
    </row>
    <row r="42" spans="7:15" ht="57.75" customHeight="1">
      <c r="G42" s="200"/>
      <c r="H42" s="658">
        <v>11</v>
      </c>
      <c r="I42" s="666" t="s">
        <v>548</v>
      </c>
      <c r="J42" s="667"/>
      <c r="K42" s="200"/>
      <c r="L42" s="200"/>
      <c r="M42" s="200"/>
      <c r="N42" s="2553"/>
      <c r="O42" s="2553"/>
    </row>
    <row r="43" spans="7:15" ht="51" customHeight="1">
      <c r="G43" s="200"/>
      <c r="H43" s="658"/>
      <c r="I43" s="669"/>
      <c r="J43" s="3561">
        <v>11.4</v>
      </c>
      <c r="K43" s="3560" t="s">
        <v>549</v>
      </c>
      <c r="L43" s="3579" t="s">
        <v>550</v>
      </c>
      <c r="M43" s="3560" t="s">
        <v>551</v>
      </c>
      <c r="N43" s="3581" t="s">
        <v>1504</v>
      </c>
      <c r="O43" s="3545" t="s">
        <v>552</v>
      </c>
    </row>
    <row r="44" spans="7:15" ht="51" customHeight="1">
      <c r="G44" s="200"/>
      <c r="H44" s="658"/>
      <c r="I44" s="669"/>
      <c r="J44" s="3561"/>
      <c r="K44" s="3540"/>
      <c r="L44" s="3580"/>
      <c r="M44" s="3540"/>
      <c r="N44" s="3572"/>
      <c r="O44" s="3549" t="s">
        <v>394</v>
      </c>
    </row>
    <row r="45" spans="7:15" ht="74.25" customHeight="1">
      <c r="G45" s="353"/>
      <c r="H45" s="651"/>
      <c r="I45" s="664"/>
      <c r="J45" s="2576">
        <v>11.7</v>
      </c>
      <c r="K45" s="646" t="s">
        <v>553</v>
      </c>
      <c r="L45" s="663" t="s">
        <v>554</v>
      </c>
      <c r="M45" s="646" t="s">
        <v>1830</v>
      </c>
      <c r="N45" s="665" t="s">
        <v>1503</v>
      </c>
      <c r="O45" s="3080" t="s">
        <v>502</v>
      </c>
    </row>
    <row r="46" spans="7:15" ht="51.75" customHeight="1">
      <c r="G46" s="14"/>
      <c r="H46" s="177">
        <v>12</v>
      </c>
      <c r="I46" s="699" t="s">
        <v>555</v>
      </c>
      <c r="J46" s="177"/>
      <c r="K46" s="135"/>
      <c r="L46" s="130"/>
      <c r="M46" s="135"/>
      <c r="N46" s="2577"/>
      <c r="O46" s="2577"/>
    </row>
    <row r="47" spans="7:15" ht="82.95" customHeight="1">
      <c r="G47" s="14"/>
      <c r="H47" s="177"/>
      <c r="I47" s="12"/>
      <c r="J47" s="743">
        <v>12.3</v>
      </c>
      <c r="K47" s="744" t="s">
        <v>556</v>
      </c>
      <c r="L47" s="755" t="s">
        <v>557</v>
      </c>
      <c r="M47" s="744" t="s">
        <v>1829</v>
      </c>
      <c r="N47" s="745" t="s">
        <v>1505</v>
      </c>
      <c r="O47" s="3081" t="s">
        <v>502</v>
      </c>
    </row>
    <row r="48" spans="7:15" ht="67.5" customHeight="1">
      <c r="G48" s="144"/>
      <c r="H48" s="302"/>
      <c r="I48" s="350"/>
      <c r="J48" s="302">
        <v>12.6</v>
      </c>
      <c r="K48" s="542" t="s">
        <v>558</v>
      </c>
      <c r="L48" s="754" t="s">
        <v>559</v>
      </c>
      <c r="M48" s="542" t="s">
        <v>560</v>
      </c>
      <c r="N48" s="2580" t="s">
        <v>752</v>
      </c>
      <c r="O48" s="3075" t="s">
        <v>502</v>
      </c>
    </row>
    <row r="49" spans="7:15" ht="68.25" customHeight="1">
      <c r="G49" s="652"/>
      <c r="H49" s="653">
        <v>13</v>
      </c>
      <c r="I49" s="654" t="s">
        <v>561</v>
      </c>
      <c r="J49" s="701"/>
      <c r="K49" s="701"/>
      <c r="L49" s="701"/>
      <c r="M49" s="701"/>
      <c r="N49" s="702"/>
      <c r="O49" s="702"/>
    </row>
    <row r="50" spans="7:15" ht="70.5" customHeight="1">
      <c r="G50" s="200"/>
      <c r="H50" s="658"/>
      <c r="I50" s="669"/>
      <c r="J50" s="658">
        <v>13.2</v>
      </c>
      <c r="K50" s="3560" t="s">
        <v>562</v>
      </c>
      <c r="L50" s="753" t="s">
        <v>563</v>
      </c>
      <c r="M50" s="201" t="s">
        <v>564</v>
      </c>
      <c r="N50" s="3566" t="s">
        <v>632</v>
      </c>
      <c r="O50" s="3078" t="s">
        <v>168</v>
      </c>
    </row>
    <row r="51" spans="7:15" ht="36.75" customHeight="1">
      <c r="G51" s="353"/>
      <c r="H51" s="651"/>
      <c r="I51" s="664"/>
      <c r="J51" s="665"/>
      <c r="K51" s="3540"/>
      <c r="L51" s="663" t="s">
        <v>565</v>
      </c>
      <c r="M51" s="646" t="s">
        <v>566</v>
      </c>
      <c r="N51" s="3567"/>
      <c r="O51" s="3076" t="s">
        <v>1477</v>
      </c>
    </row>
    <row r="52" spans="7:15" ht="89.25" customHeight="1">
      <c r="G52" s="14"/>
      <c r="H52" s="177">
        <v>15</v>
      </c>
      <c r="I52" s="699" t="s">
        <v>567</v>
      </c>
      <c r="J52" s="699"/>
      <c r="K52" s="699"/>
      <c r="L52" s="699"/>
      <c r="M52" s="699"/>
      <c r="N52" s="699"/>
      <c r="O52" s="699"/>
    </row>
    <row r="53" spans="7:15" ht="70.2" customHeight="1">
      <c r="G53" s="14"/>
      <c r="H53" s="177"/>
      <c r="I53" s="348"/>
      <c r="J53" s="177">
        <v>15.3</v>
      </c>
      <c r="K53" s="94" t="s">
        <v>568</v>
      </c>
      <c r="L53" s="8" t="s">
        <v>569</v>
      </c>
      <c r="M53" s="94" t="s">
        <v>570</v>
      </c>
      <c r="N53" s="25" t="s">
        <v>571</v>
      </c>
      <c r="O53" s="3085" t="s">
        <v>572</v>
      </c>
    </row>
    <row r="54" spans="7:15" ht="55.2" customHeight="1">
      <c r="G54" s="14"/>
      <c r="H54" s="177"/>
      <c r="I54" s="348"/>
      <c r="J54" s="302"/>
      <c r="K54" s="542"/>
      <c r="L54" s="754"/>
      <c r="M54" s="542"/>
      <c r="N54" s="694"/>
      <c r="O54" s="3075" t="s">
        <v>2031</v>
      </c>
    </row>
    <row r="55" spans="7:15" ht="42.75" customHeight="1">
      <c r="G55" s="14"/>
      <c r="H55" s="177"/>
      <c r="I55" s="349"/>
      <c r="J55" s="3568">
        <v>15.5</v>
      </c>
      <c r="K55" s="3547" t="s">
        <v>573</v>
      </c>
      <c r="L55" s="3570" t="s">
        <v>574</v>
      </c>
      <c r="M55" s="3547" t="s">
        <v>575</v>
      </c>
      <c r="N55" s="3556" t="s">
        <v>571</v>
      </c>
      <c r="O55" s="3074" t="s">
        <v>502</v>
      </c>
    </row>
    <row r="56" spans="7:15" ht="59.4" customHeight="1">
      <c r="G56" s="144"/>
      <c r="H56" s="302"/>
      <c r="I56" s="350"/>
      <c r="J56" s="3569"/>
      <c r="K56" s="3548"/>
      <c r="L56" s="3571"/>
      <c r="M56" s="3548"/>
      <c r="N56" s="3557"/>
      <c r="O56" s="3075" t="s">
        <v>2031</v>
      </c>
    </row>
    <row r="57" spans="7:15" ht="72" customHeight="1">
      <c r="G57" s="703"/>
      <c r="H57" s="704">
        <v>17</v>
      </c>
      <c r="I57" s="659" t="s">
        <v>576</v>
      </c>
      <c r="J57" s="705"/>
      <c r="K57" s="705"/>
      <c r="L57" s="705"/>
      <c r="M57" s="705"/>
      <c r="N57" s="706"/>
      <c r="O57" s="706"/>
    </row>
    <row r="58" spans="7:15">
      <c r="G58" s="707"/>
      <c r="H58" s="707"/>
      <c r="I58" s="707"/>
      <c r="J58" s="3561">
        <v>17.170000000000002</v>
      </c>
      <c r="K58" s="3533" t="s">
        <v>577</v>
      </c>
      <c r="L58" s="3534" t="s">
        <v>578</v>
      </c>
      <c r="M58" s="3533" t="s">
        <v>579</v>
      </c>
      <c r="N58" s="3564" t="s">
        <v>580</v>
      </c>
      <c r="O58" s="3545" t="s">
        <v>581</v>
      </c>
    </row>
    <row r="59" spans="7:15" ht="28.5" customHeight="1">
      <c r="G59" s="707"/>
      <c r="H59" s="707"/>
      <c r="I59" s="707"/>
      <c r="J59" s="3561"/>
      <c r="K59" s="3533"/>
      <c r="L59" s="3534"/>
      <c r="M59" s="3533"/>
      <c r="N59" s="3564"/>
      <c r="O59" s="3546"/>
    </row>
    <row r="60" spans="7:15" ht="28.5" customHeight="1">
      <c r="G60" s="701"/>
      <c r="H60" s="701"/>
      <c r="I60" s="701"/>
      <c r="J60" s="3562"/>
      <c r="K60" s="3535"/>
      <c r="L60" s="3563"/>
      <c r="M60" s="3535"/>
      <c r="N60" s="3565"/>
      <c r="O60" s="3086" t="s">
        <v>502</v>
      </c>
    </row>
    <row r="61" spans="7:15"/>
    <row r="62" spans="7:15"/>
  </sheetData>
  <sheetProtection algorithmName="SHA-512" hashValue="pOj4omsoLr3QOyIbvCw1Rjj5nQQJzMh7IXjJ284kOBT7cqt40xJcyGFovQ5BUNAlEINweY0LUNP+6qK418YCTQ==" saltValue="Q6yvcR+fRnNTfZVuZJ7lrQ==" spinCount="100000" sheet="1" objects="1" scenarios="1"/>
  <mergeCells count="50">
    <mergeCell ref="L22:L23"/>
    <mergeCell ref="M22:M23"/>
    <mergeCell ref="N22:N23"/>
    <mergeCell ref="J43:J44"/>
    <mergeCell ref="K43:K44"/>
    <mergeCell ref="L43:L44"/>
    <mergeCell ref="M43:M44"/>
    <mergeCell ref="N43:N44"/>
    <mergeCell ref="K28:K29"/>
    <mergeCell ref="K30:K31"/>
    <mergeCell ref="K38:K39"/>
    <mergeCell ref="J22:J23"/>
    <mergeCell ref="K22:K23"/>
    <mergeCell ref="B6:E6"/>
    <mergeCell ref="N50:N51"/>
    <mergeCell ref="J55:J56"/>
    <mergeCell ref="K55:K56"/>
    <mergeCell ref="L55:L56"/>
    <mergeCell ref="M55:M56"/>
    <mergeCell ref="N55:N56"/>
    <mergeCell ref="M38:M39"/>
    <mergeCell ref="N38:N39"/>
    <mergeCell ref="M28:M29"/>
    <mergeCell ref="N28:N29"/>
    <mergeCell ref="M14:M15"/>
    <mergeCell ref="N14:N15"/>
    <mergeCell ref="M30:M31"/>
    <mergeCell ref="N30:N31"/>
    <mergeCell ref="G10:H10"/>
    <mergeCell ref="J58:J60"/>
    <mergeCell ref="K58:K60"/>
    <mergeCell ref="L58:L60"/>
    <mergeCell ref="M58:M60"/>
    <mergeCell ref="N58:N60"/>
    <mergeCell ref="O58:O59"/>
    <mergeCell ref="K14:K15"/>
    <mergeCell ref="K16:K18"/>
    <mergeCell ref="O38:O39"/>
    <mergeCell ref="O43:O44"/>
    <mergeCell ref="O30:O31"/>
    <mergeCell ref="M24:M25"/>
    <mergeCell ref="N24:N25"/>
    <mergeCell ref="O22:O23"/>
    <mergeCell ref="O14:O15"/>
    <mergeCell ref="M16:M18"/>
    <mergeCell ref="N16:N18"/>
    <mergeCell ref="O16:O18"/>
    <mergeCell ref="K50:K51"/>
    <mergeCell ref="O28:O29"/>
    <mergeCell ref="K24:K25"/>
  </mergeCells>
  <hyperlinks>
    <hyperlink ref="O13" r:id="rId1" xr:uid="{F8900DA9-59E1-43A8-B1D4-721D9029DFE7}"/>
    <hyperlink ref="O14:O15" r:id="rId2" display="2024 Sustainability Report" xr:uid="{74F465B8-1996-442A-B894-C1E7E3AE59F5}"/>
    <hyperlink ref="O16:O18" r:id="rId3" display="2024 Sustainability Report" xr:uid="{27F6BCF6-483A-4A19-BEA3-27DAAADB9853}"/>
    <hyperlink ref="O20" r:id="rId4" xr:uid="{7C49E04F-3646-4362-BBC1-5D16E954B15F}"/>
    <hyperlink ref="O22:O23" r:id="rId5" display="2024 Sustainability Report" xr:uid="{2D84E11A-5DB1-4748-A3C1-1D5C7D30FD7B}"/>
    <hyperlink ref="O27" r:id="rId6" xr:uid="{5D038C18-57BA-4568-B74C-79E9B28B5F96}"/>
    <hyperlink ref="O28:O29" r:id="rId7" display="2024 Sustainability Report" xr:uid="{0E7931FB-A75C-4046-9700-29D65CA35139}"/>
    <hyperlink ref="O30:O31" r:id="rId8" display="2024 Sustainability Report" xr:uid="{A823BEA0-B9F0-44EF-BC0A-FAB23E5AF238}"/>
    <hyperlink ref="O33" r:id="rId9" xr:uid="{63EDC51B-1EF4-4583-B74B-891FDBA40280}"/>
    <hyperlink ref="O35" r:id="rId10" xr:uid="{3F950D6B-2CDA-4112-BFC1-0C0BF8F96D90}"/>
    <hyperlink ref="O38:O39" r:id="rId11" display="2024 Sustainability Report" xr:uid="{7B0EB6E8-9E09-44A7-B971-F39CA1EBC411}"/>
    <hyperlink ref="O45" r:id="rId12" xr:uid="{C34C84A7-FDA0-4ACF-BB85-E19615B0FF92}"/>
    <hyperlink ref="O47" r:id="rId13" xr:uid="{2B17AC71-966A-4E90-8CE0-85E9FAA8AECC}"/>
    <hyperlink ref="O48" r:id="rId14" xr:uid="{D1834C22-B46E-447E-8C09-C5E3A2BF9EB8}"/>
    <hyperlink ref="O24" r:id="rId15" xr:uid="{FE7E001E-C17A-422D-8729-58B3668D4FE9}"/>
    <hyperlink ref="O36" r:id="rId16" xr:uid="{81E02F89-4335-4957-A722-5414EBAD08ED}"/>
    <hyperlink ref="O37" r:id="rId17" xr:uid="{7BB1030F-FEB9-41EE-8604-F276C01EE4A0}"/>
    <hyperlink ref="O41" r:id="rId18" xr:uid="{0D4A9878-7313-4A82-91E8-339A30F1C2F1}"/>
    <hyperlink ref="O43:O44" r:id="rId19" display="Indigenous People's Policy" xr:uid="{477E0529-25C8-4418-8623-6345FEFC3B8E}"/>
    <hyperlink ref="O50" r:id="rId20" xr:uid="{87598C00-65E6-4BDF-854F-8F137C61538C}"/>
    <hyperlink ref="O53" r:id="rId21" xr:uid="{C81439AF-3E99-4EBF-B71D-51F5CA894D37}"/>
    <hyperlink ref="O55" r:id="rId22" xr:uid="{2B6B7395-78FB-4477-A53F-E629F8C7E4E9}"/>
    <hyperlink ref="O58:O59" r:id="rId23" display="Community Policy" xr:uid="{3475419B-BB9F-4EE4-B655-062AC4F87394}"/>
    <hyperlink ref="O60" r:id="rId24" xr:uid="{FB61EEFA-D44B-40C0-B627-204EC8105287}"/>
    <hyperlink ref="O25" location="'Our People &amp; Diversity'!A1" display="Sustainability Performance Data Tables - Our People &amp; Diversity" xr:uid="{EFFECBE5-6163-4143-8929-8D49CA9CFEB3}"/>
    <hyperlink ref="O51" location="'Climate Change'!A1" display="2024 Sustainability Performance Data Tables - Climate Change" xr:uid="{A7FC1A95-DB5A-4C6D-A90A-8B44BCE0CEDB}"/>
    <hyperlink ref="O54" location="'Environmental Stewardship'!A1" display="2024 Sustainability Performance Data Tables - Environmental Stewardship" xr:uid="{B632813C-D900-4580-903C-A8F2A32F5786}"/>
    <hyperlink ref="O56" location="'Environmental Stewardship'!A1" display="2024 Sustainability Performance Data Tables - Environmental Stewardship" xr:uid="{931F9586-CEB6-4E36-9083-C264E90CB848}"/>
  </hyperlinks>
  <pageMargins left="0.7" right="0.7" top="0.75" bottom="0.75" header="0.3" footer="0.3"/>
  <pageSetup paperSize="9" orientation="portrait" verticalDpi="0" r:id="rId25"/>
  <drawing r:id="rId26"/>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85A7A1-2CB0-46F3-A029-47323C1DDE28}">
  <sheetPr codeName="Sheet23">
    <tabColor theme="9"/>
  </sheetPr>
  <dimension ref="B1:XFB54"/>
  <sheetViews>
    <sheetView showGridLines="0" zoomScale="70" zoomScaleNormal="70" workbookViewId="0">
      <selection activeCell="C2" sqref="C2"/>
    </sheetView>
  </sheetViews>
  <sheetFormatPr defaultColWidth="0" defaultRowHeight="0" customHeight="1" zeroHeight="1"/>
  <cols>
    <col min="1" max="1" width="3.59765625" customWidth="1"/>
    <col min="2" max="5" width="9" customWidth="1"/>
    <col min="6" max="6" width="4" customWidth="1"/>
    <col min="7" max="7" width="1.69921875" customWidth="1"/>
    <col min="8" max="8" width="24.69921875" customWidth="1"/>
    <col min="9" max="10" width="2.5" customWidth="1"/>
    <col min="11" max="11" width="24.69921875" customWidth="1"/>
    <col min="12" max="14" width="2.5" customWidth="1"/>
    <col min="15" max="15" width="24.69921875" customWidth="1"/>
    <col min="16" max="16" width="2.5" customWidth="1"/>
    <col min="17" max="17" width="9" customWidth="1"/>
    <col min="18" max="18" width="9" hidden="1" customWidth="1"/>
    <col min="19" max="19" width="2.5" hidden="1" customWidth="1"/>
    <col min="20" max="42" width="0" hidden="1" customWidth="1"/>
    <col min="43" max="16382" width="9" hidden="1"/>
    <col min="16383" max="16384" width="9.765625E-2" customWidth="1"/>
  </cols>
  <sheetData>
    <row r="1" spans="2:19" ht="13.8">
      <c r="B1" s="2"/>
      <c r="C1" s="2"/>
      <c r="D1" s="2"/>
      <c r="E1" s="2"/>
    </row>
    <row r="2" spans="2:19" ht="13.8">
      <c r="B2" s="2"/>
      <c r="C2" s="2"/>
      <c r="D2" s="2"/>
      <c r="E2" s="2"/>
    </row>
    <row r="3" spans="2:19" ht="13.8">
      <c r="B3" s="2"/>
      <c r="C3" s="2"/>
      <c r="D3" s="2"/>
      <c r="E3" s="2"/>
      <c r="K3" s="2"/>
      <c r="Q3" s="2"/>
    </row>
    <row r="4" spans="2:19" ht="13.8">
      <c r="B4" s="2"/>
      <c r="C4" s="2"/>
      <c r="D4" s="2"/>
      <c r="E4" s="2"/>
    </row>
    <row r="5" spans="2:19" ht="13.8">
      <c r="B5" s="547"/>
      <c r="C5" s="547"/>
      <c r="D5" s="547"/>
      <c r="E5" s="547"/>
      <c r="G5" s="547"/>
      <c r="H5" s="547"/>
      <c r="I5" s="547"/>
      <c r="J5" s="547"/>
      <c r="K5" s="547"/>
      <c r="L5" s="547"/>
      <c r="M5" s="547"/>
      <c r="N5" s="547"/>
      <c r="O5" s="547"/>
      <c r="P5" s="547"/>
      <c r="Q5" s="2"/>
      <c r="S5" s="2"/>
    </row>
    <row r="6" spans="2:19" ht="21">
      <c r="B6" s="3585" t="s">
        <v>1</v>
      </c>
      <c r="C6" s="3585"/>
      <c r="D6" s="3585"/>
      <c r="E6" s="3585"/>
      <c r="G6" s="546" t="s">
        <v>1552</v>
      </c>
      <c r="H6" s="547"/>
      <c r="I6" s="547"/>
      <c r="J6" s="547"/>
      <c r="K6" s="547"/>
      <c r="L6" s="547"/>
      <c r="M6" s="547"/>
      <c r="N6" s="547"/>
      <c r="O6" s="547"/>
      <c r="P6" s="547"/>
      <c r="Q6" s="2"/>
      <c r="S6" s="2"/>
    </row>
    <row r="7" spans="2:19" ht="14.4" thickBot="1">
      <c r="B7" s="548"/>
      <c r="C7" s="548"/>
      <c r="D7" s="548"/>
      <c r="E7" s="548"/>
      <c r="G7" s="548"/>
      <c r="H7" s="548"/>
      <c r="I7" s="548"/>
      <c r="J7" s="548"/>
      <c r="K7" s="548"/>
      <c r="L7" s="548"/>
      <c r="M7" s="548"/>
      <c r="N7" s="548"/>
      <c r="O7" s="548"/>
      <c r="P7" s="548"/>
      <c r="Q7" s="2"/>
      <c r="S7" s="2"/>
    </row>
    <row r="8" spans="2:19" ht="13.8">
      <c r="B8" s="738"/>
      <c r="C8" s="738"/>
      <c r="D8" s="738"/>
      <c r="E8" s="738"/>
      <c r="F8" s="346"/>
      <c r="G8" s="346"/>
      <c r="H8" s="738"/>
      <c r="I8" s="738"/>
      <c r="J8" s="738"/>
      <c r="K8" s="738"/>
      <c r="L8" s="738"/>
      <c r="M8" s="738"/>
      <c r="N8" s="738"/>
      <c r="O8" s="738"/>
      <c r="P8" s="738"/>
      <c r="Q8" s="2"/>
      <c r="S8" s="2"/>
    </row>
    <row r="9" spans="2:19" ht="13.8">
      <c r="H9" s="738"/>
      <c r="I9" s="738"/>
      <c r="J9" s="738"/>
      <c r="K9" s="738"/>
      <c r="L9" s="738"/>
      <c r="M9" s="738"/>
      <c r="N9" s="738"/>
      <c r="O9" s="738"/>
      <c r="P9" s="738"/>
      <c r="Q9" s="2"/>
      <c r="S9" s="2"/>
    </row>
    <row r="10" spans="2:19" ht="21">
      <c r="H10" s="195" t="s">
        <v>582</v>
      </c>
      <c r="I10" s="738"/>
      <c r="J10" s="738"/>
      <c r="K10" s="738"/>
      <c r="L10" s="738"/>
      <c r="M10" s="738"/>
      <c r="N10" s="738"/>
      <c r="O10" s="738"/>
      <c r="P10" s="738"/>
      <c r="Q10" s="2"/>
      <c r="S10" s="2"/>
    </row>
    <row r="11" spans="2:19" ht="13.8">
      <c r="H11" s="738"/>
      <c r="I11" s="738"/>
      <c r="J11" s="738"/>
      <c r="K11" s="738"/>
      <c r="L11" s="738"/>
      <c r="M11" s="738"/>
      <c r="N11" s="738"/>
      <c r="O11" s="738"/>
      <c r="P11" s="738"/>
      <c r="Q11" s="2"/>
      <c r="S11" s="2"/>
    </row>
    <row r="12" spans="2:19" ht="17.7" customHeight="1">
      <c r="H12" s="738"/>
      <c r="I12" s="3584" t="s">
        <v>583</v>
      </c>
      <c r="J12" s="3584"/>
      <c r="K12" s="3584"/>
      <c r="L12" s="3584"/>
      <c r="M12" s="3584"/>
      <c r="N12" s="3584"/>
      <c r="O12" s="3584"/>
      <c r="P12" s="738"/>
      <c r="Q12" s="2"/>
      <c r="S12" s="2"/>
    </row>
    <row r="13" spans="2:19" ht="13.95" customHeight="1">
      <c r="H13" s="738"/>
      <c r="I13" s="3584"/>
      <c r="J13" s="3584"/>
      <c r="K13" s="3584"/>
      <c r="L13" s="3584"/>
      <c r="M13" s="3584"/>
      <c r="N13" s="3584"/>
      <c r="O13" s="3584"/>
      <c r="P13" s="738"/>
      <c r="Q13" s="2"/>
      <c r="S13" s="2"/>
    </row>
    <row r="14" spans="2:19" ht="13.95" customHeight="1">
      <c r="H14" s="738"/>
      <c r="I14" s="739"/>
      <c r="J14" s="739"/>
      <c r="K14" s="739"/>
      <c r="L14" s="739"/>
      <c r="M14" s="739"/>
      <c r="N14" s="739"/>
      <c r="O14" s="738"/>
      <c r="P14" s="738"/>
      <c r="Q14" s="2"/>
      <c r="S14" s="2"/>
    </row>
    <row r="15" spans="2:19" ht="13.95" customHeight="1">
      <c r="H15" s="738"/>
      <c r="I15" s="739"/>
      <c r="J15" s="739"/>
      <c r="K15" s="739"/>
      <c r="L15" s="739"/>
      <c r="M15" s="739"/>
      <c r="N15" s="739"/>
      <c r="O15" s="738"/>
      <c r="P15" s="738"/>
      <c r="Q15" s="2"/>
      <c r="S15" s="2"/>
    </row>
    <row r="16" spans="2:19" ht="13.8">
      <c r="H16" s="738"/>
      <c r="I16" s="738"/>
      <c r="J16" s="738"/>
      <c r="K16" s="738"/>
      <c r="L16" s="738"/>
      <c r="M16" s="738"/>
      <c r="N16" s="738"/>
      <c r="O16" s="738"/>
      <c r="P16" s="738"/>
      <c r="Q16" s="2"/>
      <c r="S16" s="2"/>
    </row>
    <row r="17" spans="6:19" ht="13.8">
      <c r="H17" s="738"/>
      <c r="I17" s="738"/>
      <c r="J17" s="738"/>
      <c r="K17" s="738"/>
      <c r="L17" s="738"/>
      <c r="M17" s="738"/>
      <c r="N17" s="738"/>
      <c r="O17" s="738"/>
      <c r="P17" s="738"/>
      <c r="Q17" s="2"/>
      <c r="S17" s="2"/>
    </row>
    <row r="18" spans="6:19" ht="13.8">
      <c r="H18" s="738"/>
      <c r="I18" s="738"/>
      <c r="J18" s="738"/>
      <c r="K18" s="738"/>
      <c r="L18" s="738"/>
      <c r="M18" s="738"/>
      <c r="N18" s="738"/>
      <c r="O18" s="738"/>
      <c r="P18" s="738"/>
      <c r="Q18" s="2"/>
      <c r="S18" s="2"/>
    </row>
    <row r="19" spans="6:19" ht="13.8"/>
    <row r="20" spans="6:19" ht="21">
      <c r="H20" s="549" t="s">
        <v>493</v>
      </c>
      <c r="K20" s="549" t="s">
        <v>493</v>
      </c>
      <c r="N20" s="746"/>
      <c r="O20" s="549" t="s">
        <v>493</v>
      </c>
      <c r="P20" s="159"/>
      <c r="Q20" s="162"/>
    </row>
    <row r="21" spans="6:19" ht="126" customHeight="1" thickBot="1">
      <c r="H21" s="550"/>
      <c r="K21" s="550"/>
      <c r="M21" s="162"/>
      <c r="O21" s="159"/>
      <c r="P21" s="159"/>
      <c r="Q21" s="162"/>
    </row>
    <row r="22" spans="6:19" ht="131.25" customHeight="1" thickBot="1">
      <c r="H22" s="1870" t="s">
        <v>1549</v>
      </c>
      <c r="I22" s="1868"/>
      <c r="J22" s="1868"/>
      <c r="K22" s="1870" t="s">
        <v>2158</v>
      </c>
      <c r="L22" s="1868"/>
      <c r="M22" s="1868"/>
      <c r="N22" s="131"/>
      <c r="O22" s="3191" t="s">
        <v>2192</v>
      </c>
      <c r="P22" s="161"/>
      <c r="S22" s="161"/>
    </row>
    <row r="23" spans="6:19" ht="13.8"/>
    <row r="24" spans="6:19" ht="13.8"/>
    <row r="25" spans="6:19" ht="13.8"/>
    <row r="26" spans="6:19" ht="13.8"/>
    <row r="27" spans="6:19" ht="13.8"/>
    <row r="28" spans="6:19" ht="13.8"/>
    <row r="29" spans="6:19" ht="13.8">
      <c r="F29" s="160"/>
      <c r="G29" s="160"/>
      <c r="I29" s="152">
        <v>0.89</v>
      </c>
      <c r="J29" s="152"/>
      <c r="L29" s="152"/>
      <c r="M29" s="152"/>
      <c r="N29" s="152"/>
      <c r="O29" s="152">
        <v>1</v>
      </c>
      <c r="P29" s="152"/>
    </row>
    <row r="30" spans="6:19" ht="13.8">
      <c r="F30" s="160"/>
      <c r="G30" s="160"/>
      <c r="I30" s="152"/>
      <c r="J30" s="152"/>
      <c r="L30" s="152"/>
      <c r="M30" s="152"/>
      <c r="N30" s="152"/>
      <c r="O30" s="152"/>
      <c r="P30" s="152"/>
    </row>
    <row r="31" spans="6:19" ht="13.8">
      <c r="F31" s="160"/>
      <c r="G31" s="160"/>
      <c r="I31" s="152"/>
      <c r="J31" s="152"/>
      <c r="L31" s="152"/>
      <c r="M31" s="152"/>
      <c r="N31" s="152"/>
      <c r="O31" s="152"/>
      <c r="P31" s="152"/>
    </row>
    <row r="32" spans="6:19" ht="14.25" customHeight="1">
      <c r="F32" s="160"/>
      <c r="G32" s="856"/>
      <c r="H32" s="856"/>
      <c r="I32" s="856"/>
      <c r="J32" s="856"/>
      <c r="K32" s="856"/>
      <c r="L32" s="856"/>
      <c r="M32" s="856"/>
      <c r="N32" s="856"/>
      <c r="O32" s="856"/>
      <c r="P32" s="856"/>
    </row>
    <row r="33" spans="6:17" ht="13.8">
      <c r="F33" s="160"/>
      <c r="G33" s="856"/>
      <c r="H33" s="856"/>
      <c r="I33" s="856"/>
      <c r="J33" s="856"/>
      <c r="K33" s="856"/>
      <c r="L33" s="856"/>
      <c r="M33" s="856"/>
      <c r="N33" s="856"/>
      <c r="O33" s="856"/>
      <c r="P33" s="856"/>
    </row>
    <row r="34" spans="6:17" ht="13.8">
      <c r="F34" s="160"/>
      <c r="G34" s="856"/>
      <c r="H34" s="856"/>
      <c r="I34" s="856"/>
      <c r="J34" s="856"/>
      <c r="K34" s="856"/>
      <c r="L34" s="856"/>
      <c r="M34" s="856"/>
      <c r="N34" s="856"/>
      <c r="O34" s="856"/>
      <c r="P34" s="856"/>
    </row>
    <row r="35" spans="6:17" ht="13.8">
      <c r="F35" s="160"/>
      <c r="G35" s="160"/>
    </row>
    <row r="36" spans="6:17" ht="13.8"/>
    <row r="37" spans="6:17" ht="13.8"/>
    <row r="38" spans="6:17" ht="13.8"/>
    <row r="39" spans="6:17" ht="13.8">
      <c r="H39" s="160"/>
      <c r="I39" s="160"/>
      <c r="J39" s="160"/>
      <c r="K39" s="160"/>
      <c r="L39" s="160"/>
      <c r="M39" s="160"/>
      <c r="N39" s="160"/>
      <c r="O39" s="160"/>
      <c r="P39" s="160"/>
      <c r="Q39" s="163"/>
    </row>
    <row r="40" spans="6:17" ht="13.8">
      <c r="H40" s="160"/>
      <c r="I40" s="160"/>
      <c r="J40" s="160"/>
      <c r="K40" s="160"/>
      <c r="L40" s="160"/>
      <c r="M40" s="160"/>
      <c r="N40" s="160"/>
      <c r="O40" s="160"/>
      <c r="P40" s="160"/>
      <c r="Q40" s="163"/>
    </row>
    <row r="41" spans="6:17" ht="13.8">
      <c r="H41" s="160"/>
      <c r="I41" s="160"/>
      <c r="J41" s="160"/>
      <c r="K41" s="160"/>
      <c r="L41" s="160"/>
      <c r="M41" s="160"/>
      <c r="N41" s="160"/>
      <c r="O41" s="160"/>
      <c r="P41" s="160"/>
      <c r="Q41" s="163"/>
    </row>
    <row r="42" spans="6:17" ht="13.8">
      <c r="H42" s="160"/>
      <c r="I42" s="160"/>
      <c r="J42" s="160"/>
      <c r="K42" s="160"/>
      <c r="L42" s="160"/>
      <c r="M42" s="160"/>
      <c r="N42" s="160"/>
      <c r="O42" s="160"/>
      <c r="P42" s="160"/>
      <c r="Q42" s="163"/>
    </row>
    <row r="43" spans="6:17" ht="13.8">
      <c r="H43" s="160"/>
      <c r="I43" s="160"/>
      <c r="J43" s="160"/>
      <c r="K43" s="160"/>
      <c r="L43" s="160"/>
      <c r="M43" s="160"/>
      <c r="N43" s="160"/>
      <c r="O43" s="160"/>
      <c r="P43" s="160"/>
      <c r="Q43" s="163"/>
    </row>
    <row r="44" spans="6:17" ht="13.8">
      <c r="H44" s="160"/>
      <c r="I44" s="160"/>
      <c r="J44" s="160"/>
      <c r="K44" s="160"/>
      <c r="L44" s="160"/>
      <c r="M44" s="160"/>
      <c r="N44" s="160"/>
      <c r="O44" s="160"/>
      <c r="P44" s="160"/>
      <c r="Q44" s="163"/>
    </row>
    <row r="45" spans="6:17" ht="13.8">
      <c r="H45" s="160"/>
      <c r="I45" s="160"/>
      <c r="J45" s="160"/>
      <c r="K45" s="160"/>
      <c r="L45" s="160"/>
      <c r="M45" s="160"/>
      <c r="N45" s="160"/>
      <c r="O45" s="160"/>
      <c r="P45" s="160"/>
      <c r="Q45" s="163"/>
    </row>
    <row r="46" spans="6:17" ht="13.8"/>
    <row r="47" spans="6:17" ht="13.8"/>
    <row r="48" spans="6:17" ht="13.8"/>
    <row r="49" ht="13.8" hidden="1"/>
    <row r="50" ht="13.8" hidden="1"/>
    <row r="51" ht="13.8" hidden="1"/>
    <row r="52" ht="13.8" hidden="1"/>
    <row r="53" ht="13.8" hidden="1"/>
    <row r="54" ht="13.8" hidden="1"/>
  </sheetData>
  <sheetProtection algorithmName="SHA-512" hashValue="15HmZs4whF7CYCKRd+hlRpZLyY2iClUqx65TjWYEsBBkF6c31mIrgjOy+/VdYJpyFFxh5fBrStAc9ULK++2xIw==" saltValue="W4uybwOOeTlcS4LnKq1fEw==" spinCount="100000" sheet="1" objects="1" scenarios="1"/>
  <mergeCells count="2">
    <mergeCell ref="I12:O13"/>
    <mergeCell ref="B6:E6"/>
  </mergeCells>
  <pageMargins left="0.7" right="0.7" top="0.75" bottom="0.75" header="0.3" footer="0.3"/>
  <pageSetup paperSize="9" orientation="portrait" verticalDpi="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3C8F32-426A-4604-BDF2-008CAB96CE89}">
  <sheetPr codeName="Sheet7">
    <tabColor theme="9" tint="0.59999389629810485"/>
    <pageSetUpPr fitToPage="1"/>
  </sheetPr>
  <dimension ref="A1:AH75"/>
  <sheetViews>
    <sheetView showGridLines="0" zoomScale="70" zoomScaleNormal="70" workbookViewId="0">
      <selection activeCell="C3" sqref="C3"/>
    </sheetView>
  </sheetViews>
  <sheetFormatPr defaultColWidth="0" defaultRowHeight="13.8" zeroHeight="1"/>
  <cols>
    <col min="1" max="1" width="3.5" style="2" customWidth="1"/>
    <col min="2" max="5" width="9" style="2" customWidth="1"/>
    <col min="6" max="6" width="4.09765625" style="2" customWidth="1"/>
    <col min="7" max="7" width="45.59765625" style="2" customWidth="1"/>
    <col min="8" max="8" width="2.59765625" style="2" customWidth="1"/>
    <col min="9" max="9" width="2.5" style="2" customWidth="1"/>
    <col min="10" max="10" width="45.59765625" style="2" customWidth="1"/>
    <col min="11" max="11" width="2.59765625" style="2" customWidth="1"/>
    <col min="12" max="12" width="2.5" style="2" customWidth="1"/>
    <col min="13" max="13" width="45.59765625" style="2" customWidth="1"/>
    <col min="14" max="15" width="2.59765625" style="2" customWidth="1"/>
    <col min="16" max="32" width="8.59765625" style="2" customWidth="1"/>
    <col min="33" max="34" width="0" style="2" hidden="1" customWidth="1"/>
    <col min="35" max="16384" width="8.59765625" style="2" hidden="1"/>
  </cols>
  <sheetData>
    <row r="1" spans="2:31"/>
    <row r="2" spans="2:31"/>
    <row r="3" spans="2:31"/>
    <row r="4" spans="2:31"/>
    <row r="5" spans="2:31" customFormat="1">
      <c r="B5" s="37"/>
      <c r="C5" s="37"/>
      <c r="D5" s="37"/>
      <c r="E5" s="37"/>
      <c r="G5" s="37"/>
      <c r="H5" s="37"/>
      <c r="I5" s="37"/>
      <c r="J5" s="37"/>
      <c r="K5" s="37"/>
      <c r="L5" s="37"/>
      <c r="M5" s="37"/>
      <c r="N5" s="37"/>
      <c r="O5" s="37"/>
      <c r="P5" s="37"/>
      <c r="Q5" s="37"/>
      <c r="R5" s="37"/>
      <c r="S5" s="37"/>
      <c r="T5" s="37"/>
      <c r="U5" s="37"/>
      <c r="V5" s="37"/>
      <c r="W5" s="37"/>
      <c r="X5" s="37"/>
      <c r="Y5" s="37"/>
      <c r="Z5" s="37"/>
      <c r="AA5" s="37"/>
      <c r="AB5" s="37"/>
      <c r="AC5" s="37"/>
      <c r="AD5" s="37"/>
      <c r="AE5" s="37"/>
    </row>
    <row r="6" spans="2:31" customFormat="1" ht="21">
      <c r="B6" s="546" t="s">
        <v>1</v>
      </c>
      <c r="C6" s="546"/>
      <c r="D6" s="546"/>
      <c r="E6" s="546"/>
      <c r="G6" s="546" t="s">
        <v>584</v>
      </c>
      <c r="H6" s="67"/>
      <c r="I6" s="37"/>
      <c r="J6" s="37"/>
      <c r="K6" s="37"/>
      <c r="L6" s="37"/>
      <c r="M6" s="37"/>
      <c r="N6" s="37"/>
      <c r="O6" s="37"/>
      <c r="P6" s="37"/>
      <c r="Q6" s="37"/>
      <c r="R6" s="37"/>
      <c r="S6" s="37"/>
      <c r="T6" s="37"/>
      <c r="U6" s="37"/>
      <c r="V6" s="37"/>
      <c r="W6" s="37"/>
      <c r="X6" s="37"/>
      <c r="Y6" s="37"/>
      <c r="Z6" s="37"/>
      <c r="AA6" s="37"/>
      <c r="AB6" s="37"/>
      <c r="AC6" s="37"/>
      <c r="AD6" s="37"/>
      <c r="AE6" s="37"/>
    </row>
    <row r="7" spans="2:31" customFormat="1" ht="14.4" thickBot="1">
      <c r="B7" s="545"/>
      <c r="C7" s="545"/>
      <c r="D7" s="545"/>
      <c r="E7" s="545"/>
      <c r="G7" s="545"/>
      <c r="H7" s="545"/>
      <c r="I7" s="545"/>
      <c r="J7" s="545"/>
      <c r="K7" s="545"/>
      <c r="L7" s="545"/>
      <c r="M7" s="545"/>
      <c r="N7" s="545"/>
      <c r="O7" s="545"/>
      <c r="P7" s="545"/>
      <c r="Q7" s="545"/>
      <c r="R7" s="545"/>
      <c r="S7" s="545"/>
      <c r="T7" s="545"/>
      <c r="U7" s="545"/>
      <c r="V7" s="545"/>
      <c r="W7" s="545"/>
      <c r="X7" s="545"/>
      <c r="Y7" s="545"/>
      <c r="Z7" s="545"/>
      <c r="AA7" s="545"/>
      <c r="AB7" s="545"/>
      <c r="AC7" s="545"/>
      <c r="AD7" s="545"/>
      <c r="AE7" s="545"/>
    </row>
    <row r="8" spans="2:31">
      <c r="B8"/>
      <c r="C8"/>
      <c r="D8"/>
      <c r="E8"/>
    </row>
    <row r="9" spans="2:31" ht="14.25" customHeight="1">
      <c r="B9"/>
      <c r="C9"/>
      <c r="D9"/>
      <c r="E9"/>
      <c r="G9" s="3586" t="s">
        <v>2134</v>
      </c>
      <c r="H9" s="3586"/>
      <c r="I9" s="3586"/>
      <c r="J9" s="3586"/>
      <c r="K9" s="3586"/>
      <c r="L9" s="3586"/>
      <c r="M9" s="3586"/>
      <c r="N9" s="130"/>
      <c r="O9" s="11"/>
      <c r="P9" s="11"/>
      <c r="Q9" s="551" t="s">
        <v>585</v>
      </c>
    </row>
    <row r="10" spans="2:31">
      <c r="B10"/>
      <c r="C10"/>
      <c r="D10"/>
      <c r="E10"/>
      <c r="G10" s="3586"/>
      <c r="H10" s="3586"/>
      <c r="I10" s="3586"/>
      <c r="J10" s="3586"/>
      <c r="K10" s="3586"/>
      <c r="L10" s="3586"/>
      <c r="M10" s="3586"/>
      <c r="N10" s="130"/>
      <c r="O10" s="11"/>
      <c r="P10" s="11"/>
      <c r="Q10" s="558" t="s">
        <v>586</v>
      </c>
    </row>
    <row r="11" spans="2:31">
      <c r="B11"/>
      <c r="C11"/>
      <c r="D11"/>
      <c r="E11"/>
      <c r="G11" s="3586"/>
      <c r="H11" s="3586"/>
      <c r="I11" s="3586"/>
      <c r="J11" s="3586"/>
      <c r="K11" s="3586"/>
      <c r="L11" s="3586"/>
      <c r="M11" s="3586"/>
      <c r="N11" s="130"/>
      <c r="O11" s="11"/>
      <c r="P11" s="11"/>
    </row>
    <row r="12" spans="2:31">
      <c r="B12"/>
      <c r="C12"/>
      <c r="D12"/>
      <c r="E12"/>
      <c r="G12" s="3586"/>
      <c r="H12" s="3586"/>
      <c r="I12" s="3586"/>
      <c r="J12" s="3586"/>
      <c r="K12" s="3586"/>
      <c r="L12" s="3586"/>
      <c r="M12" s="3586"/>
      <c r="N12" s="130"/>
      <c r="O12" s="11"/>
      <c r="P12" s="11"/>
      <c r="Q12" s="185"/>
    </row>
    <row r="13" spans="2:31">
      <c r="B13"/>
      <c r="C13"/>
      <c r="D13"/>
      <c r="E13"/>
      <c r="G13" s="3586"/>
      <c r="H13" s="3586"/>
      <c r="I13" s="3586"/>
      <c r="J13" s="3586"/>
      <c r="K13" s="3586"/>
      <c r="L13" s="3586"/>
      <c r="M13" s="3586"/>
      <c r="N13" s="130"/>
      <c r="O13" s="11"/>
      <c r="P13" s="11"/>
    </row>
    <row r="14" spans="2:31">
      <c r="B14"/>
      <c r="C14"/>
      <c r="D14"/>
      <c r="E14"/>
      <c r="G14" s="3586"/>
      <c r="H14" s="3586"/>
      <c r="I14" s="3586"/>
      <c r="J14" s="3586"/>
      <c r="K14" s="3586"/>
      <c r="L14" s="3586"/>
      <c r="M14" s="3586"/>
      <c r="N14" s="130"/>
      <c r="O14" s="11"/>
      <c r="P14" s="11"/>
    </row>
    <row r="15" spans="2:31">
      <c r="B15"/>
      <c r="C15"/>
      <c r="D15"/>
      <c r="E15"/>
      <c r="G15" s="3586"/>
      <c r="H15" s="3586"/>
      <c r="I15" s="3586"/>
      <c r="J15" s="3586"/>
      <c r="K15" s="3586"/>
      <c r="L15" s="3586"/>
      <c r="M15" s="3586"/>
      <c r="N15" s="130"/>
      <c r="O15" s="11"/>
      <c r="P15" s="11"/>
    </row>
    <row r="16" spans="2:31">
      <c r="B16"/>
      <c r="C16"/>
      <c r="D16"/>
      <c r="E16"/>
      <c r="G16" s="3586"/>
      <c r="H16" s="3586"/>
      <c r="I16" s="3586"/>
      <c r="J16" s="3586"/>
      <c r="K16" s="3586"/>
      <c r="L16" s="3586"/>
      <c r="M16" s="3586"/>
      <c r="N16" s="130"/>
      <c r="O16" s="11"/>
      <c r="P16" s="11"/>
    </row>
    <row r="17" spans="2:16">
      <c r="B17"/>
      <c r="C17"/>
      <c r="D17"/>
      <c r="E17"/>
      <c r="G17" s="3586"/>
      <c r="H17" s="3586"/>
      <c r="I17" s="3586"/>
      <c r="J17" s="3586"/>
      <c r="K17" s="3586"/>
      <c r="L17" s="3586"/>
      <c r="M17" s="3586"/>
      <c r="N17" s="130"/>
      <c r="O17" s="11"/>
      <c r="P17" s="11"/>
    </row>
    <row r="18" spans="2:16">
      <c r="B18"/>
      <c r="C18"/>
      <c r="D18"/>
      <c r="E18"/>
      <c r="G18" s="3586"/>
      <c r="H18" s="3586"/>
      <c r="I18" s="3586"/>
      <c r="J18" s="3586"/>
      <c r="K18" s="3586"/>
      <c r="L18" s="3586"/>
      <c r="M18" s="3586"/>
      <c r="N18" s="130"/>
      <c r="O18" s="11"/>
      <c r="P18" s="11"/>
    </row>
    <row r="19" spans="2:16">
      <c r="B19"/>
      <c r="C19"/>
      <c r="D19"/>
      <c r="E19"/>
      <c r="G19" s="3586"/>
      <c r="H19" s="3586"/>
      <c r="I19" s="3586"/>
      <c r="J19" s="3586"/>
      <c r="K19" s="3586"/>
      <c r="L19" s="3586"/>
      <c r="M19" s="3586"/>
      <c r="N19" s="130"/>
      <c r="O19" s="11"/>
      <c r="P19" s="11"/>
    </row>
    <row r="20" spans="2:16">
      <c r="B20"/>
      <c r="C20"/>
      <c r="D20"/>
      <c r="E20"/>
      <c r="G20" s="3586"/>
      <c r="H20" s="3586"/>
      <c r="I20" s="3586"/>
      <c r="J20" s="3586"/>
      <c r="K20" s="3586"/>
      <c r="L20" s="3586"/>
      <c r="M20" s="3586"/>
      <c r="N20" s="130"/>
      <c r="O20" s="11"/>
      <c r="P20" s="11"/>
    </row>
    <row r="21" spans="2:16">
      <c r="B21"/>
      <c r="C21"/>
      <c r="D21"/>
      <c r="E21"/>
      <c r="G21" s="3586"/>
      <c r="H21" s="3586"/>
      <c r="I21" s="3586"/>
      <c r="J21" s="3586"/>
      <c r="K21" s="3586"/>
      <c r="L21" s="3586"/>
      <c r="M21" s="3586"/>
      <c r="N21" s="130"/>
      <c r="O21" s="11"/>
      <c r="P21" s="11"/>
    </row>
    <row r="22" spans="2:16">
      <c r="B22"/>
      <c r="C22"/>
      <c r="D22"/>
      <c r="E22"/>
      <c r="G22" s="3586"/>
      <c r="H22" s="3586"/>
      <c r="I22" s="3586"/>
      <c r="J22" s="3586"/>
      <c r="K22" s="3586"/>
      <c r="L22" s="3586"/>
      <c r="M22" s="3586"/>
      <c r="N22" s="130"/>
      <c r="O22" s="11"/>
      <c r="P22" s="11"/>
    </row>
    <row r="23" spans="2:16">
      <c r="B23"/>
      <c r="C23"/>
      <c r="D23"/>
      <c r="E23"/>
      <c r="G23" s="3586"/>
      <c r="H23" s="3586"/>
      <c r="I23" s="3586"/>
      <c r="J23" s="3586"/>
      <c r="K23" s="3586"/>
      <c r="L23" s="3586"/>
      <c r="M23" s="3586"/>
      <c r="N23" s="130"/>
      <c r="O23" s="11"/>
      <c r="P23" s="11"/>
    </row>
    <row r="24" spans="2:16">
      <c r="B24"/>
      <c r="C24"/>
      <c r="D24"/>
      <c r="E24"/>
      <c r="G24" s="3586"/>
      <c r="H24" s="3586"/>
      <c r="I24" s="3586"/>
      <c r="J24" s="3586"/>
      <c r="K24" s="3586"/>
      <c r="L24" s="3586"/>
      <c r="M24" s="3586"/>
      <c r="N24" s="130"/>
      <c r="O24" s="11"/>
      <c r="P24" s="11"/>
    </row>
    <row r="25" spans="2:16">
      <c r="B25"/>
      <c r="C25"/>
      <c r="D25"/>
      <c r="E25"/>
      <c r="G25" s="3586"/>
      <c r="H25" s="3586"/>
      <c r="I25" s="3586"/>
      <c r="J25" s="3586"/>
      <c r="K25" s="3586"/>
      <c r="L25" s="3586"/>
      <c r="M25" s="3586"/>
      <c r="N25" s="130"/>
    </row>
    <row r="26" spans="2:16">
      <c r="B26"/>
      <c r="C26"/>
      <c r="D26"/>
      <c r="E26"/>
      <c r="G26" s="130"/>
      <c r="H26" s="130"/>
      <c r="I26" s="130"/>
      <c r="J26" s="130"/>
      <c r="K26" s="130"/>
      <c r="L26" s="130"/>
      <c r="M26" s="130"/>
      <c r="N26" s="130"/>
    </row>
    <row r="27" spans="2:16">
      <c r="B27"/>
      <c r="C27"/>
      <c r="D27"/>
      <c r="E27"/>
      <c r="G27" s="3587" t="s">
        <v>2135</v>
      </c>
      <c r="H27" s="3587"/>
      <c r="I27" s="3587"/>
      <c r="J27" s="3587"/>
      <c r="K27" s="130"/>
      <c r="L27" s="130"/>
      <c r="M27" s="130"/>
      <c r="N27" s="130"/>
    </row>
    <row r="28" spans="2:16">
      <c r="B28"/>
      <c r="C28"/>
      <c r="D28"/>
      <c r="E28"/>
    </row>
    <row r="29" spans="2:16" ht="16.5" customHeight="1">
      <c r="B29"/>
      <c r="C29"/>
      <c r="D29"/>
      <c r="E29"/>
      <c r="G29" s="551" t="s">
        <v>587</v>
      </c>
    </row>
    <row r="30" spans="2:16" ht="16.5" customHeight="1">
      <c r="B30"/>
      <c r="C30"/>
      <c r="D30"/>
      <c r="E30"/>
      <c r="G30" s="552" t="s">
        <v>1553</v>
      </c>
      <c r="H30" s="131"/>
      <c r="I30" s="131"/>
      <c r="J30" s="131"/>
      <c r="K30" s="131"/>
    </row>
    <row r="31" spans="2:16" ht="16.5" customHeight="1">
      <c r="B31"/>
      <c r="C31"/>
      <c r="D31"/>
      <c r="E31"/>
      <c r="H31" s="131"/>
      <c r="I31" s="131"/>
      <c r="J31" s="131"/>
      <c r="K31" s="131"/>
    </row>
    <row r="32" spans="2:16" ht="16.5" customHeight="1">
      <c r="B32"/>
      <c r="C32"/>
      <c r="D32"/>
      <c r="E32"/>
      <c r="G32" s="131" t="s">
        <v>1543</v>
      </c>
    </row>
    <row r="33" spans="2:14" ht="16.5" customHeight="1">
      <c r="B33"/>
      <c r="C33"/>
      <c r="D33"/>
      <c r="E33"/>
    </row>
    <row r="34" spans="2:14" ht="16.5" customHeight="1">
      <c r="B34"/>
      <c r="C34"/>
      <c r="D34"/>
      <c r="E34"/>
      <c r="G34" s="1820" t="s">
        <v>588</v>
      </c>
      <c r="H34" s="1820"/>
      <c r="J34" s="1820" t="s">
        <v>589</v>
      </c>
      <c r="K34" s="1820"/>
      <c r="M34" s="1820" t="s">
        <v>590</v>
      </c>
      <c r="N34" s="1820"/>
    </row>
    <row r="35" spans="2:14" ht="16.5" customHeight="1" thickBot="1">
      <c r="B35"/>
      <c r="C35"/>
      <c r="D35"/>
      <c r="E35"/>
      <c r="G35" t="s">
        <v>591</v>
      </c>
      <c r="H35" s="1891"/>
      <c r="I35" s="34"/>
      <c r="J35" t="s">
        <v>592</v>
      </c>
      <c r="K35" s="1891"/>
      <c r="L35" s="34"/>
      <c r="M35" t="s">
        <v>593</v>
      </c>
    </row>
    <row r="36" spans="2:14" ht="16.5" customHeight="1" thickTop="1" thickBot="1">
      <c r="B36"/>
      <c r="C36"/>
      <c r="D36"/>
      <c r="E36"/>
      <c r="G36" t="s">
        <v>594</v>
      </c>
      <c r="H36" s="1891"/>
      <c r="I36" s="34"/>
      <c r="J36" t="s">
        <v>181</v>
      </c>
      <c r="K36" s="1893"/>
      <c r="L36" s="34"/>
      <c r="M36" t="s">
        <v>595</v>
      </c>
      <c r="N36" s="1893"/>
    </row>
    <row r="37" spans="2:14" ht="16.5" customHeight="1" thickTop="1">
      <c r="B37"/>
      <c r="C37"/>
      <c r="D37"/>
      <c r="E37"/>
      <c r="G37" s="1892"/>
      <c r="I37" s="34"/>
      <c r="J37" t="s">
        <v>64</v>
      </c>
      <c r="L37" s="34"/>
      <c r="M37" t="s">
        <v>596</v>
      </c>
    </row>
    <row r="38" spans="2:14" ht="16.5" customHeight="1">
      <c r="B38"/>
      <c r="C38"/>
      <c r="D38"/>
      <c r="E38"/>
      <c r="I38" s="34"/>
      <c r="J38" t="s">
        <v>597</v>
      </c>
      <c r="L38" s="34"/>
      <c r="M38" t="s">
        <v>581</v>
      </c>
      <c r="N38" s="1891"/>
    </row>
    <row r="39" spans="2:14" ht="16.5" customHeight="1" thickBot="1">
      <c r="B39"/>
      <c r="C39"/>
      <c r="D39"/>
      <c r="E39"/>
      <c r="F39"/>
      <c r="I39" s="34"/>
      <c r="J39" t="s">
        <v>598</v>
      </c>
      <c r="L39" s="34"/>
      <c r="M39" t="s">
        <v>599</v>
      </c>
    </row>
    <row r="40" spans="2:14" ht="16.5" customHeight="1" thickTop="1" thickBot="1">
      <c r="B40"/>
      <c r="C40"/>
      <c r="D40"/>
      <c r="E40"/>
      <c r="H40" s="1891"/>
      <c r="I40" s="34"/>
      <c r="J40" t="s">
        <v>600</v>
      </c>
      <c r="K40" s="1891"/>
      <c r="L40" s="34"/>
      <c r="M40" t="s">
        <v>601</v>
      </c>
      <c r="N40" s="1893"/>
    </row>
    <row r="41" spans="2:14" ht="16.5" customHeight="1" thickTop="1">
      <c r="B41"/>
      <c r="C41"/>
      <c r="D41"/>
      <c r="E41"/>
      <c r="H41" s="1891"/>
      <c r="I41" s="34"/>
      <c r="J41" t="s">
        <v>602</v>
      </c>
      <c r="K41" s="1891"/>
      <c r="L41" s="34"/>
      <c r="M41" t="s">
        <v>603</v>
      </c>
    </row>
    <row r="42" spans="2:14" ht="16.5" customHeight="1">
      <c r="B42"/>
      <c r="C42"/>
      <c r="D42"/>
      <c r="E42"/>
      <c r="I42" s="34"/>
      <c r="J42" s="2" t="s">
        <v>1542</v>
      </c>
      <c r="L42" s="34"/>
      <c r="M42" t="s">
        <v>572</v>
      </c>
      <c r="N42" s="1891"/>
    </row>
    <row r="43" spans="2:14" ht="16.5" customHeight="1">
      <c r="B43"/>
      <c r="C43"/>
      <c r="D43"/>
      <c r="E43"/>
      <c r="I43" s="34"/>
      <c r="L43" s="34"/>
      <c r="M43" t="s">
        <v>604</v>
      </c>
      <c r="N43" s="1891"/>
    </row>
    <row r="44" spans="2:14" ht="16.5" customHeight="1" thickBot="1">
      <c r="B44"/>
      <c r="C44"/>
      <c r="D44"/>
      <c r="E44"/>
      <c r="I44" s="1785"/>
      <c r="L44" s="1785"/>
      <c r="M44" t="s">
        <v>233</v>
      </c>
    </row>
    <row r="45" spans="2:14" ht="16.5" customHeight="1" thickTop="1" thickBot="1">
      <c r="B45"/>
      <c r="C45"/>
      <c r="D45"/>
      <c r="E45"/>
      <c r="I45" s="34"/>
      <c r="L45" s="34"/>
      <c r="M45" t="s">
        <v>209</v>
      </c>
      <c r="N45" s="1893"/>
    </row>
    <row r="46" spans="2:14" ht="16.5" customHeight="1" thickTop="1">
      <c r="B46"/>
      <c r="C46"/>
      <c r="D46"/>
      <c r="E46"/>
      <c r="I46" s="34"/>
      <c r="L46" s="34"/>
      <c r="M46" t="s">
        <v>605</v>
      </c>
      <c r="N46" s="1891"/>
    </row>
    <row r="47" spans="2:14" ht="16.5" customHeight="1">
      <c r="B47"/>
      <c r="C47"/>
      <c r="D47"/>
      <c r="E47"/>
      <c r="I47" s="34"/>
      <c r="L47" s="34"/>
      <c r="M47" t="s">
        <v>606</v>
      </c>
      <c r="N47" s="1891"/>
    </row>
    <row r="48" spans="2:14" ht="16.5" customHeight="1">
      <c r="B48"/>
      <c r="C48"/>
      <c r="D48"/>
      <c r="E48"/>
      <c r="H48" s="91"/>
      <c r="I48" s="34"/>
      <c r="K48" s="91"/>
      <c r="L48" s="34"/>
      <c r="M48" t="s">
        <v>607</v>
      </c>
    </row>
    <row r="49" spans="2:14" ht="16.5" customHeight="1">
      <c r="B49"/>
      <c r="C49"/>
      <c r="D49"/>
      <c r="E49"/>
      <c r="I49" s="34"/>
      <c r="L49" s="34"/>
      <c r="M49" t="s">
        <v>608</v>
      </c>
      <c r="N49" s="1891"/>
    </row>
    <row r="50" spans="2:14" ht="16.5" customHeight="1">
      <c r="B50"/>
      <c r="C50"/>
      <c r="D50"/>
      <c r="E50"/>
      <c r="I50" s="34"/>
      <c r="L50" s="34"/>
      <c r="M50" t="s">
        <v>609</v>
      </c>
      <c r="N50" s="1891"/>
    </row>
    <row r="51" spans="2:14" ht="14.4" thickBot="1">
      <c r="B51"/>
      <c r="C51"/>
      <c r="D51"/>
      <c r="E51"/>
      <c r="I51" s="34"/>
      <c r="L51" s="34"/>
      <c r="M51" t="s">
        <v>610</v>
      </c>
      <c r="N51" s="1891"/>
    </row>
    <row r="52" spans="2:14" ht="15" thickTop="1" thickBot="1">
      <c r="B52"/>
      <c r="C52"/>
      <c r="D52"/>
      <c r="E52"/>
      <c r="I52" s="34"/>
      <c r="L52" s="34"/>
      <c r="M52" t="s">
        <v>611</v>
      </c>
      <c r="N52" s="1893"/>
    </row>
    <row r="53" spans="2:14" ht="15" thickTop="1" thickBot="1">
      <c r="B53"/>
      <c r="C53"/>
      <c r="D53"/>
      <c r="E53"/>
      <c r="I53" s="34"/>
      <c r="L53" s="34"/>
      <c r="M53" t="s">
        <v>612</v>
      </c>
      <c r="N53" s="1893"/>
    </row>
    <row r="54" spans="2:14" ht="15" thickTop="1" thickBot="1">
      <c r="B54"/>
      <c r="C54"/>
      <c r="D54"/>
      <c r="E54"/>
      <c r="I54" s="34"/>
      <c r="L54" s="34"/>
      <c r="M54" t="s">
        <v>613</v>
      </c>
      <c r="N54" s="1891"/>
    </row>
    <row r="55" spans="2:14" ht="15" thickTop="1" thickBot="1">
      <c r="B55"/>
      <c r="C55"/>
      <c r="D55"/>
      <c r="E55"/>
      <c r="I55" s="34"/>
      <c r="L55" s="34"/>
      <c r="M55" t="s">
        <v>614</v>
      </c>
      <c r="N55" s="1893"/>
    </row>
    <row r="56" spans="2:14" ht="15" thickTop="1" thickBot="1">
      <c r="B56"/>
      <c r="C56"/>
      <c r="D56"/>
      <c r="E56"/>
      <c r="I56" s="34"/>
      <c r="L56" s="34"/>
      <c r="M56" t="s">
        <v>188</v>
      </c>
      <c r="N56" s="1893"/>
    </row>
    <row r="57" spans="2:14" ht="15" thickTop="1" thickBot="1">
      <c r="B57"/>
      <c r="C57"/>
      <c r="D57"/>
      <c r="E57"/>
      <c r="I57" s="34"/>
      <c r="L57" s="34"/>
      <c r="M57" t="s">
        <v>615</v>
      </c>
      <c r="N57" s="1893"/>
    </row>
    <row r="58" spans="2:14" ht="14.4" thickTop="1">
      <c r="B58"/>
      <c r="C58"/>
      <c r="D58"/>
      <c r="E58"/>
      <c r="J58" s="127"/>
      <c r="K58" s="127"/>
      <c r="L58" s="26"/>
    </row>
    <row r="59" spans="2:14">
      <c r="B59"/>
      <c r="C59"/>
      <c r="D59"/>
      <c r="E59"/>
      <c r="J59" s="127"/>
      <c r="K59" s="127"/>
      <c r="L59" s="26"/>
    </row>
    <row r="60" spans="2:14">
      <c r="B60"/>
      <c r="C60"/>
      <c r="D60"/>
      <c r="E60"/>
      <c r="J60" s="127"/>
      <c r="K60" s="127"/>
      <c r="L60" s="187"/>
    </row>
    <row r="61" spans="2:14">
      <c r="B61"/>
      <c r="C61"/>
      <c r="D61"/>
      <c r="E61"/>
      <c r="J61" s="127"/>
      <c r="K61" s="127"/>
      <c r="L61" s="104"/>
    </row>
    <row r="62" spans="2:14" hidden="1">
      <c r="B62"/>
      <c r="C62"/>
      <c r="D62"/>
      <c r="E62"/>
      <c r="J62" s="127"/>
      <c r="K62" s="127"/>
      <c r="L62" s="104"/>
    </row>
    <row r="63" spans="2:14" hidden="1">
      <c r="B63"/>
      <c r="C63"/>
      <c r="D63"/>
      <c r="E63"/>
      <c r="J63" s="127"/>
      <c r="K63" s="127"/>
      <c r="L63" s="188"/>
    </row>
    <row r="64" spans="2:14" hidden="1">
      <c r="B64"/>
      <c r="C64"/>
      <c r="D64"/>
      <c r="E64"/>
      <c r="J64" s="127"/>
      <c r="K64" s="127"/>
      <c r="L64" s="188"/>
    </row>
    <row r="65" spans="10:12" hidden="1">
      <c r="J65" s="127"/>
      <c r="K65" s="127"/>
      <c r="L65" s="188"/>
    </row>
    <row r="66" spans="10:12" hidden="1">
      <c r="J66" s="127"/>
      <c r="K66" s="127"/>
      <c r="L66" s="188"/>
    </row>
    <row r="67" spans="10:12" hidden="1">
      <c r="J67" s="127"/>
      <c r="K67" s="127"/>
      <c r="L67" s="104"/>
    </row>
    <row r="68" spans="10:12" hidden="1">
      <c r="J68" s="127"/>
      <c r="K68" s="127"/>
      <c r="L68" s="26"/>
    </row>
    <row r="69" spans="10:12" hidden="1">
      <c r="J69" s="127"/>
      <c r="K69" s="127"/>
      <c r="L69" s="26"/>
    </row>
    <row r="70" spans="10:12" hidden="1">
      <c r="J70" s="127"/>
      <c r="K70" s="127"/>
      <c r="L70" s="187"/>
    </row>
    <row r="71" spans="10:12" hidden="1">
      <c r="J71" s="127"/>
      <c r="K71" s="127"/>
    </row>
    <row r="72" spans="10:12" hidden="1">
      <c r="J72" s="127"/>
      <c r="K72" s="127"/>
      <c r="L72" s="187"/>
    </row>
    <row r="73" spans="10:12" hidden="1">
      <c r="J73" s="127"/>
      <c r="K73" s="127"/>
      <c r="L73" s="104"/>
    </row>
    <row r="74" spans="10:12" hidden="1">
      <c r="J74" s="127"/>
      <c r="K74" s="127"/>
      <c r="L74" s="104"/>
    </row>
    <row r="75" spans="10:12" hidden="1">
      <c r="J75" s="127"/>
      <c r="K75" s="127"/>
      <c r="L75" s="188"/>
    </row>
  </sheetData>
  <sheetProtection algorithmName="SHA-512" hashValue="Mg+6lJDWNysw6qt3RazbHh4cNHGR7UmmwJnVBweMR9kgaQL38NWADmsJBSmtk8e0MCCVCgD7/xqojuMRstBouA==" saltValue="kRsn7hrtgCkePtbPf+Z0Tg==" spinCount="100000" sheet="1" objects="1" scenarios="1"/>
  <mergeCells count="2">
    <mergeCell ref="G9:M25"/>
    <mergeCell ref="G27:J27"/>
  </mergeCells>
  <hyperlinks>
    <hyperlink ref="G27" r:id="rId1" xr:uid="{F64A5898-C3D9-4599-A8E2-2E2D94ADDE84}"/>
  </hyperlinks>
  <pageMargins left="0.70866141732283472" right="0.70866141732283472" top="0.74803149606299213" bottom="0.74803149606299213" header="0.31496062992125984" footer="0.31496062992125984"/>
  <pageSetup scale="26" orientation="portrait" horizontalDpi="1200" verticalDpi="1200" r:id="rId2"/>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FEB882-7A42-441E-941C-42D4BBD039BB}">
  <sheetPr codeName="Sheet24">
    <tabColor theme="9" tint="0.59999389629810485"/>
    <pageSetUpPr fitToPage="1"/>
  </sheetPr>
  <dimension ref="A1:Q89"/>
  <sheetViews>
    <sheetView showGridLines="0" zoomScale="70" zoomScaleNormal="70" workbookViewId="0">
      <selection activeCell="C2" sqref="C2"/>
    </sheetView>
  </sheetViews>
  <sheetFormatPr defaultColWidth="0" defaultRowHeight="0" customHeight="1" zeroHeight="1"/>
  <cols>
    <col min="1" max="1" width="3.59765625" style="2" customWidth="1"/>
    <col min="2" max="5" width="9" style="2" customWidth="1"/>
    <col min="6" max="6" width="4.09765625" style="2" customWidth="1"/>
    <col min="7" max="7" width="3.09765625" style="2" customWidth="1"/>
    <col min="8" max="8" width="50.69921875" style="2" customWidth="1"/>
    <col min="9" max="15" width="8.19921875" style="2" customWidth="1"/>
    <col min="16" max="17" width="8.59765625" style="2" customWidth="1"/>
    <col min="18" max="16384" width="8.59765625" style="2" hidden="1"/>
  </cols>
  <sheetData>
    <row r="1" spans="2:17" ht="14.25" customHeight="1"/>
    <row r="2" spans="2:17" ht="14.25" customHeight="1"/>
    <row r="3" spans="2:17" ht="14.25" customHeight="1"/>
    <row r="4" spans="2:17" ht="14.25" customHeight="1">
      <c r="Q4" s="2107"/>
    </row>
    <row r="5" spans="2:17" customFormat="1" ht="14.25" customHeight="1">
      <c r="B5" s="37"/>
      <c r="C5" s="37"/>
      <c r="D5" s="37"/>
      <c r="E5" s="37"/>
      <c r="G5" s="37"/>
      <c r="H5" s="37"/>
      <c r="I5" s="37"/>
      <c r="J5" s="37"/>
      <c r="K5" s="37"/>
      <c r="L5" s="37"/>
      <c r="M5" s="37"/>
      <c r="N5" s="37"/>
      <c r="O5" s="37"/>
      <c r="P5" s="37"/>
      <c r="Q5" s="2107"/>
    </row>
    <row r="6" spans="2:17" customFormat="1" ht="20.25" customHeight="1">
      <c r="B6" s="3585" t="s">
        <v>1</v>
      </c>
      <c r="C6" s="3585"/>
      <c r="D6" s="3585"/>
      <c r="E6" s="3585"/>
      <c r="G6" s="546" t="s">
        <v>13</v>
      </c>
      <c r="H6" s="544"/>
      <c r="I6" s="37"/>
      <c r="J6" s="37"/>
      <c r="K6" s="37"/>
      <c r="L6" s="37"/>
      <c r="M6" s="37"/>
      <c r="N6" s="37"/>
      <c r="O6" s="37"/>
      <c r="P6" s="37"/>
      <c r="Q6" s="2107"/>
    </row>
    <row r="7" spans="2:17" customFormat="1" ht="15" customHeight="1" thickBot="1">
      <c r="B7" s="545"/>
      <c r="C7" s="545"/>
      <c r="D7" s="545"/>
      <c r="E7" s="545"/>
      <c r="G7" s="545"/>
      <c r="H7" s="545"/>
      <c r="I7" s="545"/>
      <c r="J7" s="545"/>
      <c r="K7" s="545"/>
      <c r="L7" s="545"/>
      <c r="M7" s="545"/>
      <c r="N7" s="545"/>
      <c r="O7" s="545"/>
      <c r="P7" s="545"/>
      <c r="Q7" s="2107"/>
    </row>
    <row r="8" spans="2:17" ht="14.25" customHeight="1">
      <c r="Q8" s="2107"/>
    </row>
    <row r="9" spans="2:17" ht="20.7" customHeight="1">
      <c r="G9" s="3586" t="s">
        <v>616</v>
      </c>
      <c r="H9" s="3586"/>
      <c r="I9" s="3586"/>
      <c r="J9" s="3586"/>
      <c r="K9" s="3586"/>
      <c r="L9" s="3586"/>
      <c r="M9" s="3586"/>
      <c r="N9" s="3586"/>
      <c r="O9" s="3586"/>
      <c r="P9" s="3586"/>
      <c r="Q9" s="135"/>
    </row>
    <row r="10" spans="2:17" ht="13.8">
      <c r="G10" s="3586"/>
      <c r="H10" s="3586"/>
      <c r="I10" s="3586"/>
      <c r="J10" s="3586"/>
      <c r="K10" s="3586"/>
      <c r="L10" s="3586"/>
      <c r="M10" s="3586"/>
      <c r="N10" s="3586"/>
      <c r="O10" s="3586"/>
      <c r="P10" s="3586"/>
      <c r="Q10" s="135"/>
    </row>
    <row r="11" spans="2:17" ht="14.25" customHeight="1">
      <c r="G11" s="3586"/>
      <c r="H11" s="3586"/>
      <c r="I11" s="3586"/>
      <c r="J11" s="3586"/>
      <c r="K11" s="3586"/>
      <c r="L11" s="3586"/>
      <c r="M11" s="3586"/>
      <c r="N11" s="3586"/>
      <c r="O11" s="3586"/>
      <c r="P11" s="3586"/>
      <c r="Q11" s="135"/>
    </row>
    <row r="12" spans="2:17" ht="14.25" customHeight="1">
      <c r="G12" s="3586" t="s">
        <v>617</v>
      </c>
      <c r="H12" s="3586"/>
      <c r="I12" s="3586"/>
      <c r="J12" s="3586"/>
      <c r="K12" s="3586"/>
      <c r="L12" s="3586"/>
      <c r="M12" s="3586"/>
      <c r="N12" s="3586"/>
      <c r="O12" s="3586"/>
      <c r="P12" s="3586"/>
      <c r="Q12" s="135"/>
    </row>
    <row r="13" spans="2:17" ht="14.25" customHeight="1">
      <c r="E13"/>
      <c r="G13" s="3586"/>
      <c r="H13" s="3586"/>
      <c r="I13" s="3586"/>
      <c r="J13" s="3586"/>
      <c r="K13" s="3586"/>
      <c r="L13" s="3586"/>
      <c r="M13" s="3586"/>
      <c r="N13" s="3586"/>
      <c r="O13" s="3586"/>
      <c r="P13" s="3586"/>
      <c r="Q13" s="135"/>
    </row>
    <row r="14" spans="2:17" ht="13.8" hidden="1">
      <c r="G14" s="3586"/>
      <c r="H14" s="3586"/>
      <c r="I14" s="3586"/>
      <c r="J14" s="3586"/>
      <c r="K14" s="3586"/>
      <c r="L14" s="3586"/>
      <c r="M14" s="3586"/>
      <c r="N14" s="3586"/>
      <c r="O14" s="3586"/>
      <c r="P14" s="3586"/>
      <c r="Q14" s="135"/>
    </row>
    <row r="15" spans="2:17" ht="14.25" customHeight="1">
      <c r="G15" s="3586"/>
      <c r="H15" s="3586"/>
      <c r="I15" s="3586"/>
      <c r="J15" s="3586"/>
      <c r="K15" s="3586"/>
      <c r="L15" s="3586"/>
      <c r="M15" s="3586"/>
      <c r="N15" s="3586"/>
      <c r="O15" s="3586"/>
      <c r="P15" s="3586"/>
      <c r="Q15" s="135"/>
    </row>
    <row r="16" spans="2:17" ht="14.25" customHeight="1">
      <c r="G16" s="352"/>
      <c r="H16" s="352"/>
      <c r="I16" s="352"/>
      <c r="J16" s="352"/>
      <c r="K16" s="352"/>
      <c r="L16" s="352"/>
      <c r="M16" s="352"/>
      <c r="N16" s="352"/>
      <c r="O16" s="352"/>
      <c r="P16" s="352"/>
      <c r="Q16" s="352"/>
    </row>
    <row r="17" spans="6:17" ht="14.25" customHeight="1">
      <c r="G17" s="3588" t="s">
        <v>618</v>
      </c>
      <c r="H17" s="3588"/>
      <c r="I17" s="3588"/>
      <c r="J17" s="3588"/>
      <c r="K17" s="3588"/>
      <c r="L17" s="3588"/>
      <c r="M17" s="3588"/>
      <c r="N17" s="3588"/>
      <c r="O17" s="3588"/>
      <c r="P17" s="3588"/>
      <c r="Q17" s="103"/>
    </row>
    <row r="18" spans="6:17" ht="14.25" hidden="1" customHeight="1">
      <c r="G18" s="3588"/>
      <c r="H18" s="3588"/>
      <c r="I18" s="3588"/>
      <c r="J18" s="3588"/>
      <c r="K18" s="3588"/>
      <c r="L18" s="3588"/>
      <c r="M18" s="3588"/>
      <c r="N18" s="3588"/>
      <c r="O18" s="3588"/>
      <c r="P18" s="3588"/>
      <c r="Q18" s="103"/>
    </row>
    <row r="19" spans="6:17" ht="14.25" customHeight="1">
      <c r="G19" s="3588"/>
      <c r="H19" s="3588"/>
      <c r="I19" s="3588"/>
      <c r="J19" s="3588"/>
      <c r="K19" s="3588"/>
      <c r="L19" s="3588"/>
      <c r="M19" s="3588"/>
      <c r="N19" s="3588"/>
      <c r="O19" s="3588"/>
      <c r="P19" s="3588"/>
      <c r="Q19" s="103"/>
    </row>
    <row r="20" spans="6:17" ht="14.25" customHeight="1">
      <c r="G20" s="3588"/>
      <c r="H20" s="3588"/>
      <c r="I20" s="3588"/>
      <c r="J20" s="3588"/>
      <c r="K20" s="3588"/>
      <c r="L20" s="3588"/>
      <c r="M20" s="3588"/>
      <c r="N20" s="3588"/>
      <c r="O20" s="3588"/>
      <c r="P20" s="3588"/>
      <c r="Q20" s="103"/>
    </row>
    <row r="21" spans="6:17" ht="14.25" customHeight="1"/>
    <row r="22" spans="6:17" ht="14.25" customHeight="1">
      <c r="F22" s="33"/>
      <c r="G22" s="551" t="s">
        <v>619</v>
      </c>
      <c r="H22" s="35"/>
    </row>
    <row r="23" spans="6:17" ht="14.25" customHeight="1">
      <c r="G23" s="558" t="s">
        <v>620</v>
      </c>
      <c r="H23" s="558"/>
    </row>
    <row r="24" spans="6:17" ht="14.25" customHeight="1" thickBot="1">
      <c r="G24" s="42"/>
      <c r="H24" s="42"/>
    </row>
    <row r="25" spans="6:17" ht="14.25" customHeight="1" thickTop="1" thickBot="1">
      <c r="G25" s="553"/>
      <c r="H25" s="26" t="s">
        <v>621</v>
      </c>
    </row>
    <row r="26" spans="6:17" ht="14.25" customHeight="1" thickTop="1" thickBot="1">
      <c r="G26" s="556"/>
      <c r="H26" s="26" t="s">
        <v>622</v>
      </c>
    </row>
    <row r="27" spans="6:17" ht="14.4" customHeight="1" thickTop="1" thickBot="1">
      <c r="G27" s="42"/>
      <c r="H27" s="42"/>
    </row>
    <row r="28" spans="6:17" ht="106.2" customHeight="1" thickTop="1" thickBot="1">
      <c r="G28" s="840" t="s">
        <v>1558</v>
      </c>
      <c r="H28" s="839"/>
      <c r="I28" s="838" t="s">
        <v>623</v>
      </c>
      <c r="J28" s="841" t="s">
        <v>624</v>
      </c>
      <c r="K28" s="838" t="s">
        <v>625</v>
      </c>
      <c r="L28" s="841" t="s">
        <v>2151</v>
      </c>
      <c r="M28" s="838" t="s">
        <v>627</v>
      </c>
      <c r="N28" s="838" t="s">
        <v>628</v>
      </c>
      <c r="O28" s="838" t="s">
        <v>51</v>
      </c>
    </row>
    <row r="29" spans="6:17" ht="15" customHeight="1" thickBot="1">
      <c r="G29" s="75"/>
      <c r="H29" s="75"/>
      <c r="I29" s="192"/>
      <c r="J29" s="192"/>
      <c r="K29" s="2018"/>
      <c r="L29" s="2018"/>
      <c r="M29" s="2564"/>
      <c r="O29" s="192"/>
      <c r="P29" s="192"/>
      <c r="Q29" s="192"/>
    </row>
    <row r="30" spans="6:17" ht="15" customHeight="1" thickTop="1" thickBot="1">
      <c r="G30" s="91" t="s">
        <v>1808</v>
      </c>
      <c r="H30" s="75"/>
      <c r="I30" s="2562"/>
      <c r="J30" s="2562"/>
      <c r="K30" s="1960"/>
      <c r="L30" s="1960"/>
      <c r="M30" s="2565"/>
      <c r="N30" s="1960"/>
      <c r="O30" s="1960"/>
      <c r="P30" s="192"/>
      <c r="Q30" s="192"/>
    </row>
    <row r="31" spans="6:17" ht="14.25" customHeight="1" thickTop="1" thickBot="1">
      <c r="F31" s="194"/>
      <c r="G31" s="2" t="s">
        <v>629</v>
      </c>
      <c r="I31" s="554"/>
      <c r="J31" s="554"/>
      <c r="K31" s="556"/>
      <c r="L31" s="556"/>
      <c r="M31" s="556"/>
      <c r="N31" s="556"/>
      <c r="O31" s="556"/>
      <c r="P31" s="191"/>
    </row>
    <row r="32" spans="6:17" ht="14.25" customHeight="1" thickTop="1" thickBot="1">
      <c r="G32" s="2" t="s">
        <v>630</v>
      </c>
      <c r="I32" s="554"/>
      <c r="J32" s="555"/>
      <c r="K32" s="554"/>
      <c r="L32" s="554"/>
      <c r="M32" s="556"/>
      <c r="N32" s="556"/>
      <c r="O32" s="556"/>
      <c r="P32" s="191"/>
    </row>
    <row r="33" spans="7:16" ht="14.25" customHeight="1" thickTop="1" thickBot="1">
      <c r="G33" s="2" t="s">
        <v>1523</v>
      </c>
      <c r="I33" s="554"/>
      <c r="J33" s="555"/>
      <c r="K33" s="554"/>
      <c r="L33" s="554"/>
      <c r="M33" s="579"/>
      <c r="N33" s="556"/>
      <c r="O33" s="556"/>
      <c r="P33" s="191"/>
    </row>
    <row r="34" spans="7:16" ht="14.25" customHeight="1" thickTop="1" thickBot="1">
      <c r="G34" s="2" t="s">
        <v>773</v>
      </c>
      <c r="H34" s="1875"/>
      <c r="I34" s="554"/>
      <c r="J34" s="555"/>
      <c r="K34" s="554"/>
      <c r="L34" s="554"/>
      <c r="M34" s="556"/>
      <c r="N34" s="556"/>
      <c r="O34" s="556"/>
      <c r="P34" s="191"/>
    </row>
    <row r="35" spans="7:16" ht="14.25" customHeight="1" thickTop="1" thickBot="1">
      <c r="G35" s="2" t="s">
        <v>631</v>
      </c>
      <c r="I35" s="554"/>
      <c r="J35" s="191"/>
      <c r="K35" s="554"/>
      <c r="L35" s="554"/>
      <c r="M35" s="579"/>
      <c r="N35" s="556"/>
      <c r="O35" s="556"/>
      <c r="P35" s="191"/>
    </row>
    <row r="36" spans="7:16" ht="14.25" customHeight="1" thickTop="1" thickBot="1">
      <c r="G36" s="2" t="s">
        <v>1806</v>
      </c>
      <c r="I36" s="554"/>
      <c r="J36" s="555"/>
      <c r="K36" s="554"/>
      <c r="L36" s="554"/>
      <c r="M36" s="579"/>
      <c r="N36" s="556"/>
      <c r="O36" s="556"/>
      <c r="P36" s="191"/>
    </row>
    <row r="37" spans="7:16" ht="14.25" customHeight="1" thickTop="1" thickBot="1">
      <c r="G37" s="2" t="s">
        <v>1559</v>
      </c>
      <c r="I37" s="554"/>
      <c r="J37" s="555"/>
      <c r="K37" s="554"/>
      <c r="L37" s="554"/>
      <c r="M37" s="556"/>
      <c r="N37" s="556"/>
      <c r="O37" s="556"/>
      <c r="P37" s="191"/>
    </row>
    <row r="38" spans="7:16" ht="14.25" customHeight="1" thickTop="1" thickBot="1">
      <c r="G38" s="91" t="s">
        <v>1807</v>
      </c>
      <c r="H38" s="1876"/>
      <c r="I38" s="554"/>
      <c r="J38" s="555"/>
      <c r="K38" s="554"/>
      <c r="L38" s="554"/>
      <c r="M38" s="579"/>
      <c r="N38" s="556"/>
      <c r="O38" s="556"/>
      <c r="P38" s="191"/>
    </row>
    <row r="39" spans="7:16" ht="14.25" customHeight="1" thickTop="1" thickBot="1">
      <c r="G39" s="2" t="s">
        <v>632</v>
      </c>
      <c r="I39" s="554"/>
      <c r="J39" s="555"/>
      <c r="K39" s="554"/>
      <c r="L39" s="554"/>
      <c r="M39" s="556"/>
      <c r="N39" s="556"/>
      <c r="O39" s="556"/>
      <c r="P39" s="193"/>
    </row>
    <row r="40" spans="7:16" ht="14.25" customHeight="1" thickTop="1" thickBot="1">
      <c r="G40" s="301"/>
      <c r="H40" s="301"/>
      <c r="I40" s="301"/>
      <c r="J40" s="301"/>
      <c r="K40" s="301"/>
      <c r="L40" s="301"/>
      <c r="M40" s="301"/>
      <c r="N40" s="301"/>
      <c r="O40" s="301"/>
    </row>
    <row r="41" spans="7:16" s="10" customFormat="1" ht="12" customHeight="1">
      <c r="G41" s="10" t="s">
        <v>1565</v>
      </c>
    </row>
    <row r="42" spans="7:16" ht="14.25" customHeight="1"/>
    <row r="43" spans="7:16" ht="14.25" customHeight="1">
      <c r="G43" s="558" t="s">
        <v>633</v>
      </c>
      <c r="H43" s="42"/>
    </row>
    <row r="44" spans="7:16" ht="14.25" customHeight="1" thickBot="1">
      <c r="G44" s="42"/>
      <c r="H44" s="42"/>
    </row>
    <row r="45" spans="7:16" ht="14.25" customHeight="1" thickTop="1" thickBot="1">
      <c r="G45" s="553"/>
      <c r="H45" s="26" t="s">
        <v>621</v>
      </c>
    </row>
    <row r="46" spans="7:16" ht="14.25" customHeight="1" thickTop="1" thickBot="1">
      <c r="G46" s="556"/>
      <c r="H46" s="26" t="s">
        <v>622</v>
      </c>
    </row>
    <row r="47" spans="7:16" ht="14.25" customHeight="1" thickTop="1" thickBot="1">
      <c r="G47" s="42"/>
      <c r="H47" s="42"/>
    </row>
    <row r="48" spans="7:16" ht="83.25" customHeight="1" thickTop="1" thickBot="1">
      <c r="G48" s="840" t="s">
        <v>1558</v>
      </c>
      <c r="H48" s="557"/>
      <c r="I48" s="838" t="s">
        <v>623</v>
      </c>
      <c r="J48" s="841" t="s">
        <v>624</v>
      </c>
      <c r="K48" s="838" t="s">
        <v>625</v>
      </c>
      <c r="L48" s="841" t="s">
        <v>2151</v>
      </c>
      <c r="M48" s="841" t="s">
        <v>627</v>
      </c>
      <c r="N48" s="838" t="s">
        <v>628</v>
      </c>
      <c r="O48" s="838" t="s">
        <v>51</v>
      </c>
    </row>
    <row r="49" spans="7:15" ht="14.25" customHeight="1" thickBot="1">
      <c r="G49" s="75"/>
      <c r="H49" s="75"/>
      <c r="I49" s="192"/>
      <c r="J49" s="192"/>
      <c r="O49" s="192"/>
    </row>
    <row r="50" spans="7:15" ht="14.25" customHeight="1" thickTop="1" thickBot="1">
      <c r="G50" s="2" t="s">
        <v>128</v>
      </c>
      <c r="I50" s="554"/>
      <c r="J50" s="554"/>
      <c r="K50" s="556"/>
      <c r="L50" s="556"/>
      <c r="M50" s="556"/>
      <c r="N50" s="556"/>
      <c r="O50" s="556"/>
    </row>
    <row r="51" spans="7:15" ht="14.25" customHeight="1" thickTop="1" thickBot="1">
      <c r="G51" s="2" t="s">
        <v>168</v>
      </c>
      <c r="I51" s="554"/>
      <c r="J51" s="555"/>
      <c r="K51" s="556"/>
      <c r="L51" s="556"/>
      <c r="M51" s="556"/>
      <c r="N51" s="556"/>
      <c r="O51" s="556"/>
    </row>
    <row r="52" spans="7:15" ht="14.25" customHeight="1" thickTop="1" thickBot="1">
      <c r="G52" s="2" t="s">
        <v>634</v>
      </c>
      <c r="I52" s="554"/>
      <c r="J52" s="555"/>
      <c r="K52" s="556"/>
      <c r="L52" s="556"/>
      <c r="M52" s="556"/>
      <c r="N52" s="556"/>
      <c r="O52" s="556"/>
    </row>
    <row r="53" spans="7:15" ht="14.25" customHeight="1" thickTop="1" thickBot="1">
      <c r="G53" s="2" t="s">
        <v>581</v>
      </c>
      <c r="I53" s="554"/>
      <c r="J53" s="555"/>
      <c r="K53" s="556"/>
      <c r="L53" s="556"/>
      <c r="M53" s="578"/>
      <c r="N53" s="556"/>
      <c r="O53" s="556"/>
    </row>
    <row r="54" spans="7:15" ht="14.25" customHeight="1" thickTop="1" thickBot="1">
      <c r="G54" s="2" t="s">
        <v>635</v>
      </c>
      <c r="I54" s="554"/>
      <c r="J54" s="555"/>
      <c r="K54" s="556"/>
      <c r="L54" s="556"/>
      <c r="M54" s="556"/>
      <c r="N54" s="556"/>
      <c r="O54" s="556"/>
    </row>
    <row r="55" spans="7:15" ht="14.25" customHeight="1" thickTop="1" thickBot="1">
      <c r="G55" s="2" t="s">
        <v>572</v>
      </c>
      <c r="I55" s="554"/>
      <c r="J55" s="555"/>
      <c r="K55" s="556"/>
      <c r="L55" s="556"/>
      <c r="M55" s="556"/>
      <c r="N55" s="556"/>
      <c r="O55" s="556"/>
    </row>
    <row r="56" spans="7:15" ht="14.25" customHeight="1" thickTop="1" thickBot="1">
      <c r="G56" s="2" t="s">
        <v>233</v>
      </c>
      <c r="I56" s="554"/>
      <c r="J56" s="555"/>
      <c r="K56" s="556"/>
      <c r="L56" s="556"/>
      <c r="N56" s="556"/>
      <c r="O56" s="556"/>
    </row>
    <row r="57" spans="7:15" ht="14.25" customHeight="1" thickTop="1" thickBot="1">
      <c r="G57" s="2" t="s">
        <v>209</v>
      </c>
      <c r="I57" s="554"/>
      <c r="J57" s="555"/>
      <c r="K57" s="556"/>
      <c r="L57" s="556"/>
      <c r="M57" s="556"/>
      <c r="N57" s="556"/>
      <c r="O57" s="556"/>
    </row>
    <row r="58" spans="7:15" ht="14.25" customHeight="1" thickTop="1" thickBot="1">
      <c r="G58" s="2" t="s">
        <v>605</v>
      </c>
      <c r="I58" s="555"/>
      <c r="J58" s="555"/>
      <c r="K58" s="556"/>
      <c r="L58" s="556"/>
      <c r="M58" s="1960"/>
      <c r="N58" s="556"/>
      <c r="O58" s="556"/>
    </row>
    <row r="59" spans="7:15" ht="14.25" customHeight="1" thickTop="1" thickBot="1">
      <c r="G59" s="2" t="s">
        <v>607</v>
      </c>
      <c r="I59" s="555"/>
      <c r="J59" s="555"/>
      <c r="K59" s="556"/>
      <c r="L59" s="556"/>
      <c r="M59" s="578"/>
      <c r="N59" s="556"/>
      <c r="O59" s="556"/>
    </row>
    <row r="60" spans="7:15" ht="14.25" customHeight="1" thickTop="1" thickBot="1">
      <c r="G60" s="2" t="s">
        <v>610</v>
      </c>
      <c r="I60" s="554"/>
      <c r="J60" s="555"/>
      <c r="K60" s="556"/>
      <c r="L60" s="556"/>
      <c r="M60" s="556"/>
      <c r="N60" s="556"/>
      <c r="O60" s="556"/>
    </row>
    <row r="61" spans="7:15" ht="14.25" customHeight="1" thickTop="1" thickBot="1">
      <c r="G61" s="2" t="s">
        <v>636</v>
      </c>
      <c r="I61" s="554"/>
      <c r="J61" s="555"/>
      <c r="K61" s="556"/>
      <c r="L61" s="556"/>
      <c r="M61" s="556"/>
      <c r="N61" s="556"/>
      <c r="O61" s="556"/>
    </row>
    <row r="62" spans="7:15" ht="14.25" customHeight="1" thickTop="1" thickBot="1">
      <c r="G62" s="2" t="s">
        <v>613</v>
      </c>
      <c r="I62" s="554"/>
      <c r="J62" s="555"/>
      <c r="K62" s="556"/>
      <c r="L62" s="556"/>
      <c r="M62" s="578"/>
      <c r="N62" s="556"/>
      <c r="O62" s="556"/>
    </row>
    <row r="63" spans="7:15" ht="14.25" customHeight="1" thickTop="1" thickBot="1">
      <c r="G63" s="2" t="s">
        <v>456</v>
      </c>
      <c r="I63" s="554"/>
      <c r="J63" s="555"/>
      <c r="K63" s="556"/>
      <c r="L63" s="556"/>
      <c r="M63" s="1960"/>
      <c r="N63" s="556"/>
      <c r="O63" s="556"/>
    </row>
    <row r="64" spans="7:15" ht="14.25" customHeight="1" thickTop="1" thickBot="1">
      <c r="G64" s="2" t="s">
        <v>1560</v>
      </c>
      <c r="I64" s="554"/>
      <c r="J64" s="555"/>
      <c r="K64" s="556"/>
      <c r="L64" s="556"/>
      <c r="M64" s="556"/>
      <c r="N64" s="556"/>
      <c r="O64" s="556"/>
    </row>
    <row r="65" spans="7:15" ht="14.25" customHeight="1" thickTop="1" thickBot="1">
      <c r="G65" s="301"/>
      <c r="H65" s="301"/>
      <c r="I65" s="301"/>
      <c r="J65" s="301"/>
      <c r="K65" s="301"/>
      <c r="L65" s="301"/>
      <c r="M65" s="301"/>
      <c r="N65" s="301"/>
      <c r="O65" s="301"/>
    </row>
    <row r="66" spans="7:15" s="10" customFormat="1" ht="12" customHeight="1">
      <c r="G66" s="10" t="s">
        <v>1565</v>
      </c>
    </row>
    <row r="67" spans="7:15" s="10" customFormat="1" ht="11.4">
      <c r="G67" s="137"/>
    </row>
    <row r="68" spans="7:15" ht="13.8"/>
    <row r="69" spans="7:15" ht="14.25" hidden="1" customHeight="1"/>
    <row r="70" spans="7:15" ht="14.25" hidden="1" customHeight="1"/>
    <row r="71" spans="7:15" ht="14.25" hidden="1" customHeight="1"/>
    <row r="72" spans="7:15" ht="14.25" hidden="1" customHeight="1"/>
    <row r="73" spans="7:15" ht="14.25" hidden="1" customHeight="1"/>
    <row r="74" spans="7:15" ht="14.25" hidden="1" customHeight="1"/>
    <row r="75" spans="7:15" ht="14.25" hidden="1" customHeight="1"/>
    <row r="76" spans="7:15" ht="14.25" hidden="1" customHeight="1"/>
    <row r="77" spans="7:15" ht="14.25" hidden="1" customHeight="1"/>
    <row r="78" spans="7:15" ht="14.25" hidden="1" customHeight="1"/>
    <row r="79" spans="7:15" ht="14.25" hidden="1" customHeight="1"/>
    <row r="80" spans="7:15" ht="14.25" hidden="1" customHeight="1"/>
    <row r="81" ht="14.25" hidden="1" customHeight="1"/>
    <row r="82" ht="14.25" hidden="1" customHeight="1"/>
    <row r="83" ht="14.25" hidden="1" customHeight="1"/>
    <row r="84" ht="14.25" hidden="1" customHeight="1"/>
    <row r="85" ht="14.25" hidden="1" customHeight="1"/>
    <row r="86" ht="14.25" hidden="1" customHeight="1"/>
    <row r="87" ht="14.25" hidden="1" customHeight="1"/>
    <row r="88" ht="14.25" hidden="1" customHeight="1"/>
    <row r="89" ht="14.25" hidden="1" customHeight="1"/>
  </sheetData>
  <sheetProtection algorithmName="SHA-512" hashValue="k4vfLpAQ+dXcqv1d82/12veg/m9aK8CruP37mk4qLJLPqJNISrKk5VImH70hCYVem2CPnka2IqeB9BhGzfCDiw==" saltValue="hsjh0Sk3Tf0uuamTelGZUQ==" spinCount="100000" sheet="1" objects="1" scenarios="1"/>
  <mergeCells count="4">
    <mergeCell ref="B6:E6"/>
    <mergeCell ref="G9:P11"/>
    <mergeCell ref="G12:P15"/>
    <mergeCell ref="G17:P20"/>
  </mergeCells>
  <pageMargins left="0.70866141732283472" right="0.70866141732283472" top="0.74803149606299213" bottom="0.74803149606299213" header="0.31496062992125984" footer="0.31496062992125984"/>
  <pageSetup scale="34" orientation="portrait" horizontalDpi="1200" verticalDpi="120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B6AF5C-2C29-4A09-822B-4B5E68DBDE85}">
  <sheetPr codeName="Sheet25">
    <tabColor theme="9" tint="0.59999389629810485"/>
  </sheetPr>
  <dimension ref="A1:N32"/>
  <sheetViews>
    <sheetView showGridLines="0" zoomScale="70" zoomScaleNormal="70" zoomScaleSheetLayoutView="70" workbookViewId="0">
      <selection activeCell="C3" sqref="C3"/>
    </sheetView>
  </sheetViews>
  <sheetFormatPr defaultColWidth="0" defaultRowHeight="13.8" zeroHeight="1"/>
  <cols>
    <col min="1" max="1" width="3.59765625" customWidth="1"/>
    <col min="2" max="5" width="9" style="2" customWidth="1"/>
    <col min="6" max="6" width="4.09765625" customWidth="1"/>
    <col min="7" max="7" width="3.09765625" customWidth="1"/>
    <col min="8" max="8" width="27.19921875" style="93" customWidth="1"/>
    <col min="9" max="10" width="105.5" customWidth="1"/>
    <col min="11" max="11" width="109.59765625" customWidth="1"/>
    <col min="12" max="13" width="105.5" customWidth="1"/>
    <col min="14" max="14" width="9" customWidth="1"/>
    <col min="15" max="16384" width="9" hidden="1"/>
  </cols>
  <sheetData>
    <row r="1" spans="2:13"/>
    <row r="2" spans="2:13"/>
    <row r="3" spans="2:13"/>
    <row r="4" spans="2:13"/>
    <row r="5" spans="2:13">
      <c r="B5" s="37"/>
      <c r="C5" s="37"/>
      <c r="D5" s="37"/>
      <c r="E5" s="37"/>
      <c r="G5" s="37"/>
      <c r="H5" s="37"/>
      <c r="I5" s="37"/>
      <c r="J5" s="37"/>
      <c r="K5" s="37"/>
      <c r="L5" s="37"/>
      <c r="M5" s="37"/>
    </row>
    <row r="6" spans="2:13" ht="21">
      <c r="B6" s="3585" t="s">
        <v>1</v>
      </c>
      <c r="C6" s="3585"/>
      <c r="D6" s="3585"/>
      <c r="E6" s="3585"/>
      <c r="G6" s="546" t="s">
        <v>14</v>
      </c>
      <c r="H6" s="546"/>
      <c r="I6" s="37"/>
      <c r="J6" s="37"/>
      <c r="K6" s="37"/>
      <c r="L6" s="37"/>
      <c r="M6" s="37"/>
    </row>
    <row r="7" spans="2:13" ht="14.4" thickBot="1">
      <c r="B7" s="545"/>
      <c r="C7" s="545"/>
      <c r="D7" s="545"/>
      <c r="E7" s="545"/>
      <c r="G7" s="545"/>
      <c r="H7" s="545"/>
      <c r="I7" s="545"/>
      <c r="J7" s="545"/>
      <c r="K7" s="545"/>
      <c r="L7" s="545"/>
      <c r="M7" s="545"/>
    </row>
    <row r="8" spans="2:13">
      <c r="G8" s="2"/>
      <c r="H8" s="2"/>
      <c r="I8" s="2"/>
      <c r="J8" s="2"/>
      <c r="K8" s="2"/>
      <c r="L8" s="2"/>
      <c r="M8" s="2"/>
    </row>
    <row r="9" spans="2:13" ht="14.25" customHeight="1">
      <c r="G9" s="3589" t="s">
        <v>2152</v>
      </c>
      <c r="H9" s="3589"/>
      <c r="I9" s="3589"/>
      <c r="J9" s="3589"/>
      <c r="K9" s="3589"/>
      <c r="L9" s="1313"/>
      <c r="M9" s="1313"/>
    </row>
    <row r="10" spans="2:13">
      <c r="G10" s="3589"/>
      <c r="H10" s="3589"/>
      <c r="I10" s="3589"/>
      <c r="J10" s="3589"/>
      <c r="K10" s="3589"/>
      <c r="L10" s="1313"/>
      <c r="M10" s="1313"/>
    </row>
    <row r="11" spans="2:13">
      <c r="G11" s="3589"/>
      <c r="H11" s="3589"/>
      <c r="I11" s="3589"/>
      <c r="J11" s="3589"/>
      <c r="K11" s="3589"/>
      <c r="L11" s="1313"/>
      <c r="M11" s="1313"/>
    </row>
    <row r="12" spans="2:13">
      <c r="G12" s="3589"/>
      <c r="H12" s="3589"/>
      <c r="I12" s="3589"/>
      <c r="J12" s="3589"/>
      <c r="K12" s="3589"/>
      <c r="L12" s="1313"/>
      <c r="M12" s="1313"/>
    </row>
    <row r="13" spans="2:13">
      <c r="G13" s="2584" t="s">
        <v>2153</v>
      </c>
      <c r="H13" s="157"/>
      <c r="I13" s="157"/>
      <c r="J13" s="157"/>
      <c r="K13" s="157"/>
      <c r="L13" s="1313"/>
      <c r="M13" s="1313"/>
    </row>
    <row r="14" spans="2:13">
      <c r="G14" s="157"/>
      <c r="H14" s="157"/>
      <c r="I14" s="157"/>
      <c r="J14" s="157"/>
      <c r="K14" s="157"/>
      <c r="L14" s="157"/>
      <c r="M14" s="157"/>
    </row>
    <row r="15" spans="2:13">
      <c r="E15"/>
      <c r="G15" s="551" t="s">
        <v>637</v>
      </c>
      <c r="H15" s="561"/>
    </row>
    <row r="16" spans="2:13">
      <c r="G16" s="558" t="s">
        <v>638</v>
      </c>
      <c r="H16" s="561"/>
    </row>
    <row r="17" spans="2:13">
      <c r="G17" s="198"/>
    </row>
    <row r="18" spans="2:13" ht="33" customHeight="1" thickBot="1">
      <c r="G18" s="3590" t="s">
        <v>1564</v>
      </c>
      <c r="H18" s="3590"/>
      <c r="I18" s="3128" t="s">
        <v>639</v>
      </c>
      <c r="J18" s="3128" t="s">
        <v>640</v>
      </c>
      <c r="K18" s="3128" t="s">
        <v>641</v>
      </c>
      <c r="L18" s="3128" t="s">
        <v>642</v>
      </c>
      <c r="M18" s="3128" t="s">
        <v>643</v>
      </c>
    </row>
    <row r="19" spans="2:13" ht="270.60000000000002" customHeight="1">
      <c r="G19" s="3591" t="s">
        <v>644</v>
      </c>
      <c r="H19" s="3591"/>
      <c r="I19" s="93" t="s">
        <v>645</v>
      </c>
      <c r="J19" s="93" t="s">
        <v>646</v>
      </c>
      <c r="K19" s="93" t="s">
        <v>2171</v>
      </c>
      <c r="L19" s="93" t="s">
        <v>647</v>
      </c>
      <c r="M19" s="93" t="s">
        <v>648</v>
      </c>
    </row>
    <row r="20" spans="2:13" s="1564" customFormat="1" ht="244.95" customHeight="1">
      <c r="B20" s="185"/>
      <c r="C20" s="185"/>
      <c r="D20" s="185"/>
      <c r="E20" s="185"/>
      <c r="G20" s="3592" t="s">
        <v>649</v>
      </c>
      <c r="H20" s="3592"/>
      <c r="I20" s="1586" t="s">
        <v>2167</v>
      </c>
      <c r="J20" s="1586" t="s">
        <v>1566</v>
      </c>
      <c r="K20" s="1586" t="s">
        <v>1574</v>
      </c>
      <c r="L20" s="1586" t="s">
        <v>650</v>
      </c>
      <c r="M20" s="1586" t="s">
        <v>2168</v>
      </c>
    </row>
    <row r="21" spans="2:13" ht="90.6" customHeight="1">
      <c r="G21" s="3593" t="s">
        <v>651</v>
      </c>
      <c r="H21" s="3593"/>
      <c r="I21" s="93" t="s">
        <v>652</v>
      </c>
      <c r="J21" s="93" t="s">
        <v>653</v>
      </c>
      <c r="K21" s="93" t="s">
        <v>654</v>
      </c>
      <c r="L21" s="1896" t="s">
        <v>655</v>
      </c>
      <c r="M21" s="93" t="s">
        <v>656</v>
      </c>
    </row>
    <row r="22" spans="2:13" ht="84" customHeight="1">
      <c r="G22" s="3592" t="s">
        <v>657</v>
      </c>
      <c r="H22" s="3592"/>
      <c r="I22" s="1586" t="s">
        <v>658</v>
      </c>
      <c r="J22" s="1586" t="s">
        <v>659</v>
      </c>
      <c r="K22" s="1586" t="s">
        <v>660</v>
      </c>
      <c r="L22" s="1586" t="s">
        <v>661</v>
      </c>
      <c r="M22" s="1586" t="s">
        <v>662</v>
      </c>
    </row>
    <row r="23" spans="2:13" ht="76.2" customHeight="1">
      <c r="G23" s="3593" t="s">
        <v>663</v>
      </c>
      <c r="H23" s="3593"/>
      <c r="I23" s="93" t="s">
        <v>664</v>
      </c>
      <c r="J23" s="93" t="s">
        <v>665</v>
      </c>
      <c r="K23" s="93" t="s">
        <v>666</v>
      </c>
      <c r="L23" s="93" t="s">
        <v>667</v>
      </c>
      <c r="M23" s="93" t="s">
        <v>668</v>
      </c>
    </row>
    <row r="24" spans="2:13" ht="91.95" customHeight="1">
      <c r="G24" s="3592" t="s">
        <v>669</v>
      </c>
      <c r="H24" s="3592"/>
      <c r="I24" s="1586" t="s">
        <v>1581</v>
      </c>
      <c r="J24" s="1586" t="s">
        <v>1580</v>
      </c>
      <c r="K24" s="1586" t="s">
        <v>1579</v>
      </c>
      <c r="L24" s="1586" t="s">
        <v>158</v>
      </c>
      <c r="M24" s="1586" t="s">
        <v>158</v>
      </c>
    </row>
    <row r="25" spans="2:13" ht="229.2" customHeight="1">
      <c r="G25" s="3593" t="s">
        <v>670</v>
      </c>
      <c r="H25" s="3593"/>
      <c r="I25" s="93" t="s">
        <v>2169</v>
      </c>
      <c r="J25" s="93" t="s">
        <v>671</v>
      </c>
      <c r="K25" s="93" t="s">
        <v>672</v>
      </c>
      <c r="L25" s="93" t="s">
        <v>673</v>
      </c>
      <c r="M25" s="93" t="s">
        <v>1576</v>
      </c>
    </row>
    <row r="26" spans="2:13" ht="87.6" customHeight="1">
      <c r="G26" s="3592" t="s">
        <v>674</v>
      </c>
      <c r="H26" s="3592"/>
      <c r="I26" s="1586" t="s">
        <v>675</v>
      </c>
      <c r="J26" s="1586" t="s">
        <v>676</v>
      </c>
      <c r="K26" s="1586" t="s">
        <v>677</v>
      </c>
      <c r="L26" s="1586" t="s">
        <v>678</v>
      </c>
      <c r="M26" s="1586" t="s">
        <v>679</v>
      </c>
    </row>
    <row r="27" spans="2:13" ht="327" customHeight="1">
      <c r="G27" s="3593" t="s">
        <v>680</v>
      </c>
      <c r="H27" s="3593"/>
      <c r="I27" s="93" t="s">
        <v>681</v>
      </c>
      <c r="J27" s="93" t="s">
        <v>1570</v>
      </c>
      <c r="K27" s="93" t="s">
        <v>2191</v>
      </c>
      <c r="L27" s="93" t="s">
        <v>682</v>
      </c>
      <c r="M27" s="93" t="s">
        <v>683</v>
      </c>
    </row>
    <row r="28" spans="2:13" ht="147" customHeight="1">
      <c r="G28" s="3592" t="s">
        <v>684</v>
      </c>
      <c r="H28" s="3592"/>
      <c r="I28" s="1586" t="s">
        <v>1568</v>
      </c>
      <c r="J28" s="1586" t="s">
        <v>1569</v>
      </c>
      <c r="K28" s="1586" t="s">
        <v>2170</v>
      </c>
      <c r="L28" s="1586" t="s">
        <v>1567</v>
      </c>
      <c r="M28" s="1586" t="s">
        <v>1578</v>
      </c>
    </row>
    <row r="29" spans="2:13"/>
    <row r="30" spans="2:13"/>
    <row r="31" spans="2:13"/>
    <row r="32" spans="2:13"/>
  </sheetData>
  <sheetProtection algorithmName="SHA-512" hashValue="a+Lfekv27UvWYMG/VMsOIl1KTpb6AuUfLdml3gmZBIL52MiXJ7uekc0zGIAX6WKiLGBsRZ16GrcKALZTGvjquw==" saltValue="bdwae/SRfc2TIZNCLU+4+Q==" spinCount="100000" sheet="1" objects="1" scenarios="1"/>
  <mergeCells count="13">
    <mergeCell ref="G27:H27"/>
    <mergeCell ref="G28:H28"/>
    <mergeCell ref="G21:H21"/>
    <mergeCell ref="G22:H22"/>
    <mergeCell ref="G23:H23"/>
    <mergeCell ref="G24:H24"/>
    <mergeCell ref="G25:H25"/>
    <mergeCell ref="G26:H26"/>
    <mergeCell ref="G9:K12"/>
    <mergeCell ref="B6:E6"/>
    <mergeCell ref="G18:H18"/>
    <mergeCell ref="G19:H19"/>
    <mergeCell ref="G20:H20"/>
  </mergeCells>
  <pageMargins left="0.7" right="0.7" top="0.75" bottom="0.75" header="0.3" footer="0.3"/>
  <pageSetup paperSize="9" orientation="portrait" verticalDpi="0"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A6D29F-7725-4E8A-B4AD-A783B9FEEB6A}">
  <sheetPr codeName="Sheet26">
    <tabColor theme="9" tint="0.59999389629810485"/>
    <pageSetUpPr fitToPage="1"/>
  </sheetPr>
  <dimension ref="A1:Q95"/>
  <sheetViews>
    <sheetView showGridLines="0" zoomScale="70" zoomScaleNormal="70" workbookViewId="0">
      <selection activeCell="C2" sqref="C2"/>
    </sheetView>
  </sheetViews>
  <sheetFormatPr defaultColWidth="0" defaultRowHeight="13.8" zeroHeight="1"/>
  <cols>
    <col min="1" max="1" width="3.59765625" style="2" customWidth="1"/>
    <col min="2" max="5" width="9" style="2" customWidth="1"/>
    <col min="6" max="6" width="4.09765625" style="2" customWidth="1"/>
    <col min="7" max="7" width="39" style="2" customWidth="1"/>
    <col min="8" max="8" width="17.59765625" style="2" customWidth="1"/>
    <col min="9" max="9" width="17.8984375" style="2" customWidth="1"/>
    <col min="10" max="14" width="17.59765625" style="2" customWidth="1"/>
    <col min="15" max="16" width="8.59765625" style="2" customWidth="1"/>
    <col min="17" max="17" width="6.69921875" style="2" hidden="1" customWidth="1"/>
    <col min="18" max="16384" width="8.59765625" style="2" hidden="1"/>
  </cols>
  <sheetData>
    <row r="1" spans="2:16"/>
    <row r="2" spans="2:16"/>
    <row r="3" spans="2:16"/>
    <row r="4" spans="2:16"/>
    <row r="5" spans="2:16" customFormat="1">
      <c r="B5" s="562"/>
      <c r="C5" s="562"/>
      <c r="D5" s="562"/>
      <c r="E5" s="562"/>
      <c r="G5" s="562"/>
      <c r="H5" s="562"/>
      <c r="I5" s="562"/>
      <c r="J5" s="562"/>
      <c r="K5" s="562"/>
      <c r="L5" s="562"/>
      <c r="M5" s="562"/>
      <c r="N5" s="562"/>
      <c r="O5" s="562"/>
      <c r="P5" s="198"/>
    </row>
    <row r="6" spans="2:16" customFormat="1" ht="21">
      <c r="B6" s="3585" t="s">
        <v>1</v>
      </c>
      <c r="C6" s="3585"/>
      <c r="D6" s="3585"/>
      <c r="E6" s="3585"/>
      <c r="G6" s="546" t="s">
        <v>1641</v>
      </c>
      <c r="H6" s="562"/>
      <c r="I6" s="562"/>
      <c r="J6" s="562"/>
      <c r="K6" s="562"/>
      <c r="L6" s="562"/>
      <c r="M6" s="562"/>
      <c r="N6" s="562"/>
      <c r="O6" s="562"/>
      <c r="P6" s="198"/>
    </row>
    <row r="7" spans="2:16" customFormat="1" ht="14.4" thickBot="1">
      <c r="B7" s="572"/>
      <c r="C7" s="572"/>
      <c r="D7" s="572"/>
      <c r="E7" s="572"/>
      <c r="G7" s="572"/>
      <c r="H7" s="572"/>
      <c r="I7" s="572"/>
      <c r="J7" s="572"/>
      <c r="K7" s="572"/>
      <c r="L7" s="572"/>
      <c r="M7" s="572"/>
      <c r="N7" s="572"/>
      <c r="O7" s="572"/>
      <c r="P7" s="198"/>
    </row>
    <row r="8" spans="2:16"/>
    <row r="9" spans="2:16">
      <c r="G9" s="3586" t="s">
        <v>1968</v>
      </c>
      <c r="H9" s="3586"/>
      <c r="I9" s="3586"/>
      <c r="J9" s="3586"/>
      <c r="K9" s="3586"/>
      <c r="L9" s="3586"/>
      <c r="M9" s="3586"/>
      <c r="N9" s="3586"/>
      <c r="O9" s="3586"/>
      <c r="P9" s="135"/>
    </row>
    <row r="10" spans="2:16">
      <c r="G10" s="3586"/>
      <c r="H10" s="3586"/>
      <c r="I10" s="3586"/>
      <c r="J10" s="3586"/>
      <c r="K10" s="3586"/>
      <c r="L10" s="3586"/>
      <c r="M10" s="3586"/>
      <c r="N10" s="3586"/>
      <c r="O10" s="3586"/>
      <c r="P10" s="135"/>
    </row>
    <row r="11" spans="2:16">
      <c r="G11" s="3586"/>
      <c r="H11" s="3586"/>
      <c r="I11" s="3586"/>
      <c r="J11" s="3586"/>
      <c r="K11" s="3586"/>
      <c r="L11" s="3586"/>
      <c r="M11" s="3586"/>
      <c r="N11" s="3586"/>
      <c r="O11" s="3586"/>
      <c r="P11" s="103"/>
    </row>
    <row r="12" spans="2:16">
      <c r="G12" s="135"/>
      <c r="H12" s="135"/>
      <c r="I12" s="135"/>
      <c r="J12" s="135"/>
      <c r="K12" s="135"/>
      <c r="L12" s="135"/>
      <c r="M12" s="135"/>
      <c r="N12" s="135"/>
      <c r="O12" s="135"/>
      <c r="P12" s="103"/>
    </row>
    <row r="13" spans="2:16">
      <c r="E13"/>
      <c r="G13" s="3547" t="s">
        <v>2172</v>
      </c>
      <c r="H13" s="3547"/>
      <c r="I13" s="3547"/>
      <c r="J13" s="3547"/>
      <c r="K13" s="3547"/>
      <c r="L13" s="3547"/>
      <c r="M13" s="3547"/>
      <c r="N13" s="3547"/>
      <c r="O13" s="3547"/>
      <c r="P13" s="103"/>
    </row>
    <row r="14" spans="2:16">
      <c r="G14" s="3547"/>
      <c r="H14" s="3547"/>
      <c r="I14" s="3547"/>
      <c r="J14" s="3547"/>
      <c r="K14" s="3547"/>
      <c r="L14" s="3547"/>
      <c r="M14" s="3547"/>
      <c r="N14" s="3547"/>
      <c r="O14" s="3547"/>
      <c r="P14" s="103"/>
    </row>
    <row r="15" spans="2:16">
      <c r="G15" s="3547"/>
      <c r="H15" s="3547"/>
      <c r="I15" s="3547"/>
      <c r="J15" s="3547"/>
      <c r="K15" s="3547"/>
      <c r="L15" s="3547"/>
      <c r="M15" s="3547"/>
      <c r="N15" s="3547"/>
      <c r="O15" s="3547"/>
    </row>
    <row r="16" spans="2:16" ht="14.25" customHeight="1">
      <c r="H16" s="2108"/>
      <c r="I16" s="2108"/>
      <c r="J16" s="2108"/>
      <c r="K16" s="2108"/>
      <c r="L16" s="2108"/>
      <c r="M16" s="2108"/>
      <c r="N16" s="2108"/>
      <c r="O16" s="2108"/>
      <c r="P16" s="11"/>
    </row>
    <row r="17" spans="7:16">
      <c r="G17" s="3594" t="s">
        <v>685</v>
      </c>
      <c r="H17" s="3594"/>
      <c r="I17" s="3594"/>
      <c r="J17" s="3594"/>
      <c r="K17" s="3594"/>
      <c r="L17" s="3594"/>
      <c r="M17" s="3594"/>
      <c r="N17" s="3594"/>
      <c r="O17" s="3594"/>
      <c r="P17" s="11"/>
    </row>
    <row r="18" spans="7:16">
      <c r="G18" s="3594"/>
      <c r="H18" s="3594"/>
      <c r="I18" s="3594"/>
      <c r="J18" s="3594"/>
      <c r="K18" s="3594"/>
      <c r="L18" s="3594"/>
      <c r="M18" s="3594"/>
      <c r="N18" s="3594"/>
      <c r="O18" s="3594"/>
      <c r="P18" s="11"/>
    </row>
    <row r="19" spans="7:16">
      <c r="G19" s="2107"/>
      <c r="H19" s="2107"/>
      <c r="I19" s="2107"/>
      <c r="J19" s="2107"/>
      <c r="K19" s="2107"/>
      <c r="L19" s="2107"/>
      <c r="M19" s="2107"/>
      <c r="N19" s="2107"/>
      <c r="O19" s="2107"/>
      <c r="P19" s="11"/>
    </row>
    <row r="20" spans="7:16">
      <c r="G20" s="3601" t="s">
        <v>2221</v>
      </c>
      <c r="H20" s="3601"/>
      <c r="I20" s="3601"/>
      <c r="J20" s="3601"/>
    </row>
    <row r="21" spans="7:16" ht="14.4">
      <c r="G21" s="3129" t="s">
        <v>2173</v>
      </c>
    </row>
    <row r="22" spans="7:16" ht="14.4">
      <c r="G22" s="3129" t="s">
        <v>2174</v>
      </c>
    </row>
    <row r="23" spans="7:16" ht="14.4">
      <c r="G23" s="3129" t="s">
        <v>2175</v>
      </c>
    </row>
    <row r="24" spans="7:16"/>
    <row r="25" spans="7:16">
      <c r="G25" s="551"/>
    </row>
    <row r="26" spans="7:16" ht="16.2">
      <c r="G26" s="558" t="s">
        <v>1622</v>
      </c>
    </row>
    <row r="27" spans="7:16" ht="16.2">
      <c r="G27" s="47"/>
      <c r="H27" s="86" t="s">
        <v>686</v>
      </c>
      <c r="I27" s="86" t="s">
        <v>690</v>
      </c>
      <c r="J27" s="767" t="s">
        <v>1623</v>
      </c>
      <c r="K27" s="86" t="s">
        <v>688</v>
      </c>
      <c r="L27" s="96" t="s">
        <v>686</v>
      </c>
    </row>
    <row r="28" spans="7:16">
      <c r="G28" s="8" t="s">
        <v>689</v>
      </c>
      <c r="H28" s="954">
        <v>0.89</v>
      </c>
      <c r="I28" s="779">
        <v>0.9068234455727775</v>
      </c>
      <c r="J28" s="343">
        <v>0.90769999999999995</v>
      </c>
      <c r="K28" s="1531">
        <v>8.7655442722245347E-4</v>
      </c>
      <c r="L28" s="27"/>
    </row>
    <row r="29" spans="7:16">
      <c r="G29" s="734" t="s">
        <v>1645</v>
      </c>
      <c r="H29" s="1307">
        <v>0.11</v>
      </c>
      <c r="I29" s="1307">
        <v>9.3176554427222502E-2</v>
      </c>
      <c r="J29" s="1308">
        <v>9.2300000000000049E-2</v>
      </c>
      <c r="K29" s="1532">
        <v>-8.7655442722245347E-4</v>
      </c>
      <c r="L29" s="27"/>
    </row>
    <row r="30" spans="7:16" s="1965" customFormat="1" ht="12" customHeight="1">
      <c r="G30" s="2428" t="s">
        <v>1646</v>
      </c>
      <c r="H30" s="2428"/>
      <c r="I30" s="2428"/>
      <c r="J30" s="2428"/>
      <c r="K30" s="2428"/>
    </row>
    <row r="31" spans="7:16" s="1965" customFormat="1" ht="12" customHeight="1">
      <c r="G31" s="1964" t="s">
        <v>2176</v>
      </c>
      <c r="H31" s="1964"/>
      <c r="I31" s="1964"/>
      <c r="J31" s="1964"/>
      <c r="K31" s="1964"/>
    </row>
    <row r="32" spans="7:16" ht="13.95" customHeight="1">
      <c r="G32" s="1964"/>
      <c r="H32" s="1964"/>
      <c r="I32" s="1964"/>
      <c r="J32" s="1964"/>
      <c r="K32" s="1964"/>
    </row>
    <row r="33" spans="7:15">
      <c r="G33" s="2376"/>
      <c r="H33" s="2376"/>
      <c r="I33" s="2376"/>
      <c r="J33" s="2376"/>
      <c r="K33" s="2376"/>
    </row>
    <row r="34" spans="7:15">
      <c r="G34" s="551" t="s">
        <v>1874</v>
      </c>
      <c r="H34" s="87"/>
      <c r="I34" s="87"/>
      <c r="J34" s="87"/>
      <c r="K34" s="87"/>
    </row>
    <row r="35" spans="7:15">
      <c r="G35" s="558" t="s">
        <v>1811</v>
      </c>
      <c r="H35" s="87"/>
      <c r="I35" s="87"/>
      <c r="J35" s="87"/>
      <c r="K35" s="87"/>
    </row>
    <row r="36" spans="7:15" ht="16.2">
      <c r="G36" s="47"/>
      <c r="H36" s="89" t="s">
        <v>1875</v>
      </c>
      <c r="I36" s="89" t="s">
        <v>1876</v>
      </c>
      <c r="J36" s="1300" t="s">
        <v>687</v>
      </c>
      <c r="K36" s="61" t="s">
        <v>688</v>
      </c>
    </row>
    <row r="37" spans="7:15" ht="16.2">
      <c r="G37" s="3138" t="s">
        <v>1648</v>
      </c>
      <c r="H37" s="3139">
        <v>103000</v>
      </c>
      <c r="I37" s="3139">
        <v>60500</v>
      </c>
      <c r="J37" s="2902">
        <v>55000</v>
      </c>
      <c r="K37" s="3160">
        <v>-9.0909090909090912E-2</v>
      </c>
      <c r="N37" s="2401"/>
      <c r="O37" s="2400"/>
    </row>
    <row r="38" spans="7:15" ht="14.4">
      <c r="G38" s="563" t="s">
        <v>691</v>
      </c>
      <c r="H38" s="3140">
        <v>65000</v>
      </c>
      <c r="I38" s="3141">
        <v>0</v>
      </c>
      <c r="J38" s="2900">
        <v>71500</v>
      </c>
      <c r="K38" s="3161">
        <v>1</v>
      </c>
      <c r="N38" s="2401"/>
      <c r="O38" s="2400"/>
    </row>
    <row r="39" spans="7:15" ht="14.4">
      <c r="G39" s="14" t="s">
        <v>692</v>
      </c>
      <c r="H39" s="3142">
        <v>20000</v>
      </c>
      <c r="I39" s="3139">
        <v>0</v>
      </c>
      <c r="J39" s="2903">
        <v>0</v>
      </c>
      <c r="K39" s="3257" t="s">
        <v>752</v>
      </c>
      <c r="N39" s="2402"/>
      <c r="O39" s="2400"/>
    </row>
    <row r="40" spans="7:15">
      <c r="G40" s="2754" t="s">
        <v>693</v>
      </c>
      <c r="H40" s="3143">
        <v>188000</v>
      </c>
      <c r="I40" s="3143">
        <v>60500</v>
      </c>
      <c r="J40" s="2901">
        <v>126500</v>
      </c>
      <c r="K40" s="3162">
        <v>1.0909090909090908</v>
      </c>
      <c r="N40" s="2403"/>
      <c r="O40" s="2404"/>
    </row>
    <row r="41" spans="7:15">
      <c r="G41" s="2014" t="s">
        <v>1649</v>
      </c>
      <c r="H41" s="124"/>
      <c r="I41" s="124"/>
      <c r="J41" s="125"/>
      <c r="K41" s="125"/>
    </row>
    <row r="42" spans="7:15">
      <c r="G42" s="2014" t="s">
        <v>1908</v>
      </c>
      <c r="J42" s="26"/>
    </row>
    <row r="43" spans="7:15">
      <c r="G43" s="2014"/>
      <c r="J43" s="26"/>
    </row>
    <row r="44" spans="7:15">
      <c r="G44" s="26"/>
      <c r="J44" s="26"/>
    </row>
    <row r="45" spans="7:15">
      <c r="G45" s="551" t="s">
        <v>694</v>
      </c>
      <c r="J45" s="26"/>
    </row>
    <row r="46" spans="7:15">
      <c r="G46" s="558" t="s">
        <v>695</v>
      </c>
      <c r="J46" s="126"/>
    </row>
    <row r="47" spans="7:15">
      <c r="G47" s="48"/>
      <c r="H47" s="86" t="s">
        <v>686</v>
      </c>
      <c r="I47" s="86" t="s">
        <v>690</v>
      </c>
      <c r="J47" s="767" t="s">
        <v>687</v>
      </c>
      <c r="K47" s="86" t="s">
        <v>688</v>
      </c>
    </row>
    <row r="48" spans="7:15">
      <c r="G48" s="3130" t="s">
        <v>696</v>
      </c>
      <c r="H48" s="2704">
        <v>25</v>
      </c>
      <c r="I48" s="2704">
        <v>55</v>
      </c>
      <c r="J48" s="3131">
        <v>105</v>
      </c>
      <c r="K48" s="3163">
        <v>0.90909090909090906</v>
      </c>
      <c r="L48" s="338"/>
    </row>
    <row r="49" spans="7:16">
      <c r="G49" s="3132" t="s">
        <v>697</v>
      </c>
      <c r="H49" s="3133">
        <v>14</v>
      </c>
      <c r="I49" s="3133">
        <v>46</v>
      </c>
      <c r="J49" s="3134">
        <v>92</v>
      </c>
      <c r="K49" s="3164">
        <v>1</v>
      </c>
    </row>
    <row r="50" spans="7:16">
      <c r="G50" s="3130" t="s">
        <v>698</v>
      </c>
      <c r="H50" s="2704">
        <v>3</v>
      </c>
      <c r="I50" s="2704">
        <v>9</v>
      </c>
      <c r="J50" s="3182">
        <v>13</v>
      </c>
      <c r="K50" s="674">
        <v>0.44444444444444442</v>
      </c>
      <c r="L50" s="120"/>
      <c r="M50" s="120"/>
    </row>
    <row r="51" spans="7:16" ht="16.2">
      <c r="G51" s="3132" t="s">
        <v>1650</v>
      </c>
      <c r="H51" s="3133">
        <v>8</v>
      </c>
      <c r="I51" s="3133">
        <v>5</v>
      </c>
      <c r="J51" s="3134">
        <v>13</v>
      </c>
      <c r="K51" s="3164">
        <v>1.6</v>
      </c>
      <c r="L51" s="120"/>
      <c r="M51" s="120"/>
    </row>
    <row r="52" spans="7:16">
      <c r="G52" s="3135" t="s">
        <v>699</v>
      </c>
      <c r="H52" s="3136">
        <v>0.32</v>
      </c>
      <c r="I52" s="3136">
        <v>9.0909090909090912E-2</v>
      </c>
      <c r="J52" s="3137">
        <v>0.14099999999999999</v>
      </c>
      <c r="K52" s="3165">
        <v>0.55099999999999982</v>
      </c>
      <c r="L52" s="2778"/>
    </row>
    <row r="53" spans="7:16" ht="12" customHeight="1">
      <c r="G53" s="2117" t="s">
        <v>1651</v>
      </c>
      <c r="H53" s="735"/>
      <c r="I53" s="736"/>
      <c r="J53" s="736"/>
    </row>
    <row r="54" spans="7:16" ht="13.95" customHeight="1">
      <c r="G54" s="736"/>
      <c r="H54" s="736"/>
      <c r="I54" s="736"/>
      <c r="J54" s="736"/>
    </row>
    <row r="55" spans="7:16">
      <c r="G55" s="26"/>
      <c r="I55" s="102"/>
      <c r="J55" s="102"/>
    </row>
    <row r="56" spans="7:16">
      <c r="G56" s="558" t="s">
        <v>700</v>
      </c>
      <c r="I56" s="102"/>
      <c r="J56" s="102"/>
    </row>
    <row r="57" spans="7:16">
      <c r="G57" s="772"/>
      <c r="H57" s="3596" t="s">
        <v>686</v>
      </c>
      <c r="I57" s="3596"/>
      <c r="J57" s="3597" t="s">
        <v>690</v>
      </c>
      <c r="K57" s="3597"/>
      <c r="L57" s="3597" t="s">
        <v>687</v>
      </c>
      <c r="M57" s="3598"/>
      <c r="N57" s="86" t="s">
        <v>688</v>
      </c>
    </row>
    <row r="58" spans="7:16" ht="14.25" customHeight="1">
      <c r="G58" s="49" t="s">
        <v>701</v>
      </c>
      <c r="H58" s="3595" t="s">
        <v>2177</v>
      </c>
      <c r="I58" s="3599" t="s">
        <v>2178</v>
      </c>
      <c r="J58" s="3600" t="s">
        <v>2177</v>
      </c>
      <c r="K58" s="3599" t="s">
        <v>2178</v>
      </c>
      <c r="L58" s="3600" t="s">
        <v>2177</v>
      </c>
      <c r="M58" s="3599" t="s">
        <v>2178</v>
      </c>
      <c r="N58" s="3595" t="s">
        <v>2177</v>
      </c>
    </row>
    <row r="59" spans="7:16">
      <c r="G59" s="49"/>
      <c r="H59" s="3595"/>
      <c r="I59" s="3599"/>
      <c r="J59" s="3600"/>
      <c r="K59" s="3599"/>
      <c r="L59" s="3600"/>
      <c r="M59" s="3599"/>
      <c r="N59" s="3595"/>
    </row>
    <row r="60" spans="7:16">
      <c r="G60" s="14" t="s">
        <v>702</v>
      </c>
      <c r="H60" s="800">
        <v>4</v>
      </c>
      <c r="I60" s="3144">
        <v>0.16</v>
      </c>
      <c r="J60" s="800">
        <v>13</v>
      </c>
      <c r="K60" s="3144">
        <v>0.23636363636363636</v>
      </c>
      <c r="L60" s="3145">
        <v>32</v>
      </c>
      <c r="M60" s="3183">
        <v>0.3</v>
      </c>
      <c r="N60" s="3166">
        <v>1.4615384615384615</v>
      </c>
      <c r="O60" s="120"/>
      <c r="P60" s="102"/>
    </row>
    <row r="61" spans="7:16">
      <c r="G61" s="3132" t="s">
        <v>703</v>
      </c>
      <c r="H61" s="3133">
        <v>7</v>
      </c>
      <c r="I61" s="3146">
        <v>0.28000000000000003</v>
      </c>
      <c r="J61" s="3133">
        <v>6</v>
      </c>
      <c r="K61" s="3146">
        <v>0.10909090909090909</v>
      </c>
      <c r="L61" s="3147">
        <v>7</v>
      </c>
      <c r="M61" s="3184">
        <v>7.0000000000000007E-2</v>
      </c>
      <c r="N61" s="3164">
        <v>0.16666666666666666</v>
      </c>
      <c r="O61" s="120"/>
    </row>
    <row r="62" spans="7:16">
      <c r="G62" s="14" t="s">
        <v>704</v>
      </c>
      <c r="H62" s="800">
        <v>14</v>
      </c>
      <c r="I62" s="3148">
        <v>0.56000000000000005</v>
      </c>
      <c r="J62" s="800">
        <v>30</v>
      </c>
      <c r="K62" s="3148">
        <v>0.54545454545454541</v>
      </c>
      <c r="L62" s="3145">
        <v>52</v>
      </c>
      <c r="M62" s="3183">
        <v>0.5</v>
      </c>
      <c r="N62" s="674">
        <v>0.73333333333333328</v>
      </c>
      <c r="O62" s="120"/>
    </row>
    <row r="63" spans="7:16">
      <c r="G63" s="3132" t="s">
        <v>705</v>
      </c>
      <c r="H63" s="3133">
        <v>0</v>
      </c>
      <c r="I63" s="3146">
        <v>0</v>
      </c>
      <c r="J63" s="3133">
        <v>3</v>
      </c>
      <c r="K63" s="3146">
        <v>5.4545454545454543E-2</v>
      </c>
      <c r="L63" s="3147">
        <v>1</v>
      </c>
      <c r="M63" s="3184">
        <v>0.01</v>
      </c>
      <c r="N63" s="3164">
        <v>-0.66666666666666663</v>
      </c>
      <c r="O63" s="120"/>
    </row>
    <row r="64" spans="7:16">
      <c r="G64" s="14" t="s">
        <v>706</v>
      </c>
      <c r="H64" s="800">
        <v>0</v>
      </c>
      <c r="I64" s="3148">
        <v>0</v>
      </c>
      <c r="J64" s="800">
        <v>3</v>
      </c>
      <c r="K64" s="3148">
        <v>5.4545454545454501E-2</v>
      </c>
      <c r="L64" s="3145">
        <v>13</v>
      </c>
      <c r="M64" s="3183">
        <v>0.12</v>
      </c>
      <c r="N64" s="3167">
        <v>3.3333333333333335</v>
      </c>
      <c r="O64" s="120"/>
    </row>
    <row r="65" spans="6:14">
      <c r="G65" s="2754" t="s">
        <v>707</v>
      </c>
      <c r="H65" s="3149">
        <v>25</v>
      </c>
      <c r="I65" s="3150">
        <v>1</v>
      </c>
      <c r="J65" s="3149">
        <v>55</v>
      </c>
      <c r="K65" s="3150">
        <v>1</v>
      </c>
      <c r="L65" s="3151">
        <v>105</v>
      </c>
      <c r="M65" s="3152">
        <v>1</v>
      </c>
      <c r="N65" s="3168">
        <v>0.90909090909090906</v>
      </c>
    </row>
    <row r="66" spans="6:14"/>
    <row r="67" spans="6:14"/>
    <row r="68" spans="6:14">
      <c r="G68" s="551" t="s">
        <v>708</v>
      </c>
    </row>
    <row r="69" spans="6:14" ht="16.2">
      <c r="F69" s="571"/>
      <c r="G69" s="570" t="s">
        <v>1652</v>
      </c>
    </row>
    <row r="70" spans="6:14">
      <c r="G70" s="48"/>
      <c r="H70" s="86" t="s">
        <v>686</v>
      </c>
      <c r="I70" s="86" t="s">
        <v>690</v>
      </c>
      <c r="J70" s="767" t="s">
        <v>687</v>
      </c>
      <c r="K70" s="86" t="s">
        <v>688</v>
      </c>
    </row>
    <row r="71" spans="6:14">
      <c r="G71" s="39" t="s">
        <v>709</v>
      </c>
      <c r="H71" s="169">
        <v>1</v>
      </c>
      <c r="I71" s="169">
        <v>0.71052631578947367</v>
      </c>
      <c r="J71" s="2552">
        <v>0.67</v>
      </c>
      <c r="K71" s="1309">
        <v>-5.7037037037036963E-2</v>
      </c>
    </row>
    <row r="72" spans="6:14" s="1965" customFormat="1" ht="12" customHeight="1">
      <c r="G72" s="1965" t="s">
        <v>1653</v>
      </c>
      <c r="H72" s="2364"/>
    </row>
    <row r="73" spans="6:14" s="1965" customFormat="1" ht="12" customHeight="1">
      <c r="G73" s="1965" t="s">
        <v>1654</v>
      </c>
    </row>
    <row r="74" spans="6:14"/>
    <row r="75" spans="6:14"/>
    <row r="76" spans="6:14">
      <c r="G76" s="551" t="s">
        <v>710</v>
      </c>
    </row>
    <row r="77" spans="6:14">
      <c r="G77" s="558" t="s">
        <v>711</v>
      </c>
    </row>
    <row r="78" spans="6:14">
      <c r="G78" s="48"/>
      <c r="H78" s="86" t="s">
        <v>712</v>
      </c>
      <c r="I78" s="86" t="s">
        <v>713</v>
      </c>
      <c r="J78" s="86" t="s">
        <v>714</v>
      </c>
      <c r="K78" s="86" t="s">
        <v>2179</v>
      </c>
      <c r="L78" s="569" t="s">
        <v>715</v>
      </c>
      <c r="M78" s="86"/>
      <c r="N78" s="165"/>
    </row>
    <row r="79" spans="6:14">
      <c r="G79" s="129" t="s">
        <v>716</v>
      </c>
      <c r="H79" s="1247" t="s">
        <v>717</v>
      </c>
      <c r="I79" s="130"/>
      <c r="J79" s="130"/>
      <c r="K79" s="130"/>
      <c r="L79" s="130"/>
      <c r="M79" s="130"/>
      <c r="N79" s="165"/>
    </row>
    <row r="80" spans="6:14">
      <c r="G80" s="564" t="s">
        <v>718</v>
      </c>
      <c r="H80" s="565"/>
      <c r="I80" s="565"/>
      <c r="J80" s="566"/>
      <c r="K80" s="566"/>
      <c r="L80" s="566"/>
      <c r="M80" s="566"/>
    </row>
    <row r="81" spans="6:13">
      <c r="G81" s="2" t="s">
        <v>719</v>
      </c>
      <c r="H81" s="1247" t="s">
        <v>720</v>
      </c>
      <c r="I81" s="130"/>
      <c r="J81" s="130"/>
      <c r="K81" s="130"/>
      <c r="L81" s="130"/>
      <c r="M81" s="130"/>
    </row>
    <row r="82" spans="6:13">
      <c r="G82" s="564" t="s">
        <v>721</v>
      </c>
      <c r="H82" s="567"/>
      <c r="I82" s="568"/>
      <c r="J82" s="567"/>
      <c r="K82" s="567"/>
      <c r="L82" s="567"/>
      <c r="M82" s="568"/>
    </row>
    <row r="83" spans="6:13" ht="13.5" customHeight="1"/>
    <row r="84" spans="6:13" ht="13.5" customHeight="1"/>
    <row r="85" spans="6:13" ht="13.5" customHeight="1">
      <c r="G85" s="1442" t="s">
        <v>710</v>
      </c>
    </row>
    <row r="86" spans="6:13">
      <c r="F86" s="33"/>
      <c r="G86" s="1221" t="s">
        <v>722</v>
      </c>
    </row>
    <row r="87" spans="6:13">
      <c r="G87" s="1238"/>
      <c r="H87" s="1239" t="s">
        <v>712</v>
      </c>
      <c r="I87" s="1239" t="s">
        <v>713</v>
      </c>
      <c r="J87" s="1239" t="s">
        <v>714</v>
      </c>
      <c r="K87" s="1239" t="s">
        <v>2179</v>
      </c>
      <c r="L87" s="1240" t="s">
        <v>715</v>
      </c>
      <c r="M87" s="1239"/>
    </row>
    <row r="88" spans="6:13">
      <c r="G88" s="129" t="s">
        <v>716</v>
      </c>
      <c r="H88" s="1247" t="s">
        <v>717</v>
      </c>
      <c r="I88" s="130"/>
      <c r="J88" s="130"/>
      <c r="K88" s="130"/>
      <c r="L88" s="130"/>
      <c r="M88" s="130"/>
    </row>
    <row r="89" spans="6:13" ht="14.1" customHeight="1">
      <c r="G89" s="1241" t="s">
        <v>718</v>
      </c>
      <c r="H89" s="1242"/>
      <c r="I89" s="1242"/>
      <c r="J89" s="1243"/>
      <c r="K89" s="1243"/>
      <c r="L89" s="1243"/>
      <c r="M89" s="1243"/>
    </row>
    <row r="90" spans="6:13" ht="14.1" customHeight="1">
      <c r="G90" s="2" t="s">
        <v>719</v>
      </c>
      <c r="H90" s="1247" t="s">
        <v>720</v>
      </c>
      <c r="I90" s="130"/>
      <c r="J90" s="1246"/>
      <c r="K90" s="1246"/>
      <c r="L90" s="1246"/>
      <c r="M90" s="130"/>
    </row>
    <row r="91" spans="6:13" ht="16.5" customHeight="1">
      <c r="G91" s="1241" t="s">
        <v>721</v>
      </c>
      <c r="H91" s="1244"/>
      <c r="I91" s="1245"/>
      <c r="J91" s="1244"/>
      <c r="K91" s="1244"/>
      <c r="L91" s="1244"/>
      <c r="M91" s="1245"/>
    </row>
    <row r="92" spans="6:13"/>
    <row r="93" spans="6:13">
      <c r="G93" s="14"/>
      <c r="H93" s="8"/>
      <c r="I93" s="8"/>
      <c r="J93" s="8"/>
      <c r="K93" s="8"/>
    </row>
    <row r="94" spans="6:13" hidden="1">
      <c r="H94" s="14"/>
      <c r="I94" s="14"/>
      <c r="J94" s="14"/>
      <c r="K94" s="14"/>
    </row>
    <row r="95" spans="6:13"/>
  </sheetData>
  <sheetProtection algorithmName="SHA-512" hashValue="0fDK9TPIV2jJ3NxC17tLcmDl9DQyWr5WfLKdPnH6bixcfWr0xr2t3FUxTSSo7N0mF7Ft6W7xiyC9Ztga1dD1+g==" saltValue="km73+IsiJ2tho6TcGNm0JA==" spinCount="100000" sheet="1" objects="1" scenarios="1"/>
  <mergeCells count="15">
    <mergeCell ref="G13:O15"/>
    <mergeCell ref="G17:O18"/>
    <mergeCell ref="B6:E6"/>
    <mergeCell ref="N58:N59"/>
    <mergeCell ref="H57:I57"/>
    <mergeCell ref="L57:M57"/>
    <mergeCell ref="H58:H59"/>
    <mergeCell ref="I58:I59"/>
    <mergeCell ref="L58:L59"/>
    <mergeCell ref="M58:M59"/>
    <mergeCell ref="J57:K57"/>
    <mergeCell ref="J58:J59"/>
    <mergeCell ref="K58:K59"/>
    <mergeCell ref="G9:O11"/>
    <mergeCell ref="G20:J20"/>
  </mergeCells>
  <phoneticPr fontId="28" type="noConversion"/>
  <hyperlinks>
    <hyperlink ref="G20" r:id="rId1" xr:uid="{90A537DC-CD3B-46CA-AA0C-090BD7E617C6}"/>
  </hyperlinks>
  <pageMargins left="0.70866141732283472" right="0.70866141732283472" top="0.74803149606299213" bottom="0.74803149606299213" header="0.31496062992125984" footer="0.31496062992125984"/>
  <pageSetup scale="34" orientation="portrait" horizontalDpi="1200" verticalDpi="1200" r:id="rId2"/>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3881E-7DF4-4E0B-B41C-90E9EFA82CA1}">
  <sheetPr codeName="Sheet28">
    <tabColor theme="9" tint="0.59999389629810485"/>
    <pageSetUpPr fitToPage="1"/>
  </sheetPr>
  <dimension ref="A1:O60"/>
  <sheetViews>
    <sheetView showGridLines="0" zoomScale="70" zoomScaleNormal="70" workbookViewId="0">
      <selection activeCell="C2" sqref="C2"/>
    </sheetView>
  </sheetViews>
  <sheetFormatPr defaultColWidth="0" defaultRowHeight="13.8" zeroHeight="1"/>
  <cols>
    <col min="1" max="1" width="3.59765625" style="2" customWidth="1"/>
    <col min="2" max="5" width="9" style="2" customWidth="1"/>
    <col min="6" max="6" width="4.09765625" style="2" customWidth="1"/>
    <col min="7" max="7" width="23.09765625" style="2" customWidth="1"/>
    <col min="8" max="8" width="54.09765625" style="2" customWidth="1"/>
    <col min="9" max="13" width="16.19921875" style="2" customWidth="1"/>
    <col min="14" max="14" width="8.59765625" style="2" customWidth="1"/>
    <col min="15" max="15" width="0" style="2" hidden="1" customWidth="1"/>
    <col min="16" max="16384" width="8.59765625" style="2" hidden="1"/>
  </cols>
  <sheetData>
    <row r="1" spans="1:13"/>
    <row r="2" spans="1:13"/>
    <row r="3" spans="1:13"/>
    <row r="4" spans="1:13"/>
    <row r="5" spans="1:13" customFormat="1">
      <c r="B5" s="547"/>
      <c r="C5" s="547"/>
      <c r="D5" s="547"/>
      <c r="E5" s="547"/>
      <c r="G5" s="547"/>
      <c r="H5" s="547"/>
      <c r="I5" s="547"/>
      <c r="J5" s="547"/>
      <c r="K5" s="547"/>
      <c r="L5" s="547"/>
      <c r="M5" s="547"/>
    </row>
    <row r="6" spans="1:13" customFormat="1" ht="21">
      <c r="B6" s="546" t="s">
        <v>1</v>
      </c>
      <c r="C6" s="547"/>
      <c r="D6" s="547"/>
      <c r="E6" s="547"/>
      <c r="G6" s="546" t="s">
        <v>1640</v>
      </c>
      <c r="H6" s="547"/>
      <c r="I6" s="547"/>
      <c r="J6" s="547"/>
      <c r="K6" s="547"/>
      <c r="L6" s="547"/>
      <c r="M6" s="547"/>
    </row>
    <row r="7" spans="1:13" customFormat="1" ht="14.4" thickBot="1">
      <c r="B7" s="548"/>
      <c r="C7" s="548"/>
      <c r="D7" s="548"/>
      <c r="E7" s="548"/>
      <c r="G7" s="548"/>
      <c r="H7" s="548"/>
      <c r="I7" s="548"/>
      <c r="J7" s="548"/>
      <c r="K7" s="548"/>
      <c r="L7" s="548"/>
      <c r="M7" s="548"/>
    </row>
    <row r="8" spans="1:13" customFormat="1">
      <c r="B8" s="2"/>
      <c r="C8" s="2"/>
      <c r="D8" s="2"/>
      <c r="E8" s="2"/>
      <c r="G8" s="2"/>
      <c r="H8" s="2"/>
      <c r="I8" s="2"/>
      <c r="J8" s="2"/>
      <c r="K8" s="2"/>
      <c r="L8" s="2"/>
      <c r="M8" s="2"/>
    </row>
    <row r="9" spans="1:13" ht="20.399999999999999" customHeight="1">
      <c r="A9" s="34"/>
      <c r="B9" s="34"/>
      <c r="C9" s="34"/>
      <c r="D9" s="34"/>
      <c r="E9" s="34"/>
      <c r="F9" s="34"/>
      <c r="G9" s="3603" t="s">
        <v>2222</v>
      </c>
      <c r="H9" s="3603"/>
      <c r="I9" s="3603"/>
      <c r="J9" s="3603"/>
      <c r="K9" s="3603"/>
      <c r="L9" s="3603"/>
      <c r="M9" s="3603"/>
    </row>
    <row r="10" spans="1:13" ht="20.399999999999999" customHeight="1">
      <c r="A10" s="34"/>
      <c r="B10" s="34"/>
      <c r="C10" s="34"/>
      <c r="D10" s="34"/>
      <c r="E10" s="34"/>
      <c r="F10" s="34"/>
      <c r="G10" s="3603"/>
      <c r="H10" s="3603"/>
      <c r="I10" s="3603"/>
      <c r="J10" s="3603"/>
      <c r="K10" s="3603"/>
      <c r="L10" s="3603"/>
      <c r="M10" s="3603"/>
    </row>
    <row r="11" spans="1:13" ht="20.399999999999999" customHeight="1">
      <c r="A11" s="34"/>
      <c r="B11" s="34"/>
      <c r="C11" s="34"/>
      <c r="D11" s="34"/>
      <c r="E11" s="34"/>
      <c r="F11" s="34"/>
      <c r="G11" s="3603"/>
      <c r="H11" s="3603"/>
      <c r="I11" s="3603"/>
      <c r="J11" s="3603"/>
      <c r="K11" s="3603"/>
      <c r="L11" s="3603"/>
      <c r="M11" s="3603"/>
    </row>
    <row r="12" spans="1:13" ht="20.399999999999999" customHeight="1">
      <c r="A12" s="34"/>
      <c r="B12" s="34"/>
      <c r="C12" s="34"/>
      <c r="D12" s="34"/>
      <c r="E12" s="34"/>
      <c r="F12" s="34"/>
      <c r="G12" s="3603"/>
      <c r="H12" s="3603"/>
      <c r="I12" s="3603"/>
      <c r="J12" s="3603"/>
      <c r="K12" s="3603"/>
      <c r="L12" s="3603"/>
      <c r="M12" s="3603"/>
    </row>
    <row r="13" spans="1:13" ht="20.399999999999999" customHeight="1">
      <c r="A13" s="34"/>
      <c r="B13" s="34"/>
      <c r="C13" s="34"/>
      <c r="D13" s="34"/>
      <c r="E13" s="34"/>
      <c r="F13" s="34"/>
      <c r="G13" s="3603"/>
      <c r="H13" s="3603"/>
      <c r="I13" s="3603"/>
      <c r="J13" s="3603"/>
      <c r="K13" s="3603"/>
      <c r="L13" s="3603"/>
      <c r="M13" s="3603"/>
    </row>
    <row r="14" spans="1:13" ht="27.75" customHeight="1">
      <c r="A14" s="34"/>
      <c r="B14" s="34"/>
      <c r="C14" s="34"/>
      <c r="D14" s="34"/>
      <c r="E14" s="34"/>
      <c r="F14" s="34"/>
      <c r="G14" s="3603"/>
      <c r="H14" s="3603"/>
      <c r="I14" s="3603"/>
      <c r="J14" s="3603"/>
      <c r="K14" s="3603"/>
      <c r="L14" s="3603"/>
      <c r="M14" s="3603"/>
    </row>
    <row r="15" spans="1:13">
      <c r="A15" s="34"/>
      <c r="B15" s="34"/>
      <c r="C15" s="34"/>
      <c r="D15" s="34"/>
      <c r="E15" s="34"/>
      <c r="F15" s="34"/>
      <c r="G15" s="3121"/>
      <c r="H15" s="3121"/>
      <c r="I15" s="3121"/>
      <c r="J15" s="3121"/>
      <c r="K15" s="3121"/>
      <c r="L15" s="3121"/>
      <c r="M15" s="3121"/>
    </row>
    <row r="16" spans="1:13">
      <c r="A16" s="34"/>
      <c r="B16" s="34"/>
      <c r="C16" s="34"/>
      <c r="D16" s="34"/>
      <c r="E16" s="34"/>
      <c r="F16" s="34"/>
      <c r="G16" s="183"/>
      <c r="H16" s="183"/>
      <c r="I16" s="183"/>
      <c r="J16" s="183"/>
      <c r="L16" s="183"/>
      <c r="M16" s="183"/>
    </row>
    <row r="17" spans="1:14">
      <c r="A17" s="34"/>
      <c r="B17" s="34"/>
      <c r="C17" s="34"/>
      <c r="D17" s="34"/>
      <c r="E17" s="34"/>
      <c r="F17" s="34"/>
      <c r="G17" s="551" t="s">
        <v>723</v>
      </c>
      <c r="L17" s="183"/>
      <c r="M17" s="105"/>
    </row>
    <row r="18" spans="1:14" ht="16.2">
      <c r="A18" s="34"/>
      <c r="B18" s="34"/>
      <c r="C18" s="34"/>
      <c r="D18" s="34"/>
      <c r="E18" s="34"/>
      <c r="F18" s="34"/>
      <c r="G18" s="570" t="s">
        <v>1877</v>
      </c>
      <c r="K18" s="2709"/>
      <c r="M18" s="105"/>
    </row>
    <row r="19" spans="1:14" s="14" customFormat="1">
      <c r="A19" s="123"/>
      <c r="B19" s="123"/>
      <c r="C19" s="123"/>
      <c r="D19" s="123"/>
      <c r="E19" s="123"/>
      <c r="F19" s="123"/>
      <c r="G19" s="89"/>
      <c r="H19" s="89"/>
      <c r="I19" s="89" t="s">
        <v>686</v>
      </c>
      <c r="J19" s="89" t="s">
        <v>690</v>
      </c>
      <c r="K19" s="1300" t="s">
        <v>687</v>
      </c>
      <c r="L19" s="89" t="s">
        <v>688</v>
      </c>
      <c r="M19" s="752"/>
    </row>
    <row r="20" spans="1:14">
      <c r="A20" s="34"/>
      <c r="B20" s="34"/>
      <c r="C20" s="34"/>
      <c r="D20" s="34"/>
      <c r="E20" s="34"/>
      <c r="F20" s="34"/>
      <c r="G20" s="12" t="s">
        <v>724</v>
      </c>
      <c r="H20" s="13" t="s">
        <v>725</v>
      </c>
      <c r="I20" s="2910">
        <v>3418</v>
      </c>
      <c r="J20" s="2911">
        <v>4779.0673337100006</v>
      </c>
      <c r="K20" s="2912">
        <v>5278</v>
      </c>
      <c r="L20" s="673">
        <v>0.10439958917730435</v>
      </c>
      <c r="M20" s="752"/>
    </row>
    <row r="21" spans="1:14" ht="16.2">
      <c r="A21" s="34"/>
      <c r="B21" s="34"/>
      <c r="C21" s="34"/>
      <c r="D21" s="34"/>
      <c r="E21" s="34"/>
      <c r="F21" s="34"/>
      <c r="G21" s="575" t="s">
        <v>726</v>
      </c>
      <c r="H21" s="576" t="s">
        <v>2189</v>
      </c>
      <c r="I21" s="2913">
        <v>395.3</v>
      </c>
      <c r="J21" s="2923">
        <v>514.57977276500003</v>
      </c>
      <c r="K21" s="3188">
        <v>588.5</v>
      </c>
      <c r="L21" s="3158">
        <v>0.14365163799152691</v>
      </c>
      <c r="M21" s="752"/>
      <c r="N21" s="2908"/>
    </row>
    <row r="22" spans="1:14" ht="14.4">
      <c r="A22" s="34"/>
      <c r="B22" s="34"/>
      <c r="C22" s="34"/>
      <c r="D22" s="34"/>
      <c r="E22" s="34"/>
      <c r="F22" s="34"/>
      <c r="G22" s="14"/>
      <c r="H22" s="13" t="s">
        <v>727</v>
      </c>
      <c r="I22" s="2921">
        <v>631.9</v>
      </c>
      <c r="J22" s="2932">
        <v>835.1</v>
      </c>
      <c r="K22" s="2916">
        <v>1052.7</v>
      </c>
      <c r="L22" s="673">
        <v>0.26056759669500662</v>
      </c>
      <c r="M22" s="752"/>
      <c r="N22" s="2909"/>
    </row>
    <row r="23" spans="1:14">
      <c r="A23" s="34"/>
      <c r="B23" s="34"/>
      <c r="C23" s="34"/>
      <c r="D23" s="34"/>
      <c r="E23" s="34"/>
      <c r="F23" s="34"/>
      <c r="G23" s="576"/>
      <c r="H23" s="81" t="s">
        <v>728</v>
      </c>
      <c r="I23" s="3007">
        <v>5.77</v>
      </c>
      <c r="J23" s="3008">
        <v>7.4550410699999992</v>
      </c>
      <c r="K23" s="3190">
        <v>8.0531419999999994</v>
      </c>
      <c r="L23" s="3158">
        <v>8.0227717645558222E-2</v>
      </c>
      <c r="M23" s="752"/>
      <c r="N23" s="2909"/>
    </row>
    <row r="24" spans="1:14" ht="14.4">
      <c r="A24" s="34"/>
      <c r="B24" s="34"/>
      <c r="C24" s="34"/>
      <c r="D24" s="34"/>
      <c r="E24" s="34"/>
      <c r="F24" s="34"/>
      <c r="G24" s="14"/>
      <c r="H24" s="13" t="s">
        <v>729</v>
      </c>
      <c r="I24" s="2918">
        <v>1858.4</v>
      </c>
      <c r="J24" s="3017">
        <v>1799.1202272350001</v>
      </c>
      <c r="K24" s="3189">
        <v>2030.2</v>
      </c>
      <c r="L24" s="673">
        <v>0.12844042841991593</v>
      </c>
      <c r="M24" s="752"/>
      <c r="N24" s="2909"/>
    </row>
    <row r="25" spans="1:14">
      <c r="A25" s="34"/>
      <c r="B25" s="34"/>
      <c r="C25" s="34"/>
      <c r="D25" s="34"/>
      <c r="E25" s="34"/>
      <c r="F25" s="34"/>
      <c r="G25" s="952"/>
      <c r="H25" s="81" t="s">
        <v>730</v>
      </c>
      <c r="I25" s="2914">
        <v>456.8</v>
      </c>
      <c r="J25" s="2914">
        <v>1308.3</v>
      </c>
      <c r="K25" s="2919">
        <v>2478</v>
      </c>
      <c r="L25" s="3158">
        <v>0.8940609951845907</v>
      </c>
      <c r="M25" s="2907"/>
      <c r="N25" s="2909"/>
    </row>
    <row r="26" spans="1:14">
      <c r="A26" s="34"/>
      <c r="B26" s="34"/>
      <c r="C26" s="34"/>
      <c r="D26" s="34"/>
      <c r="E26" s="34"/>
      <c r="F26" s="34"/>
      <c r="G26" s="953"/>
      <c r="H26" s="55" t="s">
        <v>731</v>
      </c>
      <c r="I26" s="3006">
        <v>5.5</v>
      </c>
      <c r="J26" s="3018">
        <v>2.9407800000000002</v>
      </c>
      <c r="K26" s="3019">
        <v>1.9400155300000002</v>
      </c>
      <c r="L26" s="673">
        <v>-0.34030579302089919</v>
      </c>
      <c r="M26" s="105"/>
      <c r="N26" s="2909"/>
    </row>
    <row r="27" spans="1:14" ht="14.4">
      <c r="A27" s="34"/>
      <c r="B27" s="34"/>
      <c r="C27" s="34"/>
      <c r="D27" s="34"/>
      <c r="E27" s="34"/>
      <c r="F27" s="34"/>
      <c r="G27" s="576"/>
      <c r="H27" s="81" t="s">
        <v>1909</v>
      </c>
      <c r="I27" s="2917">
        <v>574</v>
      </c>
      <c r="J27" s="3016">
        <v>726.8</v>
      </c>
      <c r="K27" s="2915">
        <v>2336.4</v>
      </c>
      <c r="L27" s="3158">
        <v>2.2146395156851959</v>
      </c>
      <c r="M27" s="2907"/>
      <c r="N27" s="2909"/>
    </row>
    <row r="28" spans="1:14" ht="14.4">
      <c r="A28" s="34"/>
      <c r="B28" s="34"/>
      <c r="C28" s="34"/>
      <c r="D28" s="34"/>
      <c r="E28" s="34"/>
      <c r="F28" s="34"/>
      <c r="G28" s="14"/>
      <c r="H28" s="13" t="s">
        <v>732</v>
      </c>
      <c r="I28" s="2921">
        <v>604.79999999999995</v>
      </c>
      <c r="J28" s="3020">
        <v>773.7</v>
      </c>
      <c r="K28" s="2916">
        <v>650.1</v>
      </c>
      <c r="L28" s="673">
        <v>-0.15975184179914698</v>
      </c>
      <c r="M28" s="105"/>
      <c r="N28" s="2909"/>
    </row>
    <row r="29" spans="1:14" ht="14.4">
      <c r="A29" s="34"/>
      <c r="B29" s="34"/>
      <c r="C29" s="34"/>
      <c r="D29" s="34"/>
      <c r="E29" s="34"/>
      <c r="F29" s="34"/>
      <c r="G29" s="670"/>
      <c r="H29" s="671" t="s">
        <v>733</v>
      </c>
      <c r="I29" s="2922">
        <v>41.4</v>
      </c>
      <c r="J29" s="2922">
        <v>63.4</v>
      </c>
      <c r="K29" s="2920">
        <v>110.4</v>
      </c>
      <c r="L29" s="3159">
        <v>0.74132492113564685</v>
      </c>
      <c r="M29" s="105"/>
      <c r="N29" s="2909"/>
    </row>
    <row r="30" spans="1:14" ht="12" customHeight="1">
      <c r="A30" s="34"/>
      <c r="B30" s="34"/>
      <c r="C30" s="34"/>
      <c r="D30" s="34"/>
      <c r="E30" s="34"/>
      <c r="F30" s="34"/>
      <c r="G30" s="2118" t="s">
        <v>2180</v>
      </c>
      <c r="H30" s="141"/>
      <c r="I30" s="141"/>
      <c r="J30" s="141"/>
      <c r="K30" s="141"/>
      <c r="L30" s="105"/>
      <c r="M30" s="105"/>
    </row>
    <row r="31" spans="1:14" ht="12" customHeight="1">
      <c r="A31" s="34"/>
      <c r="B31" s="34"/>
      <c r="C31" s="34"/>
      <c r="D31" s="34"/>
      <c r="E31" s="34"/>
      <c r="F31" s="34"/>
      <c r="G31" s="2118" t="s">
        <v>1601</v>
      </c>
      <c r="H31" s="141"/>
      <c r="I31" s="141"/>
      <c r="J31" s="141"/>
      <c r="K31" s="141"/>
      <c r="L31" s="105"/>
      <c r="M31" s="105"/>
    </row>
    <row r="32" spans="1:14" ht="12" customHeight="1">
      <c r="A32" s="34"/>
      <c r="B32" s="34"/>
      <c r="C32" s="34"/>
      <c r="D32" s="34"/>
      <c r="E32" s="34"/>
      <c r="F32" s="34"/>
      <c r="G32" s="2118" t="s">
        <v>2190</v>
      </c>
      <c r="H32" s="141"/>
      <c r="I32" s="141"/>
      <c r="J32" s="141"/>
      <c r="K32" s="141"/>
      <c r="L32" s="105"/>
      <c r="M32" s="105"/>
    </row>
    <row r="33" spans="1:14">
      <c r="A33" s="34"/>
      <c r="B33" s="34"/>
      <c r="C33" s="34"/>
      <c r="D33" s="34"/>
      <c r="E33" s="34"/>
      <c r="F33" s="34"/>
      <c r="G33" s="2118" t="s">
        <v>2223</v>
      </c>
      <c r="H33" s="141"/>
      <c r="I33" s="141"/>
      <c r="J33" s="141"/>
      <c r="K33" s="141"/>
      <c r="L33" s="105"/>
      <c r="M33" s="105"/>
    </row>
    <row r="34" spans="1:14">
      <c r="A34" s="34"/>
      <c r="B34" s="34"/>
      <c r="C34" s="34"/>
      <c r="D34" s="34"/>
      <c r="E34" s="34"/>
      <c r="F34" s="34"/>
      <c r="G34" s="141"/>
      <c r="H34" s="141"/>
      <c r="I34" s="2925"/>
      <c r="J34" s="2925"/>
      <c r="K34" s="2925"/>
      <c r="L34" s="105"/>
      <c r="M34" s="105"/>
    </row>
    <row r="35" spans="1:14">
      <c r="A35" s="34"/>
      <c r="B35" s="34"/>
      <c r="C35" s="34"/>
      <c r="D35" s="34"/>
      <c r="E35" s="34"/>
      <c r="F35" s="34"/>
      <c r="G35" s="2926"/>
      <c r="H35" s="2927"/>
      <c r="I35" s="121"/>
      <c r="J35" s="2997"/>
      <c r="K35" s="2997"/>
      <c r="L35" s="121"/>
    </row>
    <row r="36" spans="1:14">
      <c r="A36" s="34"/>
      <c r="B36" s="34"/>
      <c r="C36" s="34"/>
      <c r="D36" s="34"/>
      <c r="E36" s="34"/>
      <c r="F36" s="34"/>
      <c r="G36" s="170"/>
      <c r="H36" s="170"/>
      <c r="I36" s="1640"/>
      <c r="J36" s="3015"/>
      <c r="K36" s="3015"/>
      <c r="N36" s="3602"/>
    </row>
    <row r="37" spans="1:14">
      <c r="G37" s="170"/>
      <c r="H37" s="170"/>
      <c r="I37" s="1640"/>
      <c r="J37" s="1640"/>
      <c r="K37" s="1640"/>
      <c r="N37" s="3602"/>
    </row>
    <row r="38" spans="1:14">
      <c r="G38" s="12"/>
      <c r="H38" s="13"/>
      <c r="I38" s="2928"/>
      <c r="J38" s="2928"/>
      <c r="K38" s="2929"/>
      <c r="N38" s="318"/>
    </row>
    <row r="39" spans="1:14">
      <c r="G39" s="52"/>
      <c r="H39" s="55"/>
      <c r="I39" s="2930"/>
      <c r="J39" s="2930"/>
      <c r="K39" s="2931"/>
      <c r="N39" s="2924"/>
    </row>
    <row r="40" spans="1:14">
      <c r="G40" s="14"/>
      <c r="H40" s="13"/>
      <c r="I40" s="2932"/>
      <c r="J40" s="2932"/>
      <c r="K40" s="2933"/>
      <c r="N40" s="318"/>
    </row>
    <row r="41" spans="1:14">
      <c r="G41" s="2934"/>
      <c r="H41" s="55"/>
      <c r="I41" s="2935"/>
      <c r="J41" s="2935"/>
      <c r="K41" s="2936"/>
      <c r="N41" s="2924"/>
    </row>
    <row r="42" spans="1:14">
      <c r="G42" s="14"/>
      <c r="H42" s="13"/>
      <c r="I42" s="2928"/>
      <c r="J42" s="2928"/>
      <c r="K42" s="2929"/>
      <c r="N42" s="318"/>
    </row>
    <row r="43" spans="1:14">
      <c r="G43" s="2934"/>
      <c r="H43" s="55"/>
      <c r="I43" s="2930"/>
      <c r="J43" s="2930"/>
      <c r="K43" s="2931"/>
      <c r="N43" s="2924"/>
    </row>
    <row r="44" spans="1:14">
      <c r="G44" s="14"/>
      <c r="H44" s="13"/>
      <c r="I44" s="2932"/>
      <c r="J44" s="2932"/>
      <c r="K44" s="2933"/>
      <c r="N44" s="318"/>
    </row>
    <row r="45" spans="1:14">
      <c r="G45" s="14"/>
      <c r="H45" s="13"/>
      <c r="I45" s="2932"/>
      <c r="J45" s="2932"/>
      <c r="K45" s="2933"/>
      <c r="N45" s="2924"/>
    </row>
    <row r="46" spans="1:14"/>
    <row r="47" spans="1:14"/>
    <row r="48" spans="1:14"/>
    <row r="49"/>
    <row r="50"/>
    <row r="51"/>
    <row r="52"/>
    <row r="53"/>
    <row r="54"/>
    <row r="55"/>
    <row r="56"/>
    <row r="57"/>
    <row r="58"/>
    <row r="59"/>
    <row r="60"/>
  </sheetData>
  <sheetProtection algorithmName="SHA-512" hashValue="AzagA87MMvN5bjv/rBC94ZFFNA1A6oFnjot+JmN6cuAUOcPKUN4ST+FoHedjHtsVzB/3W5Fqu+kaWaPq/atteQ==" saltValue="lD2CRZSZUlMrhW9yFKtsKQ==" spinCount="100000" sheet="1" objects="1" scenarios="1"/>
  <mergeCells count="2">
    <mergeCell ref="N36:N37"/>
    <mergeCell ref="G9:M14"/>
  </mergeCells>
  <pageMargins left="0.70866141732283472" right="0.70866141732283472" top="0.74803149606299213" bottom="0.74803149606299213" header="0.31496062992125984" footer="0.31496062992125984"/>
  <pageSetup scale="43" orientation="portrait" horizontalDpi="1200" verticalDpi="120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4EA86E-F6F8-49CD-AC95-BA18C0E57E43}">
  <sheetPr codeName="Sheet8">
    <tabColor theme="9" tint="0.59999389629810485"/>
    <pageSetUpPr fitToPage="1"/>
  </sheetPr>
  <dimension ref="A1:X67"/>
  <sheetViews>
    <sheetView showGridLines="0" zoomScale="70" zoomScaleNormal="70" workbookViewId="0">
      <selection activeCell="C2" sqref="C2"/>
    </sheetView>
  </sheetViews>
  <sheetFormatPr defaultColWidth="0" defaultRowHeight="13.8" zeroHeight="1"/>
  <cols>
    <col min="1" max="1" width="3.59765625" style="2" customWidth="1"/>
    <col min="2" max="5" width="9" style="2" customWidth="1"/>
    <col min="6" max="6" width="4.09765625" style="2" customWidth="1"/>
    <col min="7" max="7" width="10.59765625" style="2" customWidth="1"/>
    <col min="8" max="8" width="28.59765625" style="2" customWidth="1"/>
    <col min="9" max="9" width="3.09765625" style="2" customWidth="1"/>
    <col min="10" max="10" width="2.59765625" style="2" customWidth="1"/>
    <col min="11" max="11" width="3.59765625" style="2" customWidth="1"/>
    <col min="12" max="12" width="4.09765625" style="2" customWidth="1"/>
    <col min="13" max="13" width="13.59765625" style="2" customWidth="1"/>
    <col min="14" max="22" width="8.59765625" style="2" customWidth="1"/>
    <col min="23" max="24" width="0" style="2" hidden="1" customWidth="1"/>
    <col min="25" max="16384" width="8.59765625" style="2" hidden="1"/>
  </cols>
  <sheetData>
    <row r="1" spans="2:23"/>
    <row r="2" spans="2:23"/>
    <row r="3" spans="2:23"/>
    <row r="4" spans="2:23"/>
    <row r="5" spans="2:23" customFormat="1">
      <c r="B5" s="547"/>
      <c r="C5" s="547"/>
      <c r="D5" s="547"/>
      <c r="E5" s="547"/>
      <c r="G5" s="547"/>
      <c r="H5" s="547"/>
      <c r="I5" s="547"/>
      <c r="J5" s="547"/>
      <c r="K5" s="547"/>
      <c r="L5" s="547"/>
      <c r="M5" s="547"/>
      <c r="N5" s="547"/>
      <c r="O5" s="547"/>
      <c r="P5" s="547"/>
      <c r="Q5" s="547"/>
      <c r="R5" s="547"/>
      <c r="S5" s="547"/>
      <c r="T5" s="547"/>
      <c r="U5" s="547"/>
      <c r="V5" s="558"/>
    </row>
    <row r="6" spans="2:23" customFormat="1" ht="21">
      <c r="B6" s="3585" t="s">
        <v>462</v>
      </c>
      <c r="C6" s="3585"/>
      <c r="D6" s="3585"/>
      <c r="E6" s="3585"/>
      <c r="G6" s="546" t="s">
        <v>17</v>
      </c>
      <c r="H6" s="547"/>
      <c r="I6" s="547"/>
      <c r="J6" s="547"/>
      <c r="K6" s="547"/>
      <c r="L6" s="547"/>
      <c r="M6" s="547"/>
      <c r="N6" s="547"/>
      <c r="O6" s="547"/>
      <c r="P6" s="547"/>
      <c r="Q6" s="547"/>
      <c r="R6" s="547"/>
      <c r="S6" s="547"/>
      <c r="T6" s="547"/>
      <c r="U6" s="547"/>
      <c r="V6" s="558"/>
    </row>
    <row r="7" spans="2:23" customFormat="1" ht="14.4" thickBot="1">
      <c r="B7" s="548"/>
      <c r="C7" s="548"/>
      <c r="D7" s="548"/>
      <c r="E7" s="548"/>
      <c r="G7" s="548"/>
      <c r="H7" s="548"/>
      <c r="I7" s="548"/>
      <c r="J7" s="548"/>
      <c r="K7" s="548"/>
      <c r="L7" s="548"/>
      <c r="M7" s="548"/>
      <c r="N7" s="548"/>
      <c r="O7" s="548"/>
      <c r="P7" s="548"/>
      <c r="Q7" s="548"/>
      <c r="R7" s="548"/>
      <c r="S7" s="548"/>
      <c r="T7" s="548"/>
      <c r="U7" s="548"/>
      <c r="V7" s="558"/>
    </row>
    <row r="8" spans="2:23"/>
    <row r="9" spans="2:23">
      <c r="G9" s="574" t="s">
        <v>1627</v>
      </c>
      <c r="H9" s="7"/>
      <c r="I9" s="7"/>
      <c r="J9" s="7"/>
      <c r="K9" s="7"/>
      <c r="L9" s="7"/>
      <c r="M9" s="7"/>
      <c r="N9" s="7"/>
      <c r="O9" s="7"/>
      <c r="P9" s="7"/>
    </row>
    <row r="10" spans="2:23">
      <c r="G10" s="3604" t="s">
        <v>1606</v>
      </c>
      <c r="H10" s="3604"/>
      <c r="I10" s="3604"/>
      <c r="J10" s="3604"/>
      <c r="K10" s="3604"/>
      <c r="L10" s="3604"/>
      <c r="M10" s="3604"/>
      <c r="N10" s="3604"/>
      <c r="O10" s="3604"/>
      <c r="P10" s="3604"/>
      <c r="Q10" s="3604"/>
      <c r="R10" s="3604"/>
      <c r="S10" s="3604"/>
      <c r="T10" s="3604"/>
    </row>
    <row r="11" spans="2:23">
      <c r="G11" s="3604"/>
      <c r="H11" s="3604"/>
      <c r="I11" s="3604"/>
      <c r="J11" s="3604"/>
      <c r="K11" s="3604"/>
      <c r="L11" s="3604"/>
      <c r="M11" s="3604"/>
      <c r="N11" s="3604"/>
      <c r="O11" s="3604"/>
      <c r="P11" s="3604"/>
      <c r="Q11" s="3604"/>
      <c r="R11" s="3604"/>
      <c r="S11" s="3604"/>
      <c r="T11" s="3604"/>
    </row>
    <row r="12" spans="2:23">
      <c r="G12" s="135"/>
      <c r="H12" s="135"/>
      <c r="I12" s="135"/>
      <c r="J12" s="135"/>
      <c r="K12" s="135"/>
      <c r="L12" s="135"/>
      <c r="M12" s="135"/>
      <c r="N12" s="135"/>
      <c r="O12" s="135"/>
      <c r="P12" s="135"/>
      <c r="Q12" s="135"/>
      <c r="R12" s="135"/>
      <c r="S12" s="135"/>
      <c r="T12" s="135"/>
    </row>
    <row r="13" spans="2:23" ht="72" customHeight="1">
      <c r="G13" s="3588" t="s">
        <v>734</v>
      </c>
      <c r="H13" s="3588"/>
      <c r="I13" s="3588"/>
      <c r="J13" s="3588"/>
      <c r="K13" s="3588"/>
      <c r="L13" s="3588"/>
      <c r="M13" s="3588"/>
      <c r="N13" s="3588"/>
      <c r="O13" s="3588"/>
      <c r="P13" s="3588"/>
      <c r="Q13" s="3588"/>
      <c r="R13" s="3588"/>
      <c r="S13" s="3588"/>
      <c r="T13" s="3588"/>
      <c r="U13" s="11"/>
      <c r="V13" s="11"/>
      <c r="W13" s="11"/>
    </row>
    <row r="14" spans="2:23">
      <c r="G14" s="16"/>
      <c r="H14" s="16"/>
      <c r="I14" s="16"/>
      <c r="J14" s="16"/>
      <c r="K14" s="17"/>
      <c r="L14" s="17"/>
      <c r="M14" s="17"/>
      <c r="N14" s="16"/>
      <c r="O14" s="16"/>
      <c r="P14" s="16"/>
      <c r="Q14" s="16"/>
      <c r="R14" s="16"/>
      <c r="S14" s="16"/>
      <c r="T14" s="16"/>
      <c r="U14" s="16"/>
      <c r="V14" s="16"/>
      <c r="W14" s="58"/>
    </row>
    <row r="15" spans="2:23">
      <c r="G15" s="16"/>
      <c r="H15" s="16"/>
      <c r="I15" s="16"/>
      <c r="J15" s="16"/>
      <c r="K15" s="17"/>
      <c r="L15" s="17"/>
      <c r="M15" s="17"/>
      <c r="N15" s="16"/>
      <c r="O15" s="16"/>
      <c r="P15" s="16"/>
      <c r="Q15" s="16"/>
      <c r="R15" s="16"/>
      <c r="S15" s="16"/>
      <c r="T15" s="16"/>
      <c r="U15" s="16"/>
      <c r="V15" s="16"/>
      <c r="W15" s="58"/>
    </row>
    <row r="16" spans="2:23">
      <c r="G16" s="558" t="s">
        <v>735</v>
      </c>
      <c r="H16" s="16"/>
      <c r="I16" s="16"/>
      <c r="J16" s="16"/>
      <c r="K16" s="17"/>
      <c r="L16" s="17"/>
      <c r="M16" s="17"/>
      <c r="N16" s="16"/>
      <c r="O16" s="16"/>
      <c r="P16" s="16"/>
      <c r="Q16" s="16"/>
      <c r="R16" s="16"/>
      <c r="S16" s="16"/>
      <c r="T16" s="16"/>
      <c r="U16" s="16"/>
      <c r="V16" s="16"/>
      <c r="W16" s="58"/>
    </row>
    <row r="17" spans="7:23" ht="6.75" customHeight="1">
      <c r="G17" s="16"/>
      <c r="H17" s="62"/>
      <c r="I17" s="62"/>
      <c r="J17" s="62"/>
      <c r="K17" s="63"/>
      <c r="L17" s="64"/>
      <c r="M17" s="64"/>
      <c r="N17" s="65"/>
      <c r="O17" s="65"/>
      <c r="P17" s="65"/>
      <c r="Q17" s="65"/>
      <c r="R17" s="65"/>
      <c r="S17" s="65"/>
      <c r="T17" s="65"/>
      <c r="U17" s="65"/>
      <c r="V17" s="65"/>
      <c r="W17" s="58"/>
    </row>
    <row r="18" spans="7:23">
      <c r="I18" s="59"/>
      <c r="J18" s="59"/>
      <c r="K18" s="2142"/>
      <c r="L18" s="66"/>
      <c r="M18" s="15"/>
      <c r="N18" s="58"/>
      <c r="O18" s="58"/>
      <c r="P18" s="58"/>
      <c r="Q18" s="58"/>
      <c r="R18" s="58"/>
      <c r="S18" s="58"/>
      <c r="T18" s="58"/>
      <c r="U18" s="58"/>
      <c r="V18" s="58"/>
      <c r="W18" s="58"/>
    </row>
    <row r="19" spans="7:23">
      <c r="G19" s="27"/>
      <c r="K19" s="15"/>
      <c r="L19" s="15"/>
      <c r="M19" s="15"/>
    </row>
    <row r="20" spans="7:23">
      <c r="G20" s="27"/>
      <c r="K20" s="15"/>
      <c r="L20" s="15"/>
      <c r="M20" s="15"/>
    </row>
    <row r="21" spans="7:23">
      <c r="G21" s="27"/>
      <c r="K21" s="15"/>
      <c r="L21" s="15"/>
      <c r="M21" s="15"/>
    </row>
    <row r="22" spans="7:23">
      <c r="G22" s="27"/>
      <c r="K22" s="15"/>
      <c r="L22" s="15"/>
      <c r="M22" s="15"/>
    </row>
    <row r="23" spans="7:23">
      <c r="G23" s="27"/>
      <c r="K23" s="15"/>
      <c r="L23" s="15"/>
      <c r="M23" s="15"/>
    </row>
    <row r="24" spans="7:23">
      <c r="G24" s="27"/>
      <c r="K24" s="15"/>
      <c r="L24" s="15"/>
      <c r="M24" s="15"/>
    </row>
    <row r="25" spans="7:23">
      <c r="G25" s="27"/>
      <c r="K25" s="15"/>
      <c r="L25" s="15"/>
      <c r="M25" s="15"/>
    </row>
    <row r="26" spans="7:23">
      <c r="G26" s="27"/>
      <c r="K26" s="15"/>
      <c r="L26" s="15"/>
      <c r="M26" s="15"/>
    </row>
    <row r="27" spans="7:23">
      <c r="G27" s="27"/>
      <c r="K27" s="15"/>
      <c r="L27" s="15"/>
      <c r="M27" s="15"/>
    </row>
    <row r="28" spans="7:23">
      <c r="G28" s="27"/>
      <c r="K28" s="15"/>
      <c r="L28" s="15"/>
      <c r="M28" s="15"/>
    </row>
    <row r="29" spans="7:23">
      <c r="G29" s="27"/>
      <c r="K29" s="15"/>
      <c r="L29" s="15"/>
      <c r="M29" s="15"/>
    </row>
    <row r="30" spans="7:23">
      <c r="G30" s="27"/>
      <c r="K30" s="15"/>
      <c r="L30" s="15"/>
      <c r="M30" s="15"/>
    </row>
    <row r="31" spans="7:23">
      <c r="G31" s="27"/>
      <c r="K31" s="15"/>
      <c r="L31" s="15"/>
      <c r="M31" s="15"/>
    </row>
    <row r="32" spans="7:23">
      <c r="G32" s="27"/>
      <c r="K32" s="15"/>
      <c r="L32" s="15"/>
      <c r="M32" s="15"/>
    </row>
    <row r="33" spans="7:13">
      <c r="G33" s="27"/>
      <c r="K33" s="15"/>
      <c r="L33" s="15"/>
      <c r="M33" s="15"/>
    </row>
    <row r="34" spans="7:13">
      <c r="G34" s="27"/>
      <c r="K34" s="15"/>
      <c r="L34" s="15"/>
      <c r="M34" s="15"/>
    </row>
    <row r="35" spans="7:13">
      <c r="G35" s="27"/>
      <c r="K35" s="15"/>
      <c r="L35" s="15"/>
      <c r="M35" s="15"/>
    </row>
    <row r="36" spans="7:13">
      <c r="G36" s="27"/>
      <c r="K36" s="15"/>
      <c r="L36" s="15"/>
      <c r="M36" s="15"/>
    </row>
    <row r="37" spans="7:13">
      <c r="G37" s="27"/>
      <c r="K37" s="15"/>
      <c r="L37" s="15"/>
      <c r="M37" s="15"/>
    </row>
    <row r="38" spans="7:13">
      <c r="G38" s="27"/>
      <c r="K38" s="15"/>
      <c r="L38" s="15"/>
      <c r="M38" s="15"/>
    </row>
    <row r="39" spans="7:13">
      <c r="G39" s="27"/>
    </row>
    <row r="40" spans="7:13">
      <c r="G40" s="10"/>
      <c r="K40" s="15"/>
      <c r="L40" s="15"/>
      <c r="M40" s="15"/>
    </row>
    <row r="41" spans="7:13"/>
    <row r="42" spans="7:13"/>
    <row r="43" spans="7:13"/>
    <row r="44" spans="7:13"/>
    <row r="45" spans="7:13"/>
    <row r="46" spans="7:13"/>
    <row r="47" spans="7:13"/>
    <row r="48" spans="7:13"/>
    <row r="49" spans="7:22"/>
    <row r="50" spans="7:22"/>
    <row r="51" spans="7:22"/>
    <row r="52" spans="7:22"/>
    <row r="53" spans="7:22"/>
    <row r="54" spans="7:22"/>
    <row r="55" spans="7:22"/>
    <row r="56" spans="7:22"/>
    <row r="57" spans="7:22"/>
    <row r="58" spans="7:22"/>
    <row r="59" spans="7:22"/>
    <row r="60" spans="7:22"/>
    <row r="61" spans="7:22"/>
    <row r="62" spans="7:22">
      <c r="G62" s="558"/>
      <c r="H62" s="558"/>
      <c r="I62" s="558"/>
      <c r="J62" s="558"/>
      <c r="K62" s="558"/>
      <c r="L62" s="558"/>
      <c r="M62" s="558"/>
      <c r="N62" s="558"/>
      <c r="O62" s="558"/>
      <c r="P62" s="558"/>
      <c r="Q62" s="558"/>
      <c r="R62" s="558"/>
      <c r="S62" s="558"/>
      <c r="T62" s="558"/>
      <c r="U62" s="558"/>
      <c r="V62" s="558"/>
    </row>
    <row r="63" spans="7:22">
      <c r="G63" s="558"/>
      <c r="H63" s="558"/>
      <c r="I63" s="558"/>
      <c r="J63" s="558"/>
      <c r="K63" s="558"/>
      <c r="L63" s="558"/>
      <c r="M63" s="558"/>
      <c r="N63" s="558"/>
      <c r="O63" s="558"/>
      <c r="P63" s="558"/>
      <c r="Q63" s="558"/>
      <c r="R63" s="558"/>
      <c r="S63" s="558"/>
      <c r="T63" s="558"/>
      <c r="U63" s="558"/>
      <c r="V63" s="558"/>
    </row>
    <row r="64" spans="7:22">
      <c r="G64" s="558"/>
      <c r="H64" s="558"/>
      <c r="I64" s="558"/>
      <c r="J64" s="558"/>
      <c r="K64" s="558"/>
      <c r="L64" s="558"/>
      <c r="M64" s="558"/>
      <c r="N64" s="558"/>
      <c r="O64" s="558"/>
      <c r="P64" s="558"/>
      <c r="Q64" s="558"/>
      <c r="R64" s="558"/>
      <c r="S64" s="558"/>
      <c r="T64" s="558"/>
      <c r="U64" s="558"/>
      <c r="V64" s="558"/>
    </row>
    <row r="65" spans="7:22">
      <c r="G65" s="558"/>
      <c r="H65" s="558"/>
      <c r="I65" s="558"/>
      <c r="J65" s="558"/>
      <c r="K65" s="558"/>
      <c r="L65" s="558"/>
      <c r="M65" s="558"/>
      <c r="N65" s="558"/>
      <c r="O65" s="558"/>
      <c r="P65" s="558"/>
      <c r="Q65" s="558"/>
      <c r="R65" s="558"/>
      <c r="S65" s="558"/>
      <c r="T65" s="558"/>
      <c r="U65" s="558"/>
      <c r="V65" s="558"/>
    </row>
    <row r="66" spans="7:22"/>
    <row r="67" spans="7:22"/>
  </sheetData>
  <sheetProtection algorithmName="SHA-512" hashValue="sJBfzKj1aVBIwixhTWBwhnEUc8jdk0M18DOtoA/41+3HDsnXbF4ZGomWHpqrHDBmx2tr7lVNergNeMVNwOxZoQ==" saltValue="CZrhghPjlgjOR6WJ86PLYA==" spinCount="100000" sheet="1" objects="1" scenarios="1"/>
  <mergeCells count="3">
    <mergeCell ref="G13:T13"/>
    <mergeCell ref="G10:T11"/>
    <mergeCell ref="B6:E6"/>
  </mergeCells>
  <phoneticPr fontId="28" type="noConversion"/>
  <pageMargins left="0.70866141732283472" right="0.70866141732283472" top="0.74803149606299213" bottom="0.74803149606299213" header="0.31496062992125984" footer="0.31496062992125984"/>
  <pageSetup scale="46" orientation="portrait" horizontalDpi="1200" verticalDpi="1200"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85C565-B1E8-4974-A960-B825395492E1}">
  <sheetPr codeName="Sheet30">
    <tabColor theme="9" tint="0.59999389629810485"/>
    <pageSetUpPr fitToPage="1"/>
  </sheetPr>
  <dimension ref="A1:P122"/>
  <sheetViews>
    <sheetView showGridLines="0" zoomScale="70" zoomScaleNormal="70" workbookViewId="0">
      <selection activeCell="C3" sqref="C3"/>
    </sheetView>
  </sheetViews>
  <sheetFormatPr defaultColWidth="0" defaultRowHeight="13.8" zeroHeight="1"/>
  <cols>
    <col min="1" max="1" width="3.59765625" style="2" customWidth="1"/>
    <col min="2" max="5" width="9" style="2" customWidth="1"/>
    <col min="6" max="6" width="4.09765625" style="2" customWidth="1"/>
    <col min="7" max="7" width="69.09765625" style="2" customWidth="1"/>
    <col min="8" max="8" width="11.59765625" style="15" bestFit="1" customWidth="1"/>
    <col min="9" max="9" width="33.59765625" style="2" customWidth="1"/>
    <col min="10" max="10" width="34.59765625" style="2" customWidth="1"/>
    <col min="11" max="11" width="36" style="2" customWidth="1"/>
    <col min="12" max="12" width="33.59765625" style="2" customWidth="1"/>
    <col min="13" max="13" width="18.19921875" style="2" bestFit="1" customWidth="1"/>
    <col min="14" max="14" width="18.19921875" style="2" customWidth="1"/>
    <col min="15" max="16" width="0" style="2" hidden="1" customWidth="1"/>
    <col min="17" max="16384" width="8.59765625" style="2" hidden="1"/>
  </cols>
  <sheetData>
    <row r="1" spans="2:14"/>
    <row r="2" spans="2:14"/>
    <row r="3" spans="2:14"/>
    <row r="4" spans="2:14"/>
    <row r="5" spans="2:14" customFormat="1">
      <c r="B5" s="547"/>
      <c r="C5" s="547"/>
      <c r="D5" s="547"/>
      <c r="E5" s="547"/>
      <c r="G5" s="547"/>
      <c r="H5" s="1799"/>
      <c r="I5" s="547"/>
      <c r="J5" s="547"/>
      <c r="K5" s="547"/>
      <c r="L5" s="547"/>
      <c r="M5" s="547"/>
      <c r="N5" s="558"/>
    </row>
    <row r="6" spans="2:14" customFormat="1" ht="21">
      <c r="B6" s="546" t="s">
        <v>1</v>
      </c>
      <c r="C6" s="547"/>
      <c r="D6" s="547"/>
      <c r="E6" s="547"/>
      <c r="G6" s="546" t="s">
        <v>1452</v>
      </c>
      <c r="H6" s="1799"/>
      <c r="I6" s="547"/>
      <c r="J6" s="547"/>
      <c r="K6" s="547"/>
      <c r="L6" s="547"/>
      <c r="M6" s="547"/>
      <c r="N6" s="558"/>
    </row>
    <row r="7" spans="2:14" customFormat="1" ht="14.4" thickBot="1">
      <c r="B7" s="548"/>
      <c r="C7" s="548"/>
      <c r="D7" s="548"/>
      <c r="E7" s="548"/>
      <c r="G7" s="548"/>
      <c r="H7" s="1800"/>
      <c r="I7" s="548"/>
      <c r="J7" s="548"/>
      <c r="K7" s="548"/>
      <c r="L7" s="548"/>
      <c r="M7" s="548"/>
      <c r="N7" s="558"/>
    </row>
    <row r="8" spans="2:14"/>
    <row r="9" spans="2:14" ht="14.1" customHeight="1">
      <c r="G9" s="3606" t="s">
        <v>2181</v>
      </c>
      <c r="H9" s="3606"/>
      <c r="I9" s="3606"/>
      <c r="J9" s="3606"/>
      <c r="K9" s="3606"/>
      <c r="L9" s="3606"/>
      <c r="M9" s="3606"/>
      <c r="N9" s="1154"/>
    </row>
    <row r="10" spans="2:14">
      <c r="G10" s="3606"/>
      <c r="H10" s="3606"/>
      <c r="I10" s="3606"/>
      <c r="J10" s="3606"/>
      <c r="K10" s="3606"/>
      <c r="L10" s="3606"/>
      <c r="M10" s="3606"/>
      <c r="N10" s="1154"/>
    </row>
    <row r="11" spans="2:14" ht="58.95" customHeight="1">
      <c r="G11" s="3606"/>
      <c r="H11" s="3606"/>
      <c r="I11" s="3606"/>
      <c r="J11" s="3606"/>
      <c r="K11" s="3606"/>
      <c r="L11" s="3606"/>
      <c r="M11" s="3606"/>
      <c r="N11" s="1154"/>
    </row>
    <row r="12" spans="2:14">
      <c r="G12" s="3606"/>
      <c r="H12" s="3606"/>
      <c r="I12" s="3606"/>
      <c r="J12" s="3606"/>
      <c r="K12" s="3606"/>
      <c r="L12" s="3606"/>
      <c r="M12" s="3606"/>
      <c r="N12" s="1154"/>
    </row>
    <row r="13" spans="2:14">
      <c r="G13" s="3606"/>
      <c r="H13" s="3606"/>
      <c r="I13" s="3606"/>
      <c r="J13" s="3606"/>
      <c r="K13" s="3606"/>
      <c r="L13" s="3606"/>
      <c r="M13" s="3606"/>
      <c r="N13" s="1154"/>
    </row>
    <row r="14" spans="2:14" ht="13.5" customHeight="1">
      <c r="G14" s="3606"/>
      <c r="H14" s="3606"/>
      <c r="I14" s="3606"/>
      <c r="J14" s="3606"/>
      <c r="K14" s="3606"/>
      <c r="L14" s="3606"/>
      <c r="M14" s="3606"/>
      <c r="N14" s="56"/>
    </row>
    <row r="15" spans="2:14" ht="13.5" customHeight="1">
      <c r="G15" s="121"/>
      <c r="H15" s="121"/>
      <c r="I15" s="121"/>
      <c r="J15" s="121"/>
      <c r="K15" s="121"/>
      <c r="L15" s="121"/>
      <c r="M15" s="121"/>
      <c r="N15" s="56"/>
    </row>
    <row r="16" spans="2:14" ht="13.5" customHeight="1">
      <c r="G16" s="56"/>
      <c r="H16" s="1801"/>
      <c r="I16" s="56"/>
      <c r="J16" s="56"/>
      <c r="K16" s="56"/>
      <c r="L16" s="56"/>
      <c r="M16" s="56"/>
      <c r="N16" s="56"/>
    </row>
    <row r="17" spans="5:14">
      <c r="G17" s="1787" t="s">
        <v>1506</v>
      </c>
      <c r="H17" s="1802"/>
      <c r="I17" s="1136"/>
      <c r="J17" s="1136"/>
      <c r="K17" s="1137"/>
      <c r="L17" s="1137"/>
      <c r="M17" s="1154"/>
      <c r="N17" s="1154"/>
    </row>
    <row r="18" spans="5:14">
      <c r="G18" s="558" t="s">
        <v>1612</v>
      </c>
      <c r="H18" s="1090"/>
      <c r="I18" s="973"/>
      <c r="J18" s="973"/>
      <c r="K18" s="973"/>
      <c r="L18" s="973"/>
      <c r="M18" s="1154"/>
      <c r="N18" s="1154"/>
    </row>
    <row r="19" spans="5:14" ht="17.100000000000001" customHeight="1">
      <c r="G19" s="1797" t="s">
        <v>1366</v>
      </c>
      <c r="H19" s="1148" t="s">
        <v>736</v>
      </c>
      <c r="I19" s="1148" t="s">
        <v>686</v>
      </c>
      <c r="J19" s="1148" t="s">
        <v>690</v>
      </c>
      <c r="K19" s="2464" t="s">
        <v>687</v>
      </c>
      <c r="L19" s="1138" t="s">
        <v>688</v>
      </c>
      <c r="M19" s="1154"/>
      <c r="N19" s="1154"/>
    </row>
    <row r="20" spans="5:14" ht="16.2">
      <c r="G20" s="2483" t="s">
        <v>1614</v>
      </c>
      <c r="H20" s="2882"/>
      <c r="I20" s="2465"/>
      <c r="J20" s="2465"/>
      <c r="K20" s="2466"/>
      <c r="L20" s="1140"/>
      <c r="M20" s="1154"/>
      <c r="N20" s="1154"/>
    </row>
    <row r="21" spans="5:14">
      <c r="G21" s="94" t="s">
        <v>737</v>
      </c>
      <c r="H21" s="2884" t="s">
        <v>738</v>
      </c>
      <c r="I21" s="2467">
        <v>2682</v>
      </c>
      <c r="J21" s="2467">
        <v>2964</v>
      </c>
      <c r="K21" s="2468">
        <v>3450</v>
      </c>
      <c r="L21" s="3252">
        <v>0.16396761133603238</v>
      </c>
      <c r="M21" s="1154"/>
      <c r="N21" s="1154"/>
    </row>
    <row r="22" spans="5:14">
      <c r="G22" s="94" t="s">
        <v>739</v>
      </c>
      <c r="H22" s="2894" t="s">
        <v>740</v>
      </c>
      <c r="I22" s="2469">
        <v>29</v>
      </c>
      <c r="J22" s="2467">
        <v>26</v>
      </c>
      <c r="K22" s="2468">
        <v>30</v>
      </c>
      <c r="L22" s="3252">
        <v>0.15384615384615385</v>
      </c>
      <c r="M22" s="1154"/>
      <c r="N22" s="1154"/>
    </row>
    <row r="23" spans="5:14">
      <c r="G23" s="94" t="s">
        <v>741</v>
      </c>
      <c r="H23" s="352" t="s">
        <v>740</v>
      </c>
      <c r="I23" s="2469">
        <v>175</v>
      </c>
      <c r="J23" s="2467">
        <v>199</v>
      </c>
      <c r="K23" s="2468">
        <v>239</v>
      </c>
      <c r="L23" s="3252">
        <v>0.20100502512562815</v>
      </c>
      <c r="M23" s="1154"/>
      <c r="N23" s="1154"/>
    </row>
    <row r="24" spans="5:14">
      <c r="G24" s="94" t="s">
        <v>742</v>
      </c>
      <c r="H24" s="2895" t="s">
        <v>738</v>
      </c>
      <c r="I24" s="1539">
        <v>2507</v>
      </c>
      <c r="J24" s="1539">
        <v>2765</v>
      </c>
      <c r="K24" s="2470">
        <v>3211</v>
      </c>
      <c r="L24" s="3252">
        <v>0.16130198915009042</v>
      </c>
      <c r="M24" s="1154"/>
      <c r="N24" s="1154"/>
    </row>
    <row r="25" spans="5:14">
      <c r="E25" s="22"/>
      <c r="G25" s="94" t="s">
        <v>743</v>
      </c>
      <c r="H25" s="2894" t="s">
        <v>740</v>
      </c>
      <c r="I25" s="2467">
        <v>1928</v>
      </c>
      <c r="J25" s="2467">
        <v>2095</v>
      </c>
      <c r="K25" s="2468">
        <v>2436</v>
      </c>
      <c r="L25" s="3252">
        <v>0.16276849642004773</v>
      </c>
      <c r="M25" s="3042"/>
      <c r="N25" s="1154"/>
    </row>
    <row r="26" spans="5:14">
      <c r="G26" s="94" t="s">
        <v>744</v>
      </c>
      <c r="H26" s="352" t="s">
        <v>740</v>
      </c>
      <c r="I26" s="2469">
        <v>26</v>
      </c>
      <c r="J26" s="2467">
        <v>29</v>
      </c>
      <c r="K26" s="2471">
        <v>44</v>
      </c>
      <c r="L26" s="3252">
        <v>0.51724137931034486</v>
      </c>
      <c r="M26" s="1154"/>
      <c r="N26" s="1154"/>
    </row>
    <row r="27" spans="5:14" ht="16.2">
      <c r="G27" s="2542" t="s">
        <v>1616</v>
      </c>
      <c r="H27" s="2896"/>
      <c r="I27" s="2465"/>
      <c r="J27" s="2465"/>
      <c r="K27" s="2466"/>
      <c r="L27" s="3180"/>
      <c r="M27" s="1154"/>
      <c r="N27" s="1154"/>
    </row>
    <row r="28" spans="5:14" ht="16.5" customHeight="1">
      <c r="G28" s="94" t="s">
        <v>1613</v>
      </c>
      <c r="H28" s="27" t="s">
        <v>745</v>
      </c>
      <c r="I28" s="1539">
        <v>2608</v>
      </c>
      <c r="J28" s="1539">
        <v>3803.5777210000001</v>
      </c>
      <c r="K28" s="2470">
        <v>5481.3212124919592</v>
      </c>
      <c r="L28" s="3252">
        <v>0.44109615066597424</v>
      </c>
      <c r="M28" s="1154"/>
      <c r="N28" s="1154"/>
    </row>
    <row r="29" spans="5:14" ht="16.5" customHeight="1">
      <c r="G29" s="94" t="s">
        <v>746</v>
      </c>
      <c r="H29" s="27" t="s">
        <v>745</v>
      </c>
      <c r="I29" s="3178">
        <v>590.71199999999999</v>
      </c>
      <c r="J29" s="3178">
        <v>565.21164934060005</v>
      </c>
      <c r="K29" s="2479">
        <v>665.43239519652388</v>
      </c>
      <c r="L29" s="3253">
        <v>0.17731542860598437</v>
      </c>
      <c r="M29" s="1154"/>
      <c r="N29" s="1154"/>
    </row>
    <row r="30" spans="5:14">
      <c r="G30" s="94" t="s">
        <v>746</v>
      </c>
      <c r="H30" s="27" t="s">
        <v>747</v>
      </c>
      <c r="I30" s="2472">
        <v>22.65</v>
      </c>
      <c r="J30" s="2472">
        <v>14.86</v>
      </c>
      <c r="K30" s="2479">
        <v>12.14</v>
      </c>
      <c r="L30" s="3252">
        <v>-0.18304172274562577</v>
      </c>
      <c r="M30" s="1154"/>
      <c r="N30" s="1154"/>
    </row>
    <row r="31" spans="5:14" ht="16.2">
      <c r="G31" s="94" t="s">
        <v>1628</v>
      </c>
      <c r="H31" s="27" t="s">
        <v>745</v>
      </c>
      <c r="I31" s="1539">
        <v>2017.0272</v>
      </c>
      <c r="J31" s="1539">
        <v>3238.3660716593999</v>
      </c>
      <c r="K31" s="2937">
        <v>4815.8410886319707</v>
      </c>
      <c r="L31" s="3252">
        <v>0.48712065963692697</v>
      </c>
      <c r="M31" s="1154"/>
      <c r="N31" s="1154"/>
    </row>
    <row r="32" spans="5:14">
      <c r="G32" s="94" t="s">
        <v>1932</v>
      </c>
      <c r="H32" s="27" t="s">
        <v>747</v>
      </c>
      <c r="I32" s="2474">
        <v>77.34</v>
      </c>
      <c r="J32" s="2472">
        <v>85.14</v>
      </c>
      <c r="K32" s="2479">
        <v>87.859129248923495</v>
      </c>
      <c r="L32" s="3252">
        <v>3.1937153499218864E-2</v>
      </c>
      <c r="M32" s="1154"/>
      <c r="N32" s="2473"/>
    </row>
    <row r="33" spans="7:14">
      <c r="G33" s="94" t="s">
        <v>1615</v>
      </c>
      <c r="H33" s="27" t="s">
        <v>745</v>
      </c>
      <c r="I33" s="1539">
        <v>2246.0096000000003</v>
      </c>
      <c r="J33" s="1539">
        <v>2592.8989324057002</v>
      </c>
      <c r="K33" s="2470">
        <v>3757.77</v>
      </c>
      <c r="L33" s="3252">
        <v>0.44925432805571353</v>
      </c>
      <c r="M33" s="1154"/>
      <c r="N33" s="2473"/>
    </row>
    <row r="34" spans="7:14" ht="16.2">
      <c r="G34" s="94" t="s">
        <v>1629</v>
      </c>
      <c r="H34" s="27" t="s">
        <v>747</v>
      </c>
      <c r="I34" s="2474">
        <v>86.12</v>
      </c>
      <c r="J34" s="2472">
        <v>68.17</v>
      </c>
      <c r="K34" s="2479">
        <v>68.55</v>
      </c>
      <c r="L34" s="3252">
        <v>5.5742995452544436E-3</v>
      </c>
      <c r="M34" s="1154"/>
      <c r="N34" s="2475"/>
    </row>
    <row r="35" spans="7:14">
      <c r="G35" s="91" t="s">
        <v>748</v>
      </c>
      <c r="H35" s="27" t="s">
        <v>745</v>
      </c>
      <c r="I35" s="3154">
        <v>10.000000000000004</v>
      </c>
      <c r="J35" s="2491">
        <v>23.962539642300001</v>
      </c>
      <c r="K35" s="3179">
        <v>68.400000000000006</v>
      </c>
      <c r="L35" s="3254">
        <v>1.8544553716358403</v>
      </c>
      <c r="M35" s="1154"/>
    </row>
    <row r="36" spans="7:14">
      <c r="G36" s="1667" t="s">
        <v>748</v>
      </c>
      <c r="H36" s="2885" t="s">
        <v>747</v>
      </c>
      <c r="I36" s="2476">
        <v>0.38343558282208601</v>
      </c>
      <c r="J36" s="2477">
        <v>0.63</v>
      </c>
      <c r="K36" s="2478">
        <v>1.24</v>
      </c>
      <c r="L36" s="3255">
        <v>0.96825396825396826</v>
      </c>
      <c r="M36" s="1154"/>
      <c r="N36" s="1154"/>
    </row>
    <row r="37" spans="7:14">
      <c r="G37" s="2174" t="s">
        <v>1738</v>
      </c>
      <c r="H37" s="1974"/>
      <c r="I37" s="2480"/>
      <c r="J37" s="2480"/>
      <c r="K37" s="2481"/>
      <c r="L37" s="2482"/>
      <c r="M37" s="1154"/>
      <c r="N37" s="1154"/>
    </row>
    <row r="38" spans="7:14">
      <c r="G38" s="3605" t="s">
        <v>1617</v>
      </c>
      <c r="H38" s="3605"/>
      <c r="I38" s="3605"/>
      <c r="J38" s="3605"/>
      <c r="K38" s="3605"/>
      <c r="L38" s="3605"/>
      <c r="M38" s="1154"/>
      <c r="N38" s="1154"/>
    </row>
    <row r="39" spans="7:14">
      <c r="G39" s="3605"/>
      <c r="H39" s="3605"/>
      <c r="I39" s="3605"/>
      <c r="J39" s="3605"/>
      <c r="K39" s="3605"/>
      <c r="L39" s="3605"/>
      <c r="M39" s="1154"/>
      <c r="N39" s="1154"/>
    </row>
    <row r="40" spans="7:14">
      <c r="G40" s="3153" t="s">
        <v>2182</v>
      </c>
      <c r="H40" s="2109"/>
      <c r="I40" s="2109"/>
      <c r="J40" s="2109"/>
      <c r="K40" s="3021"/>
      <c r="L40" s="3037"/>
      <c r="M40" s="1154"/>
      <c r="N40" s="1154"/>
    </row>
    <row r="41" spans="7:14">
      <c r="G41" s="2118"/>
      <c r="H41" s="2109"/>
      <c r="I41" s="2109"/>
      <c r="J41" s="2109"/>
      <c r="K41" s="3021"/>
      <c r="L41" s="2109"/>
      <c r="M41" s="1154"/>
      <c r="N41" s="1154"/>
    </row>
    <row r="42" spans="7:14">
      <c r="G42" s="2118"/>
      <c r="H42" s="2109"/>
      <c r="I42" s="2109"/>
      <c r="J42" s="2109"/>
      <c r="K42" s="3021"/>
      <c r="L42" s="3036"/>
      <c r="M42" s="1154"/>
      <c r="N42" s="1154"/>
    </row>
    <row r="43" spans="7:14">
      <c r="G43" s="558" t="s">
        <v>2184</v>
      </c>
      <c r="I43" s="27"/>
    </row>
    <row r="44" spans="7:14">
      <c r="G44" s="1798" t="s">
        <v>2183</v>
      </c>
      <c r="H44" s="1803"/>
      <c r="I44" s="1535" t="s">
        <v>686</v>
      </c>
      <c r="J44" s="1535" t="s">
        <v>690</v>
      </c>
      <c r="K44" s="1535" t="s">
        <v>687</v>
      </c>
      <c r="L44" s="1812" t="s">
        <v>780</v>
      </c>
      <c r="M44" s="1537" t="s">
        <v>688</v>
      </c>
      <c r="N44" s="2143"/>
    </row>
    <row r="45" spans="7:14">
      <c r="G45" s="36" t="s">
        <v>1446</v>
      </c>
      <c r="H45" s="1132"/>
      <c r="I45" s="2495">
        <v>1740</v>
      </c>
      <c r="J45" s="2495">
        <v>2592</v>
      </c>
      <c r="K45" s="2472">
        <v>3757.7741259999998</v>
      </c>
      <c r="L45" s="3038">
        <v>0.78029999999999999</v>
      </c>
      <c r="M45" s="3155">
        <v>0.449758536265432</v>
      </c>
      <c r="N45" s="3040"/>
    </row>
    <row r="46" spans="7:14">
      <c r="G46" s="1668" t="s">
        <v>947</v>
      </c>
      <c r="H46" s="1805"/>
      <c r="I46" s="2494">
        <v>79</v>
      </c>
      <c r="J46" s="2494">
        <v>270.3</v>
      </c>
      <c r="K46" s="2493">
        <v>484.21743300000003</v>
      </c>
      <c r="L46" s="3039">
        <v>0.10050000000000001</v>
      </c>
      <c r="M46" s="3156">
        <v>0.79140744728079915</v>
      </c>
      <c r="N46" s="3041"/>
    </row>
    <row r="47" spans="7:14">
      <c r="G47" s="36" t="s">
        <v>949</v>
      </c>
      <c r="H47" s="1132"/>
      <c r="I47" s="2495">
        <v>126.4</v>
      </c>
      <c r="J47" s="2495">
        <v>167.9</v>
      </c>
      <c r="K47" s="2472">
        <v>253.08149</v>
      </c>
      <c r="L47" s="3038">
        <v>5.2600000000000001E-2</v>
      </c>
      <c r="M47" s="3155">
        <v>0.50733466349017264</v>
      </c>
      <c r="N47" s="3041"/>
    </row>
    <row r="48" spans="7:14">
      <c r="G48" s="1668" t="s">
        <v>1447</v>
      </c>
      <c r="H48" s="1805"/>
      <c r="I48" s="2494">
        <v>45.5</v>
      </c>
      <c r="J48" s="2494">
        <v>100.6</v>
      </c>
      <c r="K48" s="2493">
        <v>170.98442900000001</v>
      </c>
      <c r="L48" s="3039">
        <v>3.5499999999999997E-2</v>
      </c>
      <c r="M48" s="3156">
        <v>0.6996464115308153</v>
      </c>
      <c r="N48" s="3041"/>
    </row>
    <row r="49" spans="7:14">
      <c r="G49" s="36" t="s">
        <v>1448</v>
      </c>
      <c r="H49" s="1132"/>
      <c r="I49" s="2495">
        <v>15.8</v>
      </c>
      <c r="J49" s="2495">
        <v>50.5</v>
      </c>
      <c r="K49" s="2472">
        <v>147.03788599999999</v>
      </c>
      <c r="L49" s="3038">
        <v>3.0499999999999999E-2</v>
      </c>
      <c r="M49" s="3155">
        <v>1.9116413069306928</v>
      </c>
      <c r="N49" s="3041"/>
    </row>
    <row r="50" spans="7:14">
      <c r="G50" s="1668" t="s">
        <v>948</v>
      </c>
      <c r="H50" s="1805"/>
      <c r="I50" s="2494">
        <v>0.70699999999999996</v>
      </c>
      <c r="J50" s="2494">
        <v>2.2999999999999998</v>
      </c>
      <c r="K50" s="2493">
        <v>2.0118999999999998</v>
      </c>
      <c r="L50" s="3039">
        <v>4.0000000000000002E-4</v>
      </c>
      <c r="M50" s="3156">
        <v>-0.1252608695652174</v>
      </c>
      <c r="N50" s="3041"/>
    </row>
    <row r="51" spans="7:14">
      <c r="G51" s="36" t="s">
        <v>1449</v>
      </c>
      <c r="H51" s="1132"/>
      <c r="I51" s="2495">
        <v>0.7</v>
      </c>
      <c r="J51" s="2495">
        <v>0.3</v>
      </c>
      <c r="K51" s="2472">
        <v>0.54653600000000002</v>
      </c>
      <c r="L51" s="3038">
        <v>1E-4</v>
      </c>
      <c r="M51" s="3155">
        <v>0.82178666666666678</v>
      </c>
      <c r="N51" s="3041"/>
    </row>
    <row r="52" spans="7:14">
      <c r="G52" s="1668" t="s">
        <v>781</v>
      </c>
      <c r="H52" s="1805"/>
      <c r="I52" s="2494">
        <v>11.6</v>
      </c>
      <c r="J52" s="2494">
        <v>53.4</v>
      </c>
      <c r="K52" s="2493">
        <v>0.18729000000000001</v>
      </c>
      <c r="L52" s="3039">
        <v>0</v>
      </c>
      <c r="M52" s="3156">
        <v>-0.99649269662921358</v>
      </c>
      <c r="N52" s="3041"/>
    </row>
    <row r="53" spans="7:14">
      <c r="G53" s="1151" t="s">
        <v>707</v>
      </c>
      <c r="H53" s="1806"/>
      <c r="I53" s="1542">
        <v>2019.7070000000001</v>
      </c>
      <c r="J53" s="1542">
        <v>3237.3000000000006</v>
      </c>
      <c r="K53" s="2429">
        <v>4815.8410899999999</v>
      </c>
      <c r="L53" s="1815">
        <v>0.9998999999999999</v>
      </c>
      <c r="M53" s="3157">
        <v>0.4876103821085469</v>
      </c>
      <c r="N53" s="2144"/>
    </row>
    <row r="54" spans="7:14">
      <c r="G54" s="1789"/>
      <c r="H54" s="1807"/>
      <c r="I54" s="1790"/>
      <c r="J54" s="1790"/>
      <c r="K54" s="1790"/>
      <c r="L54" s="1791"/>
      <c r="M54" s="1792"/>
      <c r="N54" s="2144"/>
    </row>
    <row r="55" spans="7:14">
      <c r="G55" s="1111"/>
      <c r="H55" s="1808"/>
      <c r="I55" s="1538"/>
      <c r="J55" s="1538"/>
      <c r="K55" s="1538"/>
      <c r="L55" s="1538"/>
      <c r="M55" s="1533"/>
      <c r="N55" s="1533"/>
    </row>
    <row r="56" spans="7:14">
      <c r="G56" s="558" t="s">
        <v>1631</v>
      </c>
      <c r="H56" s="1809"/>
      <c r="I56" s="132"/>
      <c r="J56" s="132"/>
      <c r="K56" s="1538"/>
      <c r="L56" s="1538"/>
      <c r="M56" s="1533"/>
      <c r="N56" s="1533"/>
    </row>
    <row r="57" spans="7:14">
      <c r="G57" s="1798" t="s">
        <v>779</v>
      </c>
      <c r="H57" s="1803"/>
      <c r="I57" s="1536" t="s">
        <v>686</v>
      </c>
      <c r="J57" s="1536" t="s">
        <v>690</v>
      </c>
      <c r="K57" s="1536" t="s">
        <v>687</v>
      </c>
      <c r="L57" s="1816" t="s">
        <v>782</v>
      </c>
      <c r="M57" s="1537" t="s">
        <v>688</v>
      </c>
      <c r="N57" s="2143"/>
    </row>
    <row r="58" spans="7:14">
      <c r="G58" s="36" t="s">
        <v>1446</v>
      </c>
      <c r="H58" s="1132"/>
      <c r="I58" s="1538">
        <v>1928.8858</v>
      </c>
      <c r="J58" s="1533">
        <v>2095</v>
      </c>
      <c r="K58" s="1533">
        <v>2436</v>
      </c>
      <c r="L58" s="1813">
        <v>0.75864216754905012</v>
      </c>
      <c r="M58" s="1102">
        <v>0.16276849642004773</v>
      </c>
      <c r="N58" s="1102"/>
    </row>
    <row r="59" spans="7:14">
      <c r="G59" s="1668" t="s">
        <v>947</v>
      </c>
      <c r="H59" s="1805"/>
      <c r="I59" s="1540">
        <v>232.3989</v>
      </c>
      <c r="J59" s="1541">
        <v>257.86799999999999</v>
      </c>
      <c r="K59" s="1541">
        <v>296</v>
      </c>
      <c r="L59" s="1814">
        <v>9.2183120523201489E-2</v>
      </c>
      <c r="M59" s="1543">
        <v>0.14787410613181939</v>
      </c>
      <c r="N59" s="1102"/>
    </row>
    <row r="60" spans="7:14">
      <c r="G60" s="36" t="s">
        <v>949</v>
      </c>
      <c r="H60" s="1132"/>
      <c r="I60" s="1538">
        <v>151.4228</v>
      </c>
      <c r="J60" s="1533">
        <v>168.94800000000001</v>
      </c>
      <c r="K60" s="1533">
        <v>203</v>
      </c>
      <c r="L60" s="1813">
        <v>6.3220180629087505E-2</v>
      </c>
      <c r="M60" s="1102">
        <v>0.2015531406113123</v>
      </c>
      <c r="N60" s="1102"/>
    </row>
    <row r="61" spans="7:14">
      <c r="G61" s="1668" t="s">
        <v>1447</v>
      </c>
      <c r="H61" s="1805"/>
      <c r="I61" s="1540">
        <v>143.40039999999999</v>
      </c>
      <c r="J61" s="1541">
        <v>171.91199999999998</v>
      </c>
      <c r="K61" s="1541">
        <v>208</v>
      </c>
      <c r="L61" s="1814">
        <v>6.4777327935222673E-2</v>
      </c>
      <c r="M61" s="1543">
        <v>0.2099213551119179</v>
      </c>
      <c r="N61" s="1102"/>
    </row>
    <row r="62" spans="7:14">
      <c r="G62" s="36" t="s">
        <v>1448</v>
      </c>
      <c r="H62" s="1132"/>
      <c r="I62" s="1538">
        <v>36.1008</v>
      </c>
      <c r="J62" s="1533">
        <v>35.567999999999998</v>
      </c>
      <c r="K62" s="1533">
        <v>41</v>
      </c>
      <c r="L62" s="1813">
        <v>1.2768607910308314E-2</v>
      </c>
      <c r="M62" s="1102">
        <v>0.15272154745838964</v>
      </c>
      <c r="N62" s="1102"/>
    </row>
    <row r="63" spans="7:14">
      <c r="G63" s="1668" t="s">
        <v>948</v>
      </c>
      <c r="H63" s="1805"/>
      <c r="I63" s="1540">
        <v>7.0195999999999996</v>
      </c>
      <c r="J63" s="1541">
        <v>26.676000000000002</v>
      </c>
      <c r="K63" s="1541">
        <v>18</v>
      </c>
      <c r="L63" s="1814">
        <v>5.6057303020865777E-3</v>
      </c>
      <c r="M63" s="1543">
        <v>-0.32523616734143057</v>
      </c>
      <c r="N63" s="1102"/>
    </row>
    <row r="64" spans="7:14">
      <c r="G64" s="44" t="s">
        <v>1449</v>
      </c>
      <c r="H64" s="1132"/>
      <c r="I64" s="1538">
        <v>2.0056000000000003</v>
      </c>
      <c r="J64" s="1533">
        <v>2.964</v>
      </c>
      <c r="K64" s="1533">
        <v>4</v>
      </c>
      <c r="L64" s="1813">
        <v>1.2457178449081284E-3</v>
      </c>
      <c r="M64" s="1102">
        <v>0.34952766531713902</v>
      </c>
      <c r="N64" s="1102"/>
    </row>
    <row r="65" spans="7:14">
      <c r="G65" s="1668" t="s">
        <v>781</v>
      </c>
      <c r="H65" s="1805"/>
      <c r="I65" s="1540">
        <v>6.016799999999999</v>
      </c>
      <c r="J65" s="1541">
        <v>5.9279999999999999</v>
      </c>
      <c r="K65" s="1541">
        <v>5</v>
      </c>
      <c r="L65" s="1814">
        <v>1.5571473061351605E-3</v>
      </c>
      <c r="M65" s="1543">
        <v>-0.1565452091767881</v>
      </c>
      <c r="N65" s="1102"/>
    </row>
    <row r="66" spans="7:14">
      <c r="G66" s="1153" t="s">
        <v>707</v>
      </c>
      <c r="H66" s="1810"/>
      <c r="I66" s="1534">
        <v>2507</v>
      </c>
      <c r="J66" s="1534">
        <v>2765</v>
      </c>
      <c r="K66" s="1534">
        <v>3211</v>
      </c>
      <c r="L66" s="1817">
        <v>0.99999999999999989</v>
      </c>
      <c r="M66" s="1544">
        <v>0.16130198915009042</v>
      </c>
      <c r="N66" s="2144"/>
    </row>
    <row r="67" spans="7:14">
      <c r="G67" s="14"/>
      <c r="I67" s="773"/>
      <c r="J67" s="1141"/>
      <c r="K67" s="1666"/>
      <c r="L67" s="1589"/>
      <c r="M67" s="1154"/>
      <c r="N67" s="1154"/>
    </row>
    <row r="68" spans="7:14">
      <c r="G68" s="14"/>
      <c r="I68" s="773"/>
      <c r="J68" s="1141"/>
      <c r="K68" s="2484"/>
      <c r="L68" s="1589"/>
      <c r="M68" s="1154"/>
      <c r="N68" s="1154"/>
    </row>
    <row r="69" spans="7:14" ht="27.6">
      <c r="G69" s="1787" t="s">
        <v>1507</v>
      </c>
      <c r="I69" s="773"/>
      <c r="J69" s="1141"/>
      <c r="K69" s="1666"/>
      <c r="L69" s="1589"/>
      <c r="M69" s="1154"/>
      <c r="N69" s="1154"/>
    </row>
    <row r="70" spans="7:14">
      <c r="G70" s="558" t="s">
        <v>1632</v>
      </c>
      <c r="H70" s="27"/>
      <c r="I70" s="773"/>
      <c r="J70" s="1141"/>
      <c r="K70" s="1666"/>
      <c r="L70" s="1589"/>
      <c r="M70" s="1154"/>
      <c r="N70" s="1154"/>
    </row>
    <row r="71" spans="7:14" ht="17.100000000000001" customHeight="1">
      <c r="G71" s="1797" t="s">
        <v>1366</v>
      </c>
      <c r="H71" s="1148" t="s">
        <v>736</v>
      </c>
      <c r="I71" s="1148" t="s">
        <v>686</v>
      </c>
      <c r="J71" s="1148" t="s">
        <v>690</v>
      </c>
      <c r="K71" s="2464" t="s">
        <v>687</v>
      </c>
      <c r="L71" s="1138" t="s">
        <v>688</v>
      </c>
      <c r="M71" s="1154"/>
      <c r="N71" s="1154"/>
    </row>
    <row r="72" spans="7:14">
      <c r="G72" s="1139" t="s">
        <v>749</v>
      </c>
      <c r="H72" s="2882"/>
      <c r="I72" s="2465"/>
      <c r="J72" s="2465"/>
      <c r="K72" s="2466"/>
      <c r="L72" s="1140"/>
      <c r="M72" s="1154"/>
      <c r="N72" s="1154"/>
    </row>
    <row r="73" spans="7:14">
      <c r="G73" s="1142" t="s">
        <v>750</v>
      </c>
      <c r="H73" s="1988" t="s">
        <v>740</v>
      </c>
      <c r="I73" s="2488">
        <v>158</v>
      </c>
      <c r="J73" s="2488">
        <v>155</v>
      </c>
      <c r="K73" s="2489">
        <v>135</v>
      </c>
      <c r="L73" s="3292">
        <v>-0.12903225806451599</v>
      </c>
      <c r="M73" s="1154"/>
      <c r="N73" s="1154"/>
    </row>
    <row r="74" spans="7:14" ht="16.2">
      <c r="G74" s="2430" t="s">
        <v>1656</v>
      </c>
      <c r="H74" s="2882"/>
      <c r="I74" s="2465"/>
      <c r="J74" s="2465"/>
      <c r="K74" s="2466"/>
      <c r="L74" s="3256"/>
      <c r="M74" s="1154"/>
      <c r="N74" s="1154"/>
    </row>
    <row r="75" spans="7:14" ht="16.2">
      <c r="G75" s="2" t="s">
        <v>1657</v>
      </c>
      <c r="H75" s="27" t="s">
        <v>747</v>
      </c>
      <c r="I75" s="2897">
        <v>100</v>
      </c>
      <c r="J75" s="2899">
        <v>99.8</v>
      </c>
      <c r="K75" s="2898">
        <v>100</v>
      </c>
      <c r="L75" s="3293">
        <v>2.0040080160320926E-3</v>
      </c>
      <c r="M75" s="1154"/>
      <c r="N75" s="1154"/>
    </row>
    <row r="76" spans="7:14">
      <c r="G76" s="2" t="s">
        <v>751</v>
      </c>
      <c r="H76" s="27" t="s">
        <v>738</v>
      </c>
      <c r="I76" s="2490" t="s">
        <v>752</v>
      </c>
      <c r="J76" s="1539">
        <v>2958</v>
      </c>
      <c r="K76" s="2470">
        <v>3450</v>
      </c>
      <c r="L76" s="3292">
        <v>0.16632860040567951</v>
      </c>
      <c r="M76" s="1154"/>
      <c r="N76" s="1154"/>
    </row>
    <row r="77" spans="7:14">
      <c r="G77" s="2" t="s">
        <v>753</v>
      </c>
      <c r="H77" s="27" t="s">
        <v>738</v>
      </c>
      <c r="I77" s="2490" t="s">
        <v>752</v>
      </c>
      <c r="J77" s="1539">
        <v>836</v>
      </c>
      <c r="K77" s="2470">
        <v>991</v>
      </c>
      <c r="L77" s="3292">
        <v>0.1854066985645933</v>
      </c>
      <c r="M77" s="1154"/>
      <c r="N77" s="1154"/>
    </row>
    <row r="78" spans="7:14" ht="16.2">
      <c r="G78" s="2" t="s">
        <v>1508</v>
      </c>
      <c r="H78" s="27" t="s">
        <v>738</v>
      </c>
      <c r="I78" s="2490">
        <v>135</v>
      </c>
      <c r="J78" s="1539">
        <v>158</v>
      </c>
      <c r="K78" s="2470">
        <v>123</v>
      </c>
      <c r="L78" s="3292">
        <v>-0.22151898734177214</v>
      </c>
      <c r="M78" s="1154"/>
      <c r="N78" s="1154"/>
    </row>
    <row r="79" spans="7:14" ht="16.2">
      <c r="G79" s="2" t="s">
        <v>1509</v>
      </c>
      <c r="H79" s="27" t="s">
        <v>738</v>
      </c>
      <c r="I79" s="2490" t="s">
        <v>752</v>
      </c>
      <c r="J79" s="1539">
        <v>76</v>
      </c>
      <c r="K79" s="2470">
        <v>82</v>
      </c>
      <c r="L79" s="3292">
        <v>7.8947368421052627E-2</v>
      </c>
      <c r="M79" s="1089"/>
      <c r="N79" s="1089"/>
    </row>
    <row r="80" spans="7:14">
      <c r="G80" s="2" t="s">
        <v>754</v>
      </c>
      <c r="H80" s="27" t="s">
        <v>738</v>
      </c>
      <c r="I80" s="2490">
        <v>0</v>
      </c>
      <c r="J80" s="1539">
        <v>0</v>
      </c>
      <c r="K80" s="2470">
        <v>0</v>
      </c>
      <c r="L80" s="1595" t="s">
        <v>752</v>
      </c>
      <c r="M80" s="1089"/>
      <c r="N80" s="1089"/>
    </row>
    <row r="81" spans="7:14">
      <c r="G81" s="973" t="s">
        <v>755</v>
      </c>
      <c r="H81" s="2873" t="s">
        <v>738</v>
      </c>
      <c r="I81" s="1539">
        <v>0</v>
      </c>
      <c r="J81" s="1539">
        <v>0</v>
      </c>
      <c r="K81" s="2470">
        <v>0</v>
      </c>
      <c r="L81" s="1595" t="s">
        <v>752</v>
      </c>
      <c r="M81" s="1154"/>
      <c r="N81" s="1154"/>
    </row>
    <row r="82" spans="7:14" ht="14.25" customHeight="1">
      <c r="G82" s="2430" t="s">
        <v>756</v>
      </c>
      <c r="H82" s="2882"/>
      <c r="I82" s="2465"/>
      <c r="J82" s="2465"/>
      <c r="K82" s="2466"/>
      <c r="L82" s="3185"/>
      <c r="M82" s="1154"/>
      <c r="N82" s="1154"/>
    </row>
    <row r="83" spans="7:14" ht="14.25" customHeight="1">
      <c r="G83" s="14" t="s">
        <v>757</v>
      </c>
      <c r="H83" s="27" t="s">
        <v>738</v>
      </c>
      <c r="I83" s="2490">
        <v>14</v>
      </c>
      <c r="J83" s="1539">
        <v>48</v>
      </c>
      <c r="K83" s="2470">
        <v>37</v>
      </c>
      <c r="L83" s="3292">
        <v>-0.22916666666666666</v>
      </c>
      <c r="M83" s="1154"/>
      <c r="N83" s="1154"/>
    </row>
    <row r="84" spans="7:14" ht="14.25" customHeight="1">
      <c r="G84" s="14" t="s">
        <v>758</v>
      </c>
      <c r="H84" s="27" t="s">
        <v>738</v>
      </c>
      <c r="I84" s="2490" t="s">
        <v>752</v>
      </c>
      <c r="J84" s="1539">
        <v>12</v>
      </c>
      <c r="K84" s="2470">
        <v>54</v>
      </c>
      <c r="L84" s="3292">
        <v>3.5</v>
      </c>
      <c r="M84" s="1154"/>
      <c r="N84" s="1154"/>
    </row>
    <row r="85" spans="7:14" ht="14.25" customHeight="1">
      <c r="G85" s="1092" t="s">
        <v>759</v>
      </c>
      <c r="H85" s="2873" t="s">
        <v>738</v>
      </c>
      <c r="I85" s="2491" t="s">
        <v>752</v>
      </c>
      <c r="J85" s="2491">
        <v>3</v>
      </c>
      <c r="K85" s="2470">
        <v>8</v>
      </c>
      <c r="L85" s="3294">
        <v>1.6666666666666667</v>
      </c>
      <c r="M85" s="1154"/>
      <c r="N85" s="1154"/>
    </row>
    <row r="86" spans="7:14">
      <c r="G86" s="1590" t="s">
        <v>760</v>
      </c>
      <c r="H86" s="2883" t="s">
        <v>738</v>
      </c>
      <c r="I86" s="2477" t="s">
        <v>752</v>
      </c>
      <c r="J86" s="2477">
        <v>1</v>
      </c>
      <c r="K86" s="2492">
        <v>1</v>
      </c>
      <c r="L86" s="3186" t="s">
        <v>752</v>
      </c>
      <c r="M86" s="1154"/>
      <c r="N86" s="1154"/>
    </row>
    <row r="87" spans="7:14" ht="12.6" customHeight="1">
      <c r="G87" s="2174" t="s">
        <v>1738</v>
      </c>
      <c r="I87" s="337"/>
      <c r="J87" s="337"/>
      <c r="K87" s="337"/>
      <c r="L87" s="1091"/>
      <c r="M87" s="1154"/>
      <c r="N87" s="1154"/>
    </row>
    <row r="88" spans="7:14" ht="12.6" customHeight="1">
      <c r="G88" s="2118" t="s">
        <v>2185</v>
      </c>
      <c r="I88" s="337"/>
      <c r="J88" s="337"/>
      <c r="K88" s="1143"/>
      <c r="L88" s="1144"/>
      <c r="M88" s="1154"/>
      <c r="N88" s="1154"/>
    </row>
    <row r="89" spans="7:14" ht="12.6" customHeight="1">
      <c r="G89" s="2174" t="s">
        <v>1658</v>
      </c>
      <c r="I89" s="337"/>
      <c r="J89" s="337"/>
      <c r="K89" s="337"/>
      <c r="L89" s="338"/>
      <c r="M89" s="1154"/>
      <c r="N89" s="1154"/>
    </row>
    <row r="90" spans="7:14" ht="12.6" customHeight="1">
      <c r="G90" s="2174" t="s">
        <v>1620</v>
      </c>
      <c r="H90" s="1090"/>
      <c r="I90" s="1144"/>
      <c r="J90" s="1145"/>
      <c r="K90" s="1145"/>
      <c r="L90" s="1091"/>
      <c r="M90" s="1154"/>
      <c r="N90" s="1154"/>
    </row>
    <row r="91" spans="7:14">
      <c r="H91" s="1090"/>
      <c r="I91" s="1144"/>
      <c r="J91" s="1145"/>
      <c r="K91" s="1145"/>
      <c r="L91" s="1091"/>
      <c r="M91" s="1154"/>
      <c r="N91" s="1154"/>
    </row>
    <row r="92" spans="7:14">
      <c r="G92" s="2118"/>
      <c r="H92" s="1090"/>
      <c r="I92" s="1144"/>
      <c r="J92" s="1145"/>
      <c r="K92" s="1145"/>
      <c r="L92" s="1091"/>
      <c r="M92" s="1154"/>
      <c r="N92" s="1154"/>
    </row>
    <row r="93" spans="7:14">
      <c r="G93" s="558" t="s">
        <v>1633</v>
      </c>
      <c r="H93" s="1090"/>
      <c r="I93" s="1144"/>
      <c r="J93" s="1144"/>
      <c r="K93" s="1144"/>
      <c r="L93" s="1091"/>
      <c r="M93" s="1154"/>
      <c r="N93" s="1154"/>
    </row>
    <row r="94" spans="7:14">
      <c r="G94" s="1797" t="s">
        <v>761</v>
      </c>
      <c r="H94" s="1148" t="s">
        <v>736</v>
      </c>
      <c r="I94" s="1148" t="s">
        <v>686</v>
      </c>
      <c r="J94" s="1148" t="s">
        <v>690</v>
      </c>
      <c r="K94" s="2464" t="s">
        <v>687</v>
      </c>
      <c r="L94" s="61" t="s">
        <v>688</v>
      </c>
      <c r="M94" s="1154"/>
      <c r="N94" s="1154"/>
    </row>
    <row r="95" spans="7:14">
      <c r="G95" s="339" t="s">
        <v>762</v>
      </c>
      <c r="H95" s="109" t="s">
        <v>763</v>
      </c>
      <c r="I95" s="859" t="s">
        <v>764</v>
      </c>
      <c r="J95" s="859" t="s">
        <v>764</v>
      </c>
      <c r="K95" s="2865" t="s">
        <v>764</v>
      </c>
      <c r="L95" s="2886"/>
      <c r="M95" s="1154"/>
      <c r="N95" s="1154"/>
    </row>
    <row r="96" spans="7:14">
      <c r="G96" s="2860"/>
      <c r="H96" s="531"/>
      <c r="I96" s="2866" t="s">
        <v>765</v>
      </c>
      <c r="J96" s="2866" t="s">
        <v>765</v>
      </c>
      <c r="K96" s="2867" t="s">
        <v>765</v>
      </c>
      <c r="L96" s="2887"/>
      <c r="M96" s="1154"/>
      <c r="N96" s="1154"/>
    </row>
    <row r="97" spans="7:14">
      <c r="G97" s="339"/>
      <c r="H97" s="109"/>
      <c r="I97" s="859" t="s">
        <v>766</v>
      </c>
      <c r="J97" s="859" t="s">
        <v>766</v>
      </c>
      <c r="K97" s="2868" t="s">
        <v>766</v>
      </c>
      <c r="L97" s="2777"/>
      <c r="M97" s="1154"/>
      <c r="N97" s="1154"/>
    </row>
    <row r="98" spans="7:14">
      <c r="G98" s="2860"/>
      <c r="H98" s="531"/>
      <c r="I98" s="2866" t="s">
        <v>767</v>
      </c>
      <c r="J98" s="2866" t="s">
        <v>767</v>
      </c>
      <c r="K98" s="2867" t="s">
        <v>767</v>
      </c>
      <c r="L98" s="2887"/>
      <c r="M98" s="1154"/>
      <c r="N98" s="1154"/>
    </row>
    <row r="99" spans="7:14">
      <c r="G99" s="339"/>
      <c r="H99" s="109"/>
      <c r="I99" s="859" t="s">
        <v>768</v>
      </c>
      <c r="J99" s="859" t="s">
        <v>768</v>
      </c>
      <c r="K99" s="2868" t="s">
        <v>768</v>
      </c>
      <c r="L99" s="2777"/>
      <c r="M99" s="1154"/>
      <c r="N99" s="1154"/>
    </row>
    <row r="100" spans="7:14">
      <c r="G100" s="2860"/>
      <c r="H100" s="531"/>
      <c r="I100" s="2866" t="s">
        <v>769</v>
      </c>
      <c r="J100" s="2866" t="s">
        <v>769</v>
      </c>
      <c r="K100" s="2867" t="s">
        <v>769</v>
      </c>
      <c r="L100" s="2887"/>
      <c r="M100" s="1154"/>
      <c r="N100" s="1154"/>
    </row>
    <row r="101" spans="7:14">
      <c r="G101" s="339"/>
      <c r="H101" s="109"/>
      <c r="I101" s="859" t="s">
        <v>770</v>
      </c>
      <c r="J101" s="859" t="s">
        <v>770</v>
      </c>
      <c r="K101" s="2868" t="s">
        <v>770</v>
      </c>
      <c r="L101" s="2777"/>
      <c r="M101" s="1154"/>
      <c r="N101" s="1154"/>
    </row>
    <row r="102" spans="7:14">
      <c r="G102" s="2860"/>
      <c r="H102" s="531"/>
      <c r="I102" s="2866" t="s">
        <v>749</v>
      </c>
      <c r="J102" s="2866" t="s">
        <v>749</v>
      </c>
      <c r="K102" s="2869" t="s">
        <v>749</v>
      </c>
      <c r="L102" s="2887"/>
      <c r="M102" s="1154"/>
      <c r="N102" s="1154"/>
    </row>
    <row r="103" spans="7:14">
      <c r="G103" s="339"/>
      <c r="H103" s="109"/>
      <c r="I103" s="859"/>
      <c r="J103" s="800" t="s">
        <v>1442</v>
      </c>
      <c r="K103" s="2870" t="s">
        <v>1442</v>
      </c>
      <c r="L103" s="2777"/>
      <c r="M103" s="1154"/>
      <c r="N103" s="1154"/>
    </row>
    <row r="104" spans="7:14">
      <c r="G104" s="2860"/>
      <c r="H104" s="531"/>
      <c r="I104" s="2866"/>
      <c r="J104" s="2871" t="s">
        <v>771</v>
      </c>
      <c r="K104" s="2867" t="s">
        <v>771</v>
      </c>
      <c r="L104" s="2887"/>
      <c r="M104" s="1154"/>
      <c r="N104" s="1154"/>
    </row>
    <row r="105" spans="7:14">
      <c r="G105" s="1146"/>
      <c r="H105" s="1988"/>
      <c r="I105" s="2872"/>
      <c r="J105" s="2873" t="s">
        <v>772</v>
      </c>
      <c r="K105" s="2870" t="s">
        <v>772</v>
      </c>
      <c r="L105" s="2777"/>
      <c r="M105" s="1154"/>
      <c r="N105" s="1154"/>
    </row>
    <row r="106" spans="7:14">
      <c r="G106" s="2861"/>
      <c r="H106" s="2871"/>
      <c r="I106" s="2874"/>
      <c r="J106" s="2871" t="s">
        <v>773</v>
      </c>
      <c r="K106" s="2875" t="s">
        <v>773</v>
      </c>
      <c r="L106" s="2887"/>
      <c r="M106" s="1154"/>
      <c r="N106" s="1154"/>
    </row>
    <row r="107" spans="7:14">
      <c r="G107" s="1146"/>
      <c r="H107" s="1988"/>
      <c r="I107" s="2872"/>
      <c r="J107" s="2873"/>
      <c r="K107" s="2870" t="s">
        <v>1440</v>
      </c>
      <c r="L107" s="2888"/>
      <c r="M107" s="1154"/>
      <c r="N107" s="1154"/>
    </row>
    <row r="108" spans="7:14">
      <c r="G108" s="2861"/>
      <c r="H108" s="2871"/>
      <c r="I108" s="2874"/>
      <c r="J108" s="2871"/>
      <c r="K108" s="2876" t="s">
        <v>1445</v>
      </c>
      <c r="L108" s="2889"/>
      <c r="M108" s="1154"/>
      <c r="N108" s="1154"/>
    </row>
    <row r="109" spans="7:14">
      <c r="G109" s="1146"/>
      <c r="H109" s="1988"/>
      <c r="I109" s="2872"/>
      <c r="J109" s="2873"/>
      <c r="K109" s="2870" t="s">
        <v>1444</v>
      </c>
      <c r="L109" s="2888"/>
      <c r="M109" s="1154"/>
      <c r="N109" s="1154"/>
    </row>
    <row r="110" spans="7:14">
      <c r="G110" s="2861"/>
      <c r="H110" s="2871"/>
      <c r="I110" s="2874"/>
      <c r="J110" s="2871"/>
      <c r="K110" s="2869" t="s">
        <v>1443</v>
      </c>
      <c r="L110" s="2889"/>
      <c r="M110" s="1154"/>
      <c r="N110" s="1154"/>
    </row>
    <row r="111" spans="7:14">
      <c r="G111" s="21" t="s">
        <v>774</v>
      </c>
      <c r="H111" s="2873" t="s">
        <v>738</v>
      </c>
      <c r="I111" s="2877">
        <v>8</v>
      </c>
      <c r="J111" s="2873">
        <v>12</v>
      </c>
      <c r="K111" s="2868">
        <v>16</v>
      </c>
      <c r="L111" s="2864">
        <v>0.33333333333333331</v>
      </c>
      <c r="M111" s="1154"/>
      <c r="N111" s="1154"/>
    </row>
    <row r="112" spans="7:14" ht="27.6">
      <c r="G112" s="2862" t="s">
        <v>775</v>
      </c>
      <c r="H112" s="2880" t="s">
        <v>763</v>
      </c>
      <c r="I112" s="2878" t="s">
        <v>776</v>
      </c>
      <c r="J112" s="2878" t="s">
        <v>777</v>
      </c>
      <c r="K112" s="2879" t="s">
        <v>1441</v>
      </c>
      <c r="L112" s="2863"/>
      <c r="M112" s="1154"/>
      <c r="N112" s="1154"/>
    </row>
    <row r="113" spans="6:14">
      <c r="G113" s="1788"/>
      <c r="H113" s="2881"/>
      <c r="I113" s="1147"/>
      <c r="J113" s="1147"/>
      <c r="K113" s="110"/>
      <c r="M113" s="1154"/>
      <c r="N113" s="1154"/>
    </row>
    <row r="114" spans="6:14">
      <c r="G114" s="1146"/>
      <c r="H114" s="771"/>
      <c r="I114" s="110"/>
      <c r="J114" s="110"/>
      <c r="K114" s="110"/>
      <c r="M114" s="1154"/>
      <c r="N114" s="1154"/>
    </row>
    <row r="115" spans="6:14">
      <c r="G115" s="558" t="s">
        <v>1634</v>
      </c>
      <c r="H115" s="960"/>
      <c r="I115" s="1147"/>
      <c r="J115" s="1147"/>
      <c r="K115" s="1147"/>
      <c r="L115" s="973"/>
    </row>
    <row r="116" spans="6:14" ht="17.850000000000001" customHeight="1">
      <c r="F116" s="33"/>
      <c r="G116" s="1797" t="s">
        <v>778</v>
      </c>
      <c r="H116" s="1803" t="s">
        <v>736</v>
      </c>
      <c r="I116" s="1148" t="s">
        <v>686</v>
      </c>
      <c r="J116" s="1148" t="s">
        <v>690</v>
      </c>
      <c r="K116" s="1795" t="s">
        <v>687</v>
      </c>
      <c r="L116" s="1138" t="s">
        <v>688</v>
      </c>
    </row>
    <row r="117" spans="6:14" ht="16.2">
      <c r="G117" s="57" t="s">
        <v>1655</v>
      </c>
      <c r="H117" s="1804" t="s">
        <v>738</v>
      </c>
      <c r="I117" s="1149">
        <v>2</v>
      </c>
      <c r="J117" s="1149">
        <v>2</v>
      </c>
      <c r="K117" s="1796">
        <v>2</v>
      </c>
      <c r="L117" s="1793" t="s">
        <v>752</v>
      </c>
    </row>
    <row r="118" spans="6:14">
      <c r="G118" s="1965" t="s">
        <v>1739</v>
      </c>
    </row>
    <row r="119" spans="6:14">
      <c r="G119" s="1099"/>
    </row>
    <row r="120" spans="6:14"/>
    <row r="121" spans="6:14" hidden="1">
      <c r="G121" s="1111"/>
      <c r="H121" s="1811"/>
      <c r="I121" s="1150"/>
      <c r="J121" s="1150"/>
      <c r="K121" s="1150"/>
      <c r="L121" s="1152"/>
    </row>
    <row r="122" spans="6:14"/>
  </sheetData>
  <sheetProtection algorithmName="SHA-512" hashValue="MiF7TszRB0Upp5eutefsAYwmnL+V/vFCfVrIo7pCUm4FwNc6ctII2OnWrGNmPN7nqnVaaPsSFgHGHi1hVqN7rg==" saltValue="sJNZKK0RRGVfMQVSSCVqpw==" spinCount="100000" sheet="1" objects="1" scenarios="1"/>
  <mergeCells count="2">
    <mergeCell ref="G38:L39"/>
    <mergeCell ref="G9:M14"/>
  </mergeCells>
  <pageMargins left="0.70866141732283472" right="0.70866141732283472" top="0.74803149606299213" bottom="0.74803149606299213" header="0.31496062992125984" footer="0.31496062992125984"/>
  <pageSetup scale="27" orientation="portrait" horizontalDpi="1200" verticalDpi="1200"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239EDD-BFE5-4F4D-A50D-3F6F8C469C0B}">
  <sheetPr codeName="Sheet29">
    <tabColor theme="7"/>
    <pageSetUpPr fitToPage="1"/>
  </sheetPr>
  <dimension ref="A1:AB93"/>
  <sheetViews>
    <sheetView showGridLines="0" zoomScale="70" zoomScaleNormal="70" workbookViewId="0">
      <selection activeCell="C2" sqref="C2"/>
    </sheetView>
  </sheetViews>
  <sheetFormatPr defaultColWidth="0" defaultRowHeight="0" customHeight="1" zeroHeight="1"/>
  <cols>
    <col min="1" max="1" width="3.59765625" customWidth="1"/>
    <col min="2" max="5" width="9" customWidth="1"/>
    <col min="6" max="6" width="5.19921875" customWidth="1"/>
    <col min="7" max="7" width="2.8984375" customWidth="1"/>
    <col min="8" max="8" width="21" customWidth="1"/>
    <col min="9" max="9" width="3.5" customWidth="1"/>
    <col min="10" max="10" width="21" customWidth="1"/>
    <col min="11" max="11" width="3.5" customWidth="1"/>
    <col min="12" max="12" width="21" customWidth="1"/>
    <col min="13" max="14" width="3.5" customWidth="1"/>
    <col min="15" max="15" width="21" customWidth="1"/>
    <col min="16" max="16" width="3.5" customWidth="1"/>
    <col min="17" max="17" width="21" customWidth="1"/>
    <col min="18" max="19" width="3.5" customWidth="1"/>
    <col min="20" max="20" width="21" customWidth="1"/>
    <col min="21" max="21" width="5.69921875" customWidth="1"/>
    <col min="22" max="22" width="21" customWidth="1"/>
    <col min="23" max="23" width="1.19921875" customWidth="1"/>
    <col min="24" max="24" width="5.3984375" customWidth="1"/>
    <col min="25" max="25" width="9" customWidth="1"/>
    <col min="26" max="28" width="0" hidden="1" customWidth="1"/>
    <col min="29" max="30" width="9" hidden="1" customWidth="1"/>
    <col min="31" max="16384" width="9" hidden="1"/>
  </cols>
  <sheetData>
    <row r="1" spans="2:23" ht="13.8">
      <c r="B1" s="2"/>
      <c r="C1" s="2"/>
      <c r="D1" s="2"/>
      <c r="E1" s="2"/>
      <c r="F1" s="2"/>
    </row>
    <row r="2" spans="2:23" ht="13.8">
      <c r="B2" s="2"/>
      <c r="C2" s="2"/>
      <c r="D2" s="2"/>
      <c r="E2" s="2"/>
      <c r="F2" s="2"/>
    </row>
    <row r="3" spans="2:23" ht="13.8">
      <c r="B3" s="2"/>
      <c r="C3" s="2"/>
      <c r="D3" s="2"/>
      <c r="E3" s="2"/>
      <c r="F3" s="2"/>
      <c r="T3" s="2"/>
      <c r="V3" s="2"/>
    </row>
    <row r="4" spans="2:23" ht="13.8">
      <c r="B4" s="2"/>
      <c r="C4" s="2"/>
      <c r="D4" s="2"/>
      <c r="E4" s="2"/>
      <c r="F4" s="2"/>
    </row>
    <row r="5" spans="2:23" ht="13.8">
      <c r="B5" s="202"/>
      <c r="C5" s="202"/>
      <c r="D5" s="202"/>
      <c r="E5" s="202"/>
      <c r="F5" s="42"/>
      <c r="G5" s="202"/>
      <c r="H5" s="202"/>
      <c r="I5" s="202"/>
      <c r="J5" s="202"/>
      <c r="K5" s="202"/>
      <c r="L5" s="202"/>
      <c r="M5" s="202"/>
      <c r="N5" s="202"/>
      <c r="O5" s="202"/>
      <c r="P5" s="202"/>
      <c r="Q5" s="202"/>
      <c r="R5" s="202"/>
      <c r="S5" s="202"/>
      <c r="T5" s="202"/>
      <c r="U5" s="202"/>
      <c r="V5" s="202"/>
      <c r="W5" s="202"/>
    </row>
    <row r="6" spans="2:23" ht="21">
      <c r="B6" s="3607" t="s">
        <v>1</v>
      </c>
      <c r="C6" s="3607"/>
      <c r="D6" s="3607"/>
      <c r="E6" s="3607"/>
      <c r="F6" s="196"/>
      <c r="G6" s="203" t="s">
        <v>1551</v>
      </c>
      <c r="H6" s="203"/>
      <c r="I6" s="203"/>
      <c r="J6" s="203"/>
      <c r="K6" s="202"/>
      <c r="L6" s="202"/>
      <c r="M6" s="202"/>
      <c r="N6" s="202"/>
      <c r="O6" s="202"/>
      <c r="P6" s="202"/>
      <c r="Q6" s="202"/>
      <c r="R6" s="202"/>
      <c r="S6" s="202"/>
      <c r="T6" s="202"/>
      <c r="U6" s="202"/>
      <c r="V6" s="202"/>
      <c r="W6" s="202"/>
    </row>
    <row r="7" spans="2:23" ht="14.4" thickBot="1">
      <c r="B7" s="204"/>
      <c r="C7" s="204"/>
      <c r="D7" s="204"/>
      <c r="E7" s="204"/>
      <c r="F7" s="42"/>
      <c r="G7" s="204"/>
      <c r="H7" s="204"/>
      <c r="I7" s="204"/>
      <c r="J7" s="204"/>
      <c r="K7" s="204"/>
      <c r="L7" s="204"/>
      <c r="M7" s="204"/>
      <c r="N7" s="204"/>
      <c r="O7" s="204"/>
      <c r="P7" s="204"/>
      <c r="Q7" s="204"/>
      <c r="R7" s="204"/>
      <c r="S7" s="204"/>
      <c r="T7" s="204"/>
      <c r="U7" s="204"/>
      <c r="V7" s="204"/>
      <c r="W7" s="204"/>
    </row>
    <row r="8" spans="2:23" ht="13.8">
      <c r="B8" s="42"/>
      <c r="C8" s="42"/>
      <c r="D8" s="42"/>
      <c r="E8" s="42"/>
      <c r="F8" s="42"/>
      <c r="H8" s="2"/>
      <c r="I8" s="2"/>
      <c r="J8" s="2"/>
      <c r="K8" s="2"/>
      <c r="L8" s="2"/>
      <c r="M8" s="2"/>
      <c r="N8" s="2"/>
      <c r="O8" s="2"/>
      <c r="P8" s="2"/>
      <c r="Q8" s="2"/>
      <c r="R8" s="2"/>
      <c r="S8" s="2"/>
      <c r="T8" s="2"/>
      <c r="U8" s="2"/>
      <c r="V8" s="2"/>
    </row>
    <row r="9" spans="2:23" ht="13.8">
      <c r="B9" s="42"/>
      <c r="C9" s="42"/>
      <c r="D9" s="42"/>
      <c r="E9" s="42"/>
      <c r="F9" s="42"/>
      <c r="H9" s="2"/>
      <c r="I9" s="2"/>
      <c r="J9" s="2"/>
      <c r="K9" s="2"/>
      <c r="L9" s="2"/>
      <c r="M9" s="2"/>
      <c r="N9" s="2"/>
      <c r="O9" s="2"/>
      <c r="P9" s="2"/>
      <c r="Q9" s="2"/>
      <c r="R9" s="2"/>
      <c r="S9" s="2"/>
      <c r="T9" s="2"/>
      <c r="U9" s="2"/>
      <c r="V9" s="2"/>
    </row>
    <row r="10" spans="2:23" ht="21">
      <c r="B10" s="42"/>
      <c r="C10" s="42"/>
      <c r="D10" s="42"/>
      <c r="E10" s="42"/>
      <c r="F10" s="42"/>
      <c r="H10" s="206" t="s">
        <v>582</v>
      </c>
      <c r="I10" s="2"/>
      <c r="J10" s="2"/>
      <c r="K10" s="2"/>
      <c r="L10" s="2"/>
      <c r="M10" s="2"/>
      <c r="N10" s="2"/>
      <c r="O10" s="2"/>
      <c r="P10" s="2"/>
      <c r="Q10" s="2"/>
      <c r="R10" s="2"/>
      <c r="S10" s="2"/>
      <c r="T10" s="2"/>
      <c r="U10" s="2"/>
      <c r="V10" s="2"/>
    </row>
    <row r="11" spans="2:23" ht="13.8">
      <c r="B11" s="42"/>
      <c r="C11" s="42"/>
      <c r="D11" s="42"/>
      <c r="E11" s="42"/>
      <c r="F11" s="42"/>
      <c r="H11" s="2"/>
      <c r="I11" s="2"/>
      <c r="J11" s="2"/>
      <c r="K11" s="2"/>
      <c r="L11" s="2"/>
      <c r="M11" s="2"/>
      <c r="N11" s="2"/>
      <c r="O11" s="2"/>
      <c r="P11" s="2"/>
      <c r="Q11" s="2"/>
      <c r="R11" s="2"/>
      <c r="S11" s="2"/>
      <c r="T11" s="2"/>
      <c r="U11" s="2"/>
      <c r="V11" s="2"/>
    </row>
    <row r="12" spans="2:23" ht="15.75" customHeight="1">
      <c r="B12" s="42"/>
      <c r="C12" s="42"/>
      <c r="D12" s="42"/>
      <c r="E12" s="42"/>
      <c r="F12" s="42"/>
      <c r="H12" s="2"/>
      <c r="I12" s="2"/>
      <c r="J12" s="3608" t="s">
        <v>783</v>
      </c>
      <c r="K12" s="3608"/>
      <c r="L12" s="3608"/>
      <c r="M12" s="2"/>
      <c r="N12" s="739"/>
      <c r="O12" s="836"/>
      <c r="Q12" s="3124" t="s">
        <v>784</v>
      </c>
      <c r="S12" s="2583"/>
      <c r="T12" s="2583"/>
      <c r="U12" s="2583"/>
      <c r="V12" s="2"/>
    </row>
    <row r="13" spans="2:23" ht="14.25" customHeight="1">
      <c r="B13" s="42"/>
      <c r="C13" s="42"/>
      <c r="D13" s="42"/>
      <c r="E13" s="42"/>
      <c r="F13" s="42"/>
      <c r="H13" s="2"/>
      <c r="I13" s="2"/>
      <c r="J13" s="3608"/>
      <c r="K13" s="3608"/>
      <c r="L13" s="3608"/>
      <c r="M13" s="2"/>
      <c r="N13" s="836"/>
      <c r="O13" s="836"/>
      <c r="P13" s="2583"/>
      <c r="Q13" s="2583"/>
      <c r="R13" s="2583"/>
      <c r="S13" s="2583"/>
      <c r="T13" s="2583"/>
      <c r="U13" s="2583"/>
      <c r="V13" s="2"/>
    </row>
    <row r="14" spans="2:23" ht="14.25" customHeight="1">
      <c r="B14" s="42"/>
      <c r="C14" s="42"/>
      <c r="D14" s="42"/>
      <c r="E14" s="42"/>
      <c r="F14" s="42"/>
      <c r="H14" s="2"/>
      <c r="I14" s="2"/>
      <c r="J14" s="3608"/>
      <c r="K14" s="3608"/>
      <c r="L14" s="3608"/>
      <c r="M14" s="2"/>
      <c r="N14" s="836"/>
      <c r="O14" s="836"/>
      <c r="P14" s="2583"/>
      <c r="Q14" s="2583"/>
      <c r="R14" s="2583"/>
      <c r="S14" s="2583"/>
      <c r="T14" s="2583"/>
      <c r="U14" s="2583"/>
      <c r="V14" s="2"/>
    </row>
    <row r="15" spans="2:23" ht="13.8">
      <c r="B15" s="42"/>
      <c r="C15" s="42"/>
      <c r="D15" s="42"/>
      <c r="E15" s="42"/>
      <c r="F15" s="42"/>
      <c r="H15" s="2"/>
      <c r="I15" s="2"/>
      <c r="J15" s="2"/>
      <c r="K15" s="2"/>
      <c r="L15" s="2"/>
      <c r="M15" s="2"/>
      <c r="N15" s="2"/>
      <c r="O15" s="2"/>
      <c r="P15" s="2"/>
      <c r="Q15" s="2"/>
      <c r="R15" s="2"/>
      <c r="S15" s="2"/>
      <c r="T15" s="2"/>
      <c r="U15" s="2"/>
      <c r="V15" s="2"/>
    </row>
    <row r="16" spans="2:23" ht="13.8">
      <c r="B16" s="42"/>
      <c r="C16" s="42"/>
      <c r="D16" s="42"/>
      <c r="E16" s="42"/>
      <c r="F16" s="42"/>
      <c r="H16" s="2"/>
      <c r="I16" s="2"/>
      <c r="J16" s="2"/>
      <c r="K16" s="2"/>
      <c r="L16" s="2"/>
      <c r="M16" s="2"/>
      <c r="N16" s="2"/>
      <c r="O16" s="2"/>
      <c r="P16" s="2"/>
      <c r="Q16" s="2"/>
      <c r="R16" s="2"/>
      <c r="S16" s="2"/>
      <c r="T16" s="2"/>
      <c r="U16" s="2"/>
      <c r="V16" s="2"/>
    </row>
    <row r="17" spans="2:22" ht="13.8">
      <c r="B17" s="42"/>
      <c r="C17" s="42"/>
      <c r="D17" s="42"/>
      <c r="E17" s="42"/>
      <c r="F17" s="42"/>
      <c r="H17" s="2"/>
      <c r="I17" s="2"/>
      <c r="J17" s="2"/>
      <c r="K17" s="2"/>
      <c r="L17" s="2"/>
      <c r="M17" s="2"/>
      <c r="N17" s="2"/>
      <c r="O17" s="2"/>
      <c r="P17" s="2"/>
      <c r="Q17" s="2"/>
      <c r="R17" s="2"/>
      <c r="S17" s="2"/>
      <c r="T17" s="2"/>
      <c r="U17" s="2"/>
      <c r="V17" s="2"/>
    </row>
    <row r="18" spans="2:22" ht="13.8">
      <c r="B18" s="42"/>
      <c r="C18" s="42"/>
      <c r="D18" s="42"/>
      <c r="E18" s="42"/>
      <c r="F18" s="42"/>
      <c r="H18" s="2"/>
      <c r="I18" s="2"/>
      <c r="J18" s="2"/>
      <c r="K18" s="2"/>
      <c r="L18" s="2"/>
      <c r="M18" s="2"/>
      <c r="N18" s="2"/>
      <c r="O18" s="2"/>
      <c r="P18" s="2"/>
      <c r="Q18" s="2"/>
      <c r="R18" s="2"/>
      <c r="S18" s="2"/>
      <c r="T18" s="2"/>
      <c r="U18" s="2"/>
      <c r="V18" s="2"/>
    </row>
    <row r="19" spans="2:22" ht="13.8">
      <c r="B19" s="42"/>
      <c r="C19" s="42"/>
      <c r="D19" s="42"/>
      <c r="E19" s="42"/>
      <c r="F19" s="42"/>
      <c r="H19" s="2"/>
      <c r="I19" s="2"/>
      <c r="J19" s="2"/>
      <c r="K19" s="2"/>
      <c r="L19" s="2"/>
      <c r="M19" s="2"/>
      <c r="N19" s="2"/>
      <c r="O19" s="2"/>
      <c r="P19" s="2"/>
      <c r="Q19" s="2"/>
      <c r="R19" s="2"/>
      <c r="S19" s="2"/>
      <c r="T19" s="2"/>
      <c r="U19" s="2"/>
      <c r="V19" s="2"/>
    </row>
    <row r="20" spans="2:22" ht="13.8"/>
    <row r="21" spans="2:22" ht="21">
      <c r="H21" s="205" t="s">
        <v>493</v>
      </c>
      <c r="I21" s="162"/>
      <c r="J21" s="205" t="s">
        <v>493</v>
      </c>
      <c r="L21" s="205" t="s">
        <v>493</v>
      </c>
      <c r="M21" s="159"/>
      <c r="O21" s="205" t="s">
        <v>493</v>
      </c>
      <c r="Q21" s="205" t="s">
        <v>493</v>
      </c>
      <c r="T21" s="205" t="s">
        <v>493</v>
      </c>
      <c r="V21" s="205" t="s">
        <v>493</v>
      </c>
    </row>
    <row r="22" spans="2:22" ht="126" customHeight="1" thickBot="1">
      <c r="H22" s="300"/>
      <c r="I22" s="162"/>
      <c r="J22" s="300"/>
      <c r="L22" s="300"/>
      <c r="M22" s="159"/>
      <c r="O22" s="300"/>
      <c r="Q22" s="300"/>
      <c r="S22" s="152"/>
      <c r="T22" s="300"/>
      <c r="U22" s="152"/>
      <c r="V22" s="300"/>
    </row>
    <row r="23" spans="2:22" ht="142.94999999999999" customHeight="1" thickBot="1">
      <c r="H23" s="1867" t="s">
        <v>1546</v>
      </c>
      <c r="I23" s="1868"/>
      <c r="J23" s="1818" t="s">
        <v>1548</v>
      </c>
      <c r="K23" s="1869"/>
      <c r="L23" s="1818" t="s">
        <v>2193</v>
      </c>
      <c r="M23" s="1868"/>
      <c r="N23" s="1868"/>
      <c r="O23" s="1867" t="s">
        <v>1547</v>
      </c>
      <c r="P23" s="1868"/>
      <c r="Q23" s="1867" t="s">
        <v>2186</v>
      </c>
      <c r="R23" s="1868"/>
      <c r="S23" s="1868"/>
      <c r="T23" s="1867" t="s">
        <v>2159</v>
      </c>
      <c r="U23" s="1868"/>
      <c r="V23" s="1867" t="s">
        <v>1838</v>
      </c>
    </row>
    <row r="24" spans="2:22" ht="13.8"/>
    <row r="25" spans="2:22" ht="13.8"/>
    <row r="26" spans="2:22" ht="13.8"/>
    <row r="27" spans="2:22" ht="13.8"/>
    <row r="28" spans="2:22" ht="13.8"/>
    <row r="29" spans="2:22" ht="13.8"/>
    <row r="30" spans="2:22" ht="13.8"/>
    <row r="31" spans="2:22" ht="24.6" customHeight="1"/>
    <row r="32" spans="2:22" ht="13.8"/>
    <row r="33" spans="7:13" ht="13.8"/>
    <row r="34" spans="7:13" ht="13.8"/>
    <row r="35" spans="7:13" ht="13.8"/>
    <row r="36" spans="7:13" ht="13.8">
      <c r="G36" s="160"/>
      <c r="H36" s="160"/>
      <c r="I36" s="160"/>
      <c r="J36" s="160"/>
      <c r="K36" s="160"/>
      <c r="L36" s="160"/>
      <c r="M36" s="160"/>
    </row>
    <row r="37" spans="7:13" ht="13.8">
      <c r="G37" s="160"/>
      <c r="H37" s="160"/>
      <c r="I37" s="160"/>
      <c r="J37" s="160"/>
      <c r="K37" s="160"/>
      <c r="L37" s="160"/>
      <c r="M37" s="160"/>
    </row>
    <row r="38" spans="7:13" ht="13.8">
      <c r="G38" s="160"/>
      <c r="H38" s="160"/>
      <c r="I38" s="160"/>
      <c r="J38" s="160"/>
      <c r="K38" s="160"/>
      <c r="L38" s="160"/>
      <c r="M38" s="160"/>
    </row>
    <row r="39" spans="7:13" ht="13.8">
      <c r="G39" s="160"/>
      <c r="H39" s="160"/>
      <c r="I39" s="160"/>
      <c r="J39" s="160"/>
      <c r="K39" s="160"/>
      <c r="L39" s="160"/>
      <c r="M39" s="160"/>
    </row>
    <row r="40" spans="7:13" ht="13.8">
      <c r="G40" s="160"/>
      <c r="H40" s="160"/>
      <c r="I40" s="160"/>
      <c r="J40" s="160"/>
      <c r="K40" s="160"/>
      <c r="L40" s="160"/>
      <c r="M40" s="160"/>
    </row>
    <row r="41" spans="7:13" ht="13.8">
      <c r="G41" s="160"/>
      <c r="H41" s="160"/>
      <c r="I41" s="160"/>
      <c r="J41" s="160"/>
      <c r="K41" s="160"/>
      <c r="L41" s="160"/>
      <c r="M41" s="160"/>
    </row>
    <row r="42" spans="7:13" ht="13.8">
      <c r="G42" s="160"/>
      <c r="H42" s="160"/>
      <c r="I42" s="160"/>
      <c r="J42" s="160"/>
      <c r="K42" s="160"/>
      <c r="M42" s="160"/>
    </row>
    <row r="43" spans="7:13" ht="13.8">
      <c r="L43" s="160"/>
    </row>
    <row r="44" spans="7:13" ht="13.8"/>
    <row r="45" spans="7:13" ht="13.8"/>
    <row r="46" spans="7:13" ht="13.8"/>
    <row r="47" spans="7:13" ht="13.8"/>
    <row r="48" spans="7:13" ht="13.8"/>
    <row r="49" spans="8:11" ht="13.8" hidden="1"/>
    <row r="50" spans="8:11" ht="13.8" hidden="1"/>
    <row r="51" spans="8:11" ht="13.8" hidden="1"/>
    <row r="52" spans="8:11" ht="13.8" hidden="1"/>
    <row r="53" spans="8:11" ht="13.8" hidden="1"/>
    <row r="54" spans="8:11" ht="13.8" hidden="1"/>
    <row r="55" spans="8:11" ht="13.8" hidden="1"/>
    <row r="56" spans="8:11" ht="13.8" hidden="1"/>
    <row r="57" spans="8:11" ht="13.8" hidden="1"/>
    <row r="58" spans="8:11" ht="13.8" hidden="1"/>
    <row r="59" spans="8:11" ht="13.8" hidden="1"/>
    <row r="60" spans="8:11" ht="13.8" hidden="1"/>
    <row r="61" spans="8:11" ht="13.8" hidden="1"/>
    <row r="62" spans="8:11" ht="13.8" hidden="1"/>
    <row r="63" spans="8:11" ht="13.8" hidden="1"/>
    <row r="64" spans="8:11" ht="13.8" hidden="1">
      <c r="H64" s="152" t="s">
        <v>785</v>
      </c>
      <c r="I64" s="152"/>
      <c r="J64" s="152"/>
      <c r="K64" s="152">
        <v>20</v>
      </c>
    </row>
    <row r="65" spans="8:11" ht="13.8" hidden="1">
      <c r="H65" s="152" t="s">
        <v>786</v>
      </c>
      <c r="I65" s="152"/>
      <c r="J65" s="152"/>
      <c r="K65" s="152">
        <v>80</v>
      </c>
    </row>
    <row r="66" spans="8:11" ht="13.8" hidden="1"/>
    <row r="67" spans="8:11" ht="13.8" hidden="1"/>
    <row r="68" spans="8:11" ht="13.8" hidden="1"/>
    <row r="69" spans="8:11" ht="13.8" hidden="1"/>
    <row r="70" spans="8:11" ht="13.8" hidden="1"/>
    <row r="71" spans="8:11" ht="13.8" hidden="1"/>
    <row r="72" spans="8:11" ht="13.8" hidden="1"/>
    <row r="73" spans="8:11" ht="13.8" hidden="1"/>
    <row r="74" spans="8:11" ht="13.8" hidden="1"/>
    <row r="75" spans="8:11" ht="13.8" hidden="1"/>
    <row r="76" spans="8:11" ht="13.8" hidden="1"/>
    <row r="77" spans="8:11" ht="13.8" hidden="1"/>
    <row r="78" spans="8:11" ht="13.8" hidden="1"/>
    <row r="79" spans="8:11" ht="13.8" hidden="1"/>
    <row r="80" spans="8:11" ht="13.8" hidden="1"/>
    <row r="81" ht="13.8" hidden="1"/>
    <row r="82" ht="13.8" hidden="1"/>
    <row r="83" ht="13.8" hidden="1"/>
    <row r="84" ht="13.8" hidden="1"/>
    <row r="85" ht="13.8" hidden="1"/>
    <row r="86" ht="13.8" hidden="1"/>
    <row r="87" ht="13.8" hidden="1"/>
    <row r="88" ht="13.8" hidden="1"/>
    <row r="89" ht="13.8" hidden="1"/>
    <row r="90" ht="13.8" hidden="1"/>
    <row r="91" ht="13.8" hidden="1"/>
    <row r="92" ht="13.8" hidden="1"/>
    <row r="93" ht="13.8" hidden="1"/>
  </sheetData>
  <sheetProtection algorithmName="SHA-512" hashValue="yQfbmhR5UzZP+i+9NUeHoTLCdPqlwBYQtsOM5+1AUpfrJjCOA9zazDlvTNvRxBKG7DJb8bXQtB/ZLjYkpbBk5Q==" saltValue="UIAlPUGnevTKybuMVwi3tA==" spinCount="100000" sheet="1" objects="1" scenarios="1"/>
  <mergeCells count="2">
    <mergeCell ref="B6:E6"/>
    <mergeCell ref="J12:L14"/>
  </mergeCells>
  <pageMargins left="0.7" right="0.7" top="0.75" bottom="0.75" header="0.3" footer="0.3"/>
  <pageSetup paperSize="9" fitToHeight="0"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30AA9-0891-405A-ABE0-6F6B57850EAA}">
  <sheetPr codeName="Sheet9">
    <tabColor theme="7" tint="0.59999389629810485"/>
    <pageSetUpPr fitToPage="1"/>
  </sheetPr>
  <dimension ref="A1:W288"/>
  <sheetViews>
    <sheetView showGridLines="0" zoomScale="70" zoomScaleNormal="70" zoomScaleSheetLayoutView="50" workbookViewId="0">
      <selection activeCell="C2" sqref="C2"/>
    </sheetView>
  </sheetViews>
  <sheetFormatPr defaultColWidth="0" defaultRowHeight="13.8" zeroHeight="1"/>
  <cols>
    <col min="1" max="1" width="3.59765625" customWidth="1"/>
    <col min="2" max="5" width="9" customWidth="1"/>
    <col min="6" max="6" width="4.09765625" customWidth="1"/>
    <col min="7" max="7" width="92.09765625" style="2" customWidth="1"/>
    <col min="8" max="10" width="18.69921875" style="2" customWidth="1"/>
    <col min="11" max="11" width="24.19921875" style="800" customWidth="1"/>
    <col min="12" max="15" width="18.69921875" style="2" customWidth="1"/>
    <col min="16" max="16" width="14" customWidth="1"/>
    <col min="17" max="18" width="16.59765625" customWidth="1"/>
    <col min="19" max="19" width="16.59765625" hidden="1" customWidth="1"/>
    <col min="20" max="20" width="8.59765625" hidden="1" customWidth="1"/>
    <col min="21" max="23" width="16.59765625" hidden="1" customWidth="1"/>
    <col min="24" max="16384" width="8.59765625" hidden="1"/>
  </cols>
  <sheetData>
    <row r="1" spans="2:18">
      <c r="G1"/>
      <c r="H1"/>
      <c r="I1"/>
      <c r="J1"/>
      <c r="K1" s="1837"/>
      <c r="L1"/>
      <c r="M1"/>
      <c r="N1"/>
      <c r="O1"/>
    </row>
    <row r="2" spans="2:18">
      <c r="G2"/>
      <c r="H2"/>
      <c r="I2"/>
      <c r="J2"/>
      <c r="K2" s="1837"/>
      <c r="L2"/>
      <c r="M2"/>
      <c r="N2"/>
      <c r="O2"/>
    </row>
    <row r="3" spans="2:18">
      <c r="G3"/>
      <c r="H3"/>
      <c r="I3"/>
      <c r="J3"/>
      <c r="K3" s="1837"/>
      <c r="L3"/>
      <c r="M3"/>
      <c r="N3"/>
      <c r="O3"/>
      <c r="P3" s="2"/>
    </row>
    <row r="4" spans="2:18">
      <c r="G4"/>
      <c r="H4"/>
      <c r="I4"/>
      <c r="J4"/>
      <c r="K4" s="1837"/>
      <c r="L4"/>
      <c r="M4"/>
      <c r="N4"/>
      <c r="O4"/>
    </row>
    <row r="5" spans="2:18">
      <c r="B5" s="202"/>
      <c r="C5" s="202"/>
      <c r="D5" s="202"/>
      <c r="E5" s="202"/>
      <c r="G5" s="202"/>
      <c r="H5" s="202"/>
      <c r="I5" s="202"/>
      <c r="J5" s="202"/>
      <c r="K5" s="2695"/>
      <c r="L5" s="202"/>
      <c r="M5" s="202"/>
      <c r="N5" s="202"/>
      <c r="O5" s="202"/>
      <c r="P5" s="202"/>
      <c r="Q5" s="2"/>
    </row>
    <row r="6" spans="2:18" ht="21">
      <c r="B6" s="203" t="s">
        <v>1</v>
      </c>
      <c r="C6" s="202"/>
      <c r="D6" s="202"/>
      <c r="E6" s="202"/>
      <c r="G6" s="203" t="s">
        <v>1741</v>
      </c>
      <c r="H6" s="202"/>
      <c r="I6" s="202"/>
      <c r="J6" s="202"/>
      <c r="K6" s="2695"/>
      <c r="L6" s="202"/>
      <c r="M6" s="202"/>
      <c r="N6" s="202"/>
      <c r="O6" s="202"/>
      <c r="P6" s="202"/>
      <c r="Q6" s="2"/>
    </row>
    <row r="7" spans="2:18" ht="14.4" thickBot="1">
      <c r="B7" s="204"/>
      <c r="C7" s="204"/>
      <c r="D7" s="204"/>
      <c r="E7" s="204"/>
      <c r="G7" s="204"/>
      <c r="H7" s="204"/>
      <c r="I7" s="204"/>
      <c r="J7" s="204"/>
      <c r="K7" s="2696"/>
      <c r="L7" s="204"/>
      <c r="M7" s="204"/>
      <c r="N7" s="204"/>
      <c r="O7" s="204"/>
      <c r="P7" s="204"/>
      <c r="Q7" s="2"/>
    </row>
    <row r="8" spans="2:18">
      <c r="G8" s="11"/>
      <c r="H8" s="11"/>
      <c r="I8" s="11"/>
      <c r="J8" s="11"/>
      <c r="L8" s="11"/>
      <c r="M8" s="11"/>
      <c r="N8" s="11"/>
      <c r="O8" s="11"/>
    </row>
    <row r="9" spans="2:18" ht="14.25" customHeight="1">
      <c r="G9" s="3594" t="s">
        <v>1515</v>
      </c>
      <c r="H9" s="3594"/>
      <c r="I9" s="3594"/>
      <c r="J9" s="3594"/>
      <c r="K9" s="3594"/>
      <c r="L9" s="3594"/>
      <c r="M9" s="3594"/>
      <c r="N9" s="3594"/>
      <c r="O9" s="3594"/>
      <c r="P9" s="3594"/>
      <c r="Q9" s="130"/>
      <c r="R9" s="130"/>
    </row>
    <row r="10" spans="2:18">
      <c r="G10" s="3594"/>
      <c r="H10" s="3594"/>
      <c r="I10" s="3594"/>
      <c r="J10" s="3594"/>
      <c r="K10" s="3594"/>
      <c r="L10" s="3594"/>
      <c r="M10" s="3594"/>
      <c r="N10" s="3594"/>
      <c r="O10" s="3594"/>
      <c r="P10" s="3594"/>
      <c r="Q10" s="130"/>
      <c r="R10" s="130"/>
    </row>
    <row r="11" spans="2:18">
      <c r="G11" s="3594"/>
      <c r="H11" s="3594"/>
      <c r="I11" s="3594"/>
      <c r="J11" s="3594"/>
      <c r="K11" s="3594"/>
      <c r="L11" s="3594"/>
      <c r="M11" s="3594"/>
      <c r="N11" s="3594"/>
      <c r="O11" s="3594"/>
      <c r="P11" s="3594"/>
    </row>
    <row r="12" spans="2:18">
      <c r="G12" s="2108"/>
      <c r="H12" s="2108"/>
      <c r="I12" s="2108"/>
      <c r="J12" s="2108"/>
      <c r="K12" s="2108"/>
      <c r="L12" s="2108"/>
      <c r="M12" s="2108"/>
      <c r="N12" s="2108"/>
      <c r="O12" s="2108"/>
      <c r="P12" s="2108"/>
    </row>
    <row r="13" spans="2:18"/>
    <row r="14" spans="2:18" ht="27.6">
      <c r="G14" s="207" t="s">
        <v>1787</v>
      </c>
      <c r="H14" s="46"/>
      <c r="I14" s="46"/>
      <c r="J14" s="46"/>
      <c r="K14" s="2691"/>
      <c r="L14" s="46"/>
      <c r="M14" s="46"/>
      <c r="N14" s="46"/>
      <c r="O14" s="46"/>
    </row>
    <row r="15" spans="2:18">
      <c r="G15" s="224" t="s">
        <v>787</v>
      </c>
      <c r="H15" s="88"/>
      <c r="I15" s="88"/>
      <c r="J15" s="88"/>
      <c r="K15" s="2691"/>
      <c r="L15" s="88"/>
      <c r="M15" s="88"/>
      <c r="N15" s="88"/>
      <c r="O15" s="88"/>
    </row>
    <row r="16" spans="2:18">
      <c r="G16" s="210" t="s">
        <v>1659</v>
      </c>
      <c r="H16" s="7"/>
      <c r="I16" s="7"/>
      <c r="J16" s="7"/>
      <c r="K16" s="2692"/>
      <c r="L16" s="3005"/>
      <c r="M16" s="7"/>
      <c r="N16" s="7"/>
      <c r="O16" s="7"/>
    </row>
    <row r="17" spans="7:16">
      <c r="G17" s="214"/>
      <c r="H17" s="213" t="s">
        <v>686</v>
      </c>
      <c r="I17" s="213" t="s">
        <v>690</v>
      </c>
      <c r="J17" s="244" t="s">
        <v>687</v>
      </c>
      <c r="K17" s="213" t="s">
        <v>688</v>
      </c>
      <c r="L17"/>
      <c r="N17"/>
      <c r="O17"/>
    </row>
    <row r="18" spans="7:16" ht="18" customHeight="1">
      <c r="G18" s="2116" t="s">
        <v>1642</v>
      </c>
      <c r="H18" s="800">
        <v>2.33</v>
      </c>
      <c r="I18" s="2362">
        <v>2.075610280905134</v>
      </c>
      <c r="J18" s="3000">
        <v>2.9598517244149543</v>
      </c>
      <c r="K18" s="3197">
        <v>0.42601515884003976</v>
      </c>
      <c r="L18"/>
      <c r="M18" s="1254"/>
      <c r="N18" s="1293"/>
      <c r="O18"/>
    </row>
    <row r="19" spans="7:16" ht="18" customHeight="1">
      <c r="G19" s="2431" t="s">
        <v>1643</v>
      </c>
      <c r="H19" s="802">
        <v>0</v>
      </c>
      <c r="I19" s="797">
        <v>7.0000000000000007E-2</v>
      </c>
      <c r="J19" s="798">
        <v>0.14000000000000001</v>
      </c>
      <c r="K19" s="3295">
        <v>1</v>
      </c>
      <c r="L19"/>
      <c r="M19" s="1254"/>
      <c r="N19"/>
      <c r="O19"/>
    </row>
    <row r="20" spans="7:16" ht="18" customHeight="1">
      <c r="G20" s="1284" t="s">
        <v>1644</v>
      </c>
      <c r="H20" s="38">
        <v>1.65</v>
      </c>
      <c r="I20" s="38">
        <v>3.98</v>
      </c>
      <c r="J20" s="2363">
        <v>3.25</v>
      </c>
      <c r="K20" s="3296">
        <v>-0.18341708542713567</v>
      </c>
      <c r="L20"/>
      <c r="M20" s="1254"/>
      <c r="N20"/>
      <c r="O20"/>
    </row>
    <row r="21" spans="7:16" s="1961" customFormat="1" ht="23.25" customHeight="1">
      <c r="G21" s="3620" t="s">
        <v>1624</v>
      </c>
      <c r="H21" s="3620"/>
      <c r="I21" s="3620"/>
      <c r="J21" s="3620"/>
      <c r="K21" s="3620"/>
      <c r="L21" s="3004"/>
      <c r="M21" s="142"/>
      <c r="N21" s="142"/>
      <c r="O21" s="142"/>
      <c r="P21" s="142"/>
    </row>
    <row r="22" spans="7:16" s="1961" customFormat="1" ht="24" customHeight="1">
      <c r="G22" s="3609" t="s">
        <v>1625</v>
      </c>
      <c r="H22" s="3609"/>
      <c r="I22" s="3609"/>
      <c r="J22" s="3609"/>
      <c r="K22" s="3609"/>
      <c r="L22" s="3003"/>
      <c r="M22" s="2368"/>
      <c r="N22" s="2368"/>
      <c r="O22" s="2368"/>
      <c r="P22" s="2368"/>
    </row>
    <row r="23" spans="7:16" s="1961" customFormat="1" ht="23.25" customHeight="1">
      <c r="G23" s="3609" t="s">
        <v>1742</v>
      </c>
      <c r="H23" s="3609"/>
      <c r="I23" s="3609"/>
      <c r="J23" s="3609"/>
      <c r="K23" s="3609"/>
      <c r="L23" s="3004"/>
      <c r="M23" s="142"/>
      <c r="N23" s="142"/>
      <c r="O23" s="142"/>
      <c r="P23" s="142"/>
    </row>
    <row r="24" spans="7:16" s="1961" customFormat="1" ht="11.4">
      <c r="G24" s="3614" t="s">
        <v>1635</v>
      </c>
      <c r="H24" s="3614"/>
      <c r="I24" s="3614"/>
      <c r="J24" s="3614"/>
      <c r="K24" s="3614"/>
      <c r="L24" s="3004"/>
      <c r="M24" s="142"/>
      <c r="N24" s="142"/>
      <c r="O24" s="142"/>
      <c r="P24" s="142"/>
    </row>
    <row r="25" spans="7:16" s="1961" customFormat="1" ht="11.4">
      <c r="G25" s="3614" t="s">
        <v>2187</v>
      </c>
      <c r="H25" s="3614"/>
      <c r="I25" s="3614"/>
      <c r="J25" s="3614"/>
      <c r="K25" s="3614"/>
      <c r="L25" s="3004"/>
      <c r="M25" s="142"/>
      <c r="N25" s="142"/>
      <c r="O25" s="142"/>
      <c r="P25" s="142"/>
    </row>
    <row r="26" spans="7:16" s="1961" customFormat="1" ht="10.199999999999999">
      <c r="G26" s="1179"/>
      <c r="H26" s="1179"/>
      <c r="I26" s="1179"/>
      <c r="J26" s="1179"/>
      <c r="K26" s="1179"/>
      <c r="L26" s="3004"/>
      <c r="M26" s="142"/>
      <c r="N26" s="142"/>
      <c r="O26" s="142"/>
      <c r="P26" s="142"/>
    </row>
    <row r="27" spans="7:16">
      <c r="G27" s="11"/>
      <c r="H27" s="11"/>
      <c r="I27" s="11"/>
      <c r="J27" s="11"/>
      <c r="L27" s="3002"/>
      <c r="M27" s="11"/>
      <c r="N27" s="11"/>
      <c r="O27" s="11"/>
    </row>
    <row r="28" spans="7:16" ht="16.2">
      <c r="G28" s="225" t="s">
        <v>1660</v>
      </c>
      <c r="H28" s="11"/>
      <c r="I28" s="11"/>
      <c r="J28" s="11"/>
      <c r="L28" s="3002"/>
      <c r="M28" s="11"/>
      <c r="N28" s="11"/>
      <c r="O28" s="11"/>
    </row>
    <row r="29" spans="7:16">
      <c r="G29" s="221"/>
      <c r="H29" s="213" t="s">
        <v>686</v>
      </c>
      <c r="I29" s="213" t="s">
        <v>690</v>
      </c>
      <c r="J29" s="244" t="s">
        <v>687</v>
      </c>
      <c r="K29" s="213" t="s">
        <v>688</v>
      </c>
      <c r="L29"/>
      <c r="M29" s="1264"/>
      <c r="N29" s="1264"/>
      <c r="O29" s="1264"/>
    </row>
    <row r="30" spans="7:16">
      <c r="G30" s="94" t="s">
        <v>788</v>
      </c>
      <c r="H30" s="2497">
        <v>7637401.5599999996</v>
      </c>
      <c r="I30" s="2497">
        <v>9675015.5800000001</v>
      </c>
      <c r="J30" s="2567">
        <v>14269735.68000002</v>
      </c>
      <c r="K30" s="1164">
        <v>0.47490570552652484</v>
      </c>
      <c r="L30" s="2540"/>
      <c r="M30" s="1265"/>
      <c r="N30" s="1266"/>
      <c r="O30" s="1267"/>
    </row>
    <row r="31" spans="7:16">
      <c r="G31" s="220" t="s">
        <v>789</v>
      </c>
      <c r="H31" s="2498">
        <v>2679477.6</v>
      </c>
      <c r="I31" s="2498">
        <v>3814992.76</v>
      </c>
      <c r="J31" s="2544">
        <v>7352969.0899999943</v>
      </c>
      <c r="K31" s="1530">
        <v>0.92738742969462273</v>
      </c>
      <c r="L31" s="2540"/>
      <c r="M31" s="1265"/>
      <c r="N31" s="1266"/>
      <c r="O31" s="1267"/>
    </row>
    <row r="32" spans="7:16">
      <c r="G32" s="57" t="s">
        <v>790</v>
      </c>
      <c r="H32" s="2497">
        <v>10316879</v>
      </c>
      <c r="I32" s="2497">
        <v>13490008.34</v>
      </c>
      <c r="J32" s="2568">
        <v>21622704.770000014</v>
      </c>
      <c r="K32" s="1309">
        <v>0.60286815434244678</v>
      </c>
      <c r="L32" s="1662"/>
      <c r="M32" s="1265"/>
      <c r="N32" s="1266"/>
      <c r="O32" s="1267"/>
    </row>
    <row r="33" spans="7:15">
      <c r="G33" s="3615" t="s">
        <v>1661</v>
      </c>
      <c r="H33" s="3615"/>
      <c r="I33" s="3615"/>
      <c r="J33" s="3615"/>
      <c r="K33" s="3615"/>
      <c r="L33" s="1662"/>
      <c r="M33" s="1265"/>
      <c r="N33" s="1266"/>
      <c r="O33" s="1267"/>
    </row>
    <row r="34" spans="7:15">
      <c r="G34" s="11"/>
      <c r="H34" s="1489"/>
      <c r="I34" s="1489"/>
      <c r="J34" s="1462"/>
      <c r="L34" s="3001"/>
      <c r="M34" s="11"/>
      <c r="N34" s="11"/>
      <c r="O34" s="11"/>
    </row>
    <row r="35" spans="7:15">
      <c r="G35" s="11"/>
      <c r="H35" s="11"/>
      <c r="I35" s="11"/>
      <c r="J35" s="11"/>
      <c r="L35" s="3001"/>
      <c r="M35" s="11"/>
      <c r="N35" s="11"/>
      <c r="O35" s="11"/>
    </row>
    <row r="36" spans="7:15">
      <c r="G36" s="225" t="s">
        <v>1636</v>
      </c>
      <c r="H36" s="352"/>
      <c r="I36" s="352"/>
      <c r="J36" s="352"/>
      <c r="L36" s="3002"/>
      <c r="M36" s="11"/>
      <c r="N36" s="11"/>
      <c r="O36" s="11"/>
    </row>
    <row r="37" spans="7:15">
      <c r="G37" s="221"/>
      <c r="H37" s="213" t="s">
        <v>686</v>
      </c>
      <c r="I37" s="213" t="s">
        <v>690</v>
      </c>
      <c r="J37" s="244" t="s">
        <v>687</v>
      </c>
      <c r="K37" s="213" t="s">
        <v>688</v>
      </c>
      <c r="L37"/>
      <c r="M37"/>
      <c r="N37"/>
      <c r="O37"/>
    </row>
    <row r="38" spans="7:15">
      <c r="G38" s="223" t="s">
        <v>791</v>
      </c>
      <c r="H38" s="234"/>
      <c r="I38" s="234"/>
      <c r="J38" s="1581"/>
      <c r="K38" s="797"/>
      <c r="L38"/>
      <c r="M38"/>
      <c r="N38"/>
      <c r="O38"/>
    </row>
    <row r="39" spans="7:15">
      <c r="G39" s="94" t="s">
        <v>792</v>
      </c>
      <c r="H39" s="2090">
        <v>0</v>
      </c>
      <c r="I39" s="2090">
        <v>0</v>
      </c>
      <c r="J39" s="2091">
        <v>0</v>
      </c>
      <c r="K39" s="25" t="s">
        <v>752</v>
      </c>
      <c r="L39"/>
      <c r="M39"/>
      <c r="N39"/>
      <c r="O39"/>
    </row>
    <row r="40" spans="7:15">
      <c r="G40" s="94" t="s">
        <v>793</v>
      </c>
      <c r="H40" s="25">
        <v>0</v>
      </c>
      <c r="I40" s="25">
        <v>0</v>
      </c>
      <c r="J40" s="1903">
        <v>0</v>
      </c>
      <c r="K40" s="25" t="s">
        <v>752</v>
      </c>
      <c r="L40"/>
      <c r="M40"/>
      <c r="N40"/>
      <c r="O40"/>
    </row>
    <row r="41" spans="7:15">
      <c r="G41" s="94" t="s">
        <v>794</v>
      </c>
      <c r="H41" s="25">
        <v>0</v>
      </c>
      <c r="I41" s="25">
        <v>0</v>
      </c>
      <c r="J41" s="1903">
        <v>0</v>
      </c>
      <c r="K41" s="25" t="s">
        <v>752</v>
      </c>
      <c r="L41"/>
      <c r="M41"/>
      <c r="N41"/>
      <c r="O41"/>
    </row>
    <row r="42" spans="7:15">
      <c r="G42" s="223" t="s">
        <v>795</v>
      </c>
      <c r="H42" s="234"/>
      <c r="I42" s="234"/>
      <c r="J42" s="2462"/>
      <c r="K42" s="797"/>
      <c r="L42"/>
      <c r="M42"/>
      <c r="N42"/>
      <c r="O42"/>
    </row>
    <row r="43" spans="7:15">
      <c r="G43" s="94" t="s">
        <v>796</v>
      </c>
      <c r="H43" s="2105">
        <v>0</v>
      </c>
      <c r="I43" s="859">
        <v>1</v>
      </c>
      <c r="J43" s="2102">
        <v>3</v>
      </c>
      <c r="K43" s="3297">
        <v>2</v>
      </c>
      <c r="L43"/>
      <c r="M43"/>
      <c r="N43"/>
      <c r="O43"/>
    </row>
    <row r="44" spans="7:15">
      <c r="G44" s="94" t="s">
        <v>797</v>
      </c>
      <c r="H44" s="25">
        <v>0</v>
      </c>
      <c r="I44" s="2103">
        <v>0.2621236953540117</v>
      </c>
      <c r="J44" s="2104">
        <v>0.40799845113996014</v>
      </c>
      <c r="K44" s="3297">
        <v>0.55651113719016121</v>
      </c>
      <c r="L44"/>
      <c r="M44"/>
      <c r="N44"/>
      <c r="O44"/>
    </row>
    <row r="45" spans="7:15">
      <c r="G45" s="94" t="s">
        <v>798</v>
      </c>
      <c r="H45" s="25">
        <v>0</v>
      </c>
      <c r="I45" s="2103">
        <v>5.2424739070802334E-2</v>
      </c>
      <c r="J45" s="2104">
        <v>8.1599690227992031E-2</v>
      </c>
      <c r="K45" s="3297">
        <v>0.55651113719016143</v>
      </c>
      <c r="L45"/>
      <c r="M45"/>
      <c r="N45"/>
      <c r="O45"/>
    </row>
    <row r="46" spans="7:15">
      <c r="G46" s="223" t="s">
        <v>799</v>
      </c>
      <c r="H46" s="234"/>
      <c r="I46" s="234"/>
      <c r="J46" s="1581"/>
      <c r="K46" s="3298"/>
      <c r="L46"/>
      <c r="M46"/>
      <c r="N46"/>
      <c r="O46"/>
    </row>
    <row r="47" spans="7:15">
      <c r="G47" s="94" t="s">
        <v>800</v>
      </c>
      <c r="H47" s="25">
        <v>0</v>
      </c>
      <c r="I47" s="25">
        <v>1</v>
      </c>
      <c r="J47" s="2099">
        <v>3</v>
      </c>
      <c r="K47" s="3299">
        <v>2</v>
      </c>
      <c r="L47"/>
      <c r="M47"/>
      <c r="N47"/>
      <c r="O47"/>
    </row>
    <row r="48" spans="7:15">
      <c r="G48" s="94" t="s">
        <v>801</v>
      </c>
      <c r="H48" s="25">
        <v>0</v>
      </c>
      <c r="I48" s="2092">
        <v>7.4128938603754788E-2</v>
      </c>
      <c r="J48" s="2093">
        <v>0.14000000000000001</v>
      </c>
      <c r="K48" s="3299">
        <v>0.88860116760000007</v>
      </c>
      <c r="L48"/>
      <c r="M48"/>
      <c r="N48"/>
      <c r="O48"/>
    </row>
    <row r="49" spans="7:15">
      <c r="G49" s="57" t="s">
        <v>802</v>
      </c>
      <c r="H49" s="2094">
        <v>0</v>
      </c>
      <c r="I49" s="2095">
        <v>1.4825787720750957E-2</v>
      </c>
      <c r="J49" s="2096">
        <v>2.7836693624339364E-2</v>
      </c>
      <c r="K49" s="3300">
        <v>0.87758614575181426</v>
      </c>
      <c r="L49"/>
      <c r="M49"/>
      <c r="N49"/>
      <c r="O49"/>
    </row>
    <row r="50" spans="7:15">
      <c r="G50" s="91"/>
      <c r="I50" s="167"/>
      <c r="J50"/>
      <c r="K50" s="1837"/>
      <c r="L50"/>
      <c r="M50"/>
      <c r="N50"/>
      <c r="O50"/>
    </row>
    <row r="51" spans="7:15">
      <c r="G51" s="91"/>
      <c r="I51" s="167"/>
      <c r="J51"/>
      <c r="K51" s="1837"/>
      <c r="L51"/>
      <c r="M51"/>
      <c r="N51"/>
      <c r="O51"/>
    </row>
    <row r="52" spans="7:15">
      <c r="G52" s="3049" t="s">
        <v>1637</v>
      </c>
      <c r="I52" s="167"/>
      <c r="J52"/>
      <c r="K52" s="1837"/>
      <c r="L52"/>
      <c r="M52"/>
      <c r="N52"/>
      <c r="O52"/>
    </row>
    <row r="53" spans="7:15">
      <c r="G53" s="221"/>
      <c r="H53" s="213" t="s">
        <v>686</v>
      </c>
      <c r="I53" s="213" t="s">
        <v>690</v>
      </c>
      <c r="J53" s="244" t="s">
        <v>687</v>
      </c>
      <c r="K53" s="213" t="s">
        <v>688</v>
      </c>
      <c r="L53"/>
      <c r="M53"/>
      <c r="N53"/>
      <c r="O53"/>
    </row>
    <row r="54" spans="7:15">
      <c r="G54" s="223" t="s">
        <v>803</v>
      </c>
      <c r="H54" s="234"/>
      <c r="I54" s="234"/>
      <c r="J54" s="1581"/>
      <c r="K54" s="797"/>
      <c r="L54"/>
      <c r="M54"/>
      <c r="N54"/>
      <c r="O54"/>
    </row>
    <row r="55" spans="7:15">
      <c r="G55" s="4" t="s">
        <v>1783</v>
      </c>
      <c r="H55" s="2090">
        <v>15</v>
      </c>
      <c r="I55" s="24">
        <v>14</v>
      </c>
      <c r="J55" s="1372">
        <v>43</v>
      </c>
      <c r="K55" s="3299">
        <v>2.0714285714285716</v>
      </c>
      <c r="L55"/>
      <c r="M55"/>
      <c r="N55"/>
      <c r="O55"/>
    </row>
    <row r="56" spans="7:15">
      <c r="G56" s="94" t="s">
        <v>805</v>
      </c>
      <c r="H56" s="2097">
        <v>1.9640187676605552</v>
      </c>
      <c r="I56" s="2097">
        <v>1.4470260935745181</v>
      </c>
      <c r="J56" s="2098">
        <v>3.013370462093937</v>
      </c>
      <c r="K56" s="3299">
        <v>1.0824575835050456</v>
      </c>
      <c r="L56" s="1254"/>
      <c r="M56"/>
      <c r="N56"/>
      <c r="O56"/>
    </row>
    <row r="57" spans="7:15">
      <c r="G57" s="94" t="s">
        <v>806</v>
      </c>
      <c r="H57" s="2097">
        <v>0.25715798131485906</v>
      </c>
      <c r="I57" s="2097">
        <v>0.14956317967753785</v>
      </c>
      <c r="J57" s="2098">
        <v>0.60267409241878733</v>
      </c>
      <c r="K57" s="3299">
        <v>3.029561913020093</v>
      </c>
      <c r="L57" s="1254"/>
      <c r="M57"/>
      <c r="N57"/>
      <c r="O57"/>
    </row>
    <row r="58" spans="7:15">
      <c r="G58" s="223" t="s">
        <v>807</v>
      </c>
      <c r="H58" s="234"/>
      <c r="I58" s="234"/>
      <c r="J58" s="1581"/>
      <c r="K58" s="3298"/>
      <c r="L58" s="1254"/>
      <c r="M58"/>
      <c r="N58"/>
      <c r="O58"/>
    </row>
    <row r="59" spans="7:15">
      <c r="G59" s="94" t="s">
        <v>1784</v>
      </c>
      <c r="H59" s="25">
        <v>9</v>
      </c>
      <c r="I59" s="25">
        <v>14</v>
      </c>
      <c r="J59" s="1903">
        <v>21</v>
      </c>
      <c r="K59" s="3299">
        <v>0.5</v>
      </c>
      <c r="L59" s="1254"/>
      <c r="M59"/>
      <c r="N59"/>
      <c r="O59"/>
    </row>
    <row r="60" spans="7:15">
      <c r="G60" s="94" t="s">
        <v>809</v>
      </c>
      <c r="H60" s="2097">
        <v>3.3588636829805929</v>
      </c>
      <c r="I60" s="2097">
        <v>3.6697317349561631</v>
      </c>
      <c r="J60" s="2098">
        <v>2.855989157979721</v>
      </c>
      <c r="K60" s="3299">
        <v>-0.22174443140491923</v>
      </c>
      <c r="L60" s="1254"/>
      <c r="M60"/>
      <c r="N60"/>
      <c r="O60"/>
    </row>
    <row r="61" spans="7:15">
      <c r="G61" s="94" t="s">
        <v>810</v>
      </c>
      <c r="H61" s="2097">
        <v>0.67177273659611858</v>
      </c>
      <c r="I61" s="2097">
        <v>0.73394634699123262</v>
      </c>
      <c r="J61" s="2098">
        <v>0.57119783159594428</v>
      </c>
      <c r="K61" s="3299">
        <v>-0.22174443140491912</v>
      </c>
      <c r="L61" s="1254"/>
      <c r="M61"/>
      <c r="N61"/>
      <c r="O61"/>
    </row>
    <row r="62" spans="7:15">
      <c r="G62" s="223" t="s">
        <v>811</v>
      </c>
      <c r="H62" s="234"/>
      <c r="I62" s="234"/>
      <c r="J62" s="1581"/>
      <c r="K62" s="3298"/>
      <c r="L62"/>
      <c r="M62"/>
      <c r="N62"/>
      <c r="O62"/>
    </row>
    <row r="63" spans="7:15">
      <c r="G63" s="94" t="s">
        <v>1785</v>
      </c>
      <c r="H63" s="800">
        <v>24</v>
      </c>
      <c r="I63" s="800">
        <v>28</v>
      </c>
      <c r="J63" s="2099">
        <v>64</v>
      </c>
      <c r="K63" s="3299">
        <v>1.2857142857142858</v>
      </c>
      <c r="L63"/>
      <c r="M63"/>
      <c r="N63"/>
      <c r="O63"/>
    </row>
    <row r="64" spans="7:15">
      <c r="G64" s="94" t="s">
        <v>813</v>
      </c>
      <c r="H64" s="2097">
        <v>2.3262849162038246</v>
      </c>
      <c r="I64" s="2097">
        <v>2.075610280905134</v>
      </c>
      <c r="J64" s="2098">
        <v>2.9598517244149543</v>
      </c>
      <c r="K64" s="3299">
        <v>0.42601515884003976</v>
      </c>
      <c r="L64" s="1254"/>
      <c r="M64"/>
      <c r="N64"/>
      <c r="O64"/>
    </row>
    <row r="65" spans="7:15">
      <c r="G65" s="57" t="s">
        <v>814</v>
      </c>
      <c r="H65" s="2100">
        <v>0.46525698324076498</v>
      </c>
      <c r="I65" s="2100">
        <v>0.41512205618102682</v>
      </c>
      <c r="J65" s="2101">
        <v>0.59197034488299083</v>
      </c>
      <c r="K65" s="3300">
        <v>0.42601515884003965</v>
      </c>
      <c r="L65" s="752"/>
      <c r="M65" s="752"/>
      <c r="N65" s="752"/>
      <c r="O65"/>
    </row>
    <row r="66" spans="7:15">
      <c r="G66" s="91"/>
      <c r="I66" s="167"/>
      <c r="J66"/>
      <c r="K66" s="1837"/>
      <c r="L66"/>
      <c r="M66"/>
      <c r="N66"/>
      <c r="O66"/>
    </row>
    <row r="67" spans="7:15">
      <c r="G67" s="91"/>
      <c r="I67" s="167"/>
      <c r="J67"/>
      <c r="K67" s="1837"/>
      <c r="L67"/>
      <c r="M67"/>
      <c r="N67"/>
      <c r="O67"/>
    </row>
    <row r="68" spans="7:15">
      <c r="G68" s="226" t="s">
        <v>1638</v>
      </c>
      <c r="I68" s="167"/>
      <c r="J68"/>
      <c r="K68" s="1837"/>
      <c r="L68"/>
      <c r="M68"/>
      <c r="N68"/>
      <c r="O68"/>
    </row>
    <row r="69" spans="7:15">
      <c r="G69" s="221"/>
      <c r="H69" s="213" t="s">
        <v>686</v>
      </c>
      <c r="I69" s="213" t="s">
        <v>690</v>
      </c>
      <c r="J69" s="244" t="s">
        <v>687</v>
      </c>
      <c r="K69" s="213" t="s">
        <v>688</v>
      </c>
      <c r="L69"/>
      <c r="M69"/>
      <c r="N69"/>
      <c r="O69"/>
    </row>
    <row r="70" spans="7:15">
      <c r="G70" s="223" t="s">
        <v>815</v>
      </c>
      <c r="H70" s="234"/>
      <c r="I70" s="234"/>
      <c r="J70" s="1581"/>
      <c r="K70" s="797"/>
      <c r="L70"/>
      <c r="M70"/>
      <c r="N70"/>
      <c r="O70"/>
    </row>
    <row r="71" spans="7:15">
      <c r="G71" s="4" t="s">
        <v>816</v>
      </c>
      <c r="H71" s="2090">
        <v>0</v>
      </c>
      <c r="I71" s="2090">
        <v>0</v>
      </c>
      <c r="J71" s="2091">
        <v>0</v>
      </c>
      <c r="K71" s="775" t="s">
        <v>752</v>
      </c>
      <c r="L71"/>
      <c r="M71"/>
      <c r="N71"/>
      <c r="O71"/>
    </row>
    <row r="72" spans="7:15">
      <c r="G72" s="94" t="s">
        <v>817</v>
      </c>
      <c r="H72" s="25">
        <v>0</v>
      </c>
      <c r="I72" s="25">
        <v>0</v>
      </c>
      <c r="J72" s="1903">
        <v>0</v>
      </c>
      <c r="K72" s="775" t="s">
        <v>752</v>
      </c>
      <c r="L72"/>
      <c r="M72"/>
      <c r="N72"/>
      <c r="O72"/>
    </row>
    <row r="73" spans="7:15">
      <c r="G73" s="94" t="s">
        <v>818</v>
      </c>
      <c r="H73" s="25">
        <v>0</v>
      </c>
      <c r="I73" s="25">
        <v>0</v>
      </c>
      <c r="J73" s="1903">
        <v>0</v>
      </c>
      <c r="K73" s="775" t="s">
        <v>752</v>
      </c>
      <c r="L73"/>
      <c r="M73"/>
      <c r="N73"/>
      <c r="O73"/>
    </row>
    <row r="74" spans="7:15">
      <c r="G74" s="223" t="s">
        <v>819</v>
      </c>
      <c r="H74" s="234"/>
      <c r="I74" s="234"/>
      <c r="J74" s="1581"/>
      <c r="K74" s="797"/>
      <c r="L74"/>
      <c r="M74"/>
      <c r="N74"/>
      <c r="O74"/>
    </row>
    <row r="75" spans="7:15">
      <c r="G75" s="94" t="s">
        <v>820</v>
      </c>
      <c r="H75" s="2105">
        <v>0</v>
      </c>
      <c r="I75" s="25">
        <v>1</v>
      </c>
      <c r="J75" s="2557">
        <v>0</v>
      </c>
      <c r="K75" s="3299">
        <v>-1</v>
      </c>
      <c r="L75"/>
      <c r="M75"/>
      <c r="N75"/>
      <c r="O75"/>
    </row>
    <row r="76" spans="7:15">
      <c r="G76" s="94" t="s">
        <v>821</v>
      </c>
      <c r="H76" s="25">
        <v>0</v>
      </c>
      <c r="I76" s="2092">
        <v>0.26212369535401164</v>
      </c>
      <c r="J76" s="2557">
        <v>0</v>
      </c>
      <c r="K76" s="3299">
        <v>-1</v>
      </c>
      <c r="L76"/>
      <c r="M76"/>
      <c r="N76"/>
      <c r="O76"/>
    </row>
    <row r="77" spans="7:15">
      <c r="G77" s="94" t="s">
        <v>822</v>
      </c>
      <c r="H77" s="25">
        <v>0</v>
      </c>
      <c r="I77" s="2092">
        <v>1.9430951319486852E-2</v>
      </c>
      <c r="J77" s="2557">
        <v>0</v>
      </c>
      <c r="K77" s="3301">
        <v>-1</v>
      </c>
      <c r="L77"/>
      <c r="M77"/>
      <c r="N77"/>
      <c r="O77"/>
    </row>
    <row r="78" spans="7:15">
      <c r="G78" s="223" t="s">
        <v>823</v>
      </c>
      <c r="H78" s="234"/>
      <c r="I78" s="234"/>
      <c r="J78" s="2558"/>
      <c r="K78" s="3298"/>
      <c r="L78"/>
      <c r="M78"/>
      <c r="N78"/>
      <c r="O78"/>
    </row>
    <row r="79" spans="7:15">
      <c r="G79" s="94" t="s">
        <v>1969</v>
      </c>
      <c r="H79" s="25">
        <v>0</v>
      </c>
      <c r="I79" s="25">
        <v>1</v>
      </c>
      <c r="J79" s="2557">
        <v>0</v>
      </c>
      <c r="K79" s="3299">
        <v>-1</v>
      </c>
      <c r="L79"/>
      <c r="M79"/>
      <c r="N79"/>
      <c r="O79"/>
    </row>
    <row r="80" spans="7:15">
      <c r="G80" s="4" t="s">
        <v>825</v>
      </c>
      <c r="H80" s="25">
        <v>0</v>
      </c>
      <c r="I80" s="2092">
        <v>7.4128938603754788E-2</v>
      </c>
      <c r="J80" s="2557">
        <v>0</v>
      </c>
      <c r="K80" s="3299">
        <v>-1</v>
      </c>
      <c r="L80"/>
      <c r="M80"/>
      <c r="N80"/>
      <c r="O80"/>
    </row>
    <row r="81" spans="7:15">
      <c r="G81" s="57" t="s">
        <v>826</v>
      </c>
      <c r="H81" s="2094">
        <v>0</v>
      </c>
      <c r="I81" s="2095">
        <v>5.4950995385192464E-3</v>
      </c>
      <c r="J81" s="2559">
        <v>0</v>
      </c>
      <c r="K81" s="3300">
        <v>-1</v>
      </c>
      <c r="L81"/>
      <c r="M81"/>
      <c r="N81"/>
      <c r="O81"/>
    </row>
    <row r="82" spans="7:15">
      <c r="G82" s="91"/>
      <c r="I82" s="167"/>
      <c r="J82"/>
      <c r="K82" s="3302"/>
      <c r="L82"/>
      <c r="M82"/>
      <c r="N82"/>
      <c r="O82"/>
    </row>
    <row r="83" spans="7:15">
      <c r="G83" s="91"/>
      <c r="I83" s="167"/>
      <c r="J83"/>
      <c r="K83" s="3302"/>
      <c r="L83"/>
      <c r="M83"/>
      <c r="N83"/>
      <c r="O83"/>
    </row>
    <row r="84" spans="7:15">
      <c r="G84" s="226" t="s">
        <v>1639</v>
      </c>
      <c r="I84" s="167"/>
      <c r="J84"/>
      <c r="K84" s="3302"/>
      <c r="L84"/>
      <c r="M84"/>
      <c r="N84"/>
      <c r="O84"/>
    </row>
    <row r="85" spans="7:15">
      <c r="G85" s="221"/>
      <c r="H85" s="213" t="s">
        <v>686</v>
      </c>
      <c r="I85" s="213" t="s">
        <v>690</v>
      </c>
      <c r="J85" s="244" t="s">
        <v>687</v>
      </c>
      <c r="K85" s="213" t="s">
        <v>688</v>
      </c>
      <c r="L85"/>
      <c r="M85"/>
      <c r="N85"/>
      <c r="O85"/>
    </row>
    <row r="86" spans="7:15">
      <c r="G86" s="223" t="s">
        <v>827</v>
      </c>
      <c r="H86" s="234"/>
      <c r="I86" s="234"/>
      <c r="J86" s="1581"/>
      <c r="K86" s="3303"/>
      <c r="L86"/>
      <c r="M86"/>
      <c r="N86"/>
      <c r="O86"/>
    </row>
    <row r="87" spans="7:15">
      <c r="G87" s="4" t="s">
        <v>828</v>
      </c>
      <c r="H87" s="2090">
        <v>0</v>
      </c>
      <c r="I87" s="2090">
        <v>0</v>
      </c>
      <c r="J87" s="2091">
        <v>1</v>
      </c>
      <c r="K87" s="3299">
        <v>1</v>
      </c>
      <c r="L87"/>
      <c r="M87"/>
      <c r="N87"/>
      <c r="O87"/>
    </row>
    <row r="88" spans="7:15">
      <c r="G88" s="94" t="s">
        <v>829</v>
      </c>
      <c r="H88" s="25">
        <v>0</v>
      </c>
      <c r="I88" s="25">
        <v>0</v>
      </c>
      <c r="J88" s="2365">
        <v>7.0078382839393882E-2</v>
      </c>
      <c r="K88" s="3299">
        <v>1</v>
      </c>
      <c r="L88"/>
      <c r="M88"/>
      <c r="N88"/>
      <c r="O88"/>
    </row>
    <row r="89" spans="7:15">
      <c r="G89" s="94" t="s">
        <v>830</v>
      </c>
      <c r="H89" s="25">
        <v>0</v>
      </c>
      <c r="I89" s="25">
        <v>0</v>
      </c>
      <c r="J89" s="2365">
        <v>1.4015676567878776E-2</v>
      </c>
      <c r="K89" s="3299">
        <v>1</v>
      </c>
      <c r="L89"/>
      <c r="M89"/>
      <c r="N89"/>
      <c r="O89"/>
    </row>
    <row r="90" spans="7:15">
      <c r="G90" s="223" t="s">
        <v>831</v>
      </c>
      <c r="H90" s="234"/>
      <c r="I90" s="234"/>
      <c r="J90" s="1581"/>
      <c r="K90" s="3298"/>
      <c r="L90"/>
      <c r="M90"/>
      <c r="N90"/>
      <c r="O90"/>
    </row>
    <row r="91" spans="7:15">
      <c r="G91" s="94" t="s">
        <v>832</v>
      </c>
      <c r="H91" s="25">
        <v>0</v>
      </c>
      <c r="I91" s="25">
        <v>2</v>
      </c>
      <c r="J91" s="1903">
        <v>4</v>
      </c>
      <c r="K91" s="3299">
        <v>1</v>
      </c>
      <c r="L91"/>
      <c r="M91"/>
      <c r="N91"/>
      <c r="O91"/>
    </row>
    <row r="92" spans="7:15">
      <c r="G92" s="94" t="s">
        <v>833</v>
      </c>
      <c r="H92" s="25">
        <v>0</v>
      </c>
      <c r="I92" s="2092">
        <v>0.52424739070802329</v>
      </c>
      <c r="J92" s="2093">
        <v>0.54399793485328019</v>
      </c>
      <c r="K92" s="3299">
        <v>3.767409146010773E-2</v>
      </c>
      <c r="L92"/>
      <c r="M92"/>
      <c r="N92"/>
      <c r="O92"/>
    </row>
    <row r="93" spans="7:15">
      <c r="G93" s="94" t="s">
        <v>834</v>
      </c>
      <c r="H93" s="25">
        <v>0</v>
      </c>
      <c r="I93" s="2092">
        <v>0.10484947814160465</v>
      </c>
      <c r="J93" s="2093">
        <v>0.10879958697065605</v>
      </c>
      <c r="K93" s="3299">
        <v>3.7674091460107834E-2</v>
      </c>
      <c r="L93"/>
      <c r="M93"/>
      <c r="N93"/>
      <c r="O93"/>
    </row>
    <row r="94" spans="7:15">
      <c r="G94" s="223" t="s">
        <v>835</v>
      </c>
      <c r="H94" s="234"/>
      <c r="I94" s="234"/>
      <c r="J94" s="1581"/>
      <c r="K94" s="3298"/>
      <c r="L94"/>
      <c r="M94"/>
      <c r="N94"/>
      <c r="O94"/>
    </row>
    <row r="95" spans="7:15">
      <c r="G95" s="94" t="s">
        <v>1970</v>
      </c>
      <c r="H95" s="25">
        <v>0</v>
      </c>
      <c r="I95" s="25">
        <v>2</v>
      </c>
      <c r="J95" s="1903">
        <v>5</v>
      </c>
      <c r="K95" s="3299">
        <v>1.5</v>
      </c>
      <c r="L95"/>
      <c r="M95"/>
      <c r="N95"/>
      <c r="O95"/>
    </row>
    <row r="96" spans="7:15" ht="16.5" customHeight="1">
      <c r="G96" s="4" t="s">
        <v>837</v>
      </c>
      <c r="H96" s="25">
        <v>0</v>
      </c>
      <c r="I96" s="2092">
        <v>0.14825787720750958</v>
      </c>
      <c r="J96" s="2093">
        <v>0.23123841596991832</v>
      </c>
      <c r="K96" s="3299">
        <v>0.55970407998129357</v>
      </c>
      <c r="L96"/>
      <c r="M96"/>
      <c r="N96"/>
      <c r="O96"/>
    </row>
    <row r="97" spans="7:15">
      <c r="G97" s="57" t="s">
        <v>838</v>
      </c>
      <c r="H97" s="2094">
        <v>0</v>
      </c>
      <c r="I97" s="2095">
        <v>2.9651575441501914E-2</v>
      </c>
      <c r="J97" s="2096">
        <v>4.624768319398366E-2</v>
      </c>
      <c r="K97" s="3300">
        <v>0.55970407998129346</v>
      </c>
      <c r="L97"/>
      <c r="M97"/>
      <c r="N97"/>
      <c r="O97"/>
    </row>
    <row r="98" spans="7:15">
      <c r="G98" s="94"/>
      <c r="I98" s="167"/>
      <c r="J98" s="167"/>
      <c r="K98" s="1837"/>
      <c r="L98"/>
      <c r="M98"/>
      <c r="N98"/>
      <c r="O98"/>
    </row>
    <row r="99" spans="7:15">
      <c r="G99" s="94"/>
      <c r="I99" s="167"/>
      <c r="J99" s="167"/>
      <c r="K99" s="1837"/>
      <c r="L99"/>
      <c r="M99"/>
      <c r="N99"/>
      <c r="O99"/>
    </row>
    <row r="100" spans="7:15" ht="16.2">
      <c r="G100" s="227" t="s">
        <v>1662</v>
      </c>
      <c r="H100" s="15"/>
      <c r="I100" s="167"/>
      <c r="J100" s="167"/>
      <c r="K100" s="1837"/>
      <c r="L100"/>
      <c r="M100"/>
      <c r="N100"/>
      <c r="O100"/>
    </row>
    <row r="101" spans="7:15">
      <c r="G101" s="221"/>
      <c r="H101" s="213" t="s">
        <v>686</v>
      </c>
      <c r="I101" s="213" t="s">
        <v>690</v>
      </c>
      <c r="J101" s="244" t="s">
        <v>687</v>
      </c>
      <c r="K101" s="213" t="s">
        <v>688</v>
      </c>
      <c r="L101"/>
      <c r="M101"/>
      <c r="N101"/>
      <c r="O101"/>
    </row>
    <row r="102" spans="7:15" ht="14.25" customHeight="1">
      <c r="G102" s="223" t="s">
        <v>839</v>
      </c>
      <c r="H102" s="234"/>
      <c r="I102" s="234"/>
      <c r="J102" s="1581"/>
      <c r="K102" s="797"/>
      <c r="L102"/>
      <c r="M102"/>
      <c r="N102"/>
      <c r="O102"/>
    </row>
    <row r="103" spans="7:15">
      <c r="G103" s="94" t="s">
        <v>866</v>
      </c>
      <c r="H103" s="2081">
        <v>305</v>
      </c>
      <c r="I103" s="2082">
        <v>513</v>
      </c>
      <c r="J103" s="2083">
        <v>862</v>
      </c>
      <c r="K103" s="3299">
        <v>0.68031189083820665</v>
      </c>
      <c r="L103"/>
      <c r="M103"/>
      <c r="N103"/>
      <c r="O103"/>
    </row>
    <row r="104" spans="7:15">
      <c r="G104" s="4" t="s">
        <v>840</v>
      </c>
      <c r="H104" s="2084">
        <v>29.563204143423608</v>
      </c>
      <c r="I104" s="2085">
        <v>38.028145503726208</v>
      </c>
      <c r="J104" s="2086">
        <v>39.865502913213916</v>
      </c>
      <c r="K104" s="3299">
        <v>4.831572471257306E-2</v>
      </c>
      <c r="L104" s="752"/>
      <c r="M104"/>
      <c r="N104"/>
      <c r="O104"/>
    </row>
    <row r="105" spans="7:15">
      <c r="G105" s="57" t="s">
        <v>841</v>
      </c>
      <c r="H105" s="2087">
        <v>5.9126408286847214</v>
      </c>
      <c r="I105" s="2088">
        <v>7.605629100745241</v>
      </c>
      <c r="J105" s="2089">
        <v>7.9731005826427834</v>
      </c>
      <c r="K105" s="3300">
        <v>4.8315724712573158E-2</v>
      </c>
      <c r="L105" s="752"/>
      <c r="M105"/>
      <c r="N105"/>
      <c r="O105"/>
    </row>
    <row r="106" spans="7:15">
      <c r="G106" s="1179" t="s">
        <v>1926</v>
      </c>
      <c r="H106" s="2366"/>
      <c r="I106" s="2366"/>
      <c r="J106" s="2366"/>
      <c r="K106" s="3304"/>
      <c r="L106" s="1662"/>
      <c r="M106" s="1265"/>
      <c r="N106" s="1266"/>
      <c r="O106" s="1267"/>
    </row>
    <row r="107" spans="7:15">
      <c r="G107" s="5"/>
      <c r="H107" s="27"/>
      <c r="I107" s="27"/>
      <c r="J107" s="27"/>
      <c r="K107" s="3302"/>
      <c r="L107"/>
      <c r="M107"/>
      <c r="N107"/>
      <c r="O107"/>
    </row>
    <row r="108" spans="7:15">
      <c r="G108" s="5"/>
      <c r="H108" s="27"/>
      <c r="I108" s="27"/>
      <c r="J108" s="27"/>
      <c r="K108" s="3302"/>
      <c r="L108"/>
      <c r="M108"/>
      <c r="N108"/>
      <c r="O108"/>
    </row>
    <row r="109" spans="7:15" ht="16.2">
      <c r="G109" s="228" t="s">
        <v>1663</v>
      </c>
      <c r="H109" s="27"/>
      <c r="I109" s="27"/>
      <c r="J109" s="27"/>
      <c r="K109" s="3302"/>
      <c r="L109"/>
      <c r="M109"/>
      <c r="N109"/>
      <c r="O109"/>
    </row>
    <row r="110" spans="7:15">
      <c r="G110" s="221"/>
      <c r="H110" s="213" t="s">
        <v>686</v>
      </c>
      <c r="I110" s="213" t="s">
        <v>690</v>
      </c>
      <c r="J110" s="244" t="s">
        <v>687</v>
      </c>
      <c r="K110" s="213" t="s">
        <v>688</v>
      </c>
      <c r="L110"/>
      <c r="M110"/>
      <c r="N110"/>
      <c r="O110"/>
    </row>
    <row r="111" spans="7:15">
      <c r="G111" s="223" t="s">
        <v>842</v>
      </c>
      <c r="H111" s="234"/>
      <c r="I111" s="234"/>
      <c r="J111" s="1581"/>
      <c r="K111" s="3303"/>
      <c r="L111"/>
      <c r="M111"/>
      <c r="N111"/>
      <c r="O111"/>
    </row>
    <row r="112" spans="7:15">
      <c r="G112" s="94" t="s">
        <v>843</v>
      </c>
      <c r="H112" s="25">
        <v>335</v>
      </c>
      <c r="I112" s="25">
        <v>630</v>
      </c>
      <c r="J112" s="2463">
        <v>1690</v>
      </c>
      <c r="K112" s="3299">
        <v>1.6825396825396826</v>
      </c>
      <c r="L112"/>
      <c r="M112"/>
      <c r="N112"/>
      <c r="O112"/>
    </row>
    <row r="113" spans="7:16">
      <c r="G113" s="4" t="s">
        <v>844</v>
      </c>
      <c r="H113" s="2077">
        <v>32.471060288678387</v>
      </c>
      <c r="I113" s="2048">
        <v>46.701231320365515</v>
      </c>
      <c r="J113" s="2078">
        <v>78.158584597832387</v>
      </c>
      <c r="K113" s="3299">
        <v>0.67358723502754669</v>
      </c>
      <c r="L113"/>
      <c r="M113"/>
      <c r="N113"/>
      <c r="O113"/>
    </row>
    <row r="114" spans="7:16">
      <c r="G114" s="57" t="s">
        <v>845</v>
      </c>
      <c r="H114" s="2079">
        <v>6.4942120577356777</v>
      </c>
      <c r="I114" s="2079">
        <v>9.3402462640731034</v>
      </c>
      <c r="J114" s="2080">
        <v>15.631716919566477</v>
      </c>
      <c r="K114" s="3300">
        <v>0.67358723502754658</v>
      </c>
      <c r="L114"/>
      <c r="M114"/>
      <c r="N114"/>
      <c r="O114"/>
    </row>
    <row r="115" spans="7:16">
      <c r="G115" s="1179" t="s">
        <v>1664</v>
      </c>
      <c r="H115" s="2367"/>
      <c r="I115" s="2367"/>
      <c r="J115" s="2367"/>
      <c r="K115" s="2697"/>
      <c r="L115" s="1662"/>
      <c r="M115" s="2110"/>
      <c r="N115" s="2111"/>
      <c r="O115" s="2112"/>
    </row>
    <row r="116" spans="7:16">
      <c r="G116" s="2018"/>
      <c r="H116" s="2018"/>
      <c r="I116" s="2018"/>
      <c r="J116" s="2018"/>
      <c r="K116" s="2698"/>
      <c r="L116" s="2018"/>
      <c r="M116" s="2018"/>
      <c r="N116" s="2018"/>
      <c r="O116" s="2018"/>
    </row>
    <row r="117" spans="7:16"/>
    <row r="118" spans="7:16" ht="16.2">
      <c r="G118" s="209" t="s">
        <v>1933</v>
      </c>
    </row>
    <row r="119" spans="7:16">
      <c r="G119" s="3621"/>
      <c r="H119" s="3617" t="s">
        <v>686</v>
      </c>
      <c r="I119" s="3618"/>
      <c r="J119" s="3619" t="s">
        <v>690</v>
      </c>
      <c r="K119" s="3618"/>
      <c r="L119" s="3617" t="s">
        <v>687</v>
      </c>
      <c r="M119" s="3618"/>
      <c r="N119" s="3619" t="s">
        <v>688</v>
      </c>
      <c r="O119" s="3617"/>
    </row>
    <row r="120" spans="7:16">
      <c r="G120" s="3621"/>
      <c r="H120" s="213" t="s">
        <v>51</v>
      </c>
      <c r="I120" s="230" t="s">
        <v>1839</v>
      </c>
      <c r="J120" s="733" t="s">
        <v>51</v>
      </c>
      <c r="K120" s="244" t="s">
        <v>1839</v>
      </c>
      <c r="L120" s="213" t="s">
        <v>51</v>
      </c>
      <c r="M120" s="230" t="s">
        <v>1839</v>
      </c>
      <c r="N120" s="213" t="s">
        <v>51</v>
      </c>
      <c r="O120" s="231" t="s">
        <v>1839</v>
      </c>
    </row>
    <row r="121" spans="7:16">
      <c r="G121" s="1299" t="s">
        <v>1925</v>
      </c>
      <c r="H121" s="1272"/>
      <c r="I121" s="1273"/>
      <c r="J121" s="2624"/>
      <c r="K121" s="2834"/>
      <c r="L121" s="1272"/>
      <c r="M121" s="1273"/>
      <c r="N121" s="1272"/>
      <c r="O121" s="2756"/>
    </row>
    <row r="122" spans="7:16">
      <c r="G122" s="2" t="s">
        <v>1911</v>
      </c>
      <c r="H122" s="2224">
        <v>101</v>
      </c>
      <c r="I122" s="2843">
        <v>26</v>
      </c>
      <c r="J122" s="2224">
        <v>148</v>
      </c>
      <c r="K122" s="2713">
        <v>40</v>
      </c>
      <c r="L122" s="2224">
        <v>267</v>
      </c>
      <c r="M122" s="2843">
        <v>88</v>
      </c>
      <c r="N122" s="3171">
        <v>0.80405405405405406</v>
      </c>
      <c r="O122" s="3172">
        <v>1.2</v>
      </c>
    </row>
    <row r="123" spans="7:16">
      <c r="G123" s="2844" t="s">
        <v>1912</v>
      </c>
      <c r="H123" s="2224">
        <v>67</v>
      </c>
      <c r="I123" s="2845">
        <v>25</v>
      </c>
      <c r="J123" s="2224">
        <v>110</v>
      </c>
      <c r="K123" s="2846">
        <v>42</v>
      </c>
      <c r="L123" s="2847">
        <v>171</v>
      </c>
      <c r="M123" s="2845">
        <v>80</v>
      </c>
      <c r="N123" s="3171">
        <v>0.55454545454545456</v>
      </c>
      <c r="O123" s="3172">
        <v>0.90476190476190477</v>
      </c>
      <c r="P123" s="1293"/>
    </row>
    <row r="124" spans="7:16">
      <c r="G124" s="2" t="s">
        <v>852</v>
      </c>
      <c r="H124" s="2224">
        <v>14</v>
      </c>
      <c r="I124" s="2843">
        <v>6</v>
      </c>
      <c r="J124" s="2224">
        <v>11</v>
      </c>
      <c r="K124" s="2713">
        <v>11</v>
      </c>
      <c r="L124" s="2224">
        <v>34</v>
      </c>
      <c r="M124" s="2843">
        <v>21</v>
      </c>
      <c r="N124" s="3171">
        <v>2.0909090909090908</v>
      </c>
      <c r="O124" s="3172">
        <v>0.90909090909090906</v>
      </c>
    </row>
    <row r="125" spans="7:16">
      <c r="G125" s="2844" t="s">
        <v>1913</v>
      </c>
      <c r="H125" s="2224">
        <v>16</v>
      </c>
      <c r="I125" s="2845">
        <v>10</v>
      </c>
      <c r="J125" s="2224">
        <v>25</v>
      </c>
      <c r="K125" s="2846">
        <v>9</v>
      </c>
      <c r="L125" s="2847">
        <v>25</v>
      </c>
      <c r="M125" s="2845">
        <v>16</v>
      </c>
      <c r="N125" s="3276" t="s">
        <v>752</v>
      </c>
      <c r="O125" s="3172">
        <v>0.77777777777777779</v>
      </c>
      <c r="P125" s="1293"/>
    </row>
    <row r="126" spans="7:16">
      <c r="G126" s="2" t="s">
        <v>856</v>
      </c>
      <c r="H126" s="2224">
        <v>10</v>
      </c>
      <c r="I126" s="2843">
        <v>3</v>
      </c>
      <c r="J126" s="2224">
        <v>7</v>
      </c>
      <c r="K126" s="2713">
        <v>4</v>
      </c>
      <c r="L126" s="2224">
        <v>21</v>
      </c>
      <c r="M126" s="2843">
        <v>8</v>
      </c>
      <c r="N126" s="3171">
        <v>2</v>
      </c>
      <c r="O126" s="3172">
        <v>1</v>
      </c>
    </row>
    <row r="127" spans="7:16">
      <c r="G127" s="2844" t="s">
        <v>1914</v>
      </c>
      <c r="H127" s="2224">
        <v>11</v>
      </c>
      <c r="I127" s="2845">
        <v>4</v>
      </c>
      <c r="J127" s="2224">
        <v>14</v>
      </c>
      <c r="K127" s="2846">
        <v>5</v>
      </c>
      <c r="L127" s="2847">
        <v>17</v>
      </c>
      <c r="M127" s="2845">
        <v>12</v>
      </c>
      <c r="N127" s="3171">
        <v>0.21428571428571427</v>
      </c>
      <c r="O127" s="3172">
        <v>1.4</v>
      </c>
      <c r="P127" s="1293"/>
    </row>
    <row r="128" spans="7:16">
      <c r="G128" s="2844" t="s">
        <v>857</v>
      </c>
      <c r="H128" s="2224">
        <v>30</v>
      </c>
      <c r="I128" s="2843">
        <v>10</v>
      </c>
      <c r="J128" s="2224">
        <v>44</v>
      </c>
      <c r="K128" s="2848">
        <v>29</v>
      </c>
      <c r="L128" s="2224">
        <v>77</v>
      </c>
      <c r="M128" s="2843">
        <v>35</v>
      </c>
      <c r="N128" s="3171">
        <v>0.75</v>
      </c>
      <c r="O128" s="3172">
        <v>0.20689655172413793</v>
      </c>
    </row>
    <row r="129" spans="7:18">
      <c r="G129" s="2849" t="s">
        <v>707</v>
      </c>
      <c r="H129" s="2850">
        <v>249</v>
      </c>
      <c r="I129" s="2851">
        <v>84</v>
      </c>
      <c r="J129" s="2850">
        <v>359</v>
      </c>
      <c r="K129" s="2852">
        <v>140</v>
      </c>
      <c r="L129" s="2850">
        <v>612</v>
      </c>
      <c r="M129" s="2850">
        <v>260</v>
      </c>
      <c r="N129" s="3173">
        <v>0.70473537604456826</v>
      </c>
      <c r="O129" s="3174">
        <v>0.8571428571428571</v>
      </c>
      <c r="P129" s="1293"/>
      <c r="Q129" s="167"/>
    </row>
    <row r="130" spans="7:18">
      <c r="G130" s="10" t="s">
        <v>1934</v>
      </c>
    </row>
    <row r="131" spans="7:18"/>
    <row r="132" spans="7:18">
      <c r="P132" s="2"/>
      <c r="Q132" s="2"/>
      <c r="R132" s="167"/>
    </row>
    <row r="133" spans="7:18">
      <c r="G133" s="208" t="s">
        <v>871</v>
      </c>
      <c r="P133" s="2"/>
      <c r="Q133" s="2"/>
      <c r="R133" s="167"/>
    </row>
    <row r="134" spans="7:18" ht="16.2">
      <c r="G134" s="228" t="s">
        <v>1743</v>
      </c>
      <c r="M134" s="15"/>
      <c r="N134" s="15"/>
      <c r="O134" s="15"/>
      <c r="P134" s="2"/>
      <c r="Q134" s="2"/>
      <c r="R134" s="167"/>
    </row>
    <row r="135" spans="7:18">
      <c r="G135" s="221"/>
      <c r="H135" s="229"/>
      <c r="I135" s="229"/>
      <c r="J135" s="229"/>
      <c r="K135" s="213" t="s">
        <v>686</v>
      </c>
      <c r="L135" s="213" t="s">
        <v>690</v>
      </c>
      <c r="M135" s="244" t="s">
        <v>687</v>
      </c>
      <c r="N135" s="213" t="s">
        <v>688</v>
      </c>
      <c r="O135" s="340"/>
      <c r="P135" s="2"/>
      <c r="Q135" s="2"/>
      <c r="R135" s="167"/>
    </row>
    <row r="136" spans="7:18">
      <c r="G136" s="223" t="s">
        <v>873</v>
      </c>
      <c r="H136" s="232"/>
      <c r="I136" s="232"/>
      <c r="J136" s="232"/>
      <c r="K136" s="232"/>
      <c r="L136" s="219"/>
      <c r="M136" s="1588"/>
      <c r="N136" s="797"/>
      <c r="O136" s="2499"/>
      <c r="P136" s="2"/>
      <c r="Q136" s="2"/>
      <c r="R136" s="167"/>
    </row>
    <row r="137" spans="7:18" ht="16.2">
      <c r="G137" s="94" t="s">
        <v>1665</v>
      </c>
      <c r="H137" s="3"/>
      <c r="I137" s="3"/>
      <c r="J137" s="3"/>
      <c r="K137" s="25" t="s">
        <v>158</v>
      </c>
      <c r="L137" s="1621" t="s">
        <v>158</v>
      </c>
      <c r="M137" s="1622">
        <v>809</v>
      </c>
      <c r="N137" s="2840" t="s">
        <v>752</v>
      </c>
      <c r="O137" s="775"/>
      <c r="P137" s="2"/>
      <c r="Q137" s="2"/>
      <c r="R137" s="167"/>
    </row>
    <row r="138" spans="7:18">
      <c r="G138" s="94" t="s">
        <v>875</v>
      </c>
      <c r="H138" s="3"/>
      <c r="I138" s="3"/>
      <c r="J138" s="3"/>
      <c r="K138" s="25"/>
      <c r="L138" s="787"/>
      <c r="M138" s="1623">
        <v>0.11</v>
      </c>
      <c r="N138" s="2840" t="s">
        <v>752</v>
      </c>
      <c r="O138" s="775"/>
      <c r="P138" s="2"/>
      <c r="Q138" s="2"/>
      <c r="R138" s="167"/>
    </row>
    <row r="139" spans="7:18">
      <c r="G139" s="223" t="s">
        <v>876</v>
      </c>
      <c r="H139" s="232"/>
      <c r="I139" s="232"/>
      <c r="J139" s="232"/>
      <c r="K139" s="1872"/>
      <c r="L139" s="219"/>
      <c r="M139" s="1588"/>
      <c r="N139" s="322"/>
      <c r="P139" s="2"/>
      <c r="Q139" s="2"/>
      <c r="R139" s="167"/>
    </row>
    <row r="140" spans="7:18">
      <c r="G140" s="94" t="s">
        <v>877</v>
      </c>
      <c r="H140" s="3"/>
      <c r="I140" s="3"/>
      <c r="J140" s="3"/>
      <c r="K140" s="25" t="s">
        <v>158</v>
      </c>
      <c r="L140" s="787" t="s">
        <v>158</v>
      </c>
      <c r="M140" s="1622">
        <v>1442</v>
      </c>
      <c r="N140" s="2840" t="s">
        <v>752</v>
      </c>
      <c r="O140" s="775"/>
      <c r="P140" s="2"/>
      <c r="Q140" s="2"/>
      <c r="R140" s="167"/>
    </row>
    <row r="141" spans="7:18">
      <c r="G141" s="94" t="s">
        <v>878</v>
      </c>
      <c r="H141" s="3"/>
      <c r="I141" s="3"/>
      <c r="J141" s="3"/>
      <c r="K141" s="25"/>
      <c r="L141" s="787"/>
      <c r="M141" s="1622">
        <v>94</v>
      </c>
      <c r="N141" s="2840" t="s">
        <v>752</v>
      </c>
      <c r="O141" s="775"/>
      <c r="P141" s="2"/>
      <c r="Q141" s="2"/>
      <c r="R141" s="167"/>
    </row>
    <row r="142" spans="7:18">
      <c r="G142" s="94" t="s">
        <v>768</v>
      </c>
      <c r="H142" s="3"/>
      <c r="I142" s="3"/>
      <c r="J142" s="3"/>
      <c r="K142" s="25"/>
      <c r="L142" s="787"/>
      <c r="M142" s="1622">
        <v>9</v>
      </c>
      <c r="N142" s="2840" t="s">
        <v>752</v>
      </c>
      <c r="O142" s="775"/>
      <c r="P142" s="2"/>
      <c r="Q142" s="2"/>
      <c r="R142" s="167"/>
    </row>
    <row r="143" spans="7:18">
      <c r="G143" s="94" t="s">
        <v>879</v>
      </c>
      <c r="H143" s="3"/>
      <c r="I143" s="3"/>
      <c r="J143" s="3"/>
      <c r="K143" s="25"/>
      <c r="L143" s="787"/>
      <c r="M143" s="1622">
        <v>10</v>
      </c>
      <c r="N143" s="2840" t="s">
        <v>752</v>
      </c>
      <c r="O143" s="775"/>
      <c r="P143" s="2"/>
      <c r="Q143" s="2"/>
      <c r="R143" s="167"/>
    </row>
    <row r="144" spans="7:18">
      <c r="G144" s="2835" t="s">
        <v>707</v>
      </c>
      <c r="H144" s="2836"/>
      <c r="I144" s="2836"/>
      <c r="J144" s="2836"/>
      <c r="K144" s="2837"/>
      <c r="L144" s="2838"/>
      <c r="M144" s="2839">
        <v>1555</v>
      </c>
      <c r="N144" s="2841" t="s">
        <v>752</v>
      </c>
      <c r="O144" s="775"/>
      <c r="P144" s="2"/>
      <c r="Q144" s="2"/>
      <c r="R144" s="167"/>
    </row>
    <row r="145" spans="7:19">
      <c r="G145" s="2833" t="s">
        <v>1923</v>
      </c>
      <c r="M145" s="27"/>
      <c r="N145" s="27"/>
      <c r="O145" s="27"/>
      <c r="P145" s="2"/>
      <c r="Q145" s="2"/>
      <c r="R145" s="167"/>
    </row>
    <row r="146" spans="7:19">
      <c r="G146" s="2833" t="s">
        <v>1924</v>
      </c>
      <c r="M146" s="27"/>
      <c r="N146" s="27"/>
      <c r="O146" s="27"/>
      <c r="P146" s="2"/>
      <c r="Q146" s="2"/>
      <c r="R146" s="167"/>
    </row>
    <row r="147" spans="7:19">
      <c r="M147" s="27"/>
      <c r="N147" s="27"/>
      <c r="O147" s="27"/>
      <c r="P147" s="2"/>
      <c r="Q147" s="2"/>
      <c r="R147" s="167"/>
    </row>
    <row r="148" spans="7:19">
      <c r="M148" s="27"/>
      <c r="N148" s="27"/>
      <c r="O148" s="27"/>
      <c r="P148" s="2"/>
      <c r="Q148" s="2"/>
      <c r="R148" s="167"/>
    </row>
    <row r="149" spans="7:19">
      <c r="G149" s="210" t="s">
        <v>1744</v>
      </c>
      <c r="M149" s="27"/>
      <c r="N149" s="27"/>
      <c r="O149" s="27"/>
      <c r="P149" s="15"/>
      <c r="Q149" s="34"/>
      <c r="R149" s="871"/>
      <c r="S149" s="346"/>
    </row>
    <row r="150" spans="7:19">
      <c r="G150" s="221"/>
      <c r="H150" s="229"/>
      <c r="I150" s="229"/>
      <c r="J150" s="229"/>
      <c r="K150" s="213" t="s">
        <v>686</v>
      </c>
      <c r="L150" s="213" t="s">
        <v>690</v>
      </c>
      <c r="M150" s="244" t="s">
        <v>687</v>
      </c>
      <c r="N150" s="215" t="s">
        <v>688</v>
      </c>
      <c r="Q150" s="872"/>
      <c r="R150" s="872"/>
      <c r="S150" s="882"/>
    </row>
    <row r="151" spans="7:19">
      <c r="G151" s="57" t="s">
        <v>883</v>
      </c>
      <c r="H151" s="2836"/>
      <c r="I151" s="2836"/>
      <c r="J151" s="2836"/>
      <c r="K151" s="2838">
        <v>96</v>
      </c>
      <c r="L151" s="2838">
        <v>92</v>
      </c>
      <c r="M151" s="2842">
        <v>45</v>
      </c>
      <c r="N151" s="3223">
        <v>-0.51086956521739135</v>
      </c>
      <c r="Q151" s="110"/>
      <c r="R151" s="110"/>
      <c r="S151" s="879"/>
    </row>
    <row r="152" spans="7:19">
      <c r="G152" s="94"/>
      <c r="H152" s="1689"/>
      <c r="I152" s="1689"/>
      <c r="J152" s="1689"/>
      <c r="K152" s="787"/>
      <c r="L152" s="1689"/>
      <c r="M152" s="132"/>
      <c r="N152" s="132"/>
      <c r="O152" s="132"/>
      <c r="P152" s="318"/>
      <c r="Q152" s="110"/>
      <c r="R152" s="110"/>
      <c r="S152" s="879"/>
    </row>
    <row r="153" spans="7:19">
      <c r="G153" s="94"/>
      <c r="H153" s="1689"/>
      <c r="I153" s="1689"/>
      <c r="J153" s="1689"/>
      <c r="K153" s="787"/>
      <c r="L153" s="1689"/>
      <c r="M153" s="132"/>
      <c r="N153" s="132"/>
      <c r="O153" s="132"/>
      <c r="P153" s="318"/>
      <c r="Q153" s="110"/>
      <c r="R153" s="110"/>
      <c r="S153" s="879"/>
    </row>
    <row r="154" spans="7:19" ht="27.6">
      <c r="G154" s="2525" t="s">
        <v>1766</v>
      </c>
      <c r="H154" s="1257"/>
      <c r="I154" s="1257"/>
      <c r="J154" s="1257"/>
      <c r="K154" s="2693"/>
      <c r="L154" s="1257"/>
      <c r="M154" s="1257"/>
      <c r="N154" s="1258"/>
      <c r="O154" s="15"/>
      <c r="Q154" s="167"/>
    </row>
    <row r="155" spans="7:19">
      <c r="G155" s="1248" t="s">
        <v>787</v>
      </c>
      <c r="H155" s="1259"/>
      <c r="I155" s="1259"/>
      <c r="J155" s="1259"/>
      <c r="K155" s="2693"/>
      <c r="L155" s="1259"/>
      <c r="M155" s="1259"/>
      <c r="N155" s="1258"/>
      <c r="O155" s="15"/>
      <c r="Q155" s="167"/>
    </row>
    <row r="156" spans="7:19">
      <c r="G156" s="1261" t="s">
        <v>1745</v>
      </c>
      <c r="H156" s="1260"/>
      <c r="I156" s="1260"/>
      <c r="J156" s="1260"/>
      <c r="K156" s="2694"/>
      <c r="L156" s="1260"/>
      <c r="M156" s="1260"/>
      <c r="N156" s="1129"/>
      <c r="O156" s="15"/>
      <c r="Q156" s="167"/>
    </row>
    <row r="157" spans="7:19">
      <c r="G157" s="1262"/>
      <c r="H157" s="1263" t="s">
        <v>686</v>
      </c>
      <c r="I157" s="1263" t="s">
        <v>690</v>
      </c>
      <c r="J157" s="2055" t="s">
        <v>687</v>
      </c>
      <c r="K157" s="1263" t="s">
        <v>688</v>
      </c>
      <c r="Q157" s="167"/>
    </row>
    <row r="158" spans="7:19" ht="16.2">
      <c r="G158" s="44" t="s">
        <v>1666</v>
      </c>
      <c r="H158" s="1949">
        <v>2.6</v>
      </c>
      <c r="I158" s="2066">
        <v>2.11</v>
      </c>
      <c r="J158" s="2783">
        <v>1.0900000000000001</v>
      </c>
      <c r="K158" s="3305">
        <v>-1</v>
      </c>
      <c r="Q158" s="167"/>
    </row>
    <row r="159" spans="7:19" ht="16.2">
      <c r="G159" s="2432" t="s">
        <v>1667</v>
      </c>
      <c r="H159" s="2560">
        <v>0</v>
      </c>
      <c r="I159" s="2560">
        <v>0</v>
      </c>
      <c r="J159" s="2561">
        <v>0</v>
      </c>
      <c r="K159" s="1873" t="s">
        <v>752</v>
      </c>
      <c r="Q159" s="167"/>
    </row>
    <row r="160" spans="7:19" ht="23.4" customHeight="1">
      <c r="G160" s="3620" t="s">
        <v>1668</v>
      </c>
      <c r="H160" s="3622"/>
      <c r="I160" s="3622"/>
      <c r="J160" s="3622"/>
      <c r="K160" s="3622"/>
    </row>
    <row r="161" spans="7:15" ht="24.6" customHeight="1">
      <c r="G161" s="3609" t="s">
        <v>1625</v>
      </c>
      <c r="H161" s="3610"/>
      <c r="I161" s="3610"/>
      <c r="J161" s="3610"/>
      <c r="K161" s="3610"/>
      <c r="L161" s="23"/>
      <c r="M161" s="23"/>
      <c r="N161" s="23"/>
      <c r="O161" s="23"/>
    </row>
    <row r="162" spans="7:15">
      <c r="G162" s="2377"/>
      <c r="H162" s="2377"/>
      <c r="I162" s="2377"/>
      <c r="J162" s="2377"/>
      <c r="K162" s="2699"/>
      <c r="L162" s="23"/>
      <c r="M162" s="23"/>
      <c r="N162" s="23"/>
      <c r="O162" s="23"/>
    </row>
    <row r="163" spans="7:15">
      <c r="G163" s="2377"/>
      <c r="H163" s="2377"/>
      <c r="I163" s="2377"/>
      <c r="J163" s="2377"/>
      <c r="K163" s="2699"/>
      <c r="L163" s="23"/>
      <c r="M163" s="23"/>
      <c r="N163" s="23"/>
      <c r="O163" s="23"/>
    </row>
    <row r="164" spans="7:15">
      <c r="G164" s="1268" t="s">
        <v>1746</v>
      </c>
      <c r="H164" s="2067"/>
      <c r="I164" s="2067"/>
      <c r="J164" s="2067"/>
      <c r="K164" s="24"/>
    </row>
    <row r="165" spans="7:15">
      <c r="G165" s="1269"/>
      <c r="H165" s="1263" t="s">
        <v>686</v>
      </c>
      <c r="I165" s="1263" t="s">
        <v>690</v>
      </c>
      <c r="J165" s="2055" t="s">
        <v>687</v>
      </c>
      <c r="K165" s="1263" t="s">
        <v>688</v>
      </c>
      <c r="L165" s="60"/>
      <c r="M165" s="1256"/>
      <c r="N165" s="60"/>
      <c r="O165" s="1256"/>
    </row>
    <row r="166" spans="7:15">
      <c r="G166" s="831" t="s">
        <v>788</v>
      </c>
      <c r="H166" s="2068">
        <v>305203</v>
      </c>
      <c r="I166" s="2068">
        <v>412184</v>
      </c>
      <c r="J166" s="2069">
        <v>734315</v>
      </c>
      <c r="K166" s="3306">
        <v>0.7815223298332783</v>
      </c>
      <c r="L166" s="60"/>
      <c r="M166" s="1256"/>
      <c r="N166" s="60"/>
      <c r="O166" s="1256"/>
    </row>
    <row r="167" spans="7:15">
      <c r="G167" s="1270" t="s">
        <v>789</v>
      </c>
      <c r="H167" s="2070">
        <v>78990</v>
      </c>
      <c r="I167" s="2070">
        <v>61682</v>
      </c>
      <c r="J167" s="2071">
        <v>183925</v>
      </c>
      <c r="K167" s="3307">
        <v>1.9818261405272202</v>
      </c>
      <c r="L167" s="23"/>
      <c r="M167" s="23"/>
      <c r="N167" s="23"/>
      <c r="O167" s="23"/>
    </row>
    <row r="168" spans="7:15">
      <c r="G168" s="1271" t="s">
        <v>858</v>
      </c>
      <c r="H168" s="2072">
        <v>384193</v>
      </c>
      <c r="I168" s="2072">
        <v>473866</v>
      </c>
      <c r="J168" s="2073">
        <v>918240</v>
      </c>
      <c r="K168" s="3308">
        <v>0.93776299629009041</v>
      </c>
    </row>
    <row r="169" spans="7:15">
      <c r="G169" s="1255"/>
      <c r="H169" s="60"/>
      <c r="I169" s="1256"/>
      <c r="J169" s="60"/>
      <c r="K169" s="2700"/>
      <c r="L169" s="60"/>
      <c r="M169" s="1256"/>
      <c r="N169" s="60"/>
      <c r="O169" s="1256"/>
    </row>
    <row r="170" spans="7:15">
      <c r="H170" s="27"/>
      <c r="I170" s="27"/>
      <c r="J170" s="27"/>
      <c r="L170" s="23"/>
      <c r="M170" s="23"/>
      <c r="N170" s="23"/>
      <c r="O170" s="23"/>
    </row>
    <row r="171" spans="7:15">
      <c r="G171" s="1268" t="s">
        <v>1747</v>
      </c>
      <c r="H171" s="2067"/>
      <c r="I171" s="2067"/>
      <c r="J171" s="2067"/>
      <c r="K171" s="24"/>
      <c r="L171" s="831"/>
      <c r="M171" s="831"/>
      <c r="N171" s="805"/>
      <c r="O171" s="15"/>
    </row>
    <row r="172" spans="7:15">
      <c r="G172" s="1269"/>
      <c r="H172" s="1263" t="s">
        <v>686</v>
      </c>
      <c r="I172" s="1263" t="s">
        <v>690</v>
      </c>
      <c r="J172" s="2055" t="s">
        <v>687</v>
      </c>
      <c r="K172" s="1275" t="s">
        <v>688</v>
      </c>
      <c r="L172" s="672"/>
      <c r="M172" s="167"/>
      <c r="N172"/>
      <c r="O172"/>
    </row>
    <row r="173" spans="7:15">
      <c r="G173" s="1276" t="s">
        <v>859</v>
      </c>
      <c r="H173" s="1291"/>
      <c r="I173" s="1291"/>
      <c r="J173" s="2056"/>
      <c r="K173" s="2701"/>
      <c r="L173" s="672"/>
      <c r="M173" s="167"/>
      <c r="N173"/>
      <c r="O173"/>
    </row>
    <row r="174" spans="7:15">
      <c r="G174" s="886" t="s">
        <v>792</v>
      </c>
      <c r="H174" s="2045">
        <v>0</v>
      </c>
      <c r="I174" s="2045">
        <v>0</v>
      </c>
      <c r="J174" s="2057">
        <v>0</v>
      </c>
      <c r="K174" s="1186" t="s">
        <v>752</v>
      </c>
      <c r="M174" s="167"/>
      <c r="N174"/>
      <c r="O174"/>
    </row>
    <row r="175" spans="7:15">
      <c r="G175" s="886" t="s">
        <v>793</v>
      </c>
      <c r="H175" s="2045">
        <v>0</v>
      </c>
      <c r="I175" s="2045">
        <v>0</v>
      </c>
      <c r="J175" s="2057">
        <v>0</v>
      </c>
      <c r="K175" s="879" t="s">
        <v>752</v>
      </c>
      <c r="M175" s="167"/>
      <c r="N175"/>
      <c r="O175"/>
    </row>
    <row r="176" spans="7:15">
      <c r="G176" s="886" t="s">
        <v>794</v>
      </c>
      <c r="H176" s="2045">
        <v>0</v>
      </c>
      <c r="I176" s="2045">
        <v>0</v>
      </c>
      <c r="J176" s="2057">
        <v>0</v>
      </c>
      <c r="K176" s="879" t="s">
        <v>752</v>
      </c>
      <c r="L176" s="672"/>
      <c r="M176" s="167"/>
      <c r="N176"/>
      <c r="O176"/>
    </row>
    <row r="177" spans="7:15">
      <c r="G177" s="1276" t="s">
        <v>795</v>
      </c>
      <c r="H177" s="1277"/>
      <c r="I177" s="1277"/>
      <c r="J177" s="1279"/>
      <c r="K177" s="2701"/>
      <c r="M177" s="167"/>
      <c r="N177"/>
      <c r="O177"/>
    </row>
    <row r="178" spans="7:15">
      <c r="G178" s="886" t="s">
        <v>796</v>
      </c>
      <c r="H178" s="2554">
        <v>0</v>
      </c>
      <c r="I178" s="2045">
        <v>0</v>
      </c>
      <c r="J178" s="2057">
        <v>0</v>
      </c>
      <c r="K178" s="879" t="s">
        <v>752</v>
      </c>
      <c r="M178" s="167"/>
      <c r="N178"/>
      <c r="O178"/>
    </row>
    <row r="179" spans="7:15">
      <c r="G179" s="886" t="s">
        <v>797</v>
      </c>
      <c r="H179" s="2045">
        <v>0</v>
      </c>
      <c r="I179" s="2045">
        <v>0</v>
      </c>
      <c r="J179" s="2057">
        <v>0</v>
      </c>
      <c r="K179" s="879" t="s">
        <v>752</v>
      </c>
      <c r="L179" s="672"/>
      <c r="M179" s="167"/>
      <c r="N179"/>
      <c r="O179"/>
    </row>
    <row r="180" spans="7:15">
      <c r="G180" s="886" t="s">
        <v>798</v>
      </c>
      <c r="H180" s="2045">
        <v>0</v>
      </c>
      <c r="I180" s="2045">
        <v>0</v>
      </c>
      <c r="J180" s="2057">
        <v>0</v>
      </c>
      <c r="K180" s="879" t="s">
        <v>752</v>
      </c>
      <c r="M180" s="167"/>
      <c r="N180"/>
      <c r="O180"/>
    </row>
    <row r="181" spans="7:15">
      <c r="G181" s="1276" t="s">
        <v>860</v>
      </c>
      <c r="H181" s="1277"/>
      <c r="I181" s="1277"/>
      <c r="J181" s="1279"/>
      <c r="K181" s="2701"/>
      <c r="L181" s="672"/>
      <c r="M181" s="167"/>
      <c r="N181"/>
      <c r="O181"/>
    </row>
    <row r="182" spans="7:15">
      <c r="G182" s="69" t="s">
        <v>800</v>
      </c>
      <c r="H182" s="2554">
        <v>0</v>
      </c>
      <c r="I182" s="2045">
        <v>0</v>
      </c>
      <c r="J182" s="2057">
        <v>0</v>
      </c>
      <c r="K182" s="879" t="s">
        <v>752</v>
      </c>
      <c r="L182" s="672"/>
      <c r="M182" s="167"/>
      <c r="N182"/>
      <c r="O182"/>
    </row>
    <row r="183" spans="7:15">
      <c r="G183" s="69" t="s">
        <v>801</v>
      </c>
      <c r="H183" s="2045">
        <v>0</v>
      </c>
      <c r="I183" s="2045">
        <v>0</v>
      </c>
      <c r="J183" s="2057">
        <v>0</v>
      </c>
      <c r="K183" s="879" t="s">
        <v>752</v>
      </c>
      <c r="M183" s="167"/>
      <c r="N183"/>
      <c r="O183"/>
    </row>
    <row r="184" spans="7:15">
      <c r="G184" s="1278" t="s">
        <v>802</v>
      </c>
      <c r="H184" s="2555">
        <v>0</v>
      </c>
      <c r="I184" s="2555">
        <v>0</v>
      </c>
      <c r="J184" s="2556">
        <v>0</v>
      </c>
      <c r="K184" s="1196" t="s">
        <v>752</v>
      </c>
      <c r="M184" s="167"/>
      <c r="N184"/>
      <c r="O184"/>
    </row>
    <row r="185" spans="7:15">
      <c r="H185" s="27"/>
      <c r="I185" s="27"/>
      <c r="J185" s="27"/>
    </row>
    <row r="186" spans="7:15">
      <c r="G186" s="1255"/>
      <c r="H186" s="60"/>
      <c r="I186" s="1256"/>
      <c r="J186" s="60"/>
      <c r="K186" s="2700"/>
      <c r="L186" s="60"/>
      <c r="M186" s="1256"/>
      <c r="N186" s="60"/>
      <c r="O186" s="1256"/>
    </row>
    <row r="187" spans="7:15">
      <c r="G187" s="1281" t="s">
        <v>1748</v>
      </c>
      <c r="H187" s="2054"/>
      <c r="I187" s="2054"/>
      <c r="J187" s="2054"/>
      <c r="K187" s="1949"/>
      <c r="L187" s="805"/>
      <c r="M187" s="805"/>
      <c r="N187" s="15"/>
      <c r="O187" s="15"/>
    </row>
    <row r="188" spans="7:15">
      <c r="G188" s="1280"/>
      <c r="H188" s="1263" t="s">
        <v>686</v>
      </c>
      <c r="I188" s="1263" t="s">
        <v>690</v>
      </c>
      <c r="J188" s="2055" t="s">
        <v>687</v>
      </c>
      <c r="K188" s="1275" t="s">
        <v>688</v>
      </c>
      <c r="M188" s="167"/>
      <c r="N188"/>
      <c r="O188"/>
    </row>
    <row r="189" spans="7:15">
      <c r="G189" s="1276" t="s">
        <v>861</v>
      </c>
      <c r="H189" s="1291"/>
      <c r="I189" s="1291"/>
      <c r="J189" s="2056"/>
      <c r="K189" s="2701"/>
      <c r="M189" s="167"/>
      <c r="N189"/>
      <c r="O189"/>
    </row>
    <row r="190" spans="7:15">
      <c r="G190" s="69" t="s">
        <v>804</v>
      </c>
      <c r="H190" s="2045">
        <v>1</v>
      </c>
      <c r="I190" s="2045">
        <v>1</v>
      </c>
      <c r="J190" s="2058">
        <v>1</v>
      </c>
      <c r="K190" s="1186" t="s">
        <v>752</v>
      </c>
      <c r="L190" s="672"/>
      <c r="M190" s="167"/>
      <c r="N190"/>
      <c r="O190"/>
    </row>
    <row r="191" spans="7:15">
      <c r="G191" s="69" t="s">
        <v>805</v>
      </c>
      <c r="H191" s="2781">
        <v>3.2765077669616618</v>
      </c>
      <c r="I191" s="2781">
        <v>2.4261009646177434</v>
      </c>
      <c r="J191" s="2779">
        <v>1.3618133907110708</v>
      </c>
      <c r="K191" s="3309">
        <v>-0.43868230936314795</v>
      </c>
      <c r="M191" s="167"/>
      <c r="N191"/>
      <c r="O191"/>
    </row>
    <row r="192" spans="7:15">
      <c r="G192" s="69" t="s">
        <v>806</v>
      </c>
      <c r="H192" s="2781">
        <v>0.65530155339233231</v>
      </c>
      <c r="I192" s="2781">
        <v>0.48522019292354873</v>
      </c>
      <c r="J192" s="2780">
        <v>0.27236267814221415</v>
      </c>
      <c r="K192" s="3309">
        <v>-0.43868230936314806</v>
      </c>
      <c r="M192" s="167"/>
      <c r="N192"/>
      <c r="O192"/>
    </row>
    <row r="193" spans="7:15">
      <c r="G193" s="1276" t="s">
        <v>807</v>
      </c>
      <c r="H193" s="1277"/>
      <c r="I193" s="1277"/>
      <c r="J193" s="1282"/>
      <c r="K193" s="3175"/>
      <c r="L193" s="672"/>
      <c r="M193" s="167"/>
      <c r="N193"/>
      <c r="O193"/>
    </row>
    <row r="194" spans="7:15">
      <c r="G194" s="69" t="s">
        <v>808</v>
      </c>
      <c r="H194" s="2045">
        <v>0</v>
      </c>
      <c r="I194" s="2045">
        <v>0</v>
      </c>
      <c r="J194" s="2058">
        <v>0</v>
      </c>
      <c r="K194" s="879" t="s">
        <v>752</v>
      </c>
      <c r="L194" s="672"/>
      <c r="M194" s="167"/>
      <c r="N194"/>
      <c r="O194"/>
    </row>
    <row r="195" spans="7:15">
      <c r="G195" s="69" t="s">
        <v>809</v>
      </c>
      <c r="H195" s="2045">
        <v>0</v>
      </c>
      <c r="I195" s="2045">
        <v>0</v>
      </c>
      <c r="J195" s="2058">
        <v>0</v>
      </c>
      <c r="K195" s="879" t="s">
        <v>752</v>
      </c>
      <c r="M195" s="167"/>
      <c r="N195"/>
      <c r="O195"/>
    </row>
    <row r="196" spans="7:15">
      <c r="G196" s="69" t="s">
        <v>810</v>
      </c>
      <c r="H196" s="2045">
        <v>0</v>
      </c>
      <c r="I196" s="2045">
        <v>0</v>
      </c>
      <c r="J196" s="2058">
        <v>0</v>
      </c>
      <c r="K196" s="879" t="s">
        <v>752</v>
      </c>
      <c r="M196" s="167"/>
      <c r="N196"/>
      <c r="O196"/>
    </row>
    <row r="197" spans="7:15">
      <c r="G197" s="1276" t="s">
        <v>862</v>
      </c>
      <c r="H197" s="1277"/>
      <c r="I197" s="1277"/>
      <c r="J197" s="1282"/>
      <c r="K197" s="3175"/>
      <c r="M197" s="167"/>
      <c r="N197"/>
      <c r="O197"/>
    </row>
    <row r="198" spans="7:15">
      <c r="G198" s="69" t="s">
        <v>812</v>
      </c>
      <c r="H198" s="2061">
        <v>1</v>
      </c>
      <c r="I198" s="2061">
        <v>1</v>
      </c>
      <c r="J198" s="2062">
        <v>1</v>
      </c>
      <c r="K198" s="1186" t="s">
        <v>752</v>
      </c>
      <c r="M198" s="167"/>
      <c r="N198"/>
      <c r="O198"/>
    </row>
    <row r="199" spans="7:15">
      <c r="G199" s="69" t="s">
        <v>813</v>
      </c>
      <c r="H199" s="1289">
        <v>2.6</v>
      </c>
      <c r="I199" s="2060">
        <v>2.11</v>
      </c>
      <c r="J199" s="2779">
        <v>1.0890399024220248</v>
      </c>
      <c r="K199" s="3309">
        <v>-0.48386734482368493</v>
      </c>
      <c r="M199" s="167"/>
      <c r="N199"/>
      <c r="O199"/>
    </row>
    <row r="200" spans="7:15">
      <c r="G200" s="1278" t="s">
        <v>814</v>
      </c>
      <c r="H200" s="2063">
        <v>0.52</v>
      </c>
      <c r="I200" s="2064">
        <v>0.42</v>
      </c>
      <c r="J200" s="2782">
        <v>0.21780798048440494</v>
      </c>
      <c r="K200" s="3310">
        <v>-0.4814095702752263</v>
      </c>
      <c r="M200" s="167"/>
      <c r="N200"/>
      <c r="O200"/>
    </row>
    <row r="201" spans="7:15">
      <c r="H201" s="27"/>
      <c r="I201" s="27"/>
      <c r="J201" s="2076"/>
      <c r="M201" s="167"/>
      <c r="N201"/>
      <c r="O201"/>
    </row>
    <row r="202" spans="7:15">
      <c r="H202" s="27"/>
      <c r="I202" s="27"/>
      <c r="J202" s="27"/>
      <c r="M202" s="167"/>
      <c r="N202"/>
      <c r="O202"/>
    </row>
    <row r="203" spans="7:15">
      <c r="G203" s="1281" t="s">
        <v>1749</v>
      </c>
      <c r="H203" s="2054"/>
      <c r="I203" s="2054"/>
      <c r="J203" s="2054"/>
      <c r="K203" s="1949"/>
      <c r="L203" s="805"/>
      <c r="M203" s="805"/>
      <c r="N203" s="15"/>
      <c r="O203" s="15"/>
    </row>
    <row r="204" spans="7:15">
      <c r="G204" s="1280"/>
      <c r="H204" s="1263" t="s">
        <v>686</v>
      </c>
      <c r="I204" s="1263" t="s">
        <v>690</v>
      </c>
      <c r="J204" s="2055" t="s">
        <v>687</v>
      </c>
      <c r="K204" s="1275" t="s">
        <v>688</v>
      </c>
      <c r="L204"/>
      <c r="M204"/>
      <c r="N204"/>
      <c r="O204"/>
    </row>
    <row r="205" spans="7:15">
      <c r="G205" s="1276" t="s">
        <v>815</v>
      </c>
      <c r="H205" s="1291"/>
      <c r="I205" s="1291"/>
      <c r="J205" s="2056"/>
      <c r="K205" s="2701"/>
      <c r="L205"/>
      <c r="M205"/>
      <c r="N205"/>
      <c r="O205"/>
    </row>
    <row r="206" spans="7:15">
      <c r="G206" s="886" t="s">
        <v>816</v>
      </c>
      <c r="H206" s="2045">
        <v>0</v>
      </c>
      <c r="I206" s="2045">
        <v>0</v>
      </c>
      <c r="J206" s="2057">
        <v>0</v>
      </c>
      <c r="K206" s="1186" t="s">
        <v>752</v>
      </c>
      <c r="L206"/>
      <c r="M206"/>
      <c r="N206"/>
      <c r="O206"/>
    </row>
    <row r="207" spans="7:15">
      <c r="G207" s="886" t="s">
        <v>817</v>
      </c>
      <c r="H207" s="2045">
        <v>0</v>
      </c>
      <c r="I207" s="2045">
        <v>0</v>
      </c>
      <c r="J207" s="2057">
        <v>0</v>
      </c>
      <c r="K207" s="879" t="s">
        <v>752</v>
      </c>
      <c r="L207"/>
      <c r="M207"/>
      <c r="N207"/>
      <c r="O207"/>
    </row>
    <row r="208" spans="7:15">
      <c r="G208" s="886" t="s">
        <v>818</v>
      </c>
      <c r="H208" s="2045">
        <v>0</v>
      </c>
      <c r="I208" s="2045">
        <v>0</v>
      </c>
      <c r="J208" s="2057">
        <v>0</v>
      </c>
      <c r="K208" s="879" t="s">
        <v>752</v>
      </c>
      <c r="L208"/>
      <c r="M208"/>
      <c r="N208"/>
      <c r="O208"/>
    </row>
    <row r="209" spans="7:15">
      <c r="G209" s="1276" t="s">
        <v>819</v>
      </c>
      <c r="H209" s="1277"/>
      <c r="I209" s="1277"/>
      <c r="J209" s="1279"/>
      <c r="K209" s="2701"/>
      <c r="L209"/>
      <c r="M209"/>
      <c r="N209"/>
      <c r="O209"/>
    </row>
    <row r="210" spans="7:15">
      <c r="G210" s="886" t="s">
        <v>820</v>
      </c>
      <c r="H210" s="2045">
        <v>0</v>
      </c>
      <c r="I210" s="2045">
        <v>0</v>
      </c>
      <c r="J210" s="2057">
        <v>0</v>
      </c>
      <c r="K210" s="879" t="s">
        <v>752</v>
      </c>
      <c r="L210"/>
      <c r="M210"/>
      <c r="N210"/>
      <c r="O210"/>
    </row>
    <row r="211" spans="7:15">
      <c r="G211" s="886" t="s">
        <v>821</v>
      </c>
      <c r="H211" s="2045">
        <v>0</v>
      </c>
      <c r="I211" s="2045">
        <v>0</v>
      </c>
      <c r="J211" s="2057">
        <v>0</v>
      </c>
      <c r="K211" s="879" t="s">
        <v>752</v>
      </c>
      <c r="L211"/>
      <c r="M211"/>
      <c r="N211"/>
      <c r="O211"/>
    </row>
    <row r="212" spans="7:15">
      <c r="G212" s="886" t="s">
        <v>822</v>
      </c>
      <c r="H212" s="2045">
        <v>0</v>
      </c>
      <c r="I212" s="2045">
        <v>0</v>
      </c>
      <c r="J212" s="2057">
        <v>0</v>
      </c>
      <c r="K212" s="879" t="s">
        <v>752</v>
      </c>
      <c r="L212"/>
      <c r="M212"/>
      <c r="N212"/>
      <c r="O212"/>
    </row>
    <row r="213" spans="7:15">
      <c r="G213" s="1276" t="s">
        <v>863</v>
      </c>
      <c r="H213" s="1277"/>
      <c r="I213" s="1277"/>
      <c r="J213" s="1279"/>
      <c r="K213" s="2701"/>
      <c r="L213"/>
      <c r="M213"/>
      <c r="N213"/>
      <c r="O213"/>
    </row>
    <row r="214" spans="7:15">
      <c r="G214" s="69" t="s">
        <v>824</v>
      </c>
      <c r="H214" s="2045">
        <v>0</v>
      </c>
      <c r="I214" s="2045">
        <v>0</v>
      </c>
      <c r="J214" s="2057">
        <v>0</v>
      </c>
      <c r="K214" s="879" t="s">
        <v>752</v>
      </c>
      <c r="L214"/>
      <c r="M214"/>
      <c r="N214"/>
      <c r="O214"/>
    </row>
    <row r="215" spans="7:15">
      <c r="G215" s="69" t="s">
        <v>825</v>
      </c>
      <c r="H215" s="2045">
        <v>0</v>
      </c>
      <c r="I215" s="2045">
        <v>0</v>
      </c>
      <c r="J215" s="2057">
        <v>0</v>
      </c>
      <c r="K215" s="879" t="s">
        <v>752</v>
      </c>
      <c r="L215"/>
      <c r="M215"/>
      <c r="N215"/>
      <c r="O215"/>
    </row>
    <row r="216" spans="7:15">
      <c r="G216" s="1278" t="s">
        <v>826</v>
      </c>
      <c r="H216" s="2074">
        <v>0</v>
      </c>
      <c r="I216" s="2074">
        <v>0</v>
      </c>
      <c r="J216" s="2075">
        <v>0</v>
      </c>
      <c r="K216" s="1196" t="s">
        <v>752</v>
      </c>
      <c r="L216"/>
      <c r="M216"/>
      <c r="N216"/>
      <c r="O216"/>
    </row>
    <row r="217" spans="7:15">
      <c r="K217" s="1837"/>
      <c r="L217"/>
      <c r="M217"/>
      <c r="N217"/>
      <c r="O217"/>
    </row>
    <row r="218" spans="7:15">
      <c r="K218" s="1837"/>
      <c r="L218"/>
      <c r="M218"/>
      <c r="N218"/>
      <c r="O218"/>
    </row>
    <row r="219" spans="7:15">
      <c r="G219" s="1281" t="s">
        <v>1750</v>
      </c>
      <c r="H219" s="1221"/>
      <c r="I219" s="1221"/>
      <c r="J219" s="1221"/>
      <c r="K219" s="2702"/>
      <c r="L219" s="805"/>
      <c r="M219" s="805"/>
      <c r="N219" s="15"/>
      <c r="O219" s="15"/>
    </row>
    <row r="220" spans="7:15">
      <c r="G220" s="1280"/>
      <c r="H220" s="1263" t="s">
        <v>686</v>
      </c>
      <c r="I220" s="1263" t="s">
        <v>690</v>
      </c>
      <c r="J220" s="2055" t="s">
        <v>687</v>
      </c>
      <c r="K220" s="1275" t="s">
        <v>688</v>
      </c>
      <c r="L220"/>
      <c r="M220"/>
      <c r="N220"/>
      <c r="O220"/>
    </row>
    <row r="221" spans="7:15">
      <c r="G221" s="1276" t="s">
        <v>827</v>
      </c>
      <c r="H221" s="1291"/>
      <c r="I221" s="1291"/>
      <c r="J221" s="2056"/>
      <c r="K221" s="2701"/>
      <c r="L221"/>
      <c r="M221"/>
      <c r="N221"/>
      <c r="O221"/>
    </row>
    <row r="222" spans="7:15">
      <c r="G222" s="69" t="s">
        <v>828</v>
      </c>
      <c r="H222" s="2045">
        <v>1</v>
      </c>
      <c r="I222" s="2045">
        <v>1</v>
      </c>
      <c r="J222" s="2058">
        <v>0</v>
      </c>
      <c r="K222" s="3309">
        <v>-1</v>
      </c>
      <c r="L222"/>
      <c r="M222"/>
      <c r="N222"/>
      <c r="O222"/>
    </row>
    <row r="223" spans="7:15">
      <c r="G223" s="69" t="s">
        <v>829</v>
      </c>
      <c r="H223" s="1289">
        <v>3.27</v>
      </c>
      <c r="I223" s="2060">
        <v>2.4300000000000002</v>
      </c>
      <c r="J223" s="1290">
        <v>0</v>
      </c>
      <c r="K223" s="3309">
        <v>-1</v>
      </c>
      <c r="L223"/>
      <c r="M223"/>
      <c r="N223"/>
      <c r="O223"/>
    </row>
    <row r="224" spans="7:15">
      <c r="G224" s="69" t="s">
        <v>830</v>
      </c>
      <c r="H224" s="1289">
        <v>0.65</v>
      </c>
      <c r="I224" s="2060">
        <v>0.48</v>
      </c>
      <c r="J224" s="1290">
        <v>0</v>
      </c>
      <c r="K224" s="3309">
        <v>-1</v>
      </c>
      <c r="L224"/>
      <c r="M224"/>
      <c r="N224"/>
      <c r="O224"/>
    </row>
    <row r="225" spans="7:15">
      <c r="G225" s="1276" t="s">
        <v>831</v>
      </c>
      <c r="H225" s="1277"/>
      <c r="I225" s="1277"/>
      <c r="J225" s="1282"/>
      <c r="K225" s="3181"/>
      <c r="L225"/>
      <c r="M225"/>
      <c r="N225"/>
      <c r="O225"/>
    </row>
    <row r="226" spans="7:15">
      <c r="G226" s="69" t="s">
        <v>832</v>
      </c>
      <c r="H226" s="2045">
        <v>0</v>
      </c>
      <c r="I226" s="2045">
        <v>0</v>
      </c>
      <c r="J226" s="2058">
        <v>0</v>
      </c>
      <c r="K226" s="1186" t="s">
        <v>752</v>
      </c>
      <c r="L226"/>
      <c r="M226"/>
      <c r="N226"/>
      <c r="O226"/>
    </row>
    <row r="227" spans="7:15">
      <c r="G227" s="69" t="s">
        <v>833</v>
      </c>
      <c r="H227" s="2045">
        <v>0</v>
      </c>
      <c r="I227" s="2045">
        <v>0</v>
      </c>
      <c r="J227" s="2058">
        <v>0</v>
      </c>
      <c r="K227" s="1186" t="s">
        <v>752</v>
      </c>
      <c r="L227"/>
      <c r="M227"/>
      <c r="N227"/>
      <c r="O227"/>
    </row>
    <row r="228" spans="7:15">
      <c r="G228" s="69" t="s">
        <v>834</v>
      </c>
      <c r="H228" s="2045">
        <v>0</v>
      </c>
      <c r="I228" s="2045">
        <v>0</v>
      </c>
      <c r="J228" s="2058">
        <v>0</v>
      </c>
      <c r="K228" s="1186" t="s">
        <v>752</v>
      </c>
      <c r="L228"/>
      <c r="M228"/>
      <c r="N228"/>
      <c r="O228"/>
    </row>
    <row r="229" spans="7:15">
      <c r="G229" s="1276" t="s">
        <v>864</v>
      </c>
      <c r="H229" s="1277"/>
      <c r="I229" s="1277"/>
      <c r="J229" s="1282"/>
      <c r="K229" s="3181"/>
      <c r="L229"/>
      <c r="M229"/>
      <c r="N229"/>
      <c r="O229"/>
    </row>
    <row r="230" spans="7:15">
      <c r="G230" s="69" t="s">
        <v>836</v>
      </c>
      <c r="H230" s="2061">
        <v>1</v>
      </c>
      <c r="I230" s="2061">
        <v>1</v>
      </c>
      <c r="J230" s="2062">
        <v>0</v>
      </c>
      <c r="K230" s="3309">
        <v>-1</v>
      </c>
      <c r="L230"/>
      <c r="M230"/>
      <c r="N230"/>
      <c r="O230"/>
    </row>
    <row r="231" spans="7:15">
      <c r="G231" s="44" t="s">
        <v>865</v>
      </c>
      <c r="H231" s="1289">
        <v>2.6</v>
      </c>
      <c r="I231" s="2060">
        <v>2.11</v>
      </c>
      <c r="J231" s="1290">
        <v>0</v>
      </c>
      <c r="K231" s="3309">
        <v>-1</v>
      </c>
      <c r="L231"/>
      <c r="M231"/>
      <c r="N231"/>
      <c r="O231"/>
    </row>
    <row r="232" spans="7:15">
      <c r="G232" s="1284" t="s">
        <v>838</v>
      </c>
      <c r="H232" s="2063">
        <v>0.52</v>
      </c>
      <c r="I232" s="2064">
        <v>0.42</v>
      </c>
      <c r="J232" s="2065">
        <v>0</v>
      </c>
      <c r="K232" s="3311">
        <v>-1</v>
      </c>
      <c r="L232"/>
      <c r="M232"/>
      <c r="N232"/>
      <c r="O232"/>
    </row>
    <row r="233" spans="7:15">
      <c r="J233" s="1283"/>
      <c r="K233" s="1837"/>
      <c r="L233"/>
      <c r="M233"/>
      <c r="N233"/>
      <c r="O233"/>
    </row>
    <row r="234" spans="7:15">
      <c r="J234" s="1283"/>
      <c r="K234" s="1837"/>
      <c r="L234"/>
      <c r="M234"/>
      <c r="N234"/>
      <c r="O234"/>
    </row>
    <row r="235" spans="7:15">
      <c r="G235" s="1285" t="s">
        <v>1751</v>
      </c>
      <c r="H235" s="40"/>
      <c r="I235" s="40"/>
      <c r="J235" s="2048"/>
      <c r="K235" s="40"/>
      <c r="L235" s="1274"/>
      <c r="M235" s="830"/>
      <c r="N235" s="15"/>
      <c r="O235" s="15"/>
    </row>
    <row r="236" spans="7:15">
      <c r="G236" s="1280"/>
      <c r="H236" s="1263" t="s">
        <v>686</v>
      </c>
      <c r="I236" s="1263" t="s">
        <v>690</v>
      </c>
      <c r="J236" s="2049" t="s">
        <v>687</v>
      </c>
      <c r="K236" s="1275" t="s">
        <v>688</v>
      </c>
      <c r="L236"/>
      <c r="M236"/>
      <c r="N236"/>
      <c r="O236"/>
    </row>
    <row r="237" spans="7:15">
      <c r="G237" s="1276" t="s">
        <v>1935</v>
      </c>
      <c r="H237" s="1291"/>
      <c r="I237" s="1291"/>
      <c r="J237" s="1292"/>
      <c r="K237" s="2701"/>
      <c r="L237"/>
      <c r="M237"/>
      <c r="N237"/>
      <c r="O237"/>
    </row>
    <row r="238" spans="7:15">
      <c r="G238" s="69" t="s">
        <v>866</v>
      </c>
      <c r="H238" s="2050">
        <v>60</v>
      </c>
      <c r="I238" s="2050">
        <v>249</v>
      </c>
      <c r="J238" s="2051">
        <v>154</v>
      </c>
      <c r="K238" s="3309">
        <v>-0.38152610441767071</v>
      </c>
      <c r="L238"/>
      <c r="M238"/>
      <c r="N238"/>
      <c r="O238"/>
    </row>
    <row r="239" spans="7:15">
      <c r="G239" s="69" t="s">
        <v>840</v>
      </c>
      <c r="H239" s="2050">
        <v>156</v>
      </c>
      <c r="I239" s="2050">
        <v>525</v>
      </c>
      <c r="J239" s="2051">
        <v>163</v>
      </c>
      <c r="K239" s="3309">
        <v>-0.68952380952380954</v>
      </c>
      <c r="L239"/>
      <c r="M239"/>
      <c r="N239"/>
      <c r="O239"/>
    </row>
    <row r="240" spans="7:15">
      <c r="G240" s="1278" t="s">
        <v>841</v>
      </c>
      <c r="H240" s="2052">
        <v>31</v>
      </c>
      <c r="I240" s="2052">
        <v>105</v>
      </c>
      <c r="J240" s="2053">
        <v>32.6</v>
      </c>
      <c r="K240" s="3311">
        <v>-0.68952380952380954</v>
      </c>
      <c r="L240"/>
      <c r="M240"/>
      <c r="N240"/>
      <c r="O240"/>
    </row>
    <row r="241" spans="7:15">
      <c r="H241" s="27"/>
      <c r="I241" s="27"/>
      <c r="J241" s="27"/>
      <c r="L241"/>
      <c r="M241"/>
      <c r="N241"/>
      <c r="O241"/>
    </row>
    <row r="242" spans="7:15">
      <c r="H242" s="27"/>
      <c r="I242" s="27"/>
      <c r="J242" s="27"/>
    </row>
    <row r="243" spans="7:15">
      <c r="G243" s="1253" t="s">
        <v>1752</v>
      </c>
      <c r="H243" s="2054"/>
      <c r="I243" s="2054"/>
      <c r="J243" s="2054"/>
      <c r="K243" s="1949"/>
      <c r="L243" s="805"/>
      <c r="M243" s="805"/>
      <c r="N243" s="830"/>
      <c r="O243" s="830"/>
    </row>
    <row r="244" spans="7:15">
      <c r="G244" s="1280"/>
      <c r="H244" s="1263" t="s">
        <v>686</v>
      </c>
      <c r="I244" s="1263" t="s">
        <v>690</v>
      </c>
      <c r="J244" s="2055" t="s">
        <v>687</v>
      </c>
      <c r="K244" s="1275" t="s">
        <v>688</v>
      </c>
      <c r="L244"/>
      <c r="M244"/>
      <c r="N244"/>
      <c r="O244"/>
    </row>
    <row r="245" spans="7:15">
      <c r="G245" s="1276" t="s">
        <v>867</v>
      </c>
      <c r="H245" s="1291"/>
      <c r="I245" s="1291"/>
      <c r="J245" s="2056"/>
      <c r="K245" s="2701"/>
      <c r="L245"/>
      <c r="M245"/>
      <c r="N245"/>
      <c r="O245"/>
    </row>
    <row r="246" spans="7:15">
      <c r="G246" s="886" t="s">
        <v>868</v>
      </c>
      <c r="H246" s="2045">
        <v>7</v>
      </c>
      <c r="I246" s="2045">
        <v>7</v>
      </c>
      <c r="J246" s="2057">
        <v>10</v>
      </c>
      <c r="K246" s="3309">
        <v>0.42857142857142855</v>
      </c>
      <c r="L246"/>
      <c r="M246"/>
      <c r="N246"/>
      <c r="O246"/>
    </row>
    <row r="247" spans="7:15">
      <c r="G247" s="886" t="s">
        <v>844</v>
      </c>
      <c r="H247" s="2046">
        <v>18</v>
      </c>
      <c r="I247" s="2046">
        <v>15</v>
      </c>
      <c r="J247" s="2058">
        <v>11</v>
      </c>
      <c r="K247" s="3309">
        <v>-0.26666666666666666</v>
      </c>
      <c r="L247"/>
      <c r="M247"/>
      <c r="N247"/>
      <c r="O247"/>
    </row>
    <row r="248" spans="7:15">
      <c r="G248" s="1286" t="s">
        <v>845</v>
      </c>
      <c r="H248" s="2047">
        <v>3.6</v>
      </c>
      <c r="I248" s="2047">
        <v>3</v>
      </c>
      <c r="J248" s="2059">
        <v>2</v>
      </c>
      <c r="K248" s="3311">
        <v>-0.33333333333333331</v>
      </c>
      <c r="L248"/>
      <c r="M248"/>
      <c r="N248"/>
      <c r="O248"/>
    </row>
    <row r="249" spans="7:15">
      <c r="H249" s="27"/>
      <c r="I249" s="27"/>
      <c r="J249" s="27"/>
    </row>
    <row r="250" spans="7:15"/>
    <row r="251" spans="7:15">
      <c r="G251" s="1221" t="s">
        <v>1753</v>
      </c>
      <c r="H251" s="1221"/>
      <c r="I251" s="1221"/>
      <c r="J251" s="1221"/>
      <c r="K251" s="2702"/>
      <c r="L251" s="1221"/>
      <c r="M251" s="1221"/>
    </row>
    <row r="252" spans="7:15">
      <c r="G252" s="3611"/>
      <c r="H252" s="3612" t="s">
        <v>686</v>
      </c>
      <c r="I252" s="3613"/>
      <c r="J252" s="3612" t="s">
        <v>690</v>
      </c>
      <c r="K252" s="3613"/>
      <c r="L252" s="3612" t="s">
        <v>687</v>
      </c>
      <c r="M252" s="3613"/>
      <c r="N252" s="3616" t="s">
        <v>688</v>
      </c>
      <c r="O252" s="3616"/>
    </row>
    <row r="253" spans="7:15">
      <c r="G253" s="3611"/>
      <c r="H253" s="1263" t="s">
        <v>847</v>
      </c>
      <c r="I253" s="1288" t="s">
        <v>848</v>
      </c>
      <c r="J253" s="1263" t="s">
        <v>847</v>
      </c>
      <c r="K253" s="2055" t="s">
        <v>848</v>
      </c>
      <c r="L253" s="1263" t="s">
        <v>847</v>
      </c>
      <c r="M253" s="1288" t="s">
        <v>848</v>
      </c>
      <c r="N253" s="1275" t="s">
        <v>847</v>
      </c>
      <c r="O253" s="1287" t="s">
        <v>848</v>
      </c>
    </row>
    <row r="254" spans="7:15">
      <c r="G254" s="1294" t="s">
        <v>849</v>
      </c>
      <c r="H254" s="1295"/>
      <c r="I254" s="1296"/>
      <c r="J254" s="1295"/>
      <c r="K254" s="2703"/>
      <c r="L254" s="1295"/>
      <c r="M254" s="1296"/>
      <c r="N254" s="1297"/>
      <c r="O254" s="1298"/>
    </row>
    <row r="255" spans="7:15">
      <c r="G255" s="69" t="s">
        <v>850</v>
      </c>
      <c r="H255" s="1860">
        <v>4</v>
      </c>
      <c r="I255" s="2853">
        <v>27</v>
      </c>
      <c r="J255" s="2054">
        <v>3</v>
      </c>
      <c r="K255" s="2854">
        <v>25</v>
      </c>
      <c r="L255" s="2054">
        <v>10</v>
      </c>
      <c r="M255" s="2853">
        <v>32.258064516129032</v>
      </c>
      <c r="N255" s="2855">
        <v>7</v>
      </c>
      <c r="O255" s="3176">
        <v>2.3333333333333335</v>
      </c>
    </row>
    <row r="256" spans="7:15">
      <c r="G256" s="69" t="s">
        <v>851</v>
      </c>
      <c r="H256" s="1860">
        <v>2</v>
      </c>
      <c r="I256" s="2853">
        <v>13</v>
      </c>
      <c r="J256" s="2054">
        <v>3</v>
      </c>
      <c r="K256" s="2854">
        <v>25</v>
      </c>
      <c r="L256" s="2054">
        <v>9</v>
      </c>
      <c r="M256" s="2853">
        <v>29.032258064516132</v>
      </c>
      <c r="N256" s="2855">
        <v>6</v>
      </c>
      <c r="O256" s="3176">
        <v>2</v>
      </c>
    </row>
    <row r="257" spans="7:15">
      <c r="G257" s="69" t="s">
        <v>852</v>
      </c>
      <c r="H257" s="1860">
        <v>3</v>
      </c>
      <c r="I257" s="2853">
        <v>20</v>
      </c>
      <c r="J257" s="2054">
        <v>2</v>
      </c>
      <c r="K257" s="2854">
        <v>16.600000000000001</v>
      </c>
      <c r="L257" s="2054">
        <v>3</v>
      </c>
      <c r="M257" s="2853">
        <v>9.67741935483871</v>
      </c>
      <c r="N257" s="2855">
        <v>1</v>
      </c>
      <c r="O257" s="3176">
        <v>0.5</v>
      </c>
    </row>
    <row r="258" spans="7:15">
      <c r="G258" s="69" t="s">
        <v>853</v>
      </c>
      <c r="H258" s="1860">
        <v>0</v>
      </c>
      <c r="I258" s="2853">
        <v>0</v>
      </c>
      <c r="J258" s="2054">
        <v>0</v>
      </c>
      <c r="K258" s="2854">
        <v>0</v>
      </c>
      <c r="L258" s="2054">
        <v>3</v>
      </c>
      <c r="M258" s="2853">
        <v>9.67741935483871</v>
      </c>
      <c r="N258" s="2855">
        <v>3</v>
      </c>
      <c r="O258" s="3176">
        <v>1</v>
      </c>
    </row>
    <row r="259" spans="7:15">
      <c r="G259" s="69" t="s">
        <v>854</v>
      </c>
      <c r="H259" s="1860">
        <v>2</v>
      </c>
      <c r="I259" s="2853">
        <v>13</v>
      </c>
      <c r="J259" s="2054">
        <v>2</v>
      </c>
      <c r="K259" s="2854">
        <v>17</v>
      </c>
      <c r="L259" s="2054">
        <v>2</v>
      </c>
      <c r="M259" s="2853">
        <v>6.4516129032258061</v>
      </c>
      <c r="N259" s="2855">
        <v>0</v>
      </c>
      <c r="O259" s="3270" t="s">
        <v>752</v>
      </c>
    </row>
    <row r="260" spans="7:15">
      <c r="G260" s="69" t="s">
        <v>855</v>
      </c>
      <c r="H260" s="1860">
        <v>2</v>
      </c>
      <c r="I260" s="2853">
        <v>13</v>
      </c>
      <c r="J260" s="2054">
        <v>1</v>
      </c>
      <c r="K260" s="2854">
        <v>8.3000000000000007</v>
      </c>
      <c r="L260" s="2054">
        <v>2</v>
      </c>
      <c r="M260" s="2853">
        <v>6.4516129032258061</v>
      </c>
      <c r="N260" s="2855">
        <v>1</v>
      </c>
      <c r="O260" s="3176">
        <v>1</v>
      </c>
    </row>
    <row r="261" spans="7:15">
      <c r="G261" s="69" t="s">
        <v>856</v>
      </c>
      <c r="H261" s="1860">
        <v>1</v>
      </c>
      <c r="I261" s="2853">
        <v>7</v>
      </c>
      <c r="J261" s="2054">
        <v>0</v>
      </c>
      <c r="K261" s="2854">
        <v>0</v>
      </c>
      <c r="L261" s="2054">
        <v>0</v>
      </c>
      <c r="M261" s="2853">
        <v>0</v>
      </c>
      <c r="N261" s="2855">
        <v>0</v>
      </c>
      <c r="O261" s="3270" t="s">
        <v>752</v>
      </c>
    </row>
    <row r="262" spans="7:15">
      <c r="G262" s="69" t="s">
        <v>857</v>
      </c>
      <c r="H262" s="1860">
        <v>1</v>
      </c>
      <c r="I262" s="2853">
        <v>7</v>
      </c>
      <c r="J262" s="2054">
        <v>1</v>
      </c>
      <c r="K262" s="2854">
        <v>8</v>
      </c>
      <c r="L262" s="2054">
        <v>2</v>
      </c>
      <c r="M262" s="2853">
        <v>6.4516129032258061</v>
      </c>
      <c r="N262" s="2855">
        <v>1</v>
      </c>
      <c r="O262" s="3176">
        <v>1</v>
      </c>
    </row>
    <row r="263" spans="7:15">
      <c r="G263" s="1855" t="s">
        <v>707</v>
      </c>
      <c r="H263" s="2856">
        <v>15</v>
      </c>
      <c r="I263" s="2857">
        <v>1</v>
      </c>
      <c r="J263" s="2856">
        <v>12</v>
      </c>
      <c r="K263" s="2858">
        <v>1</v>
      </c>
      <c r="L263" s="2856">
        <v>31</v>
      </c>
      <c r="M263" s="1669">
        <v>1</v>
      </c>
      <c r="N263" s="2859">
        <v>19</v>
      </c>
      <c r="O263" s="3177">
        <v>1.5833333333333333</v>
      </c>
    </row>
    <row r="264" spans="7:15">
      <c r="G264" s="34"/>
      <c r="H264" s="34"/>
      <c r="I264" s="34"/>
      <c r="J264" s="34"/>
      <c r="K264" s="2704"/>
      <c r="L264" s="34"/>
      <c r="M264" s="34"/>
      <c r="N264" s="34"/>
    </row>
    <row r="265" spans="7:15">
      <c r="G265" s="34"/>
      <c r="H265" s="34"/>
      <c r="I265" s="34"/>
      <c r="J265" s="34"/>
      <c r="K265" s="2704"/>
      <c r="L265" s="34"/>
      <c r="M265" s="34"/>
      <c r="N265" s="34"/>
    </row>
    <row r="266" spans="7:15"/>
    <row r="267" spans="7:15"/>
    <row r="268" spans="7:15"/>
    <row r="269" spans="7:15"/>
    <row r="270" spans="7:15"/>
    <row r="271" spans="7:15"/>
    <row r="272" spans="7:15"/>
    <row r="273"/>
    <row r="274"/>
    <row r="275"/>
    <row r="276"/>
    <row r="277"/>
    <row r="278"/>
    <row r="279"/>
    <row r="280"/>
    <row r="281"/>
    <row r="282"/>
    <row r="283"/>
    <row r="284"/>
    <row r="285"/>
    <row r="286"/>
    <row r="287"/>
    <row r="288"/>
  </sheetData>
  <sheetProtection algorithmName="SHA-512" hashValue="z/If2PPBsZvN5wv4G0YtW2ZqoJdvKOHuYq/ptyVazObGKLHHR67qyy8V/8gcPow/4C379mS8esUXxAM9GmDYBQ==" saltValue="Z4xikhZ0LsOib+PbVOEAGw==" spinCount="100000" sheet="1" objects="1" scenarios="1"/>
  <mergeCells count="19">
    <mergeCell ref="H119:I119"/>
    <mergeCell ref="J119:K119"/>
    <mergeCell ref="G160:K160"/>
    <mergeCell ref="G161:K161"/>
    <mergeCell ref="G252:G253"/>
    <mergeCell ref="H252:I252"/>
    <mergeCell ref="G9:P11"/>
    <mergeCell ref="J252:K252"/>
    <mergeCell ref="G25:K25"/>
    <mergeCell ref="G33:K33"/>
    <mergeCell ref="L252:M252"/>
    <mergeCell ref="N252:O252"/>
    <mergeCell ref="L119:M119"/>
    <mergeCell ref="N119:O119"/>
    <mergeCell ref="G21:K21"/>
    <mergeCell ref="G22:K22"/>
    <mergeCell ref="G23:K23"/>
    <mergeCell ref="G24:K24"/>
    <mergeCell ref="G119:G120"/>
  </mergeCells>
  <phoneticPr fontId="28" type="noConversion"/>
  <pageMargins left="0.7" right="0.7" top="0.75" bottom="0.75" header="0.3" footer="0.3"/>
  <pageSetup paperSize="9" fitToHeight="0" orientation="landscape" horizontalDpi="1200" verticalDpi="1200" r:id="rId1"/>
  <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863CA2-D9FB-48EF-8637-4F7B56259049}">
  <sheetPr>
    <tabColor theme="8" tint="0.59999389629810485"/>
    <pageSetUpPr fitToPage="1"/>
  </sheetPr>
  <dimension ref="A1:X139"/>
  <sheetViews>
    <sheetView showGridLines="0" zoomScale="70" zoomScaleNormal="70" workbookViewId="0">
      <selection activeCell="A4" sqref="A4:XFD32"/>
    </sheetView>
  </sheetViews>
  <sheetFormatPr defaultColWidth="0" defaultRowHeight="13.8"/>
  <cols>
    <col min="1" max="1" width="3.59765625" customWidth="1"/>
    <col min="2" max="5" width="9" customWidth="1"/>
    <col min="6" max="6" width="4.09765625" customWidth="1"/>
    <col min="7" max="7" width="92.09765625" style="34" customWidth="1"/>
    <col min="8" max="15" width="11.5" style="34" customWidth="1"/>
    <col min="16" max="16" width="18.09765625" style="34" customWidth="1"/>
    <col min="17" max="17" width="13" style="34" bestFit="1" customWidth="1"/>
    <col min="18" max="18" width="13" style="34" customWidth="1"/>
    <col min="19" max="19" width="13" style="871" bestFit="1" customWidth="1"/>
    <col min="20" max="21" width="16.59765625" style="346" customWidth="1"/>
    <col min="22" max="24" width="16.59765625" hidden="1" customWidth="1"/>
    <col min="25" max="16384" width="8.59765625" hidden="1"/>
  </cols>
  <sheetData>
    <row r="1" spans="7:22">
      <c r="G1"/>
      <c r="H1"/>
      <c r="I1"/>
      <c r="J1"/>
      <c r="K1"/>
      <c r="L1"/>
      <c r="M1"/>
      <c r="N1"/>
      <c r="O1"/>
      <c r="P1"/>
      <c r="Q1"/>
      <c r="R1"/>
      <c r="S1" s="167"/>
      <c r="T1"/>
      <c r="U1"/>
    </row>
    <row r="2" spans="7:22">
      <c r="G2"/>
      <c r="H2"/>
      <c r="I2"/>
      <c r="J2"/>
      <c r="K2"/>
      <c r="L2"/>
      <c r="M2"/>
      <c r="N2"/>
      <c r="O2"/>
      <c r="P2"/>
      <c r="Q2"/>
      <c r="R2"/>
      <c r="S2" s="167"/>
      <c r="T2"/>
      <c r="U2"/>
    </row>
    <row r="3" spans="7:22">
      <c r="G3"/>
      <c r="H3"/>
      <c r="I3"/>
      <c r="J3"/>
      <c r="K3"/>
      <c r="L3"/>
      <c r="M3"/>
      <c r="N3"/>
      <c r="O3"/>
      <c r="P3"/>
      <c r="Q3" s="2"/>
      <c r="R3" s="2"/>
      <c r="S3" s="167"/>
      <c r="T3" s="2"/>
      <c r="U3"/>
    </row>
    <row r="4" spans="7:22">
      <c r="G4"/>
      <c r="H4"/>
      <c r="I4"/>
      <c r="J4"/>
      <c r="K4"/>
      <c r="L4"/>
      <c r="M4"/>
      <c r="N4"/>
      <c r="O4"/>
      <c r="P4"/>
      <c r="Q4"/>
      <c r="R4"/>
      <c r="S4" s="167"/>
      <c r="T4"/>
      <c r="U4"/>
    </row>
    <row r="5" spans="7:22">
      <c r="G5" s="202"/>
      <c r="H5" s="202"/>
      <c r="I5" s="202"/>
      <c r="J5" s="202"/>
      <c r="K5" s="202"/>
      <c r="L5" s="202"/>
      <c r="M5" s="202"/>
      <c r="N5" s="202"/>
      <c r="O5" s="202"/>
      <c r="P5" s="202"/>
      <c r="Q5" s="202"/>
      <c r="R5" s="202"/>
      <c r="S5" s="320"/>
      <c r="T5" s="202"/>
      <c r="U5" s="2"/>
    </row>
    <row r="6" spans="7:22" ht="21">
      <c r="G6" s="203" t="s">
        <v>869</v>
      </c>
      <c r="H6" s="202"/>
      <c r="I6" s="202"/>
      <c r="J6" s="202"/>
      <c r="K6" s="202"/>
      <c r="L6" s="202"/>
      <c r="M6" s="202"/>
      <c r="N6" s="202"/>
      <c r="O6" s="202"/>
      <c r="P6" s="202"/>
      <c r="Q6" s="202"/>
      <c r="R6" s="202"/>
      <c r="S6" s="320"/>
      <c r="T6" s="202"/>
      <c r="U6" s="2"/>
    </row>
    <row r="7" spans="7:22" ht="14.4" thickBot="1">
      <c r="G7" s="204"/>
      <c r="H7" s="204"/>
      <c r="I7" s="204"/>
      <c r="J7" s="204"/>
      <c r="K7" s="204"/>
      <c r="L7" s="204"/>
      <c r="M7" s="204"/>
      <c r="N7" s="204"/>
      <c r="O7" s="204"/>
      <c r="P7" s="204"/>
      <c r="Q7" s="204"/>
      <c r="R7" s="204"/>
      <c r="S7" s="321"/>
      <c r="T7" s="204"/>
      <c r="U7" s="2"/>
    </row>
    <row r="8" spans="7:22">
      <c r="G8" s="11"/>
      <c r="H8" s="11"/>
      <c r="I8" s="11"/>
      <c r="J8" s="11"/>
      <c r="K8" s="11"/>
      <c r="L8" s="11"/>
      <c r="M8" s="11"/>
      <c r="N8" s="11"/>
      <c r="O8" s="11"/>
      <c r="P8" s="11"/>
      <c r="Q8" s="11"/>
      <c r="R8" s="11"/>
      <c r="S8" s="167"/>
      <c r="T8"/>
      <c r="U8"/>
    </row>
    <row r="9" spans="7:22" ht="14.25" customHeight="1">
      <c r="G9" s="3586" t="s">
        <v>870</v>
      </c>
      <c r="H9" s="3623"/>
      <c r="I9" s="3623"/>
      <c r="J9" s="3623"/>
      <c r="K9" s="3623"/>
      <c r="L9" s="3623"/>
      <c r="M9" s="3623"/>
      <c r="N9" s="3623"/>
      <c r="O9" s="3623"/>
      <c r="P9" s="3623"/>
      <c r="Q9" s="3623"/>
      <c r="R9" s="3623"/>
      <c r="S9" s="3623"/>
      <c r="T9" s="3623"/>
      <c r="U9" s="130"/>
      <c r="V9" s="130"/>
    </row>
    <row r="10" spans="7:22">
      <c r="G10" s="3623"/>
      <c r="H10" s="3623"/>
      <c r="I10" s="3623"/>
      <c r="J10" s="3623"/>
      <c r="K10" s="3623"/>
      <c r="L10" s="3623"/>
      <c r="M10" s="3623"/>
      <c r="N10" s="3623"/>
      <c r="O10" s="3623"/>
      <c r="P10" s="3623"/>
      <c r="Q10" s="3623"/>
      <c r="R10" s="3623"/>
      <c r="S10" s="3623"/>
      <c r="T10" s="3623"/>
      <c r="U10" s="130"/>
      <c r="V10" s="130"/>
    </row>
    <row r="11" spans="7:22">
      <c r="G11" s="3623"/>
      <c r="H11" s="3623"/>
      <c r="I11" s="3623"/>
      <c r="J11" s="3623"/>
      <c r="K11" s="3623"/>
      <c r="L11" s="3623"/>
      <c r="M11" s="3623"/>
      <c r="N11" s="3623"/>
      <c r="O11" s="3623"/>
      <c r="P11" s="3623"/>
      <c r="Q11" s="3623"/>
      <c r="R11" s="3623"/>
      <c r="S11" s="3623"/>
      <c r="T11" s="3623"/>
      <c r="U11"/>
    </row>
    <row r="12" spans="7:22">
      <c r="G12" s="3623"/>
      <c r="H12" s="3623"/>
      <c r="I12" s="3623"/>
      <c r="J12" s="3623"/>
      <c r="K12" s="3623"/>
      <c r="L12" s="3623"/>
      <c r="M12" s="3623"/>
      <c r="N12" s="3623"/>
      <c r="O12" s="3623"/>
      <c r="P12" s="3623"/>
      <c r="Q12" s="3623"/>
      <c r="R12" s="3623"/>
      <c r="S12" s="3623"/>
      <c r="T12" s="3623"/>
      <c r="U12"/>
    </row>
    <row r="13" spans="7:22">
      <c r="G13" s="2"/>
      <c r="H13" s="2"/>
      <c r="I13" s="2"/>
      <c r="J13" s="2"/>
      <c r="K13" s="2"/>
      <c r="L13" s="2"/>
      <c r="M13" s="2"/>
      <c r="N13" s="2"/>
      <c r="O13" s="2"/>
      <c r="P13" s="2"/>
      <c r="Q13" s="2"/>
      <c r="R13" s="2"/>
      <c r="S13" s="167"/>
      <c r="T13"/>
      <c r="U13"/>
    </row>
    <row r="14" spans="7:22">
      <c r="G14" s="208" t="s">
        <v>871</v>
      </c>
      <c r="H14" s="2"/>
      <c r="I14" s="2"/>
      <c r="J14" s="2"/>
      <c r="K14" s="2"/>
      <c r="L14" s="2"/>
      <c r="M14" s="2"/>
      <c r="N14" s="2"/>
      <c r="O14" s="2"/>
      <c r="P14" s="2"/>
      <c r="Q14" s="2"/>
      <c r="R14" s="2"/>
      <c r="S14" s="167"/>
      <c r="T14"/>
      <c r="U14"/>
    </row>
    <row r="15" spans="7:22" ht="16.2">
      <c r="G15" s="228" t="s">
        <v>872</v>
      </c>
      <c r="H15" s="2"/>
      <c r="I15" s="2"/>
      <c r="J15" s="2"/>
      <c r="K15" s="2"/>
      <c r="L15" s="2"/>
      <c r="M15" s="15"/>
      <c r="N15" s="15"/>
      <c r="O15" s="15"/>
      <c r="P15" s="15"/>
      <c r="Q15" s="2"/>
      <c r="R15" s="2"/>
      <c r="S15" s="167"/>
      <c r="T15"/>
      <c r="U15"/>
    </row>
    <row r="16" spans="7:22">
      <c r="G16" s="221"/>
      <c r="H16" s="229"/>
      <c r="I16" s="229"/>
      <c r="J16" s="229"/>
      <c r="K16" s="229"/>
      <c r="L16" s="229"/>
      <c r="M16" s="213"/>
      <c r="N16" s="213"/>
      <c r="O16" s="244" t="s">
        <v>687</v>
      </c>
      <c r="P16" s="215" t="s">
        <v>688</v>
      </c>
      <c r="Q16" s="2"/>
      <c r="R16" s="2"/>
      <c r="S16" s="167"/>
      <c r="T16"/>
      <c r="U16"/>
    </row>
    <row r="17" spans="6:21">
      <c r="G17" s="223" t="s">
        <v>873</v>
      </c>
      <c r="H17" s="232"/>
      <c r="I17" s="232"/>
      <c r="J17" s="232"/>
      <c r="K17" s="232"/>
      <c r="L17" s="232"/>
      <c r="M17" s="219"/>
      <c r="N17" s="219"/>
      <c r="O17" s="1588"/>
      <c r="P17" s="1660"/>
      <c r="Q17" s="2"/>
      <c r="R17" s="2"/>
      <c r="S17" s="167"/>
      <c r="T17"/>
      <c r="U17"/>
    </row>
    <row r="18" spans="6:21">
      <c r="G18" s="94" t="s">
        <v>874</v>
      </c>
      <c r="H18" s="3"/>
      <c r="I18" s="3"/>
      <c r="J18" s="3"/>
      <c r="K18" s="3"/>
      <c r="L18" s="3"/>
      <c r="M18" s="1621"/>
      <c r="N18" s="1621"/>
      <c r="O18" s="1622">
        <v>809</v>
      </c>
      <c r="P18" s="775" t="s">
        <v>752</v>
      </c>
      <c r="Q18" s="2"/>
      <c r="R18" s="2"/>
      <c r="S18" s="167"/>
      <c r="T18"/>
      <c r="U18"/>
    </row>
    <row r="19" spans="6:21">
      <c r="G19" s="94" t="s">
        <v>875</v>
      </c>
      <c r="H19" s="3"/>
      <c r="I19" s="3"/>
      <c r="J19" s="3"/>
      <c r="K19" s="3"/>
      <c r="L19" s="3"/>
      <c r="M19" s="1621"/>
      <c r="N19" s="1621"/>
      <c r="O19" s="1623">
        <v>0.11</v>
      </c>
      <c r="P19" s="775" t="s">
        <v>752</v>
      </c>
      <c r="Q19" s="2"/>
      <c r="R19" s="2"/>
      <c r="S19" s="167"/>
      <c r="T19"/>
      <c r="U19"/>
    </row>
    <row r="20" spans="6:21">
      <c r="G20" s="223" t="s">
        <v>876</v>
      </c>
      <c r="H20" s="232"/>
      <c r="I20" s="232"/>
      <c r="J20" s="232"/>
      <c r="K20" s="232"/>
      <c r="L20" s="232"/>
      <c r="M20" s="219"/>
      <c r="N20" s="219"/>
      <c r="O20" s="1588"/>
      <c r="P20" s="233"/>
      <c r="Q20" s="2"/>
      <c r="R20" s="2"/>
      <c r="S20" s="167"/>
      <c r="T20"/>
      <c r="U20"/>
    </row>
    <row r="21" spans="6:21">
      <c r="G21" s="94" t="s">
        <v>877</v>
      </c>
      <c r="H21" s="3"/>
      <c r="I21" s="3"/>
      <c r="J21" s="3"/>
      <c r="K21" s="3"/>
      <c r="L21" s="3"/>
      <c r="M21" s="787"/>
      <c r="N21" s="787"/>
      <c r="O21" s="1622">
        <v>1442</v>
      </c>
      <c r="P21" s="775" t="s">
        <v>752</v>
      </c>
      <c r="Q21" s="2"/>
      <c r="R21" s="2"/>
      <c r="S21" s="167"/>
      <c r="T21"/>
      <c r="U21"/>
    </row>
    <row r="22" spans="6:21">
      <c r="G22" s="94" t="s">
        <v>878</v>
      </c>
      <c r="H22" s="3"/>
      <c r="I22" s="3"/>
      <c r="J22" s="3"/>
      <c r="K22" s="3"/>
      <c r="L22" s="3"/>
      <c r="M22" s="787"/>
      <c r="N22" s="787"/>
      <c r="O22" s="1622">
        <v>94</v>
      </c>
      <c r="P22" s="775" t="s">
        <v>752</v>
      </c>
      <c r="Q22" s="2"/>
      <c r="R22" s="2"/>
      <c r="S22" s="167"/>
      <c r="T22"/>
      <c r="U22"/>
    </row>
    <row r="23" spans="6:21">
      <c r="G23" s="94" t="s">
        <v>768</v>
      </c>
      <c r="H23" s="3"/>
      <c r="I23" s="3"/>
      <c r="J23" s="3"/>
      <c r="K23" s="3"/>
      <c r="L23" s="3"/>
      <c r="M23" s="787"/>
      <c r="N23" s="787"/>
      <c r="O23" s="1622">
        <v>9</v>
      </c>
      <c r="P23" s="775" t="s">
        <v>752</v>
      </c>
      <c r="Q23" s="2"/>
      <c r="R23" s="2"/>
      <c r="S23" s="167"/>
      <c r="T23"/>
      <c r="U23"/>
    </row>
    <row r="24" spans="6:21">
      <c r="G24" s="94" t="s">
        <v>879</v>
      </c>
      <c r="H24" s="3"/>
      <c r="I24" s="3"/>
      <c r="J24" s="3"/>
      <c r="K24" s="3"/>
      <c r="L24" s="3"/>
      <c r="M24" s="787"/>
      <c r="N24" s="787"/>
      <c r="O24" s="1622">
        <v>10</v>
      </c>
      <c r="P24" s="775" t="s">
        <v>752</v>
      </c>
      <c r="Q24" s="2"/>
      <c r="R24" s="2"/>
      <c r="S24" s="167"/>
      <c r="T24"/>
      <c r="U24"/>
    </row>
    <row r="25" spans="6:21">
      <c r="G25" s="837" t="s">
        <v>707</v>
      </c>
      <c r="H25" s="83"/>
      <c r="I25" s="83"/>
      <c r="J25" s="83"/>
      <c r="K25" s="83"/>
      <c r="L25" s="83"/>
      <c r="M25" s="1617"/>
      <c r="N25" s="1617"/>
      <c r="O25" s="1670">
        <f>SUM(O21:O24)</f>
        <v>1555</v>
      </c>
      <c r="P25" s="1661" t="s">
        <v>752</v>
      </c>
      <c r="Q25" s="2"/>
      <c r="R25" s="2"/>
      <c r="S25" s="167"/>
      <c r="T25"/>
      <c r="U25"/>
    </row>
    <row r="26" spans="6:21">
      <c r="G26" s="1620" t="s">
        <v>880</v>
      </c>
      <c r="H26" s="2"/>
      <c r="I26" s="2"/>
      <c r="J26" s="2"/>
      <c r="K26" s="2"/>
      <c r="L26" s="2"/>
      <c r="M26" s="27"/>
      <c r="N26" s="27"/>
      <c r="O26" s="27"/>
      <c r="P26" s="2"/>
      <c r="Q26" s="2"/>
      <c r="R26" s="2"/>
      <c r="S26" s="167"/>
      <c r="T26"/>
      <c r="U26"/>
    </row>
    <row r="27" spans="6:21">
      <c r="G27" s="1620" t="s">
        <v>881</v>
      </c>
      <c r="H27" s="2"/>
      <c r="I27" s="2"/>
      <c r="J27" s="2"/>
      <c r="K27" s="2"/>
      <c r="L27" s="2"/>
      <c r="M27" s="27"/>
      <c r="N27" s="27"/>
      <c r="O27" s="27"/>
      <c r="P27" s="2"/>
      <c r="Q27" s="2"/>
      <c r="R27" s="2"/>
      <c r="S27" s="167"/>
      <c r="T27"/>
      <c r="U27"/>
    </row>
    <row r="28" spans="6:21">
      <c r="G28" s="2"/>
      <c r="H28" s="2"/>
      <c r="I28" s="2"/>
      <c r="J28" s="2"/>
      <c r="K28" s="2"/>
      <c r="L28" s="2"/>
      <c r="M28" s="27"/>
      <c r="N28" s="27"/>
      <c r="O28" s="27"/>
      <c r="P28" s="2"/>
      <c r="Q28" s="2"/>
      <c r="R28" s="2"/>
      <c r="S28" s="167"/>
      <c r="T28"/>
      <c r="U28"/>
    </row>
    <row r="29" spans="6:21">
      <c r="G29" s="210" t="s">
        <v>882</v>
      </c>
      <c r="H29" s="2"/>
      <c r="I29" s="2"/>
      <c r="J29" s="2"/>
      <c r="K29" s="2"/>
      <c r="L29" s="2"/>
      <c r="M29" s="27"/>
      <c r="N29" s="27"/>
      <c r="O29" s="27"/>
      <c r="P29" s="15"/>
      <c r="U29"/>
    </row>
    <row r="30" spans="6:21">
      <c r="G30" s="221"/>
      <c r="H30" s="229"/>
      <c r="I30" s="229"/>
      <c r="J30" s="229"/>
      <c r="K30" s="229"/>
      <c r="L30" s="222"/>
      <c r="M30" s="213" t="s">
        <v>686</v>
      </c>
      <c r="N30" s="213" t="s">
        <v>690</v>
      </c>
      <c r="O30" s="244" t="s">
        <v>687</v>
      </c>
      <c r="P30" s="215" t="s">
        <v>688</v>
      </c>
      <c r="Q30" s="872"/>
      <c r="R30" s="872"/>
      <c r="S30" s="872"/>
      <c r="T30" s="882"/>
      <c r="U30"/>
    </row>
    <row r="31" spans="6:21">
      <c r="G31" s="82" t="s">
        <v>883</v>
      </c>
      <c r="H31" s="83"/>
      <c r="I31" s="83"/>
      <c r="J31" s="83"/>
      <c r="K31" s="83"/>
      <c r="L31" s="83"/>
      <c r="M31" s="1617">
        <v>96</v>
      </c>
      <c r="N31" s="1617">
        <v>92</v>
      </c>
      <c r="O31" s="1618">
        <v>45</v>
      </c>
      <c r="P31" s="317">
        <f>(O31-N31)/N31</f>
        <v>-0.51086956521739135</v>
      </c>
      <c r="Q31" s="110"/>
      <c r="R31" s="110"/>
      <c r="S31" s="110"/>
      <c r="T31" s="879"/>
      <c r="U31"/>
    </row>
    <row r="32" spans="6:21">
      <c r="F32" s="346"/>
      <c r="G32" s="106"/>
      <c r="H32" s="874"/>
      <c r="I32" s="874"/>
      <c r="J32" s="874"/>
      <c r="K32" s="874"/>
      <c r="L32" s="874"/>
      <c r="M32" s="874"/>
      <c r="N32" s="874"/>
      <c r="O32" s="874"/>
      <c r="P32" s="874"/>
      <c r="Q32" s="873"/>
      <c r="R32" s="873"/>
      <c r="S32" s="873"/>
      <c r="T32" s="878"/>
      <c r="U32"/>
    </row>
    <row r="33" spans="6:21">
      <c r="F33" s="346"/>
      <c r="G33" s="875"/>
      <c r="H33" s="876"/>
      <c r="I33" s="876"/>
      <c r="J33" s="876"/>
      <c r="K33" s="876"/>
      <c r="L33" s="876"/>
      <c r="M33" s="877"/>
      <c r="N33" s="877"/>
      <c r="O33" s="877"/>
      <c r="P33" s="877"/>
      <c r="Q33" s="771"/>
      <c r="R33" s="771"/>
      <c r="S33" s="771"/>
      <c r="T33" s="34"/>
      <c r="U33"/>
    </row>
    <row r="34" spans="6:21">
      <c r="F34" s="346"/>
      <c r="G34" s="106"/>
      <c r="H34" s="110"/>
      <c r="I34" s="110"/>
      <c r="J34" s="110"/>
      <c r="K34" s="110"/>
      <c r="L34" s="110"/>
      <c r="M34" s="110"/>
      <c r="N34" s="110"/>
      <c r="O34" s="110"/>
      <c r="P34" s="110"/>
      <c r="Q34" s="110"/>
      <c r="R34" s="110"/>
      <c r="S34" s="110"/>
      <c r="T34" s="879"/>
    </row>
    <row r="35" spans="6:21">
      <c r="F35" s="346"/>
      <c r="G35" s="106"/>
      <c r="H35" s="110"/>
      <c r="I35" s="110"/>
      <c r="J35" s="110"/>
      <c r="K35" s="110"/>
      <c r="L35" s="110"/>
      <c r="M35" s="110"/>
      <c r="N35" s="110"/>
      <c r="O35" s="110"/>
      <c r="P35" s="880"/>
      <c r="Q35" s="110"/>
      <c r="R35" s="880"/>
      <c r="S35" s="880"/>
      <c r="T35" s="879"/>
    </row>
    <row r="36" spans="6:21">
      <c r="F36" s="346"/>
      <c r="G36" s="106"/>
      <c r="H36" s="110"/>
      <c r="I36" s="110"/>
      <c r="J36" s="110"/>
      <c r="K36" s="110"/>
      <c r="L36" s="110"/>
      <c r="M36" s="110"/>
      <c r="N36" s="110"/>
      <c r="O36" s="110"/>
      <c r="P36" s="880"/>
      <c r="Q36" s="110"/>
      <c r="R36" s="880"/>
      <c r="S36" s="880"/>
      <c r="T36" s="879"/>
    </row>
    <row r="37" spans="6:21">
      <c r="F37" s="346"/>
      <c r="G37" s="106"/>
      <c r="H37" s="874"/>
      <c r="I37" s="874"/>
      <c r="J37" s="874"/>
      <c r="K37" s="874"/>
      <c r="L37" s="874"/>
      <c r="M37" s="874"/>
      <c r="N37" s="874"/>
      <c r="O37" s="874"/>
      <c r="P37" s="874"/>
      <c r="Q37" s="874"/>
      <c r="R37" s="881"/>
      <c r="S37" s="881"/>
      <c r="T37" s="878"/>
    </row>
    <row r="38" spans="6:21">
      <c r="F38" s="346"/>
      <c r="G38" s="119"/>
    </row>
    <row r="39" spans="6:21">
      <c r="G39" s="119"/>
    </row>
    <row r="40" spans="6:21">
      <c r="G40" s="883"/>
    </row>
    <row r="41" spans="6:21">
      <c r="G41" s="884"/>
      <c r="H41" s="885"/>
      <c r="I41" s="885"/>
      <c r="J41" s="885"/>
      <c r="K41" s="885"/>
      <c r="L41" s="885"/>
      <c r="M41" s="872"/>
      <c r="N41" s="872"/>
      <c r="O41" s="872"/>
      <c r="P41" s="872"/>
      <c r="Q41" s="872"/>
      <c r="R41" s="872"/>
      <c r="S41" s="872"/>
      <c r="T41" s="882"/>
    </row>
    <row r="42" spans="6:21">
      <c r="G42" s="875"/>
      <c r="H42" s="876"/>
      <c r="I42" s="876"/>
      <c r="J42" s="876"/>
      <c r="K42" s="876"/>
      <c r="L42" s="876"/>
      <c r="M42" s="877"/>
      <c r="N42" s="877"/>
      <c r="O42" s="877"/>
      <c r="P42" s="877"/>
      <c r="Q42" s="771"/>
      <c r="R42" s="771"/>
      <c r="S42" s="771"/>
      <c r="T42" s="34"/>
    </row>
    <row r="43" spans="6:21">
      <c r="G43" s="886"/>
      <c r="H43" s="887"/>
      <c r="I43" s="887"/>
      <c r="J43" s="887"/>
      <c r="K43" s="887"/>
      <c r="L43" s="887"/>
      <c r="M43" s="887"/>
      <c r="N43" s="887"/>
      <c r="O43" s="887"/>
      <c r="P43" s="887"/>
      <c r="Q43" s="887"/>
      <c r="R43" s="887"/>
      <c r="S43" s="887"/>
      <c r="T43" s="878"/>
    </row>
    <row r="44" spans="6:21">
      <c r="G44" s="106"/>
      <c r="H44" s="110"/>
      <c r="I44" s="110"/>
      <c r="J44" s="110"/>
      <c r="K44" s="110"/>
      <c r="L44" s="110"/>
      <c r="M44" s="110"/>
      <c r="N44" s="110"/>
      <c r="O44" s="880"/>
      <c r="P44" s="880"/>
      <c r="Q44" s="771"/>
      <c r="R44" s="888"/>
      <c r="S44" s="888"/>
      <c r="T44" s="878"/>
    </row>
    <row r="45" spans="6:21">
      <c r="G45" s="106"/>
      <c r="H45" s="110"/>
      <c r="I45" s="110"/>
      <c r="J45" s="110"/>
      <c r="K45" s="110"/>
      <c r="L45" s="110"/>
      <c r="M45" s="110"/>
      <c r="N45" s="110"/>
      <c r="O45" s="880"/>
      <c r="P45" s="880"/>
      <c r="Q45" s="771"/>
      <c r="R45" s="888"/>
      <c r="S45" s="888"/>
      <c r="T45" s="878"/>
    </row>
    <row r="46" spans="6:21">
      <c r="G46" s="106"/>
      <c r="H46" s="874"/>
      <c r="I46" s="874"/>
      <c r="J46" s="874"/>
      <c r="K46" s="874"/>
      <c r="L46" s="874"/>
      <c r="M46" s="874"/>
      <c r="N46" s="874"/>
      <c r="O46" s="874"/>
      <c r="P46" s="874"/>
      <c r="Q46" s="873"/>
      <c r="R46" s="873"/>
      <c r="S46" s="873"/>
      <c r="T46" s="878"/>
    </row>
    <row r="47" spans="6:21">
      <c r="G47" s="875"/>
      <c r="H47" s="876"/>
      <c r="I47" s="876"/>
      <c r="J47" s="876"/>
      <c r="K47" s="876"/>
      <c r="L47" s="876"/>
      <c r="M47" s="877"/>
      <c r="N47" s="877"/>
      <c r="O47" s="877"/>
      <c r="P47" s="877"/>
      <c r="Q47" s="771"/>
      <c r="R47" s="771"/>
      <c r="S47" s="771"/>
      <c r="T47" s="34"/>
    </row>
    <row r="48" spans="6:21">
      <c r="G48" s="106"/>
      <c r="H48" s="110"/>
      <c r="I48" s="110"/>
      <c r="J48" s="110"/>
      <c r="K48" s="110"/>
      <c r="L48" s="110"/>
      <c r="M48" s="110"/>
      <c r="N48" s="110"/>
      <c r="O48" s="110"/>
      <c r="P48" s="110"/>
      <c r="Q48" s="110"/>
      <c r="R48" s="110"/>
      <c r="S48" s="110"/>
      <c r="T48" s="878"/>
    </row>
    <row r="49" spans="7:20">
      <c r="G49" s="106"/>
      <c r="H49" s="110"/>
      <c r="I49" s="110"/>
      <c r="J49" s="110"/>
      <c r="K49" s="110"/>
      <c r="L49" s="110"/>
      <c r="M49" s="110"/>
      <c r="N49" s="110"/>
      <c r="O49" s="880"/>
      <c r="P49" s="880"/>
      <c r="Q49" s="771"/>
      <c r="R49" s="888"/>
      <c r="S49" s="888"/>
      <c r="T49" s="878"/>
    </row>
    <row r="50" spans="7:20">
      <c r="G50" s="106"/>
      <c r="H50" s="110"/>
      <c r="I50" s="110"/>
      <c r="J50" s="110"/>
      <c r="K50" s="110"/>
      <c r="L50" s="110"/>
      <c r="M50" s="110"/>
      <c r="N50" s="110"/>
      <c r="O50" s="880"/>
      <c r="P50" s="880"/>
      <c r="Q50" s="771"/>
      <c r="R50" s="888"/>
      <c r="S50" s="888"/>
      <c r="T50" s="878"/>
    </row>
    <row r="51" spans="7:20">
      <c r="G51" s="106"/>
      <c r="H51" s="874"/>
      <c r="I51" s="874"/>
      <c r="J51" s="874"/>
      <c r="K51" s="874"/>
      <c r="L51" s="874"/>
      <c r="M51" s="874"/>
      <c r="N51" s="874"/>
      <c r="O51" s="874"/>
      <c r="P51" s="874"/>
      <c r="Q51" s="873"/>
      <c r="R51" s="873"/>
      <c r="S51" s="873"/>
      <c r="T51" s="878"/>
    </row>
    <row r="52" spans="7:20">
      <c r="G52" s="875"/>
      <c r="H52" s="876"/>
      <c r="I52" s="876"/>
      <c r="J52" s="876"/>
      <c r="K52" s="876"/>
      <c r="L52" s="876"/>
      <c r="M52" s="877"/>
      <c r="N52" s="877"/>
      <c r="O52" s="877"/>
      <c r="P52" s="877"/>
      <c r="Q52" s="771"/>
      <c r="R52" s="771"/>
      <c r="S52" s="771"/>
      <c r="T52" s="34"/>
    </row>
    <row r="53" spans="7:20" ht="19.2" customHeight="1">
      <c r="G53" s="106"/>
      <c r="H53" s="110"/>
      <c r="I53" s="110"/>
      <c r="J53" s="110"/>
      <c r="K53" s="110"/>
      <c r="L53" s="110"/>
      <c r="M53" s="110"/>
      <c r="N53" s="110"/>
      <c r="O53" s="889"/>
      <c r="P53" s="889"/>
      <c r="Q53" s="890"/>
      <c r="R53" s="890"/>
      <c r="S53" s="890"/>
      <c r="T53" s="878"/>
    </row>
    <row r="54" spans="7:20">
      <c r="G54" s="106"/>
      <c r="H54" s="110"/>
      <c r="I54" s="110"/>
      <c r="J54" s="110"/>
      <c r="K54" s="110"/>
      <c r="L54" s="110"/>
      <c r="M54" s="110"/>
      <c r="N54" s="110"/>
      <c r="O54" s="880"/>
      <c r="P54" s="880"/>
      <c r="Q54" s="771"/>
      <c r="R54" s="888"/>
      <c r="S54" s="888"/>
      <c r="T54" s="878"/>
    </row>
    <row r="55" spans="7:20">
      <c r="G55" s="106"/>
      <c r="H55" s="110"/>
      <c r="I55" s="110"/>
      <c r="J55" s="110"/>
      <c r="K55" s="110"/>
      <c r="L55" s="110"/>
      <c r="M55" s="110"/>
      <c r="N55" s="110"/>
      <c r="O55" s="880"/>
      <c r="P55" s="880"/>
      <c r="Q55" s="771"/>
      <c r="R55" s="888"/>
      <c r="S55" s="888"/>
      <c r="T55" s="878"/>
    </row>
    <row r="56" spans="7:20">
      <c r="G56" s="106"/>
      <c r="H56" s="874"/>
      <c r="I56" s="874"/>
      <c r="J56" s="874"/>
      <c r="K56" s="874"/>
      <c r="L56" s="874"/>
      <c r="M56" s="874"/>
      <c r="N56" s="874"/>
      <c r="O56" s="874"/>
      <c r="P56" s="874"/>
      <c r="Q56" s="874"/>
      <c r="R56" s="874"/>
      <c r="S56" s="874"/>
      <c r="T56" s="878"/>
    </row>
    <row r="57" spans="7:20">
      <c r="G57" s="119"/>
      <c r="M57" s="771"/>
      <c r="N57" s="771"/>
      <c r="O57" s="771"/>
      <c r="P57" s="771"/>
    </row>
    <row r="58" spans="7:20">
      <c r="G58" s="119"/>
      <c r="M58" s="771"/>
      <c r="N58" s="771"/>
      <c r="O58" s="771"/>
      <c r="P58" s="771"/>
      <c r="T58" s="891"/>
    </row>
    <row r="59" spans="7:20">
      <c r="G59" s="883"/>
      <c r="M59" s="771"/>
      <c r="N59" s="771"/>
      <c r="O59" s="771"/>
      <c r="P59" s="771"/>
    </row>
    <row r="60" spans="7:20">
      <c r="G60" s="884"/>
      <c r="H60" s="885"/>
      <c r="I60" s="885"/>
      <c r="J60" s="885"/>
      <c r="K60" s="885"/>
      <c r="L60" s="885"/>
      <c r="M60" s="872"/>
      <c r="N60" s="872"/>
      <c r="O60" s="872"/>
      <c r="P60" s="872"/>
      <c r="Q60" s="872"/>
      <c r="R60" s="872"/>
      <c r="S60" s="872"/>
      <c r="T60" s="882"/>
    </row>
    <row r="61" spans="7:20">
      <c r="G61" s="875"/>
      <c r="H61" s="876"/>
      <c r="I61" s="876"/>
      <c r="J61" s="876"/>
      <c r="K61" s="876"/>
      <c r="L61" s="876"/>
      <c r="M61" s="877"/>
      <c r="N61" s="877"/>
      <c r="O61" s="877"/>
      <c r="P61" s="877"/>
      <c r="Q61" s="771"/>
      <c r="R61" s="771"/>
      <c r="S61" s="771"/>
      <c r="T61" s="34"/>
    </row>
    <row r="62" spans="7:20">
      <c r="G62" s="886"/>
      <c r="H62" s="887"/>
      <c r="I62" s="887"/>
      <c r="J62" s="887"/>
      <c r="K62" s="887"/>
      <c r="L62" s="887"/>
      <c r="M62" s="887"/>
      <c r="N62" s="887"/>
      <c r="O62" s="887"/>
      <c r="P62" s="887"/>
      <c r="Q62" s="887"/>
      <c r="R62" s="887"/>
      <c r="S62" s="887"/>
      <c r="T62" s="879"/>
    </row>
    <row r="63" spans="7:20">
      <c r="G63" s="106"/>
      <c r="H63" s="110"/>
      <c r="I63" s="110"/>
      <c r="J63" s="110"/>
      <c r="K63" s="110"/>
      <c r="L63" s="110"/>
      <c r="M63" s="110"/>
      <c r="N63" s="110"/>
      <c r="O63" s="110"/>
      <c r="P63" s="110"/>
      <c r="Q63" s="110"/>
      <c r="R63" s="110"/>
      <c r="S63" s="110"/>
      <c r="T63" s="879"/>
    </row>
    <row r="64" spans="7:20">
      <c r="G64" s="106"/>
      <c r="H64" s="110"/>
      <c r="I64" s="110"/>
      <c r="J64" s="110"/>
      <c r="K64" s="110"/>
      <c r="L64" s="110"/>
      <c r="M64" s="110"/>
      <c r="N64" s="110"/>
      <c r="O64" s="110"/>
      <c r="P64" s="110"/>
      <c r="Q64" s="110"/>
      <c r="R64" s="110"/>
      <c r="S64" s="110"/>
      <c r="T64" s="879"/>
    </row>
    <row r="65" spans="7:20">
      <c r="G65" s="106"/>
      <c r="H65" s="874"/>
      <c r="I65" s="874"/>
      <c r="J65" s="874"/>
      <c r="K65" s="874"/>
      <c r="L65" s="874"/>
      <c r="M65" s="874"/>
      <c r="N65" s="874"/>
      <c r="O65" s="874"/>
      <c r="P65" s="874"/>
      <c r="Q65" s="873"/>
      <c r="R65" s="873"/>
      <c r="S65" s="873"/>
      <c r="T65" s="878"/>
    </row>
    <row r="66" spans="7:20">
      <c r="G66" s="875"/>
      <c r="H66" s="876"/>
      <c r="I66" s="876"/>
      <c r="J66" s="876"/>
      <c r="K66" s="876"/>
      <c r="L66" s="876"/>
      <c r="M66" s="877"/>
      <c r="N66" s="877"/>
      <c r="O66" s="877"/>
      <c r="P66" s="877"/>
      <c r="Q66" s="771"/>
      <c r="R66" s="771"/>
      <c r="S66" s="771"/>
      <c r="T66" s="34"/>
    </row>
    <row r="67" spans="7:20">
      <c r="G67" s="106"/>
      <c r="H67" s="110"/>
      <c r="I67" s="110"/>
      <c r="J67" s="110"/>
      <c r="K67" s="110"/>
      <c r="L67" s="110"/>
      <c r="M67" s="110"/>
      <c r="N67" s="110"/>
      <c r="O67" s="110"/>
      <c r="P67" s="110"/>
      <c r="Q67" s="110"/>
      <c r="R67" s="110"/>
      <c r="S67" s="110"/>
      <c r="T67" s="879"/>
    </row>
    <row r="68" spans="7:20">
      <c r="G68" s="106"/>
      <c r="H68" s="110"/>
      <c r="I68" s="110"/>
      <c r="J68" s="110"/>
      <c r="K68" s="110"/>
      <c r="L68" s="110"/>
      <c r="M68" s="110"/>
      <c r="N68" s="110"/>
      <c r="O68" s="110"/>
      <c r="P68" s="110"/>
      <c r="Q68" s="110"/>
      <c r="R68" s="880"/>
      <c r="S68" s="880"/>
      <c r="T68" s="879"/>
    </row>
    <row r="69" spans="7:20">
      <c r="G69" s="106"/>
      <c r="H69" s="110"/>
      <c r="I69" s="110"/>
      <c r="J69" s="110"/>
      <c r="K69" s="110"/>
      <c r="L69" s="110"/>
      <c r="M69" s="110"/>
      <c r="N69" s="110"/>
      <c r="O69" s="110"/>
      <c r="P69" s="110"/>
      <c r="Q69" s="110"/>
      <c r="R69" s="880"/>
      <c r="S69" s="880"/>
      <c r="T69" s="879"/>
    </row>
    <row r="70" spans="7:20">
      <c r="G70" s="106"/>
      <c r="H70" s="874"/>
      <c r="I70" s="874"/>
      <c r="J70" s="874"/>
      <c r="K70" s="874"/>
      <c r="L70" s="874"/>
      <c r="M70" s="874"/>
      <c r="N70" s="874"/>
      <c r="O70" s="874"/>
      <c r="P70" s="874"/>
      <c r="Q70" s="873"/>
      <c r="R70" s="873"/>
      <c r="S70" s="873"/>
      <c r="T70" s="878"/>
    </row>
    <row r="71" spans="7:20">
      <c r="G71" s="875"/>
      <c r="H71" s="876"/>
      <c r="I71" s="876"/>
      <c r="J71" s="876"/>
      <c r="K71" s="876"/>
      <c r="L71" s="876"/>
      <c r="M71" s="877"/>
      <c r="N71" s="877"/>
      <c r="O71" s="877"/>
      <c r="P71" s="877"/>
      <c r="Q71" s="771"/>
      <c r="R71" s="771"/>
      <c r="S71" s="771"/>
      <c r="T71" s="34"/>
    </row>
    <row r="72" spans="7:20">
      <c r="G72" s="106"/>
      <c r="H72" s="110"/>
      <c r="I72" s="110"/>
      <c r="J72" s="110"/>
      <c r="K72" s="110"/>
      <c r="L72" s="110"/>
      <c r="M72" s="110"/>
      <c r="N72" s="110"/>
      <c r="O72" s="110"/>
      <c r="P72" s="110"/>
      <c r="Q72" s="110"/>
      <c r="R72" s="110"/>
      <c r="S72" s="110"/>
      <c r="T72" s="879"/>
    </row>
    <row r="73" spans="7:20">
      <c r="G73" s="886"/>
      <c r="H73" s="887"/>
      <c r="I73" s="887"/>
      <c r="J73" s="887"/>
      <c r="K73" s="887"/>
      <c r="L73" s="887"/>
      <c r="M73" s="887"/>
      <c r="N73" s="887"/>
      <c r="O73" s="887"/>
      <c r="P73" s="110"/>
      <c r="Q73" s="110"/>
      <c r="R73" s="880"/>
      <c r="S73" s="880"/>
      <c r="T73" s="879"/>
    </row>
    <row r="74" spans="7:20">
      <c r="G74" s="106"/>
      <c r="H74" s="110"/>
      <c r="I74" s="110"/>
      <c r="J74" s="110"/>
      <c r="K74" s="110"/>
      <c r="L74" s="110"/>
      <c r="M74" s="110"/>
      <c r="N74" s="110"/>
      <c r="O74" s="110"/>
      <c r="P74" s="110"/>
      <c r="Q74" s="110"/>
      <c r="R74" s="880"/>
      <c r="S74" s="880"/>
      <c r="T74" s="879"/>
    </row>
    <row r="75" spans="7:20">
      <c r="G75" s="106"/>
      <c r="H75" s="874"/>
      <c r="I75" s="874"/>
      <c r="J75" s="874"/>
      <c r="K75" s="874"/>
      <c r="L75" s="874"/>
      <c r="M75" s="874"/>
      <c r="N75" s="874"/>
      <c r="O75" s="874"/>
      <c r="P75" s="874"/>
      <c r="Q75" s="874"/>
      <c r="R75" s="874"/>
      <c r="S75" s="874"/>
      <c r="T75" s="878"/>
    </row>
    <row r="76" spans="7:20">
      <c r="G76" s="119"/>
      <c r="M76" s="771"/>
      <c r="N76" s="771"/>
      <c r="O76" s="771"/>
      <c r="P76" s="771"/>
      <c r="R76" s="871"/>
    </row>
    <row r="77" spans="7:20">
      <c r="G77" s="119"/>
      <c r="M77" s="771"/>
      <c r="N77" s="771"/>
      <c r="O77" s="771"/>
      <c r="P77" s="771"/>
    </row>
    <row r="78" spans="7:20">
      <c r="G78" s="883"/>
      <c r="M78" s="771"/>
      <c r="N78" s="771"/>
      <c r="O78" s="771"/>
      <c r="P78" s="771"/>
    </row>
    <row r="79" spans="7:20">
      <c r="G79" s="884"/>
      <c r="H79" s="885"/>
      <c r="I79" s="885"/>
      <c r="J79" s="885"/>
      <c r="K79" s="885"/>
      <c r="L79" s="885"/>
      <c r="M79" s="872"/>
      <c r="N79" s="872"/>
      <c r="O79" s="872"/>
      <c r="P79" s="872"/>
      <c r="Q79" s="872"/>
      <c r="R79" s="872"/>
      <c r="S79" s="872"/>
      <c r="T79" s="882"/>
    </row>
    <row r="80" spans="7:20">
      <c r="G80" s="875"/>
      <c r="H80" s="876"/>
      <c r="I80" s="876"/>
      <c r="J80" s="876"/>
      <c r="K80" s="876"/>
      <c r="L80" s="876"/>
      <c r="M80" s="892"/>
      <c r="N80" s="892"/>
      <c r="O80" s="892"/>
      <c r="P80" s="892"/>
      <c r="S80" s="34"/>
      <c r="T80" s="34"/>
    </row>
    <row r="81" spans="7:20">
      <c r="G81" s="886"/>
      <c r="H81" s="887"/>
      <c r="I81" s="887"/>
      <c r="J81" s="887"/>
      <c r="K81" s="887"/>
      <c r="L81" s="887"/>
      <c r="M81" s="887"/>
      <c r="N81" s="887"/>
      <c r="O81" s="887"/>
      <c r="P81" s="893"/>
      <c r="Q81" s="887"/>
      <c r="R81" s="887"/>
      <c r="S81" s="887"/>
      <c r="T81" s="879"/>
    </row>
    <row r="82" spans="7:20">
      <c r="G82" s="106"/>
      <c r="H82" s="110"/>
      <c r="I82" s="110"/>
      <c r="J82" s="110"/>
      <c r="K82" s="110"/>
      <c r="L82" s="110"/>
      <c r="M82" s="110"/>
      <c r="N82" s="110"/>
      <c r="O82" s="110"/>
      <c r="P82" s="894"/>
      <c r="Q82" s="110"/>
      <c r="R82" s="110"/>
      <c r="S82" s="110"/>
      <c r="T82" s="879"/>
    </row>
    <row r="83" spans="7:20">
      <c r="G83" s="106"/>
      <c r="H83" s="110"/>
      <c r="I83" s="110"/>
      <c r="J83" s="110"/>
      <c r="K83" s="110"/>
      <c r="L83" s="110"/>
      <c r="M83" s="110"/>
      <c r="N83" s="110"/>
      <c r="O83" s="110"/>
      <c r="P83" s="894"/>
      <c r="Q83" s="110"/>
      <c r="R83" s="110"/>
      <c r="S83" s="110"/>
      <c r="T83" s="879"/>
    </row>
    <row r="84" spans="7:20">
      <c r="G84" s="106"/>
      <c r="H84" s="874"/>
      <c r="I84" s="874"/>
      <c r="J84" s="874"/>
      <c r="K84" s="874"/>
      <c r="L84" s="874"/>
      <c r="M84" s="895"/>
      <c r="N84" s="895"/>
      <c r="O84" s="895"/>
      <c r="P84" s="895"/>
      <c r="Q84" s="896"/>
      <c r="R84" s="896"/>
      <c r="S84" s="896"/>
      <c r="T84" s="878"/>
    </row>
    <row r="85" spans="7:20">
      <c r="G85" s="875"/>
      <c r="H85" s="876"/>
      <c r="I85" s="876"/>
      <c r="J85" s="876"/>
      <c r="K85" s="876"/>
      <c r="L85" s="876"/>
      <c r="M85" s="892"/>
      <c r="N85" s="892"/>
      <c r="O85" s="892"/>
      <c r="P85" s="892"/>
      <c r="S85" s="34"/>
      <c r="T85" s="34"/>
    </row>
    <row r="86" spans="7:20">
      <c r="G86" s="106"/>
      <c r="H86" s="110"/>
      <c r="I86" s="110"/>
      <c r="J86" s="110"/>
      <c r="K86" s="110"/>
      <c r="L86" s="110"/>
      <c r="M86" s="897"/>
      <c r="N86" s="897"/>
      <c r="O86" s="110"/>
      <c r="P86" s="110"/>
      <c r="Q86" s="110"/>
      <c r="R86" s="897"/>
      <c r="S86" s="897"/>
      <c r="T86" s="879"/>
    </row>
    <row r="87" spans="7:20">
      <c r="G87" s="106"/>
      <c r="H87" s="110"/>
      <c r="I87" s="110"/>
      <c r="J87" s="110"/>
      <c r="K87" s="110"/>
      <c r="L87" s="110"/>
      <c r="M87" s="897"/>
      <c r="N87" s="897"/>
      <c r="O87" s="110"/>
      <c r="P87" s="110"/>
      <c r="Q87" s="110"/>
      <c r="R87" s="894"/>
      <c r="S87" s="894"/>
      <c r="T87" s="879"/>
    </row>
    <row r="88" spans="7:20">
      <c r="G88" s="106"/>
      <c r="H88" s="110"/>
      <c r="I88" s="110"/>
      <c r="J88" s="110"/>
      <c r="K88" s="110"/>
      <c r="L88" s="110"/>
      <c r="M88" s="897"/>
      <c r="N88" s="897"/>
      <c r="O88" s="110"/>
      <c r="P88" s="110"/>
      <c r="Q88" s="110"/>
      <c r="R88" s="894"/>
      <c r="S88" s="894"/>
      <c r="T88" s="879"/>
    </row>
    <row r="89" spans="7:20">
      <c r="G89" s="106"/>
      <c r="H89" s="874"/>
      <c r="I89" s="874"/>
      <c r="J89" s="874"/>
      <c r="K89" s="874"/>
      <c r="L89" s="874"/>
      <c r="M89" s="895"/>
      <c r="N89" s="895"/>
      <c r="O89" s="895"/>
      <c r="P89" s="895"/>
      <c r="Q89" s="896"/>
      <c r="R89" s="896"/>
      <c r="S89" s="896"/>
      <c r="T89" s="878"/>
    </row>
    <row r="90" spans="7:20">
      <c r="G90" s="875"/>
      <c r="H90" s="876"/>
      <c r="I90" s="876"/>
      <c r="J90" s="876"/>
      <c r="K90" s="876"/>
      <c r="L90" s="876"/>
      <c r="M90" s="892"/>
      <c r="N90" s="892"/>
      <c r="O90" s="892"/>
      <c r="P90" s="892"/>
      <c r="S90" s="34"/>
      <c r="T90" s="34"/>
    </row>
    <row r="91" spans="7:20">
      <c r="G91" s="106"/>
      <c r="H91" s="110"/>
      <c r="I91" s="110"/>
      <c r="J91" s="110"/>
      <c r="K91" s="110"/>
      <c r="L91" s="110"/>
      <c r="M91" s="897"/>
      <c r="N91" s="897"/>
      <c r="O91" s="110"/>
      <c r="P91" s="893"/>
      <c r="Q91" s="110"/>
      <c r="R91" s="897"/>
      <c r="S91" s="897"/>
      <c r="T91" s="879"/>
    </row>
    <row r="92" spans="7:20" ht="14.25" customHeight="1">
      <c r="G92" s="886"/>
      <c r="H92" s="887"/>
      <c r="I92" s="887"/>
      <c r="J92" s="887"/>
      <c r="K92" s="887"/>
      <c r="L92" s="887"/>
      <c r="M92" s="893"/>
      <c r="N92" s="893"/>
      <c r="O92" s="887"/>
      <c r="P92" s="898"/>
      <c r="Q92" s="110"/>
      <c r="R92" s="894"/>
      <c r="S92" s="894"/>
      <c r="T92" s="879"/>
    </row>
    <row r="93" spans="7:20">
      <c r="G93" s="106"/>
      <c r="H93" s="110"/>
      <c r="I93" s="110"/>
      <c r="J93" s="110"/>
      <c r="K93" s="110"/>
      <c r="L93" s="110"/>
      <c r="M93" s="897"/>
      <c r="N93" s="897"/>
      <c r="O93" s="110"/>
      <c r="P93" s="894"/>
      <c r="Q93" s="110"/>
      <c r="R93" s="894"/>
      <c r="S93" s="894"/>
      <c r="T93" s="879"/>
    </row>
    <row r="94" spans="7:20">
      <c r="G94" s="106"/>
      <c r="H94" s="874"/>
      <c r="I94" s="874"/>
      <c r="J94" s="874"/>
      <c r="K94" s="874"/>
      <c r="L94" s="874"/>
      <c r="M94" s="895"/>
      <c r="N94" s="895"/>
      <c r="O94" s="895"/>
      <c r="P94" s="895"/>
      <c r="Q94" s="895"/>
      <c r="R94" s="899"/>
      <c r="S94" s="899"/>
      <c r="T94" s="878"/>
    </row>
    <row r="95" spans="7:20">
      <c r="G95" s="106"/>
      <c r="H95" s="874"/>
      <c r="I95" s="874"/>
      <c r="J95" s="874"/>
      <c r="K95" s="874"/>
      <c r="L95" s="874"/>
      <c r="M95" s="874"/>
      <c r="N95" s="874"/>
      <c r="O95" s="874"/>
      <c r="P95" s="874"/>
    </row>
    <row r="96" spans="7:20">
      <c r="G96" s="106"/>
      <c r="H96" s="874"/>
      <c r="I96" s="874"/>
      <c r="J96" s="874"/>
      <c r="K96" s="874"/>
      <c r="L96" s="874"/>
      <c r="M96" s="874"/>
      <c r="N96" s="874"/>
      <c r="O96" s="874"/>
      <c r="P96" s="874"/>
    </row>
    <row r="97" spans="7:20">
      <c r="G97" s="267"/>
      <c r="H97" s="874"/>
      <c r="I97" s="874"/>
      <c r="J97" s="874"/>
      <c r="K97" s="874"/>
      <c r="L97" s="874"/>
      <c r="M97" s="874"/>
      <c r="N97" s="874"/>
      <c r="O97" s="874"/>
      <c r="P97" s="874"/>
      <c r="Q97" s="771"/>
      <c r="R97" s="771"/>
    </row>
    <row r="98" spans="7:20">
      <c r="G98" s="884"/>
      <c r="H98" s="885"/>
      <c r="I98" s="885"/>
      <c r="J98" s="885"/>
      <c r="K98" s="885"/>
      <c r="L98" s="885"/>
      <c r="M98" s="872"/>
      <c r="N98" s="872"/>
      <c r="O98" s="872"/>
      <c r="P98" s="872"/>
      <c r="Q98" s="872"/>
      <c r="R98" s="872"/>
      <c r="S98" s="872"/>
      <c r="T98" s="882"/>
    </row>
    <row r="99" spans="7:20">
      <c r="G99" s="875"/>
      <c r="H99" s="876"/>
      <c r="I99" s="876"/>
      <c r="J99" s="876"/>
      <c r="K99" s="876"/>
      <c r="L99" s="876"/>
      <c r="M99" s="877"/>
      <c r="N99" s="877"/>
      <c r="O99" s="877"/>
      <c r="P99" s="877"/>
      <c r="Q99" s="771"/>
      <c r="R99" s="771"/>
      <c r="S99" s="771"/>
      <c r="T99" s="34"/>
    </row>
    <row r="100" spans="7:20">
      <c r="G100" s="106"/>
      <c r="H100" s="110"/>
      <c r="I100" s="110"/>
      <c r="J100" s="110"/>
      <c r="K100" s="110"/>
      <c r="L100" s="110"/>
      <c r="M100" s="900"/>
      <c r="N100" s="900"/>
      <c r="O100" s="900"/>
      <c r="P100" s="900"/>
      <c r="Q100" s="900"/>
      <c r="R100" s="900"/>
      <c r="S100" s="900"/>
      <c r="T100" s="878"/>
    </row>
    <row r="101" spans="7:20">
      <c r="G101" s="886"/>
      <c r="H101" s="887"/>
      <c r="I101" s="887"/>
      <c r="J101" s="887"/>
      <c r="K101" s="887"/>
      <c r="L101" s="887"/>
      <c r="M101" s="901"/>
      <c r="N101" s="901"/>
      <c r="O101" s="901"/>
      <c r="P101" s="901"/>
      <c r="Q101" s="901"/>
      <c r="R101" s="901"/>
      <c r="S101" s="901"/>
      <c r="T101" s="878"/>
    </row>
    <row r="102" spans="7:20">
      <c r="G102" s="106"/>
      <c r="H102" s="110"/>
      <c r="I102" s="110"/>
      <c r="J102" s="110"/>
      <c r="K102" s="110"/>
      <c r="L102" s="110"/>
      <c r="M102" s="900"/>
      <c r="N102" s="900"/>
      <c r="O102" s="900"/>
      <c r="P102" s="900"/>
      <c r="Q102" s="900"/>
      <c r="R102" s="900"/>
      <c r="S102" s="900"/>
      <c r="T102" s="878"/>
    </row>
    <row r="103" spans="7:20">
      <c r="G103" s="106"/>
      <c r="H103" s="874"/>
      <c r="I103" s="874"/>
      <c r="J103" s="874"/>
      <c r="K103" s="874"/>
      <c r="L103" s="874"/>
      <c r="M103" s="874"/>
      <c r="N103" s="874"/>
      <c r="O103" s="874"/>
      <c r="P103" s="874"/>
      <c r="Q103" s="874"/>
      <c r="R103" s="874"/>
      <c r="S103" s="874"/>
      <c r="T103" s="878"/>
    </row>
    <row r="104" spans="7:20">
      <c r="G104" s="902"/>
      <c r="M104" s="771"/>
      <c r="N104" s="771"/>
      <c r="O104" s="771"/>
      <c r="P104" s="771"/>
      <c r="S104" s="771"/>
    </row>
    <row r="105" spans="7:20">
      <c r="G105" s="902"/>
      <c r="M105" s="771"/>
      <c r="N105" s="771"/>
      <c r="O105" s="771"/>
      <c r="P105" s="771"/>
      <c r="S105" s="771"/>
    </row>
    <row r="106" spans="7:20">
      <c r="G106" s="903"/>
      <c r="M106" s="771"/>
      <c r="N106" s="771"/>
      <c r="O106" s="771"/>
      <c r="P106" s="771"/>
      <c r="S106" s="771"/>
    </row>
    <row r="107" spans="7:20">
      <c r="G107" s="884"/>
      <c r="H107" s="885"/>
      <c r="I107" s="885"/>
      <c r="J107" s="885"/>
      <c r="K107" s="885"/>
      <c r="L107" s="885"/>
      <c r="M107" s="872"/>
      <c r="N107" s="872"/>
      <c r="O107" s="872"/>
      <c r="P107" s="872"/>
      <c r="Q107" s="872"/>
      <c r="R107" s="872"/>
      <c r="S107" s="872"/>
      <c r="T107" s="882"/>
    </row>
    <row r="108" spans="7:20">
      <c r="G108" s="875"/>
      <c r="H108" s="876"/>
      <c r="I108" s="876"/>
      <c r="J108" s="876"/>
      <c r="K108" s="876"/>
      <c r="L108" s="876"/>
      <c r="M108" s="877"/>
      <c r="N108" s="877"/>
      <c r="O108" s="877"/>
      <c r="P108" s="877"/>
      <c r="Q108" s="771"/>
      <c r="R108" s="771"/>
      <c r="S108" s="771"/>
      <c r="T108" s="34"/>
    </row>
    <row r="109" spans="7:20">
      <c r="G109" s="106"/>
      <c r="H109" s="110"/>
      <c r="I109" s="110"/>
      <c r="J109" s="110"/>
      <c r="K109" s="110"/>
      <c r="L109" s="110"/>
      <c r="M109" s="110"/>
      <c r="N109" s="110"/>
      <c r="O109" s="110"/>
      <c r="P109" s="889"/>
      <c r="Q109" s="110"/>
      <c r="R109" s="110"/>
      <c r="S109" s="110"/>
      <c r="T109" s="878"/>
    </row>
    <row r="110" spans="7:20">
      <c r="G110" s="886"/>
      <c r="H110" s="887"/>
      <c r="I110" s="887"/>
      <c r="J110" s="887"/>
      <c r="K110" s="887"/>
      <c r="L110" s="887"/>
      <c r="M110" s="904"/>
      <c r="N110" s="904"/>
      <c r="O110" s="904"/>
      <c r="P110" s="904"/>
      <c r="Q110" s="904"/>
      <c r="R110" s="904"/>
      <c r="S110" s="904"/>
      <c r="T110" s="878"/>
    </row>
    <row r="111" spans="7:20">
      <c r="G111" s="106"/>
      <c r="H111" s="110"/>
      <c r="I111" s="110"/>
      <c r="J111" s="110"/>
      <c r="K111" s="110"/>
      <c r="L111" s="110"/>
      <c r="M111" s="889"/>
      <c r="N111" s="889"/>
      <c r="O111" s="889"/>
      <c r="P111" s="889"/>
      <c r="Q111" s="889"/>
      <c r="R111" s="889"/>
      <c r="S111" s="889"/>
      <c r="T111" s="878"/>
    </row>
    <row r="112" spans="7:20">
      <c r="G112" s="106"/>
      <c r="H112" s="874"/>
      <c r="I112" s="874"/>
      <c r="J112" s="874"/>
      <c r="K112" s="874"/>
      <c r="L112" s="874"/>
      <c r="M112" s="874"/>
      <c r="N112" s="874"/>
      <c r="O112" s="874"/>
      <c r="P112" s="874"/>
      <c r="Q112" s="905"/>
      <c r="R112" s="905"/>
      <c r="S112" s="905"/>
      <c r="T112" s="878"/>
    </row>
    <row r="113" spans="6:21">
      <c r="F113" s="2"/>
    </row>
    <row r="114" spans="6:21">
      <c r="F114" s="2"/>
    </row>
    <row r="115" spans="6:21">
      <c r="G115" s="858"/>
    </row>
    <row r="116" spans="6:21">
      <c r="G116" s="3624"/>
      <c r="H116" s="3625"/>
      <c r="I116" s="3625"/>
      <c r="J116" s="3625"/>
      <c r="K116" s="3625"/>
      <c r="L116" s="3625"/>
      <c r="M116" s="3625"/>
      <c r="N116" s="3625"/>
      <c r="O116" s="3625"/>
      <c r="P116" s="3625"/>
      <c r="Q116" s="3625"/>
      <c r="S116" s="34"/>
      <c r="T116" s="34"/>
      <c r="U116" s="871"/>
    </row>
    <row r="117" spans="6:21">
      <c r="G117" s="3624"/>
      <c r="H117" s="882"/>
      <c r="I117" s="906"/>
      <c r="J117" s="882"/>
      <c r="K117" s="906"/>
      <c r="L117" s="882"/>
      <c r="M117" s="906"/>
      <c r="N117" s="882"/>
      <c r="O117" s="906"/>
      <c r="P117" s="882"/>
      <c r="Q117" s="906"/>
      <c r="S117" s="34"/>
      <c r="T117" s="34"/>
      <c r="U117" s="871"/>
    </row>
    <row r="118" spans="6:21">
      <c r="G118" s="106"/>
      <c r="H118" s="907"/>
      <c r="I118" s="908"/>
      <c r="J118" s="109"/>
      <c r="K118" s="908"/>
      <c r="L118" s="109"/>
      <c r="M118" s="908"/>
      <c r="N118" s="109"/>
      <c r="O118" s="908"/>
      <c r="P118" s="109"/>
      <c r="Q118" s="909"/>
      <c r="S118" s="34"/>
      <c r="T118" s="34"/>
      <c r="U118" s="871"/>
    </row>
    <row r="119" spans="6:21">
      <c r="G119" s="106"/>
      <c r="H119" s="907"/>
      <c r="I119" s="908"/>
      <c r="J119" s="109"/>
      <c r="K119" s="908"/>
      <c r="L119" s="109"/>
      <c r="M119" s="908"/>
      <c r="N119" s="109"/>
      <c r="O119" s="908"/>
      <c r="P119" s="109"/>
      <c r="Q119" s="909"/>
      <c r="S119" s="34"/>
      <c r="T119" s="34"/>
      <c r="U119" s="871"/>
    </row>
    <row r="120" spans="6:21">
      <c r="G120" s="106"/>
      <c r="H120" s="907"/>
      <c r="I120" s="908"/>
      <c r="J120" s="109"/>
      <c r="K120" s="908"/>
      <c r="L120" s="109"/>
      <c r="M120" s="908"/>
      <c r="N120" s="109"/>
      <c r="O120" s="908"/>
      <c r="P120" s="109"/>
      <c r="Q120" s="909"/>
      <c r="S120" s="34"/>
      <c r="T120" s="34"/>
      <c r="U120" s="871"/>
    </row>
    <row r="121" spans="6:21">
      <c r="G121" s="106"/>
      <c r="H121" s="907"/>
      <c r="I121" s="908"/>
      <c r="J121" s="109"/>
      <c r="K121" s="908"/>
      <c r="L121" s="109"/>
      <c r="M121" s="908"/>
      <c r="N121" s="109"/>
      <c r="O121" s="908"/>
      <c r="P121" s="109"/>
      <c r="Q121" s="909"/>
      <c r="S121" s="34"/>
      <c r="T121" s="34"/>
      <c r="U121" s="871"/>
    </row>
    <row r="122" spans="6:21">
      <c r="G122" s="106"/>
      <c r="H122" s="907"/>
      <c r="I122" s="908"/>
      <c r="J122" s="109"/>
      <c r="K122" s="908"/>
      <c r="L122" s="109"/>
      <c r="M122" s="908"/>
      <c r="N122" s="109"/>
      <c r="O122" s="908"/>
      <c r="P122" s="109"/>
      <c r="Q122" s="909"/>
      <c r="S122" s="34"/>
      <c r="T122" s="34"/>
      <c r="U122" s="871"/>
    </row>
    <row r="123" spans="6:21">
      <c r="G123" s="106"/>
      <c r="H123" s="907"/>
      <c r="I123" s="908"/>
      <c r="J123" s="109"/>
      <c r="K123" s="908"/>
      <c r="L123" s="109"/>
      <c r="M123" s="908"/>
      <c r="N123" s="109"/>
      <c r="O123" s="908"/>
      <c r="P123" s="109"/>
      <c r="Q123" s="879"/>
      <c r="S123" s="34"/>
      <c r="T123" s="34"/>
      <c r="U123" s="871"/>
    </row>
    <row r="124" spans="6:21">
      <c r="G124" s="106"/>
      <c r="H124" s="907"/>
      <c r="I124" s="908"/>
      <c r="J124" s="109"/>
      <c r="K124" s="908"/>
      <c r="L124" s="109"/>
      <c r="M124" s="908"/>
      <c r="N124" s="109"/>
      <c r="O124" s="908"/>
      <c r="P124" s="109"/>
      <c r="Q124" s="909"/>
      <c r="S124" s="910"/>
      <c r="T124" s="910"/>
      <c r="U124" s="871"/>
    </row>
    <row r="125" spans="6:21">
      <c r="G125" s="106"/>
      <c r="H125" s="907"/>
      <c r="I125" s="908"/>
      <c r="J125" s="109"/>
      <c r="K125" s="908"/>
      <c r="L125" s="109"/>
      <c r="M125" s="908"/>
      <c r="N125" s="109"/>
      <c r="O125" s="908"/>
      <c r="P125" s="109"/>
      <c r="Q125" s="909"/>
      <c r="S125" s="34"/>
      <c r="T125" s="34"/>
      <c r="U125" s="871"/>
    </row>
    <row r="126" spans="6:21">
      <c r="G126" s="911"/>
      <c r="H126" s="912"/>
      <c r="I126" s="913"/>
      <c r="J126" s="912"/>
      <c r="K126" s="913"/>
      <c r="L126" s="912"/>
      <c r="M126" s="913"/>
      <c r="N126" s="912"/>
      <c r="O126" s="913"/>
      <c r="P126" s="912"/>
      <c r="Q126" s="909"/>
      <c r="S126" s="34"/>
      <c r="T126" s="34"/>
      <c r="U126" s="871"/>
    </row>
    <row r="127" spans="6:21">
      <c r="L127" s="914"/>
      <c r="M127" s="914"/>
      <c r="N127" s="914"/>
      <c r="O127" s="914"/>
      <c r="P127" s="914"/>
    </row>
    <row r="129" spans="7:19">
      <c r="G129" s="903"/>
      <c r="M129" s="771"/>
      <c r="N129" s="771"/>
      <c r="O129" s="771"/>
      <c r="P129" s="771"/>
      <c r="S129" s="771"/>
    </row>
    <row r="130" spans="7:19" ht="31.5" customHeight="1">
      <c r="G130" s="884"/>
      <c r="H130" s="885"/>
      <c r="I130" s="885"/>
      <c r="J130" s="885"/>
      <c r="K130" s="885"/>
      <c r="L130" s="885"/>
      <c r="M130" s="872"/>
      <c r="N130" s="872"/>
      <c r="O130" s="872"/>
      <c r="P130" s="915"/>
      <c r="Q130" s="346"/>
      <c r="R130" s="346"/>
      <c r="S130" s="346"/>
    </row>
    <row r="131" spans="7:19">
      <c r="G131" s="875"/>
      <c r="H131" s="876"/>
      <c r="I131" s="876"/>
      <c r="J131" s="876"/>
      <c r="K131" s="876"/>
      <c r="L131" s="876"/>
      <c r="M131" s="771"/>
      <c r="N131" s="771"/>
      <c r="O131" s="771"/>
      <c r="Q131" s="346"/>
      <c r="R131" s="346"/>
      <c r="S131" s="346"/>
    </row>
    <row r="132" spans="7:19">
      <c r="G132" s="106"/>
      <c r="H132" s="110"/>
      <c r="I132" s="110"/>
      <c r="J132" s="110"/>
      <c r="K132" s="110"/>
      <c r="L132" s="110"/>
      <c r="M132" s="110"/>
      <c r="N132" s="110"/>
      <c r="O132" s="110"/>
      <c r="P132" s="878"/>
      <c r="Q132" s="346"/>
      <c r="R132" s="346"/>
      <c r="S132" s="346"/>
    </row>
    <row r="133" spans="7:19">
      <c r="G133" s="106"/>
      <c r="H133" s="110"/>
      <c r="I133" s="110"/>
      <c r="J133" s="110"/>
      <c r="K133" s="110"/>
      <c r="L133" s="110"/>
      <c r="M133" s="110"/>
      <c r="N133" s="110"/>
      <c r="O133" s="110"/>
      <c r="P133" s="878"/>
      <c r="Q133" s="346"/>
      <c r="R133" s="346"/>
      <c r="S133" s="346"/>
    </row>
    <row r="134" spans="7:19">
      <c r="G134" s="875"/>
      <c r="H134" s="876"/>
      <c r="I134" s="876"/>
      <c r="J134" s="876"/>
      <c r="K134" s="876"/>
      <c r="L134" s="876"/>
      <c r="M134" s="771"/>
      <c r="N134" s="771"/>
      <c r="O134" s="771"/>
      <c r="Q134" s="346"/>
      <c r="R134" s="346"/>
      <c r="S134" s="346"/>
    </row>
    <row r="135" spans="7:19">
      <c r="G135" s="106"/>
      <c r="H135" s="110"/>
      <c r="I135" s="110"/>
      <c r="J135" s="110"/>
      <c r="K135" s="110"/>
      <c r="L135" s="110"/>
      <c r="M135" s="889"/>
      <c r="N135" s="889"/>
      <c r="O135" s="889"/>
      <c r="P135" s="878"/>
      <c r="Q135" s="346"/>
      <c r="R135" s="346"/>
      <c r="S135" s="346"/>
    </row>
    <row r="136" spans="7:19">
      <c r="G136" s="106"/>
      <c r="H136" s="110"/>
      <c r="I136" s="110"/>
      <c r="J136" s="110"/>
      <c r="K136" s="110"/>
      <c r="L136" s="110"/>
      <c r="M136" s="889"/>
      <c r="N136" s="889"/>
      <c r="O136" s="889"/>
      <c r="P136" s="878"/>
      <c r="Q136" s="346"/>
      <c r="R136" s="346"/>
      <c r="S136" s="346"/>
    </row>
    <row r="137" spans="7:19">
      <c r="G137" s="106"/>
      <c r="H137" s="110"/>
      <c r="I137" s="110"/>
      <c r="J137" s="110"/>
      <c r="K137" s="110"/>
      <c r="L137" s="110"/>
      <c r="M137" s="889"/>
      <c r="N137" s="889"/>
      <c r="O137" s="889"/>
      <c r="P137" s="878"/>
      <c r="Q137" s="346"/>
      <c r="R137" s="346"/>
      <c r="S137" s="346"/>
    </row>
    <row r="138" spans="7:19">
      <c r="G138" s="106"/>
      <c r="H138" s="110"/>
      <c r="I138" s="110"/>
      <c r="J138" s="110"/>
      <c r="K138" s="110"/>
      <c r="L138" s="110"/>
      <c r="M138" s="889"/>
      <c r="N138" s="889"/>
      <c r="O138" s="889"/>
      <c r="P138" s="878"/>
      <c r="Q138" s="346"/>
      <c r="R138" s="346"/>
      <c r="S138" s="346"/>
    </row>
    <row r="139" spans="7:19">
      <c r="G139" s="911"/>
      <c r="H139" s="874"/>
      <c r="I139" s="874"/>
      <c r="J139" s="874"/>
      <c r="K139" s="874"/>
      <c r="L139" s="874"/>
      <c r="M139" s="905"/>
      <c r="N139" s="905"/>
      <c r="O139" s="905"/>
      <c r="P139" s="878"/>
      <c r="Q139" s="346"/>
      <c r="R139" s="346"/>
      <c r="S139" s="346"/>
    </row>
  </sheetData>
  <mergeCells count="7">
    <mergeCell ref="G9:T12"/>
    <mergeCell ref="G116:G117"/>
    <mergeCell ref="H116:I116"/>
    <mergeCell ref="J116:K116"/>
    <mergeCell ref="L116:M116"/>
    <mergeCell ref="N116:O116"/>
    <mergeCell ref="P116:Q116"/>
  </mergeCells>
  <pageMargins left="0.70866141732283472" right="0.70866141732283472" top="0.74803149606299213" bottom="0.74803149606299213" header="0.31496062992125984" footer="0.31496062992125984"/>
  <pageSetup scale="33" orientation="portrait" horizontalDpi="1200" verticalDpi="1200" r:id="rId1"/>
  <drawing r:id="rId2"/>
  <legacy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CDBD06-8963-4489-A904-553BA1E884F5}">
  <sheetPr codeName="Sheet10">
    <tabColor theme="7" tint="0.59999389629810485"/>
    <pageSetUpPr fitToPage="1"/>
  </sheetPr>
  <dimension ref="A1:AR178"/>
  <sheetViews>
    <sheetView showGridLines="0" zoomScale="70" zoomScaleNormal="70" workbookViewId="0">
      <selection activeCell="C2" sqref="C2"/>
    </sheetView>
  </sheetViews>
  <sheetFormatPr defaultColWidth="0" defaultRowHeight="13.8" zeroHeight="1"/>
  <cols>
    <col min="1" max="1" width="3.59765625" style="2" customWidth="1"/>
    <col min="2" max="5" width="9" style="2" customWidth="1"/>
    <col min="6" max="6" width="4.09765625" style="2" customWidth="1"/>
    <col min="7" max="7" width="58.3984375" style="2" customWidth="1"/>
    <col min="8" max="12" width="18.59765625" style="2" customWidth="1"/>
    <col min="13" max="13" width="24.69921875" style="2" customWidth="1"/>
    <col min="14" max="19" width="18.59765625" style="2" customWidth="1"/>
    <col min="20" max="21" width="18.59765625" style="34" customWidth="1"/>
    <col min="22" max="22" width="16.19921875" style="34" customWidth="1"/>
    <col min="23" max="23" width="19.3984375" style="34" customWidth="1"/>
    <col min="24" max="25" width="12" style="34" customWidth="1"/>
    <col min="26" max="26" width="16" style="34" bestFit="1" customWidth="1"/>
    <col min="27" max="27" width="16" style="34" customWidth="1"/>
    <col min="28" max="28" width="16" style="2" customWidth="1"/>
    <col min="29" max="29" width="12" style="34" customWidth="1"/>
    <col min="30" max="30" width="12" style="34" hidden="1" customWidth="1"/>
    <col min="31" max="31" width="12.09765625" style="34" hidden="1" customWidth="1"/>
    <col min="32" max="32" width="12" style="34" hidden="1" customWidth="1"/>
    <col min="33" max="33" width="12.19921875" style="34" hidden="1" customWidth="1"/>
    <col min="34" max="34" width="8.59765625" style="2" hidden="1" customWidth="1"/>
    <col min="35" max="16384" width="8.59765625" style="2" hidden="1"/>
  </cols>
  <sheetData>
    <row r="1" spans="1:33"/>
    <row r="2" spans="1:33"/>
    <row r="3" spans="1:33"/>
    <row r="4" spans="1:33"/>
    <row r="5" spans="1:33">
      <c r="A5"/>
      <c r="B5" s="202"/>
      <c r="C5" s="202"/>
      <c r="D5" s="202"/>
      <c r="E5" s="202"/>
      <c r="F5"/>
      <c r="G5" s="202"/>
      <c r="H5" s="202"/>
      <c r="I5" s="202"/>
      <c r="J5" s="202"/>
      <c r="K5" s="202"/>
      <c r="L5" s="202"/>
      <c r="M5" s="202"/>
      <c r="N5" s="202"/>
      <c r="O5" s="202"/>
      <c r="P5" s="202"/>
      <c r="Q5" s="202"/>
      <c r="R5" s="202"/>
      <c r="S5" s="202"/>
      <c r="T5" s="202"/>
      <c r="U5" s="202"/>
      <c r="V5" s="202"/>
      <c r="W5" s="202"/>
      <c r="X5" s="202"/>
      <c r="Y5" s="202"/>
      <c r="Z5" s="202"/>
      <c r="AA5" s="202"/>
      <c r="AB5" s="209"/>
      <c r="AC5" s="858"/>
      <c r="AD5" s="858"/>
      <c r="AE5" s="858"/>
      <c r="AF5" s="858"/>
      <c r="AG5" s="858"/>
    </row>
    <row r="6" spans="1:33" ht="21">
      <c r="A6"/>
      <c r="B6" s="203" t="s">
        <v>1</v>
      </c>
      <c r="C6" s="202"/>
      <c r="D6" s="202"/>
      <c r="E6" s="202"/>
      <c r="F6"/>
      <c r="G6" s="203" t="s">
        <v>1795</v>
      </c>
      <c r="H6" s="202"/>
      <c r="I6" s="202"/>
      <c r="J6" s="202"/>
      <c r="K6" s="202"/>
      <c r="L6" s="202"/>
      <c r="M6" s="202"/>
      <c r="N6" s="202"/>
      <c r="O6" s="202"/>
      <c r="P6" s="202"/>
      <c r="Q6" s="202"/>
      <c r="R6" s="202"/>
      <c r="S6" s="202"/>
      <c r="T6" s="202"/>
      <c r="U6" s="202"/>
      <c r="V6" s="202"/>
      <c r="W6" s="202"/>
      <c r="X6" s="202"/>
      <c r="Y6" s="202"/>
      <c r="Z6" s="202"/>
      <c r="AA6" s="202"/>
      <c r="AB6" s="209"/>
      <c r="AC6" s="858"/>
      <c r="AD6" s="858"/>
      <c r="AE6" s="858"/>
      <c r="AF6" s="858"/>
      <c r="AG6" s="858"/>
    </row>
    <row r="7" spans="1:33" ht="14.4" thickBot="1">
      <c r="A7"/>
      <c r="B7" s="204"/>
      <c r="C7" s="204"/>
      <c r="D7" s="204"/>
      <c r="E7" s="204"/>
      <c r="F7"/>
      <c r="G7" s="204"/>
      <c r="H7" s="204"/>
      <c r="I7" s="204"/>
      <c r="J7" s="204"/>
      <c r="K7" s="204"/>
      <c r="L7" s="204"/>
      <c r="M7" s="204"/>
      <c r="N7" s="204"/>
      <c r="O7" s="204"/>
      <c r="P7" s="204"/>
      <c r="Q7" s="204"/>
      <c r="R7" s="204"/>
      <c r="S7" s="204"/>
      <c r="T7" s="204"/>
      <c r="U7" s="204"/>
      <c r="V7" s="204"/>
      <c r="W7" s="204"/>
      <c r="X7" s="204"/>
      <c r="Y7" s="204"/>
      <c r="Z7" s="204"/>
      <c r="AA7" s="2106"/>
      <c r="AB7" s="2378"/>
      <c r="AC7" s="858"/>
      <c r="AD7" s="858"/>
      <c r="AE7" s="858"/>
      <c r="AF7" s="858"/>
      <c r="AG7" s="858"/>
    </row>
    <row r="8" spans="1:33"/>
    <row r="9" spans="1:33" ht="14.25" customHeight="1">
      <c r="G9" s="3642" t="s">
        <v>1910</v>
      </c>
      <c r="H9" s="3642"/>
      <c r="I9" s="3642"/>
      <c r="J9" s="3642"/>
      <c r="K9" s="3642"/>
      <c r="L9" s="3642"/>
      <c r="M9" s="3642"/>
      <c r="N9" s="3642"/>
      <c r="O9" s="3642"/>
      <c r="P9" s="3642"/>
      <c r="Q9" s="3642"/>
      <c r="R9" s="3642"/>
      <c r="S9" s="3642"/>
      <c r="T9" s="3642"/>
      <c r="U9" s="3642"/>
      <c r="V9" s="3642"/>
      <c r="W9" s="3642"/>
      <c r="X9" s="3642"/>
      <c r="Y9" s="3642"/>
      <c r="Z9" s="3642"/>
      <c r="AA9" s="3642"/>
    </row>
    <row r="10" spans="1:33">
      <c r="G10" s="3642"/>
      <c r="H10" s="3642"/>
      <c r="I10" s="3642"/>
      <c r="J10" s="3642"/>
      <c r="K10" s="3642"/>
      <c r="L10" s="3642"/>
      <c r="M10" s="3642"/>
      <c r="N10" s="3642"/>
      <c r="O10" s="3642"/>
      <c r="P10" s="3642"/>
      <c r="Q10" s="3642"/>
      <c r="R10" s="3642"/>
      <c r="S10" s="3642"/>
      <c r="T10" s="3642"/>
      <c r="U10" s="3642"/>
      <c r="V10" s="3642"/>
      <c r="W10" s="3642"/>
      <c r="X10" s="3642"/>
      <c r="Y10" s="3642"/>
      <c r="Z10" s="3642"/>
      <c r="AA10" s="3642"/>
    </row>
    <row r="11" spans="1:33">
      <c r="G11" s="3642"/>
      <c r="H11" s="3642"/>
      <c r="I11" s="3642"/>
      <c r="J11" s="3642"/>
      <c r="K11" s="3642"/>
      <c r="L11" s="3642"/>
      <c r="M11" s="3642"/>
      <c r="N11" s="3642"/>
      <c r="O11" s="3642"/>
      <c r="P11" s="3642"/>
      <c r="Q11" s="3642"/>
      <c r="R11" s="3642"/>
      <c r="S11" s="3642"/>
      <c r="T11" s="3642"/>
      <c r="U11" s="3642"/>
      <c r="V11" s="3642"/>
      <c r="W11" s="3642"/>
      <c r="X11" s="3642"/>
      <c r="Y11" s="3642"/>
      <c r="Z11" s="3642"/>
      <c r="AA11" s="3642"/>
    </row>
    <row r="12" spans="1:33">
      <c r="G12" s="3642"/>
      <c r="H12" s="3642"/>
      <c r="I12" s="3642"/>
      <c r="J12" s="3642"/>
      <c r="K12" s="3642"/>
      <c r="L12" s="3642"/>
      <c r="M12" s="3642"/>
      <c r="N12" s="3642"/>
      <c r="O12" s="3642"/>
      <c r="P12" s="3642"/>
      <c r="Q12" s="3642"/>
      <c r="R12" s="3642"/>
      <c r="S12" s="3642"/>
      <c r="T12" s="3642"/>
      <c r="U12" s="3642"/>
      <c r="V12" s="3642"/>
      <c r="W12" s="3642"/>
      <c r="X12" s="3642"/>
      <c r="Y12" s="3642"/>
      <c r="Z12" s="3642"/>
      <c r="AA12" s="3642"/>
    </row>
    <row r="13" spans="1:33">
      <c r="G13" s="3642"/>
      <c r="H13" s="3642"/>
      <c r="I13" s="3642"/>
      <c r="J13" s="3642"/>
      <c r="K13" s="3642"/>
      <c r="L13" s="3642"/>
      <c r="M13" s="3642"/>
      <c r="N13" s="3642"/>
      <c r="O13" s="3642"/>
      <c r="P13" s="3642"/>
      <c r="Q13" s="3642"/>
      <c r="R13" s="3642"/>
      <c r="S13" s="3642"/>
      <c r="T13" s="3642"/>
      <c r="U13" s="3642"/>
      <c r="V13" s="3642"/>
      <c r="W13" s="3642"/>
      <c r="X13" s="3642"/>
      <c r="Y13" s="3642"/>
      <c r="Z13" s="3642"/>
      <c r="AA13" s="3642"/>
    </row>
    <row r="14" spans="1:33">
      <c r="G14" s="3642"/>
      <c r="H14" s="3642"/>
      <c r="I14" s="3642"/>
      <c r="J14" s="3642"/>
      <c r="K14" s="3642"/>
      <c r="L14" s="3642"/>
      <c r="M14" s="3642"/>
      <c r="N14" s="3642"/>
      <c r="O14" s="3642"/>
      <c r="P14" s="3642"/>
      <c r="Q14" s="3642"/>
      <c r="R14" s="3642"/>
      <c r="S14" s="3642"/>
      <c r="T14" s="3642"/>
      <c r="U14" s="3642"/>
      <c r="V14" s="3642"/>
      <c r="W14" s="3642"/>
      <c r="X14" s="3642"/>
      <c r="Y14" s="3642"/>
      <c r="Z14" s="3642"/>
      <c r="AA14" s="3642"/>
    </row>
    <row r="15" spans="1:33">
      <c r="G15" s="2108"/>
      <c r="H15" s="2108"/>
      <c r="I15" s="2108"/>
      <c r="J15" s="2108"/>
      <c r="K15" s="2108"/>
      <c r="L15" s="2108"/>
      <c r="M15" s="2108"/>
      <c r="N15" s="2108"/>
      <c r="O15" s="2108"/>
      <c r="P15" s="2108"/>
      <c r="Q15" s="2108"/>
      <c r="R15" s="2108"/>
      <c r="S15" s="2108"/>
      <c r="T15" s="2108"/>
      <c r="U15" s="2108"/>
      <c r="V15" s="2108"/>
      <c r="W15" s="2108"/>
      <c r="X15" s="2108"/>
      <c r="Y15" s="2108"/>
      <c r="Z15" s="2108"/>
      <c r="AA15" s="2108"/>
    </row>
    <row r="16" spans="1:33">
      <c r="G16" s="135"/>
      <c r="H16" s="135"/>
      <c r="I16" s="135"/>
      <c r="J16" s="135"/>
      <c r="K16" s="135"/>
      <c r="L16" s="135"/>
      <c r="M16" s="135"/>
      <c r="N16" s="135"/>
      <c r="O16" s="135"/>
      <c r="P16" s="135"/>
      <c r="Q16" s="135"/>
      <c r="R16" s="135"/>
      <c r="S16" s="135"/>
      <c r="T16" s="135"/>
      <c r="U16" s="135"/>
    </row>
    <row r="17" spans="7:33">
      <c r="G17" s="211" t="s">
        <v>884</v>
      </c>
      <c r="T17" s="2"/>
      <c r="U17" s="2"/>
      <c r="V17" s="2"/>
      <c r="W17" s="2"/>
      <c r="X17" s="2"/>
      <c r="Y17" s="2"/>
      <c r="Z17" s="2"/>
      <c r="AA17" s="2"/>
      <c r="AC17" s="2"/>
      <c r="AD17" s="2"/>
      <c r="AE17" s="2"/>
      <c r="AF17" s="2"/>
      <c r="AG17" s="2"/>
    </row>
    <row r="18" spans="7:33">
      <c r="G18" s="251" t="s">
        <v>885</v>
      </c>
      <c r="H18" s="113"/>
      <c r="I18" s="113"/>
      <c r="J18" s="113"/>
      <c r="K18" s="113"/>
      <c r="N18" s="1283"/>
      <c r="T18" s="2"/>
      <c r="U18" s="2"/>
      <c r="V18" s="2"/>
      <c r="W18" s="2"/>
      <c r="X18" s="2"/>
      <c r="Y18" s="2"/>
      <c r="Z18" s="2"/>
      <c r="AA18" s="2"/>
      <c r="AC18" s="2"/>
      <c r="AD18" s="2"/>
      <c r="AE18" s="2"/>
      <c r="AF18" s="2"/>
      <c r="AG18" s="2"/>
    </row>
    <row r="19" spans="7:33" ht="16.2">
      <c r="G19" s="235" t="s">
        <v>886</v>
      </c>
      <c r="H19" s="235"/>
      <c r="I19" s="235"/>
      <c r="J19" s="235"/>
      <c r="K19" s="236"/>
      <c r="L19" s="237"/>
      <c r="M19" s="237"/>
      <c r="N19" s="3631"/>
      <c r="T19" s="2"/>
      <c r="U19" s="2"/>
      <c r="V19" s="2"/>
      <c r="W19" s="2"/>
      <c r="X19" s="2"/>
      <c r="Y19" s="2"/>
      <c r="Z19" s="2"/>
      <c r="AA19" s="2"/>
      <c r="AC19" s="2"/>
      <c r="AD19" s="2"/>
      <c r="AE19" s="2"/>
      <c r="AF19" s="2"/>
      <c r="AG19" s="2"/>
    </row>
    <row r="20" spans="7:33">
      <c r="G20" s="238" t="s">
        <v>887</v>
      </c>
      <c r="H20" s="238" t="s">
        <v>888</v>
      </c>
      <c r="I20" s="239" t="s">
        <v>889</v>
      </c>
      <c r="J20" s="240"/>
      <c r="K20" s="314" t="s">
        <v>890</v>
      </c>
      <c r="L20" s="231" t="s">
        <v>891</v>
      </c>
      <c r="M20" s="231" t="s">
        <v>892</v>
      </c>
      <c r="N20" s="3631"/>
      <c r="O20" s="342"/>
      <c r="T20" s="2"/>
      <c r="U20" s="2"/>
      <c r="V20" s="2"/>
      <c r="W20" s="2"/>
      <c r="X20" s="6"/>
      <c r="Y20" s="2"/>
      <c r="Z20" s="2"/>
      <c r="AA20" s="2"/>
      <c r="AC20" s="2"/>
      <c r="AD20" s="2"/>
      <c r="AE20" s="2"/>
      <c r="AF20" s="2"/>
      <c r="AG20" s="2"/>
    </row>
    <row r="21" spans="7:33">
      <c r="G21" s="115" t="s">
        <v>893</v>
      </c>
      <c r="H21" s="116" t="s">
        <v>894</v>
      </c>
      <c r="I21" s="117" t="s">
        <v>895</v>
      </c>
      <c r="J21" s="118"/>
      <c r="K21" s="324" t="s">
        <v>896</v>
      </c>
      <c r="L21" s="324" t="s">
        <v>897</v>
      </c>
      <c r="M21" s="324" t="s">
        <v>1927</v>
      </c>
      <c r="N21" s="3022"/>
      <c r="T21" s="2"/>
      <c r="U21" s="2"/>
      <c r="V21" s="2"/>
      <c r="W21" s="2"/>
      <c r="X21" s="99"/>
      <c r="Y21" s="1525"/>
      <c r="Z21" s="2"/>
      <c r="AA21" s="2"/>
      <c r="AC21" s="2"/>
      <c r="AD21" s="2"/>
      <c r="AE21" s="2"/>
      <c r="AF21" s="2"/>
      <c r="AG21" s="2"/>
    </row>
    <row r="22" spans="7:33">
      <c r="G22" s="252" t="s">
        <v>898</v>
      </c>
      <c r="H22" s="253" t="s">
        <v>899</v>
      </c>
      <c r="I22" s="252" t="s">
        <v>900</v>
      </c>
      <c r="J22" s="254"/>
      <c r="K22" s="325" t="s">
        <v>896</v>
      </c>
      <c r="L22" s="325" t="s">
        <v>897</v>
      </c>
      <c r="M22" s="325" t="s">
        <v>1928</v>
      </c>
      <c r="N22" s="2891"/>
      <c r="O22" s="1490"/>
      <c r="R22" s="140"/>
      <c r="T22" s="2"/>
      <c r="U22" s="2"/>
      <c r="V22" s="2"/>
      <c r="W22" s="2"/>
      <c r="X22" s="99"/>
      <c r="Y22" s="1525"/>
      <c r="Z22" s="2"/>
      <c r="AA22" s="2"/>
      <c r="AC22" s="2"/>
      <c r="AD22" s="2"/>
      <c r="AE22" s="2"/>
      <c r="AF22" s="2"/>
      <c r="AG22" s="2"/>
    </row>
    <row r="23" spans="7:33">
      <c r="G23" s="931" t="s">
        <v>901</v>
      </c>
      <c r="H23" s="932" t="s">
        <v>902</v>
      </c>
      <c r="I23" s="931" t="s">
        <v>903</v>
      </c>
      <c r="J23" s="933"/>
      <c r="K23" s="934" t="s">
        <v>904</v>
      </c>
      <c r="L23" s="934" t="s">
        <v>897</v>
      </c>
      <c r="M23" s="934" t="s">
        <v>1930</v>
      </c>
      <c r="N23" s="2891"/>
      <c r="O23" s="1490"/>
      <c r="T23" s="2"/>
      <c r="U23" s="2"/>
      <c r="V23" s="2"/>
      <c r="W23" s="2"/>
      <c r="X23" s="100"/>
      <c r="Y23" s="1526"/>
      <c r="Z23" s="2"/>
      <c r="AA23" s="2"/>
      <c r="AC23" s="2"/>
      <c r="AD23" s="2"/>
      <c r="AE23" s="2"/>
      <c r="AF23" s="2"/>
      <c r="AG23" s="2"/>
    </row>
    <row r="24" spans="7:33">
      <c r="G24" s="939" t="s">
        <v>905</v>
      </c>
      <c r="H24" s="940" t="s">
        <v>905</v>
      </c>
      <c r="I24" s="941" t="s">
        <v>903</v>
      </c>
      <c r="J24" s="942"/>
      <c r="K24" s="943" t="s">
        <v>904</v>
      </c>
      <c r="L24" s="943" t="s">
        <v>906</v>
      </c>
      <c r="M24" s="2893" t="s">
        <v>1929</v>
      </c>
      <c r="N24" s="2892"/>
      <c r="O24" s="120"/>
      <c r="T24" s="2"/>
      <c r="U24" s="2"/>
      <c r="V24" s="2"/>
      <c r="W24" s="2"/>
      <c r="X24" s="100"/>
      <c r="Y24" s="1526"/>
      <c r="Z24" s="2"/>
      <c r="AA24" s="2"/>
      <c r="AC24" s="2"/>
      <c r="AD24" s="2"/>
      <c r="AE24" s="2"/>
      <c r="AF24" s="2"/>
      <c r="AG24" s="2"/>
    </row>
    <row r="25" spans="7:33">
      <c r="G25" s="931" t="s">
        <v>907</v>
      </c>
      <c r="H25" s="932" t="s">
        <v>908</v>
      </c>
      <c r="I25" s="931" t="s">
        <v>903</v>
      </c>
      <c r="J25" s="933"/>
      <c r="K25" s="934" t="s">
        <v>904</v>
      </c>
      <c r="L25" s="934" t="s">
        <v>897</v>
      </c>
      <c r="M25" s="934" t="s">
        <v>1931</v>
      </c>
      <c r="N25" s="2892"/>
      <c r="P25" s="102"/>
      <c r="T25" s="2"/>
      <c r="U25" s="2"/>
      <c r="V25" s="2"/>
      <c r="W25" s="2"/>
      <c r="X25" s="100"/>
      <c r="Y25" s="1526"/>
      <c r="Z25" s="2"/>
      <c r="AA25" s="2"/>
      <c r="AC25" s="2"/>
      <c r="AD25" s="2"/>
      <c r="AE25" s="2"/>
      <c r="AF25" s="2"/>
      <c r="AG25" s="2"/>
    </row>
    <row r="26" spans="7:33">
      <c r="G26" s="939" t="s">
        <v>909</v>
      </c>
      <c r="H26" s="940" t="s">
        <v>910</v>
      </c>
      <c r="I26" s="941" t="s">
        <v>903</v>
      </c>
      <c r="J26" s="942"/>
      <c r="K26" s="943" t="s">
        <v>904</v>
      </c>
      <c r="L26" s="943" t="s">
        <v>897</v>
      </c>
      <c r="M26" s="943" t="s">
        <v>1931</v>
      </c>
      <c r="N26" s="2892"/>
      <c r="O26" s="973"/>
      <c r="T26" s="2"/>
      <c r="U26" s="2"/>
      <c r="V26" s="2"/>
      <c r="W26" s="2"/>
      <c r="X26" s="100"/>
      <c r="Y26" s="1526"/>
      <c r="Z26" s="2"/>
      <c r="AA26" s="2"/>
      <c r="AC26" s="2"/>
      <c r="AD26" s="2"/>
      <c r="AE26" s="2"/>
      <c r="AF26" s="2"/>
      <c r="AG26" s="2"/>
    </row>
    <row r="27" spans="7:33">
      <c r="G27" s="931" t="s">
        <v>911</v>
      </c>
      <c r="H27" s="932" t="s">
        <v>912</v>
      </c>
      <c r="I27" s="931" t="s">
        <v>903</v>
      </c>
      <c r="J27" s="933"/>
      <c r="K27" s="934" t="s">
        <v>896</v>
      </c>
      <c r="L27" s="934" t="s">
        <v>897</v>
      </c>
      <c r="M27" s="934" t="s">
        <v>1931</v>
      </c>
      <c r="N27" s="2891"/>
      <c r="O27" s="973"/>
      <c r="P27" s="120"/>
      <c r="T27" s="2"/>
      <c r="U27" s="2"/>
      <c r="V27" s="342"/>
      <c r="W27" s="2"/>
      <c r="X27" s="2"/>
      <c r="Y27" s="2"/>
      <c r="Z27" s="2"/>
      <c r="AA27" s="2"/>
      <c r="AC27" s="2"/>
      <c r="AD27" s="2"/>
      <c r="AE27" s="2"/>
      <c r="AF27" s="2"/>
      <c r="AG27" s="2"/>
    </row>
    <row r="28" spans="7:33">
      <c r="G28" s="939" t="s">
        <v>913</v>
      </c>
      <c r="H28" s="253" t="s">
        <v>914</v>
      </c>
      <c r="I28" s="252" t="s">
        <v>903</v>
      </c>
      <c r="J28" s="254"/>
      <c r="K28" s="325" t="s">
        <v>904</v>
      </c>
      <c r="L28" s="325" t="s">
        <v>897</v>
      </c>
      <c r="M28" s="325" t="s">
        <v>1931</v>
      </c>
      <c r="N28" s="2891"/>
      <c r="O28" s="1672"/>
      <c r="P28" s="1673"/>
      <c r="T28" s="2"/>
      <c r="U28" s="2"/>
      <c r="V28" s="2"/>
      <c r="W28" s="2"/>
      <c r="X28" s="2"/>
      <c r="Y28" s="2"/>
      <c r="Z28" s="2"/>
      <c r="AA28" s="2"/>
      <c r="AC28" s="2"/>
      <c r="AD28" s="2"/>
      <c r="AE28" s="2"/>
      <c r="AF28" s="2"/>
      <c r="AG28" s="2"/>
    </row>
    <row r="29" spans="7:33">
      <c r="G29" s="935" t="s">
        <v>915</v>
      </c>
      <c r="H29" s="936" t="s">
        <v>916</v>
      </c>
      <c r="I29" s="935" t="s">
        <v>903</v>
      </c>
      <c r="J29" s="937"/>
      <c r="K29" s="938" t="s">
        <v>896</v>
      </c>
      <c r="L29" s="938" t="s">
        <v>897</v>
      </c>
      <c r="M29" s="938" t="s">
        <v>1931</v>
      </c>
      <c r="N29" s="2891"/>
      <c r="O29" s="1672"/>
      <c r="T29" s="2"/>
      <c r="U29" s="2"/>
      <c r="V29" s="2"/>
      <c r="W29" s="2"/>
      <c r="X29" s="2"/>
      <c r="Y29" s="2"/>
      <c r="Z29" s="2"/>
      <c r="AA29" s="2"/>
      <c r="AC29" s="2"/>
      <c r="AD29" s="2"/>
      <c r="AE29" s="2"/>
      <c r="AF29" s="2"/>
      <c r="AG29" s="2"/>
    </row>
    <row r="30" spans="7:33">
      <c r="G30" s="10" t="s">
        <v>2214</v>
      </c>
      <c r="H30" s="929"/>
      <c r="I30" s="928"/>
      <c r="J30" s="184"/>
      <c r="K30" s="930"/>
      <c r="L30" s="930"/>
      <c r="M30" s="930"/>
      <c r="N30" s="184"/>
      <c r="O30" s="120"/>
      <c r="T30" s="2"/>
      <c r="U30" s="2"/>
      <c r="V30" s="2"/>
      <c r="W30" s="2"/>
      <c r="X30" s="2"/>
      <c r="Y30" s="2"/>
      <c r="Z30" s="2"/>
      <c r="AA30" s="2"/>
      <c r="AC30" s="2"/>
      <c r="AD30" s="2"/>
      <c r="AE30" s="2"/>
      <c r="AF30" s="2"/>
      <c r="AG30" s="2"/>
    </row>
    <row r="31" spans="7:33">
      <c r="G31" s="35"/>
      <c r="T31" s="2"/>
      <c r="U31" s="2"/>
      <c r="V31" s="2"/>
      <c r="W31" s="2"/>
      <c r="X31" s="2"/>
      <c r="Y31" s="2"/>
      <c r="Z31" s="2"/>
      <c r="AA31" s="2"/>
      <c r="AC31" s="2"/>
      <c r="AD31" s="2"/>
      <c r="AE31" s="2"/>
      <c r="AF31" s="2"/>
      <c r="AG31" s="2"/>
    </row>
    <row r="32" spans="7:33">
      <c r="G32" s="35"/>
      <c r="T32" s="2"/>
      <c r="U32" s="2"/>
      <c r="V32" s="2"/>
      <c r="W32" s="2"/>
      <c r="X32" s="2"/>
      <c r="Y32" s="2"/>
      <c r="Z32" s="2"/>
      <c r="AA32" s="2"/>
      <c r="AC32" s="2"/>
      <c r="AD32" s="2"/>
      <c r="AE32" s="2"/>
      <c r="AF32" s="2"/>
      <c r="AG32" s="2"/>
    </row>
    <row r="33" spans="7:33">
      <c r="G33" s="207" t="s">
        <v>977</v>
      </c>
      <c r="O33" s="145"/>
      <c r="T33" s="2"/>
      <c r="U33" s="2"/>
      <c r="V33" s="2"/>
      <c r="W33" s="2"/>
      <c r="X33" s="2"/>
      <c r="Y33" s="2"/>
      <c r="Z33" s="2"/>
      <c r="AA33" s="2"/>
      <c r="AC33" s="2"/>
      <c r="AD33" s="2"/>
      <c r="AE33" s="2"/>
      <c r="AF33" s="2"/>
      <c r="AG33" s="2"/>
    </row>
    <row r="34" spans="7:33">
      <c r="G34" s="208" t="s">
        <v>917</v>
      </c>
      <c r="T34" s="2"/>
      <c r="U34" s="2"/>
      <c r="V34" s="2"/>
      <c r="W34" s="2"/>
      <c r="X34" s="2"/>
      <c r="Y34" s="2"/>
      <c r="Z34" s="2"/>
      <c r="AA34" s="2"/>
      <c r="AC34" s="2"/>
      <c r="AD34" s="2"/>
      <c r="AE34" s="2"/>
      <c r="AF34" s="2"/>
      <c r="AG34" s="2"/>
    </row>
    <row r="35" spans="7:33">
      <c r="G35" s="209" t="s">
        <v>918</v>
      </c>
      <c r="N35" s="34"/>
      <c r="O35" s="34"/>
      <c r="T35" s="2"/>
      <c r="U35" s="2"/>
      <c r="V35" s="2"/>
      <c r="W35" s="2"/>
      <c r="X35" s="2"/>
      <c r="Y35" s="2"/>
      <c r="Z35" s="2"/>
      <c r="AA35" s="2"/>
      <c r="AC35" s="2"/>
      <c r="AD35" s="2"/>
      <c r="AE35" s="2"/>
      <c r="AF35" s="2"/>
      <c r="AG35" s="2"/>
    </row>
    <row r="36" spans="7:33">
      <c r="G36" s="216" t="s">
        <v>919</v>
      </c>
      <c r="H36" s="212"/>
      <c r="I36" s="212"/>
      <c r="J36" s="212" t="s">
        <v>686</v>
      </c>
      <c r="K36" s="212" t="s">
        <v>690</v>
      </c>
      <c r="L36" s="916" t="s">
        <v>687</v>
      </c>
      <c r="M36" s="215" t="s">
        <v>688</v>
      </c>
      <c r="N36" s="842"/>
      <c r="O36" s="915"/>
      <c r="Q36" s="102"/>
      <c r="T36" s="2"/>
      <c r="U36" s="2"/>
      <c r="V36" s="2"/>
      <c r="W36" s="2"/>
      <c r="X36" s="2"/>
      <c r="Y36" s="2"/>
      <c r="Z36" s="2"/>
      <c r="AA36" s="2"/>
      <c r="AC36" s="2"/>
      <c r="AD36" s="2"/>
      <c r="AE36" s="2"/>
      <c r="AF36" s="2"/>
      <c r="AG36" s="2"/>
    </row>
    <row r="37" spans="7:33">
      <c r="G37" s="91" t="s">
        <v>1004</v>
      </c>
      <c r="H37" s="132"/>
      <c r="I37" s="132"/>
      <c r="J37" s="132">
        <v>3863</v>
      </c>
      <c r="K37" s="132">
        <v>5687</v>
      </c>
      <c r="L37" s="1587">
        <v>8456</v>
      </c>
      <c r="M37" s="3170">
        <v>0.4868999472481097</v>
      </c>
      <c r="N37" s="2434"/>
      <c r="O37" s="2435"/>
      <c r="Q37" s="102"/>
      <c r="T37" s="2"/>
      <c r="U37" s="2"/>
      <c r="V37" s="2"/>
      <c r="W37" s="2"/>
      <c r="X37" s="2"/>
      <c r="Y37" s="2"/>
      <c r="Z37" s="2"/>
      <c r="AA37" s="2"/>
      <c r="AC37" s="2"/>
      <c r="AD37" s="2"/>
      <c r="AE37" s="2"/>
      <c r="AF37" s="2"/>
      <c r="AG37" s="2"/>
    </row>
    <row r="38" spans="7:33">
      <c r="G38" s="1611" t="s">
        <v>920</v>
      </c>
      <c r="H38" s="1591"/>
      <c r="I38" s="1591"/>
      <c r="J38" s="1591">
        <v>0.20269220812839761</v>
      </c>
      <c r="K38" s="1591">
        <v>0.21962370318269739</v>
      </c>
      <c r="L38" s="1864">
        <v>0.223</v>
      </c>
      <c r="M38" s="3238">
        <v>1.5373098478783005E-2</v>
      </c>
      <c r="N38" s="944"/>
      <c r="O38" s="2436"/>
      <c r="P38" s="102"/>
      <c r="Q38" s="102"/>
      <c r="R38" s="102"/>
      <c r="S38" s="102"/>
      <c r="T38" s="102"/>
      <c r="U38" s="102"/>
      <c r="V38" s="102"/>
      <c r="W38" s="102"/>
      <c r="X38" s="2"/>
      <c r="Y38" s="2"/>
      <c r="Z38" s="2"/>
      <c r="AA38" s="2"/>
      <c r="AC38" s="2"/>
      <c r="AD38" s="2"/>
      <c r="AE38" s="2"/>
      <c r="AF38" s="2"/>
      <c r="AG38" s="2"/>
    </row>
    <row r="39" spans="7:33">
      <c r="G39" s="1612" t="s">
        <v>1901</v>
      </c>
      <c r="H39" s="1592"/>
      <c r="I39" s="1592"/>
      <c r="J39" s="1592">
        <v>1.8120631633445509E-2</v>
      </c>
      <c r="K39" s="1592">
        <v>3.5167926850712197E-2</v>
      </c>
      <c r="L39" s="1865">
        <v>3.6799999999999999E-2</v>
      </c>
      <c r="M39" s="3239">
        <v>4.6407999999998589E-2</v>
      </c>
      <c r="N39" s="944"/>
      <c r="O39" s="1527"/>
      <c r="P39" s="102"/>
      <c r="Q39" s="102"/>
      <c r="R39" s="102"/>
      <c r="S39" s="102"/>
      <c r="T39" s="102"/>
      <c r="U39" s="102"/>
      <c r="V39" s="102"/>
      <c r="W39" s="102"/>
      <c r="X39" s="2"/>
      <c r="Y39" s="2"/>
      <c r="Z39" s="2"/>
      <c r="AA39" s="2"/>
      <c r="AC39" s="2"/>
      <c r="AD39" s="2"/>
      <c r="AE39" s="2"/>
      <c r="AF39" s="2"/>
      <c r="AG39" s="2"/>
    </row>
    <row r="40" spans="7:33">
      <c r="G40" s="94"/>
      <c r="H40" s="1528"/>
      <c r="I40" s="1528"/>
      <c r="J40" s="1528"/>
      <c r="K40" s="1529"/>
      <c r="L40" s="120"/>
      <c r="N40" s="102"/>
      <c r="O40" s="102"/>
      <c r="P40" s="102"/>
      <c r="Q40" s="102"/>
      <c r="R40" s="102"/>
      <c r="S40" s="102"/>
      <c r="T40" s="102"/>
      <c r="U40" s="102"/>
      <c r="V40" s="102"/>
      <c r="W40" s="102"/>
      <c r="X40" s="2"/>
      <c r="Y40" s="2"/>
      <c r="Z40" s="2"/>
      <c r="AA40" s="2"/>
      <c r="AC40" s="2"/>
      <c r="AD40" s="2"/>
      <c r="AE40" s="2"/>
      <c r="AF40" s="2"/>
      <c r="AG40" s="2"/>
    </row>
    <row r="41" spans="7:33">
      <c r="G41" s="94"/>
      <c r="H41" s="1528"/>
      <c r="I41" s="1528"/>
      <c r="J41" s="1665"/>
      <c r="K41" s="1529"/>
      <c r="N41" s="102"/>
      <c r="O41" s="102"/>
      <c r="P41" s="102"/>
      <c r="Q41" s="102"/>
      <c r="R41" s="102"/>
      <c r="S41" s="102"/>
      <c r="T41" s="102"/>
      <c r="U41" s="102"/>
      <c r="V41" s="102"/>
      <c r="W41" s="102"/>
      <c r="X41" s="2"/>
      <c r="Y41" s="2"/>
      <c r="Z41" s="2"/>
      <c r="AA41" s="2"/>
      <c r="AC41" s="2"/>
      <c r="AD41" s="2"/>
      <c r="AE41" s="2"/>
      <c r="AF41" s="2"/>
      <c r="AG41" s="2"/>
    </row>
    <row r="42" spans="7:33">
      <c r="G42" s="209" t="s">
        <v>921</v>
      </c>
      <c r="N42" s="102"/>
      <c r="O42" s="102"/>
      <c r="P42" s="102"/>
      <c r="Q42" s="102"/>
      <c r="R42" s="102"/>
      <c r="S42" s="102"/>
      <c r="T42" s="102"/>
      <c r="U42" s="102"/>
      <c r="V42" s="102"/>
      <c r="W42" s="102"/>
      <c r="X42" s="2"/>
      <c r="Y42" s="2"/>
      <c r="Z42" s="2"/>
      <c r="AA42" s="2"/>
      <c r="AC42" s="2"/>
      <c r="AD42" s="2"/>
      <c r="AE42" s="2"/>
      <c r="AF42" s="2"/>
      <c r="AG42" s="2"/>
    </row>
    <row r="43" spans="7:33" ht="16.2">
      <c r="G43" s="3632" t="s">
        <v>1514</v>
      </c>
      <c r="H43" s="3628" t="s">
        <v>686</v>
      </c>
      <c r="I43" s="3627"/>
      <c r="J43" s="3629"/>
      <c r="K43" s="3626" t="s">
        <v>690</v>
      </c>
      <c r="L43" s="3627"/>
      <c r="M43" s="3629"/>
      <c r="N43" s="3626" t="s">
        <v>687</v>
      </c>
      <c r="O43" s="3627"/>
      <c r="P43" s="3627"/>
      <c r="Q43" s="3627"/>
      <c r="R43" s="3630"/>
      <c r="S43" s="3628" t="s">
        <v>1540</v>
      </c>
      <c r="T43" s="3627"/>
      <c r="U43" s="3627"/>
      <c r="V43" s="3627"/>
      <c r="W43" s="3627"/>
      <c r="X43" s="2"/>
      <c r="Y43" s="2"/>
      <c r="Z43" s="2"/>
      <c r="AA43" s="2"/>
      <c r="AC43" s="2"/>
      <c r="AD43" s="2"/>
      <c r="AE43" s="2"/>
      <c r="AF43" s="2"/>
      <c r="AG43" s="2"/>
    </row>
    <row r="44" spans="7:33" ht="27.6">
      <c r="G44" s="3632"/>
      <c r="H44" s="241" t="s">
        <v>904</v>
      </c>
      <c r="I44" s="213" t="s">
        <v>896</v>
      </c>
      <c r="J44" s="244" t="s">
        <v>707</v>
      </c>
      <c r="K44" s="733" t="s">
        <v>904</v>
      </c>
      <c r="L44" s="213" t="s">
        <v>896</v>
      </c>
      <c r="M44" s="244" t="s">
        <v>707</v>
      </c>
      <c r="N44" s="213" t="s">
        <v>904</v>
      </c>
      <c r="O44" s="213" t="s">
        <v>896</v>
      </c>
      <c r="P44" s="213" t="s">
        <v>923</v>
      </c>
      <c r="Q44" s="215" t="s">
        <v>924</v>
      </c>
      <c r="R44" s="213" t="s">
        <v>707</v>
      </c>
      <c r="S44" s="241" t="s">
        <v>904</v>
      </c>
      <c r="T44" s="213" t="s">
        <v>896</v>
      </c>
      <c r="U44" s="213" t="s">
        <v>923</v>
      </c>
      <c r="V44" s="215" t="s">
        <v>924</v>
      </c>
      <c r="W44" s="213" t="s">
        <v>707</v>
      </c>
      <c r="X44" s="2"/>
      <c r="Y44" s="2"/>
      <c r="Z44" s="2"/>
      <c r="AA44" s="2"/>
      <c r="AC44" s="2"/>
      <c r="AD44" s="2"/>
      <c r="AE44" s="2"/>
      <c r="AF44" s="2"/>
      <c r="AG44" s="2"/>
    </row>
    <row r="45" spans="7:33">
      <c r="G45" s="947" t="s">
        <v>625</v>
      </c>
      <c r="H45" s="132">
        <v>0</v>
      </c>
      <c r="I45" s="132">
        <v>5</v>
      </c>
      <c r="J45" s="172">
        <v>5</v>
      </c>
      <c r="K45" s="945">
        <v>1</v>
      </c>
      <c r="L45" s="132">
        <v>7</v>
      </c>
      <c r="M45" s="172">
        <v>8</v>
      </c>
      <c r="N45" s="132">
        <v>0</v>
      </c>
      <c r="O45" s="132">
        <v>7</v>
      </c>
      <c r="P45" s="1593" t="s">
        <v>752</v>
      </c>
      <c r="Q45" s="132" t="s">
        <v>752</v>
      </c>
      <c r="R45" s="172">
        <v>7</v>
      </c>
      <c r="S45" s="3237">
        <v>-1</v>
      </c>
      <c r="T45" s="1595" t="s">
        <v>752</v>
      </c>
      <c r="U45" s="1595" t="s">
        <v>752</v>
      </c>
      <c r="V45" s="1595" t="s">
        <v>752</v>
      </c>
      <c r="W45" s="3236">
        <v>-0.125</v>
      </c>
      <c r="X45" s="2"/>
      <c r="Y45" s="2"/>
      <c r="Z45" s="2"/>
      <c r="AA45" s="2"/>
      <c r="AC45" s="2"/>
      <c r="AD45" s="2"/>
      <c r="AE45" s="2"/>
      <c r="AF45" s="2"/>
      <c r="AG45" s="2"/>
    </row>
    <row r="46" spans="7:33">
      <c r="G46" s="255" t="s">
        <v>1972</v>
      </c>
      <c r="H46" s="256">
        <v>6</v>
      </c>
      <c r="I46" s="218">
        <v>46</v>
      </c>
      <c r="J46" s="326">
        <v>52</v>
      </c>
      <c r="K46" s="790">
        <v>8</v>
      </c>
      <c r="L46" s="218">
        <v>65</v>
      </c>
      <c r="M46" s="326">
        <v>73</v>
      </c>
      <c r="N46" s="218">
        <v>11</v>
      </c>
      <c r="O46" s="218">
        <v>79</v>
      </c>
      <c r="P46" s="218" t="s">
        <v>752</v>
      </c>
      <c r="Q46" s="218" t="s">
        <v>752</v>
      </c>
      <c r="R46" s="326">
        <v>90</v>
      </c>
      <c r="S46" s="3169">
        <v>0.375</v>
      </c>
      <c r="T46" s="3169">
        <v>0.21538461538461529</v>
      </c>
      <c r="U46" s="1582" t="s">
        <v>752</v>
      </c>
      <c r="V46" s="1582" t="s">
        <v>752</v>
      </c>
      <c r="W46" s="3242">
        <v>0.23287671232876717</v>
      </c>
      <c r="X46" s="2"/>
      <c r="Y46" s="2"/>
      <c r="Z46" s="2"/>
      <c r="AA46" s="2"/>
      <c r="AC46" s="2"/>
      <c r="AD46" s="2"/>
      <c r="AE46" s="2"/>
      <c r="AF46" s="2"/>
      <c r="AG46" s="2"/>
    </row>
    <row r="47" spans="7:33">
      <c r="G47" s="100" t="s">
        <v>628</v>
      </c>
      <c r="H47" s="171">
        <v>33</v>
      </c>
      <c r="I47" s="132">
        <v>260</v>
      </c>
      <c r="J47" s="172">
        <v>293</v>
      </c>
      <c r="K47" s="945">
        <v>61</v>
      </c>
      <c r="L47" s="132">
        <v>365</v>
      </c>
      <c r="M47" s="172">
        <v>426</v>
      </c>
      <c r="N47" s="132">
        <v>132</v>
      </c>
      <c r="O47" s="132">
        <v>549</v>
      </c>
      <c r="P47" s="132" t="s">
        <v>752</v>
      </c>
      <c r="Q47" s="132" t="s">
        <v>752</v>
      </c>
      <c r="R47" s="172">
        <v>681</v>
      </c>
      <c r="S47" s="3237">
        <v>1.1639344262295084</v>
      </c>
      <c r="T47" s="3237">
        <v>0.50410958904109582</v>
      </c>
      <c r="U47" s="1595" t="s">
        <v>752</v>
      </c>
      <c r="V47" s="1595" t="s">
        <v>752</v>
      </c>
      <c r="W47" s="3236">
        <v>0.59859154929577474</v>
      </c>
      <c r="X47" s="2"/>
      <c r="Y47" s="2"/>
      <c r="Z47" s="2"/>
      <c r="AA47" s="2"/>
      <c r="AC47" s="2"/>
      <c r="AD47" s="2"/>
      <c r="AE47" s="2"/>
      <c r="AF47" s="2"/>
      <c r="AG47" s="2"/>
    </row>
    <row r="48" spans="7:33">
      <c r="G48" s="258" t="s">
        <v>925</v>
      </c>
      <c r="H48" s="256">
        <v>138</v>
      </c>
      <c r="I48" s="218">
        <v>380</v>
      </c>
      <c r="J48" s="326">
        <v>518</v>
      </c>
      <c r="K48" s="790">
        <v>251</v>
      </c>
      <c r="L48" s="218">
        <v>585</v>
      </c>
      <c r="M48" s="326">
        <v>836</v>
      </c>
      <c r="N48" s="218">
        <v>360</v>
      </c>
      <c r="O48" s="218">
        <v>1361</v>
      </c>
      <c r="P48" s="218" t="s">
        <v>752</v>
      </c>
      <c r="Q48" s="218" t="s">
        <v>752</v>
      </c>
      <c r="R48" s="326">
        <v>1721</v>
      </c>
      <c r="S48" s="3169">
        <v>0.43426294820717137</v>
      </c>
      <c r="T48" s="3169">
        <v>1.3264957264957267</v>
      </c>
      <c r="U48" s="1582" t="s">
        <v>752</v>
      </c>
      <c r="V48" s="1582" t="s">
        <v>752</v>
      </c>
      <c r="W48" s="3242">
        <v>1.0586124401913874</v>
      </c>
      <c r="X48" s="2"/>
      <c r="Y48" s="2"/>
      <c r="Z48" s="2"/>
      <c r="AA48" s="2"/>
      <c r="AC48" s="2"/>
      <c r="AD48" s="2"/>
      <c r="AE48" s="2"/>
      <c r="AF48" s="2"/>
      <c r="AG48" s="2"/>
    </row>
    <row r="49" spans="7:33">
      <c r="G49" s="100" t="s">
        <v>1971</v>
      </c>
      <c r="H49" s="171">
        <v>606</v>
      </c>
      <c r="I49" s="132">
        <v>2389</v>
      </c>
      <c r="J49" s="172">
        <v>2995</v>
      </c>
      <c r="K49" s="945">
        <v>928</v>
      </c>
      <c r="L49" s="132">
        <v>3416</v>
      </c>
      <c r="M49" s="172">
        <v>4344</v>
      </c>
      <c r="N49" s="132">
        <v>1385</v>
      </c>
      <c r="O49" s="132">
        <v>4564</v>
      </c>
      <c r="P49" s="132">
        <v>5</v>
      </c>
      <c r="Q49" s="132">
        <v>3</v>
      </c>
      <c r="R49" s="172">
        <v>5957</v>
      </c>
      <c r="S49" s="3237">
        <v>0.4924568965517242</v>
      </c>
      <c r="T49" s="3237">
        <v>0.33606557377049184</v>
      </c>
      <c r="U49" s="1595" t="s">
        <v>752</v>
      </c>
      <c r="V49" s="1595" t="s">
        <v>752</v>
      </c>
      <c r="W49" s="3236">
        <v>0.37131675874769798</v>
      </c>
      <c r="X49" s="2"/>
      <c r="Y49" s="2"/>
      <c r="Z49" s="2"/>
      <c r="AA49" s="2"/>
      <c r="AC49" s="2"/>
      <c r="AD49" s="2"/>
      <c r="AE49" s="2"/>
      <c r="AF49" s="2"/>
      <c r="AG49" s="2"/>
    </row>
    <row r="50" spans="7:33">
      <c r="G50" s="946" t="s">
        <v>707</v>
      </c>
      <c r="H50" s="788">
        <v>783</v>
      </c>
      <c r="I50" s="788">
        <v>3080</v>
      </c>
      <c r="J50" s="344">
        <v>3863</v>
      </c>
      <c r="K50" s="927">
        <v>1249</v>
      </c>
      <c r="L50" s="788">
        <v>4438</v>
      </c>
      <c r="M50" s="344">
        <v>5687</v>
      </c>
      <c r="N50" s="788">
        <v>1888</v>
      </c>
      <c r="O50" s="788">
        <v>6560</v>
      </c>
      <c r="P50" s="788">
        <v>5</v>
      </c>
      <c r="Q50" s="788">
        <v>3</v>
      </c>
      <c r="R50" s="344">
        <v>8456</v>
      </c>
      <c r="S50" s="3245">
        <v>0.51160928742994405</v>
      </c>
      <c r="T50" s="3246">
        <v>0.47814330779630465</v>
      </c>
      <c r="U50" s="2458" t="s">
        <v>752</v>
      </c>
      <c r="V50" s="2458" t="s">
        <v>752</v>
      </c>
      <c r="W50" s="3244">
        <v>0.4868999472481097</v>
      </c>
      <c r="X50" s="2"/>
      <c r="Y50" s="2"/>
      <c r="Z50" s="2"/>
      <c r="AA50" s="2"/>
      <c r="AC50" s="2"/>
      <c r="AD50" s="2"/>
      <c r="AE50" s="2"/>
      <c r="AF50" s="2"/>
      <c r="AG50" s="2"/>
    </row>
    <row r="51" spans="7:33">
      <c r="G51" s="3221" t="s">
        <v>2215</v>
      </c>
      <c r="H51" s="27"/>
      <c r="I51" s="27"/>
      <c r="J51" s="60"/>
      <c r="K51" s="954"/>
      <c r="L51" s="27"/>
      <c r="M51" s="60"/>
      <c r="N51" s="954"/>
      <c r="O51" s="27"/>
      <c r="P51" s="954"/>
      <c r="Q51" s="60"/>
      <c r="R51" s="1584"/>
      <c r="S51" s="27"/>
      <c r="T51" s="60"/>
      <c r="U51" s="27"/>
      <c r="V51" s="27"/>
      <c r="W51" s="60"/>
      <c r="X51" s="2"/>
      <c r="Y51" s="2"/>
      <c r="Z51" s="2"/>
      <c r="AA51" s="2"/>
      <c r="AC51" s="2"/>
      <c r="AD51" s="2"/>
      <c r="AE51" s="2"/>
      <c r="AF51" s="2"/>
      <c r="AG51" s="2"/>
    </row>
    <row r="52" spans="7:33">
      <c r="G52" s="3222" t="s">
        <v>2216</v>
      </c>
      <c r="H52" s="27"/>
      <c r="I52" s="27"/>
      <c r="J52" s="60"/>
      <c r="K52" s="132"/>
      <c r="L52" s="27"/>
      <c r="M52" s="132"/>
      <c r="N52" s="954"/>
      <c r="O52" s="3023"/>
      <c r="P52" s="3023"/>
      <c r="Q52" s="3023"/>
      <c r="R52" s="3023"/>
      <c r="S52" s="60"/>
      <c r="T52" s="27"/>
      <c r="U52" s="27"/>
      <c r="V52" s="60"/>
      <c r="W52" s="102"/>
      <c r="X52" s="2"/>
      <c r="Y52" s="2"/>
      <c r="Z52" s="2"/>
      <c r="AA52" s="2"/>
      <c r="AC52" s="2"/>
      <c r="AD52" s="2"/>
      <c r="AE52" s="2"/>
      <c r="AF52" s="2"/>
      <c r="AG52" s="2"/>
    </row>
    <row r="53" spans="7:33">
      <c r="G53" s="3222" t="s">
        <v>2217</v>
      </c>
      <c r="H53" s="27"/>
      <c r="I53" s="27"/>
      <c r="J53" s="60"/>
      <c r="K53" s="132"/>
      <c r="L53" s="27"/>
      <c r="M53" s="60"/>
      <c r="N53" s="1655"/>
      <c r="O53" s="27"/>
      <c r="P53" s="60"/>
      <c r="Q53" s="1655"/>
      <c r="R53" s="1584"/>
      <c r="S53" s="60"/>
      <c r="T53" s="27"/>
      <c r="U53" s="27"/>
      <c r="V53" s="60"/>
      <c r="W53" s="102"/>
      <c r="X53" s="2"/>
      <c r="Y53" s="2"/>
      <c r="Z53" s="2"/>
      <c r="AA53" s="2"/>
      <c r="AC53" s="2"/>
      <c r="AD53" s="2"/>
      <c r="AE53" s="2"/>
      <c r="AF53" s="2"/>
      <c r="AG53" s="2"/>
    </row>
    <row r="54" spans="7:33">
      <c r="G54" s="69"/>
      <c r="H54" s="32"/>
      <c r="I54" s="32"/>
      <c r="J54" s="70"/>
      <c r="K54" s="32"/>
      <c r="L54" s="32"/>
      <c r="M54" s="70"/>
      <c r="N54" s="32"/>
      <c r="O54" s="32"/>
      <c r="P54" s="1659"/>
      <c r="Q54" s="32"/>
      <c r="R54" s="1585"/>
      <c r="S54" s="70"/>
      <c r="T54" s="2"/>
      <c r="U54" s="2"/>
      <c r="V54" s="2"/>
      <c r="W54" s="2"/>
      <c r="X54" s="2"/>
      <c r="Y54" s="2"/>
      <c r="Z54" s="2"/>
      <c r="AA54" s="2"/>
      <c r="AC54" s="2"/>
      <c r="AD54" s="2"/>
      <c r="AE54" s="2"/>
      <c r="AF54" s="2"/>
      <c r="AG54" s="2"/>
    </row>
    <row r="55" spans="7:33">
      <c r="G55" s="69"/>
      <c r="H55" s="32"/>
      <c r="I55" s="32"/>
      <c r="J55" s="70"/>
      <c r="K55" s="32"/>
      <c r="L55" s="32"/>
      <c r="M55" s="70"/>
      <c r="N55" s="32"/>
      <c r="O55" s="32"/>
      <c r="P55" s="70"/>
      <c r="Q55" s="32"/>
      <c r="R55" s="32"/>
      <c r="S55" s="70"/>
      <c r="T55" s="2"/>
      <c r="U55" s="2"/>
      <c r="V55" s="2"/>
      <c r="W55" s="2"/>
      <c r="X55" s="2"/>
      <c r="Y55" s="2"/>
      <c r="Z55" s="2"/>
      <c r="AA55" s="2"/>
      <c r="AC55" s="2"/>
      <c r="AD55" s="2"/>
      <c r="AE55" s="2"/>
      <c r="AF55" s="2"/>
      <c r="AG55" s="2"/>
    </row>
    <row r="56" spans="7:33">
      <c r="G56" s="209" t="s">
        <v>928</v>
      </c>
      <c r="T56" s="2"/>
      <c r="U56" s="2"/>
      <c r="V56" s="2"/>
      <c r="W56" s="2"/>
      <c r="X56" s="2"/>
      <c r="Y56" s="120"/>
      <c r="Z56" s="2"/>
      <c r="AA56" s="2"/>
      <c r="AC56" s="2"/>
      <c r="AD56" s="2"/>
      <c r="AE56" s="2"/>
      <c r="AF56" s="2"/>
      <c r="AG56" s="2"/>
    </row>
    <row r="57" spans="7:33" ht="17.25" customHeight="1">
      <c r="G57" s="3633" t="s">
        <v>922</v>
      </c>
      <c r="H57" s="3628" t="s">
        <v>686</v>
      </c>
      <c r="I57" s="3627"/>
      <c r="J57" s="3627"/>
      <c r="K57" s="3630"/>
      <c r="L57" s="3628" t="s">
        <v>690</v>
      </c>
      <c r="M57" s="3627"/>
      <c r="N57" s="3627"/>
      <c r="O57" s="3629"/>
      <c r="P57" s="3628" t="s">
        <v>687</v>
      </c>
      <c r="Q57" s="3627"/>
      <c r="R57" s="3627"/>
      <c r="S57" s="3629"/>
      <c r="T57" s="3626" t="s">
        <v>688</v>
      </c>
      <c r="U57" s="3627"/>
      <c r="V57" s="3627"/>
      <c r="W57" s="3627"/>
      <c r="X57" s="312"/>
      <c r="Y57" s="312"/>
      <c r="Z57" s="312"/>
      <c r="AA57" s="312"/>
      <c r="AB57" s="312"/>
      <c r="AC57" s="312"/>
      <c r="AD57" s="2"/>
      <c r="AE57" s="2"/>
      <c r="AF57" s="2"/>
      <c r="AG57" s="2"/>
    </row>
    <row r="58" spans="7:33">
      <c r="G58" s="3633"/>
      <c r="H58" s="241" t="s">
        <v>929</v>
      </c>
      <c r="I58" s="213" t="s">
        <v>906</v>
      </c>
      <c r="J58" s="213" t="s">
        <v>897</v>
      </c>
      <c r="K58" s="242" t="s">
        <v>707</v>
      </c>
      <c r="L58" s="241" t="s">
        <v>929</v>
      </c>
      <c r="M58" s="213" t="s">
        <v>906</v>
      </c>
      <c r="N58" s="213" t="s">
        <v>897</v>
      </c>
      <c r="O58" s="244" t="s">
        <v>707</v>
      </c>
      <c r="P58" s="241" t="s">
        <v>929</v>
      </c>
      <c r="Q58" s="213" t="s">
        <v>906</v>
      </c>
      <c r="R58" s="213" t="s">
        <v>897</v>
      </c>
      <c r="S58" s="244" t="s">
        <v>707</v>
      </c>
      <c r="T58" s="241" t="s">
        <v>929</v>
      </c>
      <c r="U58" s="213" t="s">
        <v>906</v>
      </c>
      <c r="V58" s="213" t="s">
        <v>897</v>
      </c>
      <c r="W58" s="213" t="s">
        <v>707</v>
      </c>
      <c r="X58" s="710"/>
      <c r="Y58" s="710"/>
      <c r="Z58" s="710"/>
      <c r="AA58" s="710"/>
      <c r="AB58" s="710"/>
      <c r="AC58" s="710"/>
      <c r="AD58" s="2"/>
      <c r="AE58" s="2"/>
      <c r="AF58" s="2"/>
      <c r="AG58" s="2"/>
    </row>
    <row r="59" spans="7:33">
      <c r="G59" s="99" t="s">
        <v>625</v>
      </c>
      <c r="H59" s="171" t="s">
        <v>752</v>
      </c>
      <c r="I59" s="132">
        <v>1</v>
      </c>
      <c r="J59" s="132">
        <v>4</v>
      </c>
      <c r="K59" s="133">
        <v>5</v>
      </c>
      <c r="L59" s="171" t="s">
        <v>752</v>
      </c>
      <c r="M59" s="132">
        <v>4</v>
      </c>
      <c r="N59" s="132">
        <v>4</v>
      </c>
      <c r="O59" s="172">
        <v>8</v>
      </c>
      <c r="P59" s="1595" t="s">
        <v>752</v>
      </c>
      <c r="Q59" s="132">
        <v>2</v>
      </c>
      <c r="R59" s="132">
        <v>5</v>
      </c>
      <c r="S59" s="172">
        <v>7</v>
      </c>
      <c r="T59" s="1595" t="s">
        <v>752</v>
      </c>
      <c r="U59" s="3236">
        <v>-0.5</v>
      </c>
      <c r="V59" s="3236">
        <v>0.25</v>
      </c>
      <c r="W59" s="3236">
        <v>-0.125</v>
      </c>
      <c r="X59" s="132"/>
      <c r="Y59" s="132"/>
      <c r="Z59" s="1371"/>
      <c r="AA59" s="1371"/>
      <c r="AB59" s="1164"/>
      <c r="AC59" s="1371"/>
      <c r="AD59" s="2"/>
      <c r="AE59" s="2"/>
      <c r="AF59" s="2"/>
      <c r="AG59" s="2"/>
    </row>
    <row r="60" spans="7:33">
      <c r="G60" s="255" t="s">
        <v>1972</v>
      </c>
      <c r="H60" s="259" t="s">
        <v>752</v>
      </c>
      <c r="I60" s="219">
        <v>25</v>
      </c>
      <c r="J60" s="219">
        <v>27</v>
      </c>
      <c r="K60" s="260">
        <v>52</v>
      </c>
      <c r="L60" s="259" t="s">
        <v>752</v>
      </c>
      <c r="M60" s="219">
        <v>37</v>
      </c>
      <c r="N60" s="219">
        <v>36</v>
      </c>
      <c r="O60" s="261">
        <v>73</v>
      </c>
      <c r="P60" s="1582" t="s">
        <v>752</v>
      </c>
      <c r="Q60" s="219">
        <v>45</v>
      </c>
      <c r="R60" s="219">
        <v>45</v>
      </c>
      <c r="S60" s="261">
        <v>90</v>
      </c>
      <c r="T60" s="1582" t="s">
        <v>752</v>
      </c>
      <c r="U60" s="3242">
        <v>0.21621621621621623</v>
      </c>
      <c r="V60" s="3242">
        <v>0.25</v>
      </c>
      <c r="W60" s="3242">
        <v>0.23287671232876717</v>
      </c>
      <c r="X60" s="132"/>
      <c r="Y60" s="132"/>
      <c r="Z60" s="1371"/>
      <c r="AA60" s="1371"/>
      <c r="AB60" s="1164"/>
      <c r="AC60" s="1371"/>
      <c r="AD60" s="2"/>
      <c r="AE60" s="2"/>
      <c r="AF60" s="2"/>
      <c r="AG60" s="2"/>
    </row>
    <row r="61" spans="7:33">
      <c r="G61" s="100" t="s">
        <v>628</v>
      </c>
      <c r="H61" s="171">
        <v>2</v>
      </c>
      <c r="I61" s="132">
        <v>194</v>
      </c>
      <c r="J61" s="132">
        <v>97</v>
      </c>
      <c r="K61" s="133">
        <v>293</v>
      </c>
      <c r="L61" s="171">
        <v>5</v>
      </c>
      <c r="M61" s="132">
        <v>282</v>
      </c>
      <c r="N61" s="132">
        <v>139</v>
      </c>
      <c r="O61" s="172">
        <v>426</v>
      </c>
      <c r="P61" s="171">
        <v>6</v>
      </c>
      <c r="Q61" s="132">
        <v>468</v>
      </c>
      <c r="R61" s="132">
        <v>207</v>
      </c>
      <c r="S61" s="172">
        <v>681</v>
      </c>
      <c r="T61" s="3236">
        <v>0.19999999999999996</v>
      </c>
      <c r="U61" s="3236">
        <v>0.65957446808510634</v>
      </c>
      <c r="V61" s="3236">
        <v>0.48920863309352525</v>
      </c>
      <c r="W61" s="3236">
        <v>0.59859154929577474</v>
      </c>
      <c r="X61" s="132"/>
      <c r="Y61" s="132"/>
      <c r="Z61" s="1371"/>
      <c r="AA61" s="1371"/>
      <c r="AB61" s="1164"/>
      <c r="AC61" s="1371"/>
      <c r="AD61" s="2"/>
      <c r="AE61" s="2"/>
      <c r="AF61" s="2"/>
      <c r="AG61" s="2"/>
    </row>
    <row r="62" spans="7:33">
      <c r="G62" s="258" t="s">
        <v>925</v>
      </c>
      <c r="H62" s="259">
        <v>110</v>
      </c>
      <c r="I62" s="219">
        <v>315</v>
      </c>
      <c r="J62" s="219">
        <v>93</v>
      </c>
      <c r="K62" s="260">
        <v>518</v>
      </c>
      <c r="L62" s="259">
        <v>162</v>
      </c>
      <c r="M62" s="219">
        <v>528</v>
      </c>
      <c r="N62" s="219">
        <v>146</v>
      </c>
      <c r="O62" s="261">
        <v>836</v>
      </c>
      <c r="P62" s="259">
        <v>216</v>
      </c>
      <c r="Q62" s="219">
        <v>1108</v>
      </c>
      <c r="R62" s="219">
        <v>397</v>
      </c>
      <c r="S62" s="261">
        <v>1721</v>
      </c>
      <c r="T62" s="3242">
        <v>0.33333333333333326</v>
      </c>
      <c r="U62" s="3242">
        <v>1.0984848484848486</v>
      </c>
      <c r="V62" s="3242">
        <v>1.7191780821917808</v>
      </c>
      <c r="W62" s="3242">
        <v>1.0586124401913874</v>
      </c>
      <c r="X62" s="132"/>
      <c r="Y62" s="132"/>
      <c r="Z62" s="1371"/>
      <c r="AA62" s="1371"/>
      <c r="AB62" s="1164"/>
      <c r="AC62" s="1371"/>
      <c r="AD62" s="2"/>
      <c r="AE62" s="2"/>
      <c r="AF62" s="2"/>
      <c r="AG62" s="2"/>
    </row>
    <row r="63" spans="7:33">
      <c r="G63" s="100" t="s">
        <v>1971</v>
      </c>
      <c r="H63" s="171">
        <v>542</v>
      </c>
      <c r="I63" s="132">
        <v>1648</v>
      </c>
      <c r="J63" s="132">
        <v>805</v>
      </c>
      <c r="K63" s="133">
        <v>2995</v>
      </c>
      <c r="L63" s="171">
        <v>818</v>
      </c>
      <c r="M63" s="132">
        <v>2370</v>
      </c>
      <c r="N63" s="132">
        <v>1156</v>
      </c>
      <c r="O63" s="172">
        <v>4344</v>
      </c>
      <c r="P63" s="171">
        <v>1394</v>
      </c>
      <c r="Q63" s="132">
        <v>3110</v>
      </c>
      <c r="R63" s="132">
        <v>1453</v>
      </c>
      <c r="S63" s="172">
        <v>5957</v>
      </c>
      <c r="T63" s="3236">
        <v>0.70415647921760383</v>
      </c>
      <c r="U63" s="3236">
        <v>0.31223628691983119</v>
      </c>
      <c r="V63" s="3236">
        <v>0.2569204152249136</v>
      </c>
      <c r="W63" s="3236">
        <v>0.37131675874769798</v>
      </c>
      <c r="X63" s="132"/>
      <c r="Y63" s="132"/>
      <c r="Z63" s="1371"/>
      <c r="AA63" s="1371"/>
      <c r="AB63" s="1164"/>
      <c r="AC63" s="1371"/>
      <c r="AD63" s="2"/>
      <c r="AE63" s="2"/>
      <c r="AF63" s="2"/>
      <c r="AG63" s="2"/>
    </row>
    <row r="64" spans="7:33">
      <c r="G64" s="946" t="s">
        <v>707</v>
      </c>
      <c r="H64" s="788">
        <v>654</v>
      </c>
      <c r="I64" s="788">
        <v>2183</v>
      </c>
      <c r="J64" s="788">
        <v>1026</v>
      </c>
      <c r="K64" s="344">
        <v>3863</v>
      </c>
      <c r="L64" s="788">
        <v>985</v>
      </c>
      <c r="M64" s="788">
        <v>3221</v>
      </c>
      <c r="N64" s="788">
        <v>1481</v>
      </c>
      <c r="O64" s="344">
        <v>5687</v>
      </c>
      <c r="P64" s="788">
        <v>1616</v>
      </c>
      <c r="Q64" s="788">
        <v>4733</v>
      </c>
      <c r="R64" s="788">
        <v>2107</v>
      </c>
      <c r="S64" s="344">
        <v>8456</v>
      </c>
      <c r="T64" s="3244">
        <v>0.64060913705583755</v>
      </c>
      <c r="U64" s="3244">
        <v>0.46941943495808758</v>
      </c>
      <c r="V64" s="3244">
        <v>0.42268737339635387</v>
      </c>
      <c r="W64" s="3244">
        <v>0.4868999472481097</v>
      </c>
      <c r="X64" s="133"/>
      <c r="Y64" s="133"/>
      <c r="Z64" s="1371"/>
      <c r="AA64" s="1371"/>
      <c r="AB64" s="1164"/>
      <c r="AC64" s="1371"/>
      <c r="AD64" s="2"/>
      <c r="AE64" s="2"/>
      <c r="AF64" s="2"/>
      <c r="AG64" s="2"/>
    </row>
    <row r="65" spans="5:33">
      <c r="G65" s="128" t="s">
        <v>1513</v>
      </c>
      <c r="H65" s="27"/>
      <c r="I65" s="27"/>
      <c r="J65" s="27"/>
      <c r="K65" s="60"/>
      <c r="L65" s="27"/>
      <c r="M65" s="27"/>
      <c r="N65" s="27"/>
      <c r="O65" s="60"/>
      <c r="P65" s="954"/>
      <c r="Q65" s="954"/>
      <c r="R65" s="954"/>
      <c r="S65" s="60"/>
      <c r="T65" s="27"/>
      <c r="U65" s="27"/>
      <c r="V65" s="27"/>
      <c r="W65" s="60"/>
      <c r="X65" s="27"/>
      <c r="Y65" s="27"/>
      <c r="Z65" s="2"/>
      <c r="AA65" s="2"/>
      <c r="AC65" s="2"/>
      <c r="AD65" s="2"/>
      <c r="AE65" s="2"/>
      <c r="AF65" s="2"/>
      <c r="AG65" s="2"/>
    </row>
    <row r="66" spans="5:33">
      <c r="G66" s="69"/>
      <c r="H66" s="32"/>
      <c r="I66" s="32"/>
      <c r="J66" s="32"/>
      <c r="K66" s="70"/>
      <c r="L66" s="32"/>
      <c r="M66" s="32"/>
      <c r="N66" s="32"/>
      <c r="O66" s="70"/>
      <c r="P66" s="32"/>
      <c r="Q66" s="955"/>
      <c r="R66" s="32"/>
      <c r="S66" s="70"/>
      <c r="T66" s="32"/>
      <c r="U66" s="32"/>
      <c r="V66" s="32"/>
      <c r="W66" s="32"/>
      <c r="X66" s="120"/>
      <c r="Y66" s="120"/>
      <c r="Z66" s="2"/>
      <c r="AA66" s="2"/>
      <c r="AC66" s="2"/>
      <c r="AD66" s="2"/>
      <c r="AE66" s="2"/>
      <c r="AF66" s="2"/>
      <c r="AG66" s="2"/>
    </row>
    <row r="67" spans="5:33">
      <c r="G67" s="69"/>
      <c r="H67" s="32"/>
      <c r="I67" s="32"/>
      <c r="J67" s="32"/>
      <c r="K67" s="70"/>
      <c r="L67" s="32"/>
      <c r="M67" s="32"/>
      <c r="N67" s="32"/>
      <c r="O67" s="70"/>
      <c r="P67" s="32"/>
      <c r="Q67" s="32"/>
      <c r="R67" s="32"/>
      <c r="S67" s="70"/>
      <c r="T67" s="32"/>
      <c r="U67" s="32"/>
      <c r="V67" s="32"/>
      <c r="W67" s="32"/>
      <c r="X67" s="120"/>
      <c r="Y67" s="120"/>
      <c r="Z67" s="2"/>
      <c r="AA67" s="2"/>
      <c r="AC67" s="2"/>
      <c r="AD67" s="2"/>
      <c r="AE67" s="2"/>
      <c r="AF67" s="2"/>
      <c r="AG67" s="2"/>
    </row>
    <row r="68" spans="5:33">
      <c r="G68" s="209" t="s">
        <v>930</v>
      </c>
      <c r="T68" s="2"/>
      <c r="U68" s="2"/>
      <c r="V68" s="2"/>
      <c r="W68" s="2"/>
      <c r="X68" s="2"/>
      <c r="Y68" s="2"/>
      <c r="Z68" s="2"/>
      <c r="AA68" s="2"/>
      <c r="AC68" s="2"/>
      <c r="AD68" s="2"/>
      <c r="AE68" s="2"/>
      <c r="AF68" s="2"/>
      <c r="AG68" s="2"/>
    </row>
    <row r="69" spans="5:33">
      <c r="G69" s="216"/>
      <c r="H69" s="3626" t="s">
        <v>686</v>
      </c>
      <c r="I69" s="3627"/>
      <c r="J69" s="3629"/>
      <c r="K69" s="3626" t="s">
        <v>690</v>
      </c>
      <c r="L69" s="3627"/>
      <c r="M69" s="3629"/>
      <c r="N69" s="3626" t="s">
        <v>687</v>
      </c>
      <c r="O69" s="3627"/>
      <c r="P69" s="3629"/>
      <c r="Q69" s="3627" t="s">
        <v>688</v>
      </c>
      <c r="R69" s="3627"/>
      <c r="S69" s="3627"/>
      <c r="T69" s="312"/>
      <c r="U69" s="312"/>
      <c r="V69" s="312"/>
      <c r="W69" s="312"/>
      <c r="X69" s="312"/>
      <c r="Y69" s="312"/>
      <c r="Z69" s="2"/>
      <c r="AA69" s="2"/>
      <c r="AC69" s="2"/>
      <c r="AD69" s="2"/>
      <c r="AE69" s="2"/>
      <c r="AF69" s="2"/>
      <c r="AG69" s="2"/>
    </row>
    <row r="70" spans="5:33" ht="27.6">
      <c r="G70" s="543" t="s">
        <v>922</v>
      </c>
      <c r="H70" s="245" t="s">
        <v>931</v>
      </c>
      <c r="I70" s="215" t="s">
        <v>932</v>
      </c>
      <c r="J70" s="246" t="s">
        <v>693</v>
      </c>
      <c r="K70" s="245" t="s">
        <v>931</v>
      </c>
      <c r="L70" s="215" t="s">
        <v>932</v>
      </c>
      <c r="M70" s="246" t="s">
        <v>693</v>
      </c>
      <c r="N70" s="245" t="s">
        <v>931</v>
      </c>
      <c r="O70" s="215" t="s">
        <v>932</v>
      </c>
      <c r="P70" s="246" t="s">
        <v>693</v>
      </c>
      <c r="Q70" s="245" t="s">
        <v>931</v>
      </c>
      <c r="R70" s="215" t="s">
        <v>932</v>
      </c>
      <c r="S70" s="215" t="s">
        <v>693</v>
      </c>
      <c r="T70" s="340"/>
      <c r="U70" s="340"/>
      <c r="V70" s="340"/>
      <c r="W70" s="340"/>
      <c r="X70" s="340"/>
      <c r="Y70" s="340"/>
      <c r="Z70" s="2"/>
      <c r="AA70" s="2"/>
      <c r="AC70" s="2"/>
      <c r="AD70" s="2"/>
      <c r="AE70" s="2"/>
      <c r="AF70" s="2"/>
      <c r="AG70" s="2"/>
    </row>
    <row r="71" spans="5:33" s="14" customFormat="1">
      <c r="G71" s="99" t="s">
        <v>625</v>
      </c>
      <c r="H71" s="182" t="s">
        <v>752</v>
      </c>
      <c r="I71" s="178">
        <v>5</v>
      </c>
      <c r="J71" s="181">
        <v>5</v>
      </c>
      <c r="K71" s="182" t="s">
        <v>752</v>
      </c>
      <c r="L71" s="178">
        <v>8</v>
      </c>
      <c r="M71" s="181">
        <v>8</v>
      </c>
      <c r="N71" s="1595" t="s">
        <v>752</v>
      </c>
      <c r="O71" s="178">
        <v>7</v>
      </c>
      <c r="P71" s="181">
        <v>7</v>
      </c>
      <c r="Q71" s="1595" t="s">
        <v>752</v>
      </c>
      <c r="R71" s="3236">
        <v>-0.125</v>
      </c>
      <c r="S71" s="3236">
        <v>-0.125</v>
      </c>
      <c r="T71" s="178"/>
      <c r="U71" s="178"/>
      <c r="V71" s="180"/>
      <c r="W71" s="178"/>
      <c r="X71" s="178"/>
      <c r="Y71" s="180"/>
      <c r="Z71" s="709"/>
      <c r="AA71" s="709"/>
      <c r="AB71" s="2379"/>
      <c r="AC71" s="708"/>
    </row>
    <row r="72" spans="5:33" s="14" customFormat="1">
      <c r="G72" s="255" t="s">
        <v>1972</v>
      </c>
      <c r="H72" s="265" t="s">
        <v>752</v>
      </c>
      <c r="I72" s="262">
        <v>52</v>
      </c>
      <c r="J72" s="264">
        <v>52</v>
      </c>
      <c r="K72" s="265" t="s">
        <v>752</v>
      </c>
      <c r="L72" s="262">
        <v>73</v>
      </c>
      <c r="M72" s="264">
        <v>73</v>
      </c>
      <c r="N72" s="1582" t="s">
        <v>752</v>
      </c>
      <c r="O72" s="262">
        <v>90</v>
      </c>
      <c r="P72" s="264">
        <v>90</v>
      </c>
      <c r="Q72" s="1582" t="s">
        <v>752</v>
      </c>
      <c r="R72" s="3242">
        <v>0.23287671232876717</v>
      </c>
      <c r="S72" s="3242">
        <v>0.23287671232876717</v>
      </c>
      <c r="T72" s="178"/>
      <c r="U72" s="178"/>
      <c r="V72" s="180"/>
      <c r="W72" s="178"/>
      <c r="X72" s="178"/>
      <c r="Y72" s="180"/>
      <c r="Z72" s="709"/>
      <c r="AA72" s="709"/>
      <c r="AB72" s="2379"/>
      <c r="AC72" s="708"/>
    </row>
    <row r="73" spans="5:33" s="14" customFormat="1">
      <c r="G73" s="100" t="s">
        <v>628</v>
      </c>
      <c r="H73" s="182">
        <v>2</v>
      </c>
      <c r="I73" s="178">
        <v>291</v>
      </c>
      <c r="J73" s="181">
        <v>293</v>
      </c>
      <c r="K73" s="182">
        <v>2</v>
      </c>
      <c r="L73" s="178">
        <v>424</v>
      </c>
      <c r="M73" s="181">
        <v>426</v>
      </c>
      <c r="N73" s="182">
        <v>9</v>
      </c>
      <c r="O73" s="178">
        <v>672</v>
      </c>
      <c r="P73" s="180">
        <v>681</v>
      </c>
      <c r="Q73" s="3248">
        <v>3.5</v>
      </c>
      <c r="R73" s="3236">
        <v>0.58490566037735858</v>
      </c>
      <c r="S73" s="3236">
        <v>0.59859154929577474</v>
      </c>
      <c r="T73" s="178"/>
      <c r="U73" s="178"/>
      <c r="V73" s="180"/>
      <c r="W73" s="178"/>
      <c r="X73" s="178"/>
      <c r="Y73" s="180"/>
      <c r="Z73" s="709"/>
      <c r="AA73" s="709"/>
      <c r="AB73" s="2379"/>
      <c r="AC73" s="708"/>
    </row>
    <row r="74" spans="5:33" s="14" customFormat="1">
      <c r="G74" s="258" t="s">
        <v>925</v>
      </c>
      <c r="H74" s="265">
        <v>3</v>
      </c>
      <c r="I74" s="262">
        <v>515</v>
      </c>
      <c r="J74" s="264">
        <v>518</v>
      </c>
      <c r="K74" s="265">
        <v>14</v>
      </c>
      <c r="L74" s="262">
        <v>822</v>
      </c>
      <c r="M74" s="264">
        <v>836</v>
      </c>
      <c r="N74" s="265">
        <v>27</v>
      </c>
      <c r="O74" s="262">
        <v>1694</v>
      </c>
      <c r="P74" s="263">
        <v>1721</v>
      </c>
      <c r="Q74" s="3249">
        <v>0.9285714285714286</v>
      </c>
      <c r="R74" s="3242">
        <v>1.0608272506082725</v>
      </c>
      <c r="S74" s="3242">
        <v>1.0586124401913874</v>
      </c>
      <c r="T74" s="178"/>
      <c r="U74" s="178"/>
      <c r="V74" s="180"/>
      <c r="W74" s="178"/>
      <c r="X74" s="178"/>
      <c r="Y74" s="180"/>
      <c r="Z74" s="709"/>
      <c r="AA74" s="709"/>
      <c r="AB74" s="2379"/>
      <c r="AC74" s="708"/>
    </row>
    <row r="75" spans="5:33" s="14" customFormat="1">
      <c r="G75" s="100" t="s">
        <v>1971</v>
      </c>
      <c r="H75" s="182">
        <v>65</v>
      </c>
      <c r="I75" s="178">
        <v>2930</v>
      </c>
      <c r="J75" s="181">
        <v>2995</v>
      </c>
      <c r="K75" s="182">
        <v>184</v>
      </c>
      <c r="L75" s="178">
        <v>4160</v>
      </c>
      <c r="M75" s="181">
        <v>4344</v>
      </c>
      <c r="N75" s="182">
        <v>276</v>
      </c>
      <c r="O75" s="178">
        <v>5681</v>
      </c>
      <c r="P75" s="180">
        <v>5957</v>
      </c>
      <c r="Q75" s="3248">
        <v>0.5</v>
      </c>
      <c r="R75" s="3236">
        <v>0.36562500000000009</v>
      </c>
      <c r="S75" s="3236">
        <v>0.37131675874769798</v>
      </c>
      <c r="T75" s="178"/>
      <c r="U75" s="178"/>
      <c r="V75" s="180"/>
      <c r="W75" s="178"/>
      <c r="X75" s="178"/>
      <c r="Y75" s="180"/>
      <c r="Z75" s="709"/>
      <c r="AA75" s="709"/>
      <c r="AB75" s="2379"/>
      <c r="AC75" s="708"/>
    </row>
    <row r="76" spans="5:33" s="14" customFormat="1">
      <c r="G76" s="946" t="s">
        <v>707</v>
      </c>
      <c r="H76" s="948">
        <v>70</v>
      </c>
      <c r="I76" s="948">
        <v>3793</v>
      </c>
      <c r="J76" s="345">
        <v>3863</v>
      </c>
      <c r="K76" s="948">
        <v>200</v>
      </c>
      <c r="L76" s="948">
        <v>5487</v>
      </c>
      <c r="M76" s="345">
        <v>5687</v>
      </c>
      <c r="N76" s="948">
        <v>312</v>
      </c>
      <c r="O76" s="948">
        <v>8144</v>
      </c>
      <c r="P76" s="948">
        <v>8456</v>
      </c>
      <c r="Q76" s="3243">
        <v>0.56000000000000005</v>
      </c>
      <c r="R76" s="3244">
        <v>0.48423546564607256</v>
      </c>
      <c r="S76" s="3244">
        <v>0.4868999472481097</v>
      </c>
      <c r="T76" s="180"/>
      <c r="U76" s="180"/>
      <c r="V76" s="180"/>
      <c r="W76" s="180"/>
      <c r="X76" s="180"/>
      <c r="Y76" s="180"/>
    </row>
    <row r="77" spans="5:33" s="137" customFormat="1" hidden="1">
      <c r="G77" s="128" t="s">
        <v>927</v>
      </c>
      <c r="H77" s="138"/>
      <c r="I77" s="138"/>
      <c r="J77" s="139"/>
      <c r="K77" s="138"/>
      <c r="L77" s="138"/>
      <c r="M77" s="139"/>
      <c r="N77" s="138"/>
      <c r="O77" s="138"/>
      <c r="P77" s="139"/>
      <c r="Q77" s="138"/>
      <c r="R77" s="138"/>
      <c r="S77" s="139"/>
      <c r="T77" s="138"/>
      <c r="U77" s="138"/>
      <c r="V77" s="139"/>
    </row>
    <row r="78" spans="5:33">
      <c r="G78" s="128" t="s">
        <v>1513</v>
      </c>
      <c r="H78" s="27"/>
      <c r="I78" s="27"/>
      <c r="J78" s="27"/>
      <c r="K78" s="60"/>
      <c r="L78" s="27"/>
      <c r="M78" s="27"/>
      <c r="N78" s="27"/>
      <c r="O78" s="60"/>
      <c r="P78" s="954"/>
      <c r="Q78" s="954"/>
      <c r="R78" s="954"/>
      <c r="S78" s="60"/>
      <c r="T78" s="27"/>
      <c r="U78" s="27"/>
      <c r="V78" s="27"/>
      <c r="W78" s="60"/>
      <c r="X78" s="27"/>
      <c r="Y78" s="27"/>
      <c r="Z78" s="2"/>
      <c r="AA78" s="2"/>
      <c r="AC78" s="2"/>
      <c r="AD78" s="2"/>
      <c r="AE78" s="2"/>
      <c r="AF78" s="2"/>
      <c r="AG78" s="2"/>
    </row>
    <row r="79" spans="5:33">
      <c r="E79"/>
      <c r="F79"/>
      <c r="T79" s="2"/>
      <c r="U79" s="2"/>
      <c r="V79" s="2"/>
      <c r="W79" s="2"/>
      <c r="X79" s="2"/>
      <c r="Y79" s="2"/>
      <c r="Z79" s="2"/>
      <c r="AA79" s="2"/>
      <c r="AC79" s="2"/>
      <c r="AD79" s="2"/>
      <c r="AE79" s="2"/>
      <c r="AF79" s="2"/>
      <c r="AG79" s="2"/>
    </row>
    <row r="80" spans="5:33">
      <c r="E80"/>
      <c r="F80"/>
      <c r="K80" s="145"/>
      <c r="N80" s="145"/>
      <c r="T80" s="2"/>
      <c r="U80" s="2"/>
      <c r="V80" s="2"/>
      <c r="W80" s="2"/>
      <c r="X80" s="2"/>
      <c r="Y80" s="2"/>
      <c r="Z80" s="2"/>
      <c r="AA80" s="2"/>
      <c r="AC80" s="2"/>
      <c r="AD80" s="2"/>
      <c r="AE80" s="2"/>
      <c r="AF80" s="2"/>
      <c r="AG80" s="2"/>
    </row>
    <row r="81" spans="7:44" ht="14.85" customHeight="1">
      <c r="G81" s="210" t="s">
        <v>933</v>
      </c>
      <c r="H81" s="1"/>
      <c r="I81" s="1"/>
    </row>
    <row r="82" spans="7:44" ht="16.2">
      <c r="G82" s="3634" t="s">
        <v>934</v>
      </c>
      <c r="H82" s="3626" t="s">
        <v>686</v>
      </c>
      <c r="I82" s="3627"/>
      <c r="J82" s="3629"/>
      <c r="K82" s="3627" t="s">
        <v>690</v>
      </c>
      <c r="L82" s="3644"/>
      <c r="M82" s="3645"/>
      <c r="N82" s="3627" t="s">
        <v>687</v>
      </c>
      <c r="O82" s="3627"/>
      <c r="P82" s="3627"/>
      <c r="Q82" s="3627"/>
      <c r="R82" s="3629"/>
      <c r="S82" s="3627" t="s">
        <v>1540</v>
      </c>
      <c r="T82" s="3627"/>
      <c r="U82" s="3627"/>
      <c r="V82" s="3627"/>
      <c r="W82" s="3627"/>
    </row>
    <row r="83" spans="7:44" ht="27.6">
      <c r="G83" s="3634"/>
      <c r="H83" s="733" t="s">
        <v>904</v>
      </c>
      <c r="I83" s="213" t="s">
        <v>896</v>
      </c>
      <c r="J83" s="244" t="s">
        <v>693</v>
      </c>
      <c r="K83" s="213" t="s">
        <v>904</v>
      </c>
      <c r="L83" s="213" t="s">
        <v>896</v>
      </c>
      <c r="M83" s="244" t="s">
        <v>693</v>
      </c>
      <c r="N83" s="213" t="s">
        <v>904</v>
      </c>
      <c r="O83" s="213" t="s">
        <v>896</v>
      </c>
      <c r="P83" s="213" t="s">
        <v>1669</v>
      </c>
      <c r="Q83" s="215" t="s">
        <v>924</v>
      </c>
      <c r="R83" s="244" t="s">
        <v>693</v>
      </c>
      <c r="S83" s="213" t="s">
        <v>904</v>
      </c>
      <c r="T83" s="213" t="s">
        <v>896</v>
      </c>
      <c r="U83" s="213" t="s">
        <v>923</v>
      </c>
      <c r="V83" s="215" t="s">
        <v>924</v>
      </c>
      <c r="W83" s="213" t="s">
        <v>693</v>
      </c>
      <c r="X83" s="1197"/>
      <c r="Y83" s="1197"/>
      <c r="Z83" s="1197"/>
      <c r="AA83" s="1197"/>
      <c r="AB83" s="312"/>
      <c r="AC83" s="1197"/>
      <c r="AD83" s="1197"/>
    </row>
    <row r="84" spans="7:44">
      <c r="G84" s="2459" t="s">
        <v>935</v>
      </c>
      <c r="H84" s="945">
        <v>46</v>
      </c>
      <c r="I84" s="132">
        <v>8</v>
      </c>
      <c r="J84" s="1622">
        <v>54</v>
      </c>
      <c r="K84" s="132">
        <v>71</v>
      </c>
      <c r="L84" s="132">
        <v>15</v>
      </c>
      <c r="M84" s="1587">
        <v>86</v>
      </c>
      <c r="N84" s="132">
        <v>103</v>
      </c>
      <c r="O84" s="132">
        <v>22</v>
      </c>
      <c r="P84" s="1593" t="s">
        <v>752</v>
      </c>
      <c r="Q84" s="1593" t="s">
        <v>752</v>
      </c>
      <c r="R84" s="1587">
        <v>125</v>
      </c>
      <c r="S84" s="1371">
        <v>0.45070422535211274</v>
      </c>
      <c r="T84" s="3235">
        <v>0.46666666666666656</v>
      </c>
      <c r="U84" s="1595" t="s">
        <v>752</v>
      </c>
      <c r="V84" s="1371" t="s">
        <v>752</v>
      </c>
      <c r="W84" s="3236">
        <v>0.45348837209302323</v>
      </c>
      <c r="X84" s="882"/>
      <c r="Y84" s="882"/>
      <c r="Z84" s="882"/>
      <c r="AA84" s="882"/>
      <c r="AB84" s="710"/>
      <c r="AC84" s="882"/>
      <c r="AD84" s="882"/>
    </row>
    <row r="85" spans="7:44">
      <c r="G85" s="2460" t="s">
        <v>936</v>
      </c>
      <c r="H85" s="2705">
        <v>649</v>
      </c>
      <c r="I85" s="219">
        <v>2782</v>
      </c>
      <c r="J85" s="2706">
        <v>3431</v>
      </c>
      <c r="K85" s="219">
        <v>1033</v>
      </c>
      <c r="L85" s="219">
        <v>3966</v>
      </c>
      <c r="M85" s="1588">
        <v>4999</v>
      </c>
      <c r="N85" s="219">
        <v>1544</v>
      </c>
      <c r="O85" s="219">
        <v>5597</v>
      </c>
      <c r="P85" s="219">
        <v>5</v>
      </c>
      <c r="Q85" s="219">
        <v>3</v>
      </c>
      <c r="R85" s="1588">
        <v>7149</v>
      </c>
      <c r="S85" s="1530">
        <v>0.49467570183930309</v>
      </c>
      <c r="T85" s="3240">
        <v>0.41124558749369644</v>
      </c>
      <c r="U85" s="1530" t="s">
        <v>752</v>
      </c>
      <c r="V85" s="1530" t="s">
        <v>752</v>
      </c>
      <c r="W85" s="3242">
        <v>0.4300860172034407</v>
      </c>
      <c r="X85" s="1685"/>
      <c r="Y85" s="1684"/>
      <c r="Z85" s="924"/>
      <c r="AA85" s="924"/>
      <c r="AB85" s="2380"/>
      <c r="AC85" s="924"/>
      <c r="AD85" s="924"/>
    </row>
    <row r="86" spans="7:44">
      <c r="G86" s="2459" t="s">
        <v>937</v>
      </c>
      <c r="H86" s="945">
        <v>1</v>
      </c>
      <c r="I86" s="132" t="s">
        <v>752</v>
      </c>
      <c r="J86" s="1622">
        <v>1</v>
      </c>
      <c r="K86" s="132">
        <v>3</v>
      </c>
      <c r="L86" s="132">
        <v>1</v>
      </c>
      <c r="M86" s="1587">
        <v>4</v>
      </c>
      <c r="N86" s="132">
        <v>2</v>
      </c>
      <c r="O86" s="1593" t="s">
        <v>752</v>
      </c>
      <c r="P86" s="1593" t="s">
        <v>752</v>
      </c>
      <c r="Q86" s="132" t="s">
        <v>752</v>
      </c>
      <c r="R86" s="1587">
        <v>2</v>
      </c>
      <c r="S86" s="1371">
        <v>-0.33333333333333337</v>
      </c>
      <c r="T86" s="3235">
        <v>-1.0024541462154481</v>
      </c>
      <c r="U86" s="1371" t="s">
        <v>752</v>
      </c>
      <c r="V86" s="1371" t="s">
        <v>752</v>
      </c>
      <c r="W86" s="3236">
        <v>-0.5</v>
      </c>
      <c r="X86" s="1198"/>
      <c r="Y86" s="1198"/>
      <c r="Z86" s="924"/>
      <c r="AA86" s="924"/>
      <c r="AB86" s="2380"/>
      <c r="AC86" s="924"/>
      <c r="AD86" s="924"/>
    </row>
    <row r="87" spans="7:44">
      <c r="G87" s="2460" t="s">
        <v>938</v>
      </c>
      <c r="H87" s="2705">
        <v>59</v>
      </c>
      <c r="I87" s="219">
        <v>231</v>
      </c>
      <c r="J87" s="2706">
        <v>290</v>
      </c>
      <c r="K87" s="219">
        <v>99</v>
      </c>
      <c r="L87" s="219">
        <v>358</v>
      </c>
      <c r="M87" s="1588">
        <v>457</v>
      </c>
      <c r="N87" s="219">
        <v>181</v>
      </c>
      <c r="O87" s="219">
        <v>862</v>
      </c>
      <c r="P87" s="219" t="s">
        <v>752</v>
      </c>
      <c r="Q87" s="219" t="s">
        <v>752</v>
      </c>
      <c r="R87" s="1588">
        <v>1043</v>
      </c>
      <c r="S87" s="1530">
        <v>0.82828282828282829</v>
      </c>
      <c r="T87" s="3240">
        <v>1.4078212290502794</v>
      </c>
      <c r="U87" s="1530" t="s">
        <v>752</v>
      </c>
      <c r="V87" s="1530" t="s">
        <v>752</v>
      </c>
      <c r="W87" s="3242">
        <v>1.2822757111597374</v>
      </c>
      <c r="X87" s="1198"/>
      <c r="Y87" s="1198"/>
      <c r="Z87" s="924"/>
      <c r="AA87" s="924"/>
      <c r="AB87" s="2380"/>
      <c r="AC87" s="925"/>
      <c r="AD87" s="924"/>
    </row>
    <row r="88" spans="7:44">
      <c r="G88" s="2459" t="s">
        <v>939</v>
      </c>
      <c r="H88" s="945">
        <v>28</v>
      </c>
      <c r="I88" s="132">
        <v>59</v>
      </c>
      <c r="J88" s="1622">
        <v>87</v>
      </c>
      <c r="K88" s="132">
        <v>43</v>
      </c>
      <c r="L88" s="132">
        <v>98</v>
      </c>
      <c r="M88" s="1587">
        <v>141</v>
      </c>
      <c r="N88" s="132">
        <v>58</v>
      </c>
      <c r="O88" s="132">
        <v>79</v>
      </c>
      <c r="P88" s="132" t="s">
        <v>752</v>
      </c>
      <c r="Q88" s="132" t="s">
        <v>752</v>
      </c>
      <c r="R88" s="1587">
        <v>137</v>
      </c>
      <c r="S88" s="1371">
        <v>0.34883720930232553</v>
      </c>
      <c r="T88" s="3235">
        <v>-0.19387755102040816</v>
      </c>
      <c r="U88" s="1371" t="s">
        <v>752</v>
      </c>
      <c r="V88" s="1371" t="s">
        <v>752</v>
      </c>
      <c r="W88" s="3236">
        <v>-2.8368794326241134E-2</v>
      </c>
      <c r="X88" s="1198"/>
      <c r="Y88" s="1198"/>
      <c r="Z88" s="924"/>
      <c r="AA88" s="924"/>
      <c r="AB88" s="2380"/>
      <c r="AC88" s="924"/>
      <c r="AD88" s="924"/>
    </row>
    <row r="89" spans="7:44">
      <c r="G89" s="2461" t="s">
        <v>707</v>
      </c>
      <c r="H89" s="927">
        <v>783</v>
      </c>
      <c r="I89" s="788">
        <v>3080</v>
      </c>
      <c r="J89" s="344">
        <v>3863</v>
      </c>
      <c r="K89" s="788">
        <v>1249</v>
      </c>
      <c r="L89" s="788">
        <v>4438</v>
      </c>
      <c r="M89" s="344">
        <v>5687</v>
      </c>
      <c r="N89" s="788">
        <v>1888</v>
      </c>
      <c r="O89" s="788">
        <v>6560</v>
      </c>
      <c r="P89" s="788">
        <v>5</v>
      </c>
      <c r="Q89" s="788">
        <v>3</v>
      </c>
      <c r="R89" s="344">
        <v>8456</v>
      </c>
      <c r="S89" s="1594">
        <v>0.51160928742994405</v>
      </c>
      <c r="T89" s="3241">
        <v>0.47814330779630465</v>
      </c>
      <c r="U89" s="1594" t="s">
        <v>752</v>
      </c>
      <c r="V89" s="1594" t="s">
        <v>752</v>
      </c>
      <c r="W89" s="3244">
        <v>0.4868999472481097</v>
      </c>
      <c r="X89" s="1198"/>
      <c r="Y89" s="1198"/>
      <c r="Z89" s="924"/>
      <c r="AA89" s="924"/>
      <c r="AB89" s="2380"/>
      <c r="AC89" s="924"/>
      <c r="AD89" s="924"/>
    </row>
    <row r="90" spans="7:44">
      <c r="G90" s="1866" t="s">
        <v>1670</v>
      </c>
      <c r="R90" s="120"/>
      <c r="V90" s="1199"/>
      <c r="W90" s="1199"/>
      <c r="X90" s="1199"/>
      <c r="Y90" s="1199"/>
      <c r="Z90" s="924"/>
      <c r="AA90" s="924"/>
      <c r="AB90" s="2380"/>
      <c r="AC90" s="924"/>
      <c r="AD90" s="924"/>
    </row>
    <row r="91" spans="7:44">
      <c r="G91" s="1866"/>
      <c r="R91" s="120"/>
      <c r="V91" s="1199"/>
      <c r="W91" s="1199"/>
      <c r="X91" s="1199"/>
      <c r="Y91" s="1199"/>
      <c r="Z91" s="924"/>
      <c r="AA91" s="924"/>
      <c r="AB91" s="2380"/>
      <c r="AC91" s="924"/>
      <c r="AD91" s="924"/>
    </row>
    <row r="92" spans="7:44">
      <c r="J92" s="1680"/>
      <c r="M92" s="1680"/>
      <c r="R92" s="120"/>
      <c r="Y92" s="926"/>
      <c r="Z92" s="926"/>
      <c r="AA92" s="926"/>
      <c r="AB92" s="2381"/>
      <c r="AC92" s="926"/>
      <c r="AD92" s="926"/>
    </row>
    <row r="93" spans="7:44">
      <c r="G93" s="210" t="s">
        <v>940</v>
      </c>
      <c r="T93" s="1188"/>
      <c r="U93" s="1188"/>
      <c r="Y93" s="926"/>
      <c r="Z93" s="926"/>
      <c r="AA93" s="926"/>
      <c r="AB93" s="2381"/>
      <c r="AC93" s="926"/>
      <c r="AD93" s="926"/>
    </row>
    <row r="94" spans="7:44">
      <c r="G94" s="3643" t="s">
        <v>941</v>
      </c>
      <c r="H94" s="3636" t="s">
        <v>686</v>
      </c>
      <c r="I94" s="3636"/>
      <c r="J94" s="3636"/>
      <c r="K94" s="3636"/>
      <c r="L94" s="3636"/>
      <c r="M94" s="3637"/>
      <c r="N94" s="3636" t="s">
        <v>690</v>
      </c>
      <c r="O94" s="3636"/>
      <c r="P94" s="3636"/>
      <c r="Q94" s="3636"/>
      <c r="R94" s="3636"/>
      <c r="S94" s="3637"/>
      <c r="T94" s="3647" t="s">
        <v>687</v>
      </c>
      <c r="U94" s="3636"/>
      <c r="V94" s="3636"/>
      <c r="W94" s="3636"/>
      <c r="X94" s="3636"/>
      <c r="Y94" s="3637"/>
      <c r="Z94" s="3646" t="s">
        <v>688</v>
      </c>
      <c r="AA94" s="340"/>
      <c r="AB94" s="926"/>
      <c r="AC94" s="926"/>
      <c r="AG94" s="2"/>
    </row>
    <row r="95" spans="7:44" ht="27.6">
      <c r="G95" s="3643"/>
      <c r="H95" s="215" t="s">
        <v>935</v>
      </c>
      <c r="I95" s="215" t="s">
        <v>936</v>
      </c>
      <c r="J95" s="215" t="s">
        <v>937</v>
      </c>
      <c r="K95" s="215" t="s">
        <v>938</v>
      </c>
      <c r="L95" s="215" t="s">
        <v>939</v>
      </c>
      <c r="M95" s="215" t="s">
        <v>693</v>
      </c>
      <c r="N95" s="1321" t="s">
        <v>935</v>
      </c>
      <c r="O95" s="1101" t="s">
        <v>936</v>
      </c>
      <c r="P95" s="1101" t="s">
        <v>937</v>
      </c>
      <c r="Q95" s="1101" t="s">
        <v>938</v>
      </c>
      <c r="R95" s="1101" t="s">
        <v>939</v>
      </c>
      <c r="S95" s="1101" t="s">
        <v>693</v>
      </c>
      <c r="T95" s="768" t="s">
        <v>935</v>
      </c>
      <c r="U95" s="215" t="s">
        <v>936</v>
      </c>
      <c r="V95" s="215" t="s">
        <v>937</v>
      </c>
      <c r="W95" s="215" t="s">
        <v>938</v>
      </c>
      <c r="X95" s="215" t="s">
        <v>939</v>
      </c>
      <c r="Y95" s="246" t="s">
        <v>693</v>
      </c>
      <c r="Z95" s="3646"/>
      <c r="AA95" s="340"/>
      <c r="AB95" s="764"/>
      <c r="AC95" s="2"/>
      <c r="AD95" s="2"/>
      <c r="AE95" s="2"/>
      <c r="AF95" s="2"/>
      <c r="AH95" s="34"/>
      <c r="AI95" s="34"/>
      <c r="AJ95" s="34"/>
      <c r="AK95" s="34"/>
      <c r="AL95" s="926"/>
      <c r="AM95" s="926"/>
      <c r="AN95" s="926"/>
      <c r="AO95" s="926"/>
      <c r="AP95" s="34"/>
      <c r="AQ95" s="34"/>
      <c r="AR95" s="34"/>
    </row>
    <row r="96" spans="7:44">
      <c r="G96" s="749" t="s">
        <v>942</v>
      </c>
      <c r="H96" s="41"/>
      <c r="I96" s="41"/>
      <c r="J96" s="41"/>
      <c r="K96" s="41"/>
      <c r="L96" s="41"/>
      <c r="M96" s="41"/>
      <c r="N96" s="1515"/>
      <c r="O96" s="1516"/>
      <c r="P96" s="1516"/>
      <c r="Q96" s="1516"/>
      <c r="R96" s="1516"/>
      <c r="S96" s="1517"/>
      <c r="T96" s="789"/>
      <c r="U96" s="787"/>
      <c r="V96" s="787"/>
      <c r="W96" s="787"/>
      <c r="X96" s="787"/>
      <c r="Y96" s="791"/>
      <c r="Z96" s="1194"/>
      <c r="AA96" s="318"/>
      <c r="AB96" s="170"/>
      <c r="AC96" s="2"/>
      <c r="AD96" s="2"/>
      <c r="AE96" s="2"/>
      <c r="AF96" s="2"/>
      <c r="AH96" s="34"/>
      <c r="AI96" s="34"/>
      <c r="AJ96" s="34"/>
      <c r="AK96" s="34"/>
      <c r="AL96" s="926"/>
      <c r="AM96" s="926"/>
      <c r="AN96" s="926"/>
      <c r="AO96" s="926"/>
      <c r="AP96" s="34"/>
      <c r="AQ96" s="34"/>
      <c r="AR96" s="34"/>
    </row>
    <row r="97" spans="3:44">
      <c r="G97" s="918" t="s">
        <v>943</v>
      </c>
      <c r="H97" s="107" t="s">
        <v>752</v>
      </c>
      <c r="I97" s="107">
        <v>341</v>
      </c>
      <c r="J97" s="107" t="s">
        <v>752</v>
      </c>
      <c r="K97" s="107">
        <v>2</v>
      </c>
      <c r="L97" s="107">
        <v>10</v>
      </c>
      <c r="M97" s="917">
        <v>353</v>
      </c>
      <c r="N97" s="1600" t="s">
        <v>752</v>
      </c>
      <c r="O97" s="1522">
        <v>257</v>
      </c>
      <c r="P97" s="1522" t="s">
        <v>752</v>
      </c>
      <c r="Q97" s="1522">
        <v>197</v>
      </c>
      <c r="R97" s="1522">
        <v>14</v>
      </c>
      <c r="S97" s="1523">
        <v>468</v>
      </c>
      <c r="T97" s="1601" t="s">
        <v>752</v>
      </c>
      <c r="U97" s="107">
        <v>911</v>
      </c>
      <c r="V97" s="107" t="s">
        <v>752</v>
      </c>
      <c r="W97" s="107">
        <v>730</v>
      </c>
      <c r="X97" s="107">
        <v>4</v>
      </c>
      <c r="Y97" s="917">
        <v>1645</v>
      </c>
      <c r="Z97" s="3250">
        <v>2.5149572649572649</v>
      </c>
      <c r="AA97" s="318"/>
      <c r="AB97" s="25"/>
      <c r="AC97" s="2"/>
      <c r="AD97" s="2"/>
      <c r="AE97" s="2"/>
      <c r="AF97" s="2"/>
      <c r="AH97" s="34"/>
      <c r="AI97" s="34"/>
      <c r="AJ97" s="34"/>
      <c r="AK97" s="34"/>
      <c r="AL97" s="926"/>
      <c r="AM97" s="926"/>
      <c r="AN97" s="926"/>
      <c r="AO97" s="926"/>
      <c r="AP97" s="34"/>
      <c r="AQ97" s="34"/>
      <c r="AR97" s="34"/>
    </row>
    <row r="98" spans="3:44">
      <c r="C98" s="22"/>
      <c r="G98" s="918" t="s">
        <v>944</v>
      </c>
      <c r="H98" s="107">
        <v>54</v>
      </c>
      <c r="I98" s="107">
        <v>1085</v>
      </c>
      <c r="J98" s="107">
        <v>1</v>
      </c>
      <c r="K98" s="107">
        <v>143</v>
      </c>
      <c r="L98" s="107">
        <v>43</v>
      </c>
      <c r="M98" s="917">
        <v>1326</v>
      </c>
      <c r="N98" s="1521">
        <v>86</v>
      </c>
      <c r="O98" s="1522">
        <v>1762</v>
      </c>
      <c r="P98" s="1522">
        <v>4</v>
      </c>
      <c r="Q98" s="1522">
        <v>147</v>
      </c>
      <c r="R98" s="1522">
        <v>78</v>
      </c>
      <c r="S98" s="1523">
        <v>2077</v>
      </c>
      <c r="T98" s="1189">
        <v>125</v>
      </c>
      <c r="U98" s="107">
        <v>2306</v>
      </c>
      <c r="V98" s="107">
        <v>2</v>
      </c>
      <c r="W98" s="107">
        <v>147</v>
      </c>
      <c r="X98" s="107">
        <v>107</v>
      </c>
      <c r="Y98" s="917">
        <v>2687</v>
      </c>
      <c r="Z98" s="3250">
        <v>0.29369282619162251</v>
      </c>
      <c r="AA98" s="318"/>
      <c r="AB98" s="25"/>
      <c r="AC98" s="2"/>
      <c r="AD98" s="2"/>
      <c r="AE98" s="2"/>
      <c r="AF98" s="2"/>
      <c r="AH98" s="34"/>
      <c r="AI98" s="34"/>
      <c r="AJ98" s="34"/>
      <c r="AK98" s="34"/>
      <c r="AL98" s="926"/>
      <c r="AM98" s="926"/>
      <c r="AN98" s="926"/>
      <c r="AO98" s="926"/>
      <c r="AP98" s="34"/>
      <c r="AQ98" s="34"/>
      <c r="AR98" s="34"/>
    </row>
    <row r="99" spans="3:44">
      <c r="C99" s="22"/>
      <c r="G99" s="918" t="s">
        <v>945</v>
      </c>
      <c r="H99" s="1596" t="s">
        <v>752</v>
      </c>
      <c r="I99" s="107">
        <v>851</v>
      </c>
      <c r="J99" s="1596" t="s">
        <v>752</v>
      </c>
      <c r="K99" s="107">
        <v>97</v>
      </c>
      <c r="L99" s="107">
        <v>24</v>
      </c>
      <c r="M99" s="917">
        <v>972</v>
      </c>
      <c r="N99" s="1521" t="s">
        <v>752</v>
      </c>
      <c r="O99" s="1522">
        <v>1494</v>
      </c>
      <c r="P99" s="1522">
        <v>0</v>
      </c>
      <c r="Q99" s="1522">
        <v>39</v>
      </c>
      <c r="R99" s="1522">
        <v>27</v>
      </c>
      <c r="S99" s="1523">
        <v>1560</v>
      </c>
      <c r="T99" s="1189" t="s">
        <v>752</v>
      </c>
      <c r="U99" s="107">
        <v>1703</v>
      </c>
      <c r="V99" s="107" t="s">
        <v>752</v>
      </c>
      <c r="W99" s="107">
        <v>122</v>
      </c>
      <c r="X99" s="107">
        <v>9</v>
      </c>
      <c r="Y99" s="917">
        <v>1834</v>
      </c>
      <c r="Z99" s="3250">
        <v>0.17564102564102563</v>
      </c>
      <c r="AA99" s="318"/>
      <c r="AB99" s="25"/>
      <c r="AC99" s="2"/>
      <c r="AD99" s="2"/>
      <c r="AE99" s="2"/>
      <c r="AF99" s="2"/>
      <c r="AH99" s="34"/>
      <c r="AI99" s="34"/>
      <c r="AJ99" s="34"/>
      <c r="AK99" s="34"/>
      <c r="AL99" s="926"/>
      <c r="AM99" s="926"/>
      <c r="AN99" s="926"/>
      <c r="AO99" s="926"/>
      <c r="AP99" s="34"/>
      <c r="AQ99" s="34"/>
      <c r="AR99" s="34"/>
    </row>
    <row r="100" spans="3:44">
      <c r="C100" s="22"/>
      <c r="G100" s="918" t="s">
        <v>946</v>
      </c>
      <c r="H100" s="107" t="s">
        <v>752</v>
      </c>
      <c r="I100" s="107">
        <v>1119</v>
      </c>
      <c r="J100" s="107" t="s">
        <v>752</v>
      </c>
      <c r="K100" s="107">
        <v>47</v>
      </c>
      <c r="L100" s="107">
        <v>9</v>
      </c>
      <c r="M100" s="917">
        <v>1175</v>
      </c>
      <c r="N100" s="1521" t="s">
        <v>752</v>
      </c>
      <c r="O100" s="1522">
        <v>1428</v>
      </c>
      <c r="P100" s="1522" t="s">
        <v>752</v>
      </c>
      <c r="Q100" s="1522">
        <v>68</v>
      </c>
      <c r="R100" s="1522">
        <v>21</v>
      </c>
      <c r="S100" s="1523">
        <v>1517</v>
      </c>
      <c r="T100" s="1189" t="s">
        <v>752</v>
      </c>
      <c r="U100" s="107">
        <v>2183</v>
      </c>
      <c r="V100" s="107" t="s">
        <v>752</v>
      </c>
      <c r="W100" s="107">
        <v>43</v>
      </c>
      <c r="X100" s="107">
        <v>16</v>
      </c>
      <c r="Y100" s="917">
        <v>2242</v>
      </c>
      <c r="Z100" s="3250">
        <v>0.47791694133157547</v>
      </c>
      <c r="AA100" s="318"/>
      <c r="AB100" s="25"/>
      <c r="AC100" s="2"/>
      <c r="AD100" s="2"/>
      <c r="AE100" s="2"/>
      <c r="AF100" s="2"/>
      <c r="AH100" s="34"/>
      <c r="AI100" s="34"/>
      <c r="AJ100" s="34"/>
      <c r="AK100" s="34"/>
      <c r="AL100" s="926"/>
      <c r="AM100" s="926"/>
      <c r="AN100" s="926"/>
      <c r="AO100" s="926"/>
      <c r="AP100" s="34"/>
      <c r="AQ100" s="34"/>
      <c r="AR100" s="34"/>
    </row>
    <row r="101" spans="3:44">
      <c r="C101" s="22"/>
      <c r="G101" s="918" t="s">
        <v>947</v>
      </c>
      <c r="H101" s="107" t="s">
        <v>752</v>
      </c>
      <c r="I101" s="107">
        <v>1</v>
      </c>
      <c r="J101" s="107" t="s">
        <v>752</v>
      </c>
      <c r="K101" s="107" t="s">
        <v>752</v>
      </c>
      <c r="L101" s="107" t="s">
        <v>752</v>
      </c>
      <c r="M101" s="917">
        <v>1</v>
      </c>
      <c r="N101" s="1521" t="s">
        <v>752</v>
      </c>
      <c r="O101" s="1522" t="s">
        <v>752</v>
      </c>
      <c r="P101" s="1522" t="s">
        <v>752</v>
      </c>
      <c r="Q101" s="1522" t="s">
        <v>752</v>
      </c>
      <c r="R101" s="1522" t="s">
        <v>752</v>
      </c>
      <c r="S101" s="1523" t="s">
        <v>752</v>
      </c>
      <c r="T101" s="1189" t="s">
        <v>752</v>
      </c>
      <c r="U101" s="107"/>
      <c r="V101" s="107" t="s">
        <v>752</v>
      </c>
      <c r="W101" s="107" t="s">
        <v>752</v>
      </c>
      <c r="X101" s="107" t="s">
        <v>752</v>
      </c>
      <c r="Y101" s="1210" t="s">
        <v>752</v>
      </c>
      <c r="Z101" s="1602" t="s">
        <v>752</v>
      </c>
      <c r="AA101" s="775"/>
      <c r="AB101" s="25"/>
      <c r="AC101" s="2"/>
      <c r="AD101" s="22"/>
      <c r="AE101" s="2"/>
      <c r="AF101" s="2"/>
      <c r="AH101" s="34"/>
      <c r="AI101" s="34"/>
      <c r="AJ101" s="34"/>
      <c r="AK101" s="34"/>
      <c r="AL101" s="926"/>
      <c r="AM101" s="926"/>
      <c r="AN101" s="926"/>
      <c r="AO101" s="926"/>
      <c r="AP101" s="34"/>
      <c r="AQ101" s="34"/>
      <c r="AR101" s="34"/>
    </row>
    <row r="102" spans="3:44">
      <c r="C102" s="22"/>
      <c r="G102" s="918" t="s">
        <v>948</v>
      </c>
      <c r="H102" s="107" t="s">
        <v>752</v>
      </c>
      <c r="I102" s="107">
        <v>23</v>
      </c>
      <c r="J102" s="107" t="s">
        <v>752</v>
      </c>
      <c r="K102" s="107">
        <v>1</v>
      </c>
      <c r="L102" s="107" t="s">
        <v>752</v>
      </c>
      <c r="M102" s="917">
        <v>24</v>
      </c>
      <c r="N102" s="1521" t="s">
        <v>752</v>
      </c>
      <c r="O102" s="1522">
        <v>47</v>
      </c>
      <c r="P102" s="1522" t="s">
        <v>752</v>
      </c>
      <c r="Q102" s="1522">
        <v>2</v>
      </c>
      <c r="R102" s="1522" t="s">
        <v>752</v>
      </c>
      <c r="S102" s="1523">
        <v>49</v>
      </c>
      <c r="T102" s="1189" t="s">
        <v>752</v>
      </c>
      <c r="U102" s="107">
        <v>33</v>
      </c>
      <c r="V102" s="107" t="s">
        <v>752</v>
      </c>
      <c r="W102" s="107">
        <v>1</v>
      </c>
      <c r="X102" s="1596" t="s">
        <v>752</v>
      </c>
      <c r="Y102" s="917">
        <v>34</v>
      </c>
      <c r="Z102" s="3250">
        <v>-0.30612244897959184</v>
      </c>
      <c r="AA102" s="318"/>
      <c r="AB102" s="25"/>
      <c r="AC102" s="2"/>
      <c r="AD102" s="2"/>
      <c r="AE102" s="2"/>
      <c r="AF102" s="2"/>
      <c r="AH102" s="34"/>
      <c r="AI102" s="34"/>
      <c r="AJ102" s="34"/>
      <c r="AK102" s="34"/>
      <c r="AL102" s="926"/>
      <c r="AM102" s="926"/>
      <c r="AN102" s="926"/>
      <c r="AO102" s="926"/>
      <c r="AP102" s="34"/>
      <c r="AQ102" s="34"/>
      <c r="AR102" s="34"/>
    </row>
    <row r="103" spans="3:44">
      <c r="E103" s="34"/>
      <c r="G103" s="918" t="s">
        <v>949</v>
      </c>
      <c r="H103" s="107" t="s">
        <v>752</v>
      </c>
      <c r="I103" s="107">
        <v>11</v>
      </c>
      <c r="J103" s="107" t="s">
        <v>752</v>
      </c>
      <c r="K103" s="107" t="s">
        <v>752</v>
      </c>
      <c r="L103" s="107">
        <v>1</v>
      </c>
      <c r="M103" s="917">
        <v>12</v>
      </c>
      <c r="N103" s="1521" t="s">
        <v>752</v>
      </c>
      <c r="O103" s="1522">
        <v>10</v>
      </c>
      <c r="P103" s="1522" t="s">
        <v>752</v>
      </c>
      <c r="Q103" s="1522" t="s">
        <v>752</v>
      </c>
      <c r="R103" s="1522">
        <v>1</v>
      </c>
      <c r="S103" s="1523">
        <v>11</v>
      </c>
      <c r="T103" s="1189" t="s">
        <v>752</v>
      </c>
      <c r="U103" s="107">
        <v>9</v>
      </c>
      <c r="V103" s="107" t="s">
        <v>752</v>
      </c>
      <c r="W103" s="107" t="s">
        <v>752</v>
      </c>
      <c r="X103" s="107">
        <v>1</v>
      </c>
      <c r="Y103" s="917">
        <v>10</v>
      </c>
      <c r="Z103" s="3250">
        <v>-9.0909090909090912E-2</v>
      </c>
      <c r="AA103" s="318"/>
      <c r="AB103" s="25"/>
      <c r="AC103" s="2"/>
      <c r="AD103" s="22"/>
      <c r="AE103" s="2"/>
      <c r="AF103" s="2"/>
      <c r="AH103" s="34"/>
      <c r="AI103" s="34"/>
      <c r="AJ103" s="34"/>
      <c r="AK103" s="34"/>
      <c r="AL103" s="926"/>
      <c r="AM103" s="926"/>
      <c r="AN103" s="926"/>
      <c r="AO103" s="926"/>
      <c r="AP103" s="34"/>
      <c r="AQ103" s="34"/>
      <c r="AR103" s="34"/>
    </row>
    <row r="104" spans="3:44">
      <c r="G104" s="1603" t="s">
        <v>950</v>
      </c>
      <c r="H104" s="1604"/>
      <c r="I104" s="1604"/>
      <c r="J104" s="1604"/>
      <c r="K104" s="1604"/>
      <c r="L104" s="1604"/>
      <c r="M104" s="1604"/>
      <c r="N104" s="1518"/>
      <c r="O104" s="1519"/>
      <c r="P104" s="1519"/>
      <c r="Q104" s="1519"/>
      <c r="R104" s="1519"/>
      <c r="S104" s="1520"/>
      <c r="T104" s="790"/>
      <c r="U104" s="218"/>
      <c r="V104" s="218"/>
      <c r="W104" s="218"/>
      <c r="X104" s="218"/>
      <c r="Y104" s="257"/>
      <c r="Z104" s="3247"/>
      <c r="AA104" s="318"/>
      <c r="AB104" s="25"/>
      <c r="AC104" s="2"/>
      <c r="AD104" s="22"/>
      <c r="AE104" s="2"/>
      <c r="AF104" s="2"/>
      <c r="AH104" s="34"/>
      <c r="AI104" s="34"/>
      <c r="AJ104" s="34"/>
      <c r="AK104" s="34"/>
      <c r="AL104" s="926"/>
      <c r="AM104" s="926"/>
      <c r="AN104" s="926"/>
      <c r="AO104" s="926"/>
      <c r="AP104" s="34"/>
      <c r="AQ104" s="34"/>
      <c r="AR104" s="34"/>
    </row>
    <row r="105" spans="3:44">
      <c r="G105" s="750" t="s">
        <v>951</v>
      </c>
      <c r="H105" s="1597" t="s">
        <v>752</v>
      </c>
      <c r="I105" s="1597" t="s">
        <v>752</v>
      </c>
      <c r="J105" s="1597" t="s">
        <v>752</v>
      </c>
      <c r="K105" s="1597" t="s">
        <v>752</v>
      </c>
      <c r="L105" s="1597" t="s">
        <v>752</v>
      </c>
      <c r="M105" s="1598" t="s">
        <v>752</v>
      </c>
      <c r="N105" s="1518" t="s">
        <v>752</v>
      </c>
      <c r="O105" s="1519" t="s">
        <v>752</v>
      </c>
      <c r="P105" s="1519" t="s">
        <v>752</v>
      </c>
      <c r="Q105" s="1519">
        <v>4</v>
      </c>
      <c r="R105" s="1524" t="s">
        <v>752</v>
      </c>
      <c r="S105" s="1520">
        <v>4</v>
      </c>
      <c r="T105" s="790" t="s">
        <v>752</v>
      </c>
      <c r="U105" s="218">
        <v>4</v>
      </c>
      <c r="V105" s="218" t="s">
        <v>752</v>
      </c>
      <c r="W105" s="218" t="s">
        <v>752</v>
      </c>
      <c r="X105" s="218" t="s">
        <v>752</v>
      </c>
      <c r="Y105" s="257">
        <v>4</v>
      </c>
      <c r="Z105" s="1599" t="s">
        <v>752</v>
      </c>
      <c r="AA105" s="775"/>
      <c r="AB105" s="25"/>
      <c r="AC105" s="2"/>
      <c r="AD105" s="22"/>
      <c r="AE105" s="2"/>
      <c r="AF105" s="2"/>
      <c r="AH105" s="34"/>
      <c r="AI105" s="34"/>
      <c r="AJ105" s="34"/>
      <c r="AK105" s="34"/>
      <c r="AL105" s="926"/>
      <c r="AM105" s="926"/>
      <c r="AN105" s="926"/>
      <c r="AO105" s="926"/>
      <c r="AP105" s="34"/>
      <c r="AQ105" s="34"/>
      <c r="AR105" s="34"/>
    </row>
    <row r="106" spans="3:44">
      <c r="G106" s="750" t="s">
        <v>952</v>
      </c>
      <c r="H106" s="1597" t="s">
        <v>752</v>
      </c>
      <c r="I106" s="1597" t="s">
        <v>752</v>
      </c>
      <c r="J106" s="1597" t="s">
        <v>752</v>
      </c>
      <c r="K106" s="1597" t="s">
        <v>752</v>
      </c>
      <c r="L106" s="1597" t="s">
        <v>752</v>
      </c>
      <c r="M106" s="1598" t="s">
        <v>752</v>
      </c>
      <c r="N106" s="1518" t="s">
        <v>752</v>
      </c>
      <c r="O106" s="1519">
        <v>1</v>
      </c>
      <c r="P106" s="1519" t="s">
        <v>752</v>
      </c>
      <c r="Q106" s="1519" t="s">
        <v>752</v>
      </c>
      <c r="R106" s="1519" t="s">
        <v>752</v>
      </c>
      <c r="S106" s="1520">
        <v>1</v>
      </c>
      <c r="T106" s="790" t="s">
        <v>752</v>
      </c>
      <c r="U106" s="1211" t="s">
        <v>752</v>
      </c>
      <c r="V106" s="1211" t="s">
        <v>752</v>
      </c>
      <c r="W106" s="1211" t="s">
        <v>752</v>
      </c>
      <c r="X106" s="1211" t="s">
        <v>752</v>
      </c>
      <c r="Y106" s="1209" t="s">
        <v>752</v>
      </c>
      <c r="Z106" s="3247">
        <v>-1</v>
      </c>
      <c r="AA106" s="318"/>
      <c r="AB106" s="25"/>
      <c r="AC106" s="2"/>
      <c r="AD106" s="2"/>
      <c r="AE106" s="2"/>
      <c r="AF106" s="2"/>
      <c r="AH106" s="34"/>
      <c r="AI106" s="34"/>
      <c r="AJ106" s="34"/>
      <c r="AK106" s="34"/>
      <c r="AL106" s="926"/>
      <c r="AM106" s="926"/>
      <c r="AN106" s="926"/>
      <c r="AO106" s="926"/>
      <c r="AP106" s="34"/>
      <c r="AQ106" s="34"/>
      <c r="AR106" s="34"/>
    </row>
    <row r="107" spans="3:44">
      <c r="G107" s="1605" t="s">
        <v>693</v>
      </c>
      <c r="H107" s="1606">
        <v>54</v>
      </c>
      <c r="I107" s="1606">
        <v>3431</v>
      </c>
      <c r="J107" s="1606">
        <v>1</v>
      </c>
      <c r="K107" s="1606">
        <v>290</v>
      </c>
      <c r="L107" s="1606">
        <v>87</v>
      </c>
      <c r="M107" s="1606">
        <v>3863</v>
      </c>
      <c r="N107" s="1607">
        <v>86</v>
      </c>
      <c r="O107" s="1608">
        <v>4999</v>
      </c>
      <c r="P107" s="1608">
        <v>4</v>
      </c>
      <c r="Q107" s="1608">
        <v>457</v>
      </c>
      <c r="R107" s="1608">
        <v>141</v>
      </c>
      <c r="S107" s="1610">
        <v>5687</v>
      </c>
      <c r="T107" s="1609">
        <v>125</v>
      </c>
      <c r="U107" s="1609">
        <v>7149</v>
      </c>
      <c r="V107" s="1609">
        <v>2</v>
      </c>
      <c r="W107" s="1609">
        <v>1043</v>
      </c>
      <c r="X107" s="1609">
        <v>137</v>
      </c>
      <c r="Y107" s="1609">
        <v>8456</v>
      </c>
      <c r="Z107" s="3251">
        <v>0.4868999472481097</v>
      </c>
      <c r="AA107" s="318"/>
      <c r="AB107" s="1190"/>
      <c r="AC107" s="2"/>
      <c r="AD107" s="2"/>
      <c r="AE107" s="2"/>
      <c r="AF107" s="2"/>
      <c r="AH107" s="34"/>
      <c r="AI107" s="34"/>
      <c r="AJ107" s="34"/>
      <c r="AK107" s="34"/>
      <c r="AL107" s="926"/>
      <c r="AM107" s="926"/>
      <c r="AN107" s="926"/>
      <c r="AO107" s="926"/>
      <c r="AP107" s="34"/>
      <c r="AQ107" s="34"/>
      <c r="AR107" s="34"/>
    </row>
    <row r="108" spans="3:44">
      <c r="D108" s="120"/>
      <c r="G108" s="875"/>
      <c r="H108" s="917"/>
      <c r="I108" s="917"/>
      <c r="J108" s="917"/>
      <c r="K108" s="917"/>
      <c r="L108" s="917"/>
      <c r="M108" s="917"/>
      <c r="N108" s="1191"/>
      <c r="O108" s="1190"/>
      <c r="Y108" s="926"/>
      <c r="Z108" s="926"/>
      <c r="AA108" s="2381"/>
      <c r="AB108" s="926"/>
      <c r="AC108" s="926"/>
      <c r="AG108" s="2"/>
    </row>
    <row r="109" spans="3:44">
      <c r="Y109" s="899"/>
    </row>
    <row r="110" spans="3:44">
      <c r="G110" s="209" t="s">
        <v>1511</v>
      </c>
      <c r="T110" s="2"/>
      <c r="U110" s="2"/>
      <c r="V110" s="2"/>
      <c r="W110" s="2"/>
      <c r="X110" s="2"/>
      <c r="Y110" s="2"/>
      <c r="Z110" s="2"/>
      <c r="AA110" s="2"/>
      <c r="AC110" s="2"/>
      <c r="AD110" s="2"/>
      <c r="AE110" s="2"/>
      <c r="AF110" s="2"/>
      <c r="AG110" s="2"/>
    </row>
    <row r="111" spans="3:44">
      <c r="G111" s="730" t="s">
        <v>957</v>
      </c>
      <c r="H111" s="730" t="s">
        <v>958</v>
      </c>
      <c r="I111" s="731"/>
      <c r="J111" s="202"/>
      <c r="K111" s="730" t="s">
        <v>959</v>
      </c>
      <c r="L111" s="202"/>
      <c r="M111" s="202"/>
      <c r="N111" s="202"/>
      <c r="O111" s="202"/>
      <c r="S111" s="22"/>
      <c r="T111" s="2"/>
      <c r="U111" s="2"/>
      <c r="V111" s="2"/>
      <c r="W111" s="2"/>
      <c r="X111" s="2"/>
      <c r="Y111" s="22"/>
      <c r="Z111" s="2"/>
      <c r="AA111" s="2"/>
      <c r="AC111" s="2"/>
      <c r="AD111" s="2"/>
      <c r="AE111" s="2"/>
      <c r="AF111" s="2"/>
      <c r="AG111" s="2"/>
    </row>
    <row r="112" spans="3:44">
      <c r="G112" s="732" t="s">
        <v>960</v>
      </c>
      <c r="H112" s="3638" t="s">
        <v>625</v>
      </c>
      <c r="I112" s="3638"/>
      <c r="J112" s="3638"/>
      <c r="K112" s="3638" t="s">
        <v>961</v>
      </c>
      <c r="S112" s="120"/>
      <c r="T112" s="2"/>
      <c r="U112" s="2"/>
      <c r="V112" s="2"/>
      <c r="W112" s="2"/>
      <c r="X112" s="2"/>
      <c r="Y112" s="2"/>
      <c r="Z112" s="2"/>
      <c r="AA112" s="2"/>
      <c r="AC112" s="2"/>
      <c r="AD112" s="2"/>
      <c r="AE112" s="2"/>
      <c r="AF112" s="2"/>
      <c r="AG112" s="2"/>
    </row>
    <row r="113" spans="7:33">
      <c r="G113" s="732" t="s">
        <v>1974</v>
      </c>
      <c r="H113" s="3638"/>
      <c r="I113" s="3638"/>
      <c r="J113" s="3638"/>
      <c r="K113" s="3638"/>
      <c r="T113" s="2"/>
      <c r="U113" s="2"/>
      <c r="V113" s="2"/>
      <c r="W113" s="2"/>
      <c r="X113" s="2"/>
      <c r="Y113" s="2"/>
      <c r="Z113" s="2"/>
      <c r="AA113" s="2"/>
      <c r="AC113" s="2"/>
      <c r="AD113" s="2"/>
      <c r="AE113" s="2"/>
      <c r="AF113" s="2"/>
      <c r="AG113" s="2"/>
    </row>
    <row r="114" spans="7:33" ht="28.5" customHeight="1">
      <c r="G114" s="3009" t="s">
        <v>1975</v>
      </c>
      <c r="H114" s="3639" t="s">
        <v>626</v>
      </c>
      <c r="I114" s="3639"/>
      <c r="J114" s="3639"/>
      <c r="K114" s="3640" t="s">
        <v>2219</v>
      </c>
      <c r="L114" s="3640"/>
      <c r="M114" s="3640"/>
      <c r="N114" s="3640"/>
      <c r="O114" s="3640"/>
      <c r="T114" s="2"/>
      <c r="U114" s="2"/>
      <c r="V114" s="2"/>
      <c r="W114" s="2"/>
      <c r="X114" s="2"/>
      <c r="Y114" s="2"/>
      <c r="Z114" s="2"/>
      <c r="AA114" s="2"/>
      <c r="AC114" s="2"/>
      <c r="AD114" s="2"/>
      <c r="AE114" s="2"/>
      <c r="AF114" s="2"/>
      <c r="AG114" s="2"/>
    </row>
    <row r="115" spans="7:33">
      <c r="G115" s="3009" t="s">
        <v>1976</v>
      </c>
      <c r="H115" s="3639"/>
      <c r="I115" s="3639"/>
      <c r="J115" s="3639"/>
      <c r="K115" s="3640"/>
      <c r="L115" s="3640"/>
      <c r="M115" s="3640"/>
      <c r="N115" s="3640"/>
      <c r="O115" s="3640"/>
      <c r="T115" s="2"/>
      <c r="U115" s="2"/>
      <c r="V115" s="2"/>
      <c r="W115" s="2"/>
      <c r="X115" s="2"/>
      <c r="Y115" s="2"/>
      <c r="Z115" s="2"/>
      <c r="AA115" s="2"/>
      <c r="AC115" s="2"/>
      <c r="AD115" s="2"/>
      <c r="AE115" s="2"/>
      <c r="AF115" s="2"/>
      <c r="AG115" s="2"/>
    </row>
    <row r="116" spans="7:33">
      <c r="G116" s="732" t="s">
        <v>1977</v>
      </c>
      <c r="H116" s="2360" t="s">
        <v>628</v>
      </c>
      <c r="I116" s="2360"/>
      <c r="J116" s="2360"/>
      <c r="K116" s="732" t="s">
        <v>962</v>
      </c>
      <c r="T116" s="2"/>
      <c r="U116" s="2"/>
      <c r="V116" s="2"/>
      <c r="W116" s="2"/>
      <c r="X116" s="2"/>
      <c r="Y116" s="2"/>
      <c r="Z116" s="2"/>
      <c r="AA116" s="2"/>
      <c r="AC116" s="2"/>
      <c r="AD116" s="2"/>
      <c r="AE116" s="2"/>
      <c r="AF116" s="2"/>
      <c r="AG116" s="2"/>
    </row>
    <row r="117" spans="7:33">
      <c r="G117" s="2358" t="s">
        <v>925</v>
      </c>
      <c r="H117" s="2359" t="s">
        <v>925</v>
      </c>
      <c r="I117" s="2359"/>
      <c r="J117" s="2359"/>
      <c r="K117" s="2358" t="s">
        <v>963</v>
      </c>
      <c r="L117" s="2114"/>
      <c r="M117" s="2114"/>
      <c r="N117" s="2114"/>
      <c r="O117" s="2114"/>
      <c r="T117" s="2"/>
      <c r="U117" s="2"/>
      <c r="V117" s="2"/>
      <c r="W117" s="2"/>
      <c r="X117" s="2"/>
      <c r="Y117" s="2"/>
      <c r="Z117" s="2"/>
      <c r="AA117" s="2"/>
      <c r="AC117" s="2"/>
      <c r="AD117" s="2"/>
      <c r="AE117" s="2"/>
      <c r="AF117" s="2"/>
      <c r="AG117" s="2"/>
    </row>
    <row r="118" spans="7:33">
      <c r="G118" s="732" t="s">
        <v>1973</v>
      </c>
      <c r="H118" s="3638" t="s">
        <v>926</v>
      </c>
      <c r="I118" s="3638"/>
      <c r="J118" s="3638"/>
      <c r="K118" s="3638" t="s">
        <v>964</v>
      </c>
      <c r="L118" s="3638"/>
      <c r="M118" s="3638"/>
      <c r="N118" s="3638"/>
      <c r="O118" s="3638"/>
      <c r="T118" s="2"/>
      <c r="U118" s="2"/>
      <c r="V118" s="2"/>
      <c r="W118" s="2"/>
      <c r="X118" s="2"/>
      <c r="Y118" s="2"/>
      <c r="Z118" s="2"/>
      <c r="AA118" s="2"/>
      <c r="AC118" s="2"/>
      <c r="AD118" s="2"/>
      <c r="AE118" s="2"/>
      <c r="AF118" s="2"/>
      <c r="AG118" s="2"/>
    </row>
    <row r="119" spans="7:33">
      <c r="G119" s="732" t="s">
        <v>1978</v>
      </c>
      <c r="H119" s="3638"/>
      <c r="I119" s="3638"/>
      <c r="J119" s="3638"/>
      <c r="K119" s="3638"/>
      <c r="L119" s="3638"/>
      <c r="M119" s="3638"/>
      <c r="N119" s="3638"/>
      <c r="O119" s="3638"/>
      <c r="S119" s="2" t="s">
        <v>965</v>
      </c>
      <c r="T119" s="2"/>
      <c r="U119" s="2"/>
      <c r="V119" s="2"/>
      <c r="W119" s="2"/>
      <c r="X119" s="2"/>
      <c r="Y119" s="2"/>
      <c r="Z119" s="2"/>
      <c r="AA119" s="2"/>
      <c r="AC119" s="2"/>
      <c r="AD119" s="2"/>
      <c r="AE119" s="2"/>
      <c r="AF119" s="2"/>
      <c r="AG119" s="2"/>
    </row>
    <row r="120" spans="7:33">
      <c r="G120" s="732" t="s">
        <v>1979</v>
      </c>
      <c r="H120" s="3638"/>
      <c r="I120" s="3638"/>
      <c r="J120" s="3638"/>
      <c r="K120" s="3638"/>
      <c r="L120" s="3638"/>
      <c r="M120" s="3638"/>
      <c r="N120" s="3638"/>
      <c r="O120" s="3638"/>
      <c r="T120" s="2"/>
      <c r="U120" s="2"/>
      <c r="V120" s="2"/>
      <c r="W120" s="2"/>
      <c r="X120" s="2"/>
      <c r="Y120" s="2"/>
      <c r="Z120" s="2"/>
      <c r="AA120" s="2"/>
      <c r="AC120" s="2"/>
      <c r="AD120" s="2"/>
      <c r="AE120" s="2"/>
      <c r="AF120" s="2"/>
      <c r="AG120" s="2"/>
    </row>
    <row r="121" spans="7:33">
      <c r="G121" s="732" t="s">
        <v>1980</v>
      </c>
      <c r="H121" s="3638"/>
      <c r="I121" s="3638"/>
      <c r="J121" s="3638"/>
      <c r="K121" s="3638"/>
      <c r="L121" s="3638"/>
      <c r="M121" s="3638"/>
      <c r="N121" s="3638"/>
      <c r="O121" s="3638"/>
      <c r="T121" s="2"/>
      <c r="U121" s="2"/>
      <c r="V121" s="2"/>
      <c r="W121" s="2"/>
      <c r="X121" s="2"/>
      <c r="Y121" s="2"/>
      <c r="Z121" s="2"/>
      <c r="AA121" s="2"/>
      <c r="AC121" s="2"/>
      <c r="AD121" s="2"/>
      <c r="AE121" s="2"/>
      <c r="AF121" s="2"/>
      <c r="AG121" s="2"/>
    </row>
    <row r="122" spans="7:33">
      <c r="G122" s="732" t="s">
        <v>966</v>
      </c>
      <c r="H122" s="3638"/>
      <c r="I122" s="3638"/>
      <c r="J122" s="3638"/>
      <c r="K122" s="3638"/>
      <c r="L122" s="3638"/>
      <c r="M122" s="3638"/>
      <c r="N122" s="3638"/>
      <c r="O122" s="3638"/>
      <c r="T122" s="2"/>
      <c r="U122" s="2"/>
      <c r="V122" s="2"/>
      <c r="W122" s="2"/>
      <c r="X122" s="2"/>
      <c r="Y122" s="2"/>
      <c r="Z122" s="2"/>
      <c r="AA122" s="2"/>
      <c r="AC122" s="2"/>
      <c r="AD122" s="2"/>
      <c r="AE122" s="2"/>
      <c r="AF122" s="2"/>
      <c r="AG122" s="2"/>
    </row>
    <row r="123" spans="7:33">
      <c r="G123" s="2361" t="s">
        <v>967</v>
      </c>
      <c r="H123" s="3641"/>
      <c r="I123" s="3641"/>
      <c r="J123" s="3641"/>
      <c r="K123" s="3641"/>
      <c r="L123" s="3641"/>
      <c r="M123" s="3641"/>
      <c r="N123" s="3641"/>
      <c r="O123" s="3641"/>
      <c r="T123" s="2"/>
      <c r="U123" s="2"/>
      <c r="V123" s="2"/>
      <c r="W123" s="2"/>
      <c r="X123" s="2"/>
      <c r="Y123" s="2"/>
      <c r="Z123" s="2"/>
      <c r="AA123" s="2"/>
      <c r="AC123" s="2"/>
      <c r="AD123" s="2"/>
      <c r="AE123" s="2"/>
      <c r="AF123" s="2"/>
      <c r="AG123" s="2"/>
    </row>
    <row r="124" spans="7:33">
      <c r="G124" s="732"/>
      <c r="H124" s="108"/>
      <c r="I124" s="108"/>
      <c r="J124" s="108"/>
      <c r="K124" s="108"/>
      <c r="L124" s="108"/>
      <c r="M124" s="108"/>
      <c r="N124" s="108"/>
      <c r="O124" s="108"/>
      <c r="T124" s="2"/>
      <c r="U124" s="2"/>
      <c r="V124" s="2"/>
      <c r="W124" s="2"/>
      <c r="X124" s="2"/>
      <c r="Y124" s="2"/>
      <c r="Z124" s="2"/>
      <c r="AA124" s="2"/>
      <c r="AC124" s="2"/>
      <c r="AD124" s="2"/>
      <c r="AE124" s="2"/>
      <c r="AF124" s="2"/>
      <c r="AG124" s="2"/>
    </row>
    <row r="125" spans="7:33">
      <c r="G125" s="732"/>
      <c r="H125" s="108"/>
      <c r="I125" s="108"/>
      <c r="J125" s="108"/>
      <c r="K125" s="108"/>
      <c r="L125" s="108"/>
      <c r="M125" s="108"/>
      <c r="N125" s="108"/>
      <c r="O125" s="108"/>
      <c r="T125" s="2"/>
      <c r="U125" s="2"/>
      <c r="V125" s="2"/>
      <c r="W125" s="2"/>
      <c r="X125" s="2"/>
      <c r="Y125" s="2"/>
      <c r="Z125" s="2"/>
      <c r="AA125" s="2"/>
      <c r="AC125" s="2"/>
      <c r="AD125" s="2"/>
      <c r="AE125" s="2"/>
      <c r="AF125" s="2"/>
      <c r="AG125" s="2"/>
    </row>
    <row r="126" spans="7:33">
      <c r="G126" s="224" t="s">
        <v>1610</v>
      </c>
      <c r="H126" s="114"/>
      <c r="I126" s="175"/>
      <c r="J126" s="174"/>
      <c r="K126" s="175"/>
      <c r="L126" s="175"/>
      <c r="M126" s="175"/>
      <c r="N126" s="176"/>
      <c r="O126" s="114"/>
      <c r="P126" s="114"/>
      <c r="Q126" s="114"/>
      <c r="R126" s="175"/>
      <c r="S126" s="330"/>
      <c r="T126" s="114"/>
      <c r="U126" s="114"/>
      <c r="V126" s="114"/>
      <c r="W126" s="174"/>
      <c r="X126" s="2"/>
      <c r="Y126" s="22"/>
      <c r="Z126" s="2"/>
      <c r="AA126" s="2"/>
      <c r="AC126" s="2"/>
      <c r="AD126" s="2"/>
      <c r="AE126" s="2"/>
      <c r="AF126" s="2"/>
      <c r="AG126" s="2"/>
    </row>
    <row r="127" spans="7:33">
      <c r="G127" s="210" t="s">
        <v>1512</v>
      </c>
      <c r="H127" s="114"/>
      <c r="I127" s="114"/>
      <c r="J127" s="175"/>
      <c r="K127" s="174"/>
      <c r="L127" s="175"/>
      <c r="M127" s="175"/>
      <c r="N127" s="175"/>
      <c r="O127" s="114"/>
      <c r="P127" s="114"/>
      <c r="Q127" s="114"/>
      <c r="R127" s="114"/>
      <c r="S127" s="1671"/>
      <c r="T127" s="114"/>
      <c r="U127" s="114"/>
      <c r="V127" s="114"/>
      <c r="W127" s="114"/>
      <c r="X127" s="1656"/>
      <c r="Y127" s="120"/>
      <c r="Z127" s="2"/>
      <c r="AA127" s="2"/>
      <c r="AC127" s="2"/>
      <c r="AD127" s="2"/>
      <c r="AE127" s="2"/>
      <c r="AF127" s="2"/>
      <c r="AG127" s="2"/>
    </row>
    <row r="128" spans="7:33" ht="16.2">
      <c r="G128" s="949"/>
      <c r="H128" s="949"/>
      <c r="I128" s="949"/>
      <c r="J128" s="215" t="s">
        <v>1672</v>
      </c>
      <c r="K128" s="760" t="s">
        <v>690</v>
      </c>
      <c r="L128" s="951" t="s">
        <v>687</v>
      </c>
      <c r="M128" s="212" t="s">
        <v>688</v>
      </c>
      <c r="N128" s="1682"/>
      <c r="O128" s="114"/>
      <c r="P128" s="114"/>
      <c r="Q128" s="114"/>
      <c r="R128" s="114"/>
      <c r="S128" s="175"/>
      <c r="T128" s="114"/>
      <c r="U128" s="114"/>
      <c r="V128" s="1658"/>
      <c r="W128" s="114"/>
      <c r="X128" s="1657"/>
      <c r="Y128" s="2"/>
      <c r="Z128" s="2"/>
      <c r="AA128" s="2"/>
      <c r="AC128" s="2"/>
      <c r="AD128" s="2"/>
      <c r="AE128" s="2"/>
      <c r="AF128" s="2"/>
      <c r="AG128" s="2"/>
    </row>
    <row r="129" spans="7:35">
      <c r="G129" s="173" t="s">
        <v>953</v>
      </c>
      <c r="H129" s="114"/>
      <c r="I129" s="114"/>
      <c r="J129" s="1821">
        <v>12</v>
      </c>
      <c r="K129" s="1822">
        <v>0</v>
      </c>
      <c r="L129" s="1823">
        <v>0</v>
      </c>
      <c r="M129" s="2904" t="s">
        <v>752</v>
      </c>
      <c r="N129" s="1681"/>
      <c r="O129" s="114"/>
      <c r="P129" s="175"/>
      <c r="Q129" s="114"/>
      <c r="R129" s="114"/>
      <c r="S129" s="114"/>
      <c r="T129" s="114"/>
      <c r="U129" s="174"/>
      <c r="V129" s="120"/>
      <c r="W129" s="2"/>
      <c r="X129" s="2"/>
      <c r="Y129" s="2"/>
      <c r="Z129" s="2"/>
      <c r="AA129" s="2"/>
      <c r="AC129" s="2"/>
      <c r="AD129" s="2"/>
      <c r="AE129" s="2"/>
      <c r="AF129" s="2"/>
      <c r="AG129" s="2"/>
    </row>
    <row r="130" spans="7:35">
      <c r="G130" s="777" t="s">
        <v>954</v>
      </c>
      <c r="H130" s="950"/>
      <c r="I130" s="950"/>
      <c r="J130" s="2905">
        <v>23</v>
      </c>
      <c r="K130" s="234">
        <v>33</v>
      </c>
      <c r="L130" s="1824">
        <v>100</v>
      </c>
      <c r="M130" s="3312">
        <v>2.0303030303030303</v>
      </c>
      <c r="N130" s="1683"/>
      <c r="O130" s="114"/>
      <c r="P130" s="114"/>
      <c r="Q130" s="114"/>
      <c r="R130" s="114"/>
      <c r="S130" s="175"/>
      <c r="T130" s="114"/>
      <c r="U130" s="114"/>
      <c r="V130" s="114"/>
      <c r="W130" s="114"/>
      <c r="X130" s="174"/>
      <c r="Y130" s="145"/>
      <c r="Z130" s="2"/>
      <c r="AA130" s="2"/>
      <c r="AC130" s="2"/>
      <c r="AD130" s="2"/>
      <c r="AE130" s="2"/>
      <c r="AF130" s="2"/>
      <c r="AG130" s="2"/>
    </row>
    <row r="131" spans="7:35">
      <c r="G131" s="173" t="s">
        <v>955</v>
      </c>
      <c r="H131" s="114"/>
      <c r="I131" s="114"/>
      <c r="J131" s="1821">
        <v>28.43956</v>
      </c>
      <c r="K131" s="1822">
        <v>26.028600000000001</v>
      </c>
      <c r="L131" s="1823">
        <v>20.99</v>
      </c>
      <c r="M131" s="3313">
        <v>-0.1935793703848844</v>
      </c>
      <c r="N131" s="42"/>
      <c r="O131" s="114"/>
      <c r="P131" s="114"/>
      <c r="Q131" s="114"/>
      <c r="R131" s="114"/>
      <c r="S131" s="175"/>
      <c r="T131" s="114"/>
      <c r="U131" s="114"/>
      <c r="V131" s="114"/>
      <c r="W131" s="114"/>
      <c r="X131" s="174"/>
      <c r="Y131" s="2"/>
      <c r="Z131" s="2"/>
      <c r="AA131" s="2"/>
      <c r="AC131" s="2"/>
      <c r="AD131" s="2"/>
      <c r="AE131" s="2"/>
      <c r="AF131" s="2"/>
      <c r="AG131" s="2"/>
    </row>
    <row r="132" spans="7:35">
      <c r="G132" s="777" t="s">
        <v>1541</v>
      </c>
      <c r="H132" s="950"/>
      <c r="I132" s="950"/>
      <c r="J132" s="1825" t="s">
        <v>752</v>
      </c>
      <c r="K132" s="2906">
        <v>54</v>
      </c>
      <c r="L132" s="1824">
        <v>163</v>
      </c>
      <c r="M132" s="3312">
        <v>2.0185185185185186</v>
      </c>
      <c r="N132" s="42"/>
      <c r="O132" s="114"/>
      <c r="P132" s="114"/>
      <c r="Q132" s="114"/>
      <c r="R132" s="114"/>
      <c r="S132" s="175"/>
      <c r="T132" s="114"/>
      <c r="U132" s="114"/>
      <c r="V132" s="114"/>
      <c r="W132" s="114"/>
      <c r="X132" s="174"/>
      <c r="Y132" s="2"/>
      <c r="Z132" s="2"/>
      <c r="AA132" s="2"/>
      <c r="AC132" s="2"/>
      <c r="AD132" s="2"/>
      <c r="AE132" s="2"/>
      <c r="AF132" s="2"/>
      <c r="AG132" s="2"/>
    </row>
    <row r="133" spans="7:35">
      <c r="G133" s="173" t="s">
        <v>1510</v>
      </c>
      <c r="H133" s="114"/>
      <c r="I133" s="114"/>
      <c r="J133" s="1826" t="s">
        <v>752</v>
      </c>
      <c r="K133" s="1822">
        <v>3.7883599999999999</v>
      </c>
      <c r="L133" s="1823">
        <v>3.5337423312883378</v>
      </c>
      <c r="M133" s="3313">
        <v>-6.7210526114641206E-2</v>
      </c>
      <c r="N133" s="1681"/>
      <c r="O133" s="114"/>
      <c r="P133" s="114"/>
      <c r="Q133" s="114"/>
      <c r="R133" s="114"/>
      <c r="S133" s="175"/>
      <c r="T133" s="114"/>
      <c r="U133" s="114"/>
      <c r="V133" s="114"/>
      <c r="W133" s="114"/>
      <c r="X133" s="174"/>
      <c r="Y133" s="2"/>
      <c r="Z133" s="2"/>
      <c r="AA133" s="2"/>
      <c r="AC133" s="2"/>
      <c r="AD133" s="2"/>
      <c r="AE133" s="2"/>
      <c r="AF133" s="2"/>
      <c r="AG133" s="2"/>
    </row>
    <row r="134" spans="7:35">
      <c r="G134" s="3635" t="s">
        <v>956</v>
      </c>
      <c r="H134" s="3635"/>
      <c r="I134" s="3635"/>
      <c r="J134" s="1827">
        <v>0.26</v>
      </c>
      <c r="K134" s="1828">
        <v>0.12</v>
      </c>
      <c r="L134" s="1829">
        <v>0.02</v>
      </c>
      <c r="M134" s="3314">
        <v>-0.83333333333333326</v>
      </c>
      <c r="N134" s="1681"/>
      <c r="O134" s="114"/>
      <c r="P134" s="114"/>
      <c r="Q134" s="114"/>
      <c r="R134" s="114"/>
      <c r="S134" s="175"/>
      <c r="T134" s="114"/>
      <c r="U134" s="114"/>
      <c r="V134" s="114"/>
      <c r="W134" s="114"/>
      <c r="X134" s="174"/>
      <c r="Y134" s="2"/>
      <c r="Z134" s="2"/>
      <c r="AA134" s="2"/>
      <c r="AC134" s="2"/>
      <c r="AD134" s="2"/>
      <c r="AE134" s="2"/>
      <c r="AF134" s="2"/>
      <c r="AG134" s="2"/>
    </row>
    <row r="135" spans="7:35">
      <c r="G135" s="1830" t="s">
        <v>1671</v>
      </c>
      <c r="H135" s="114"/>
      <c r="I135" s="175"/>
      <c r="J135" s="174"/>
      <c r="K135" s="175"/>
      <c r="L135" s="175"/>
      <c r="M135" s="175"/>
      <c r="N135" s="1681"/>
      <c r="O135" s="114"/>
      <c r="P135" s="114"/>
      <c r="Q135" s="114"/>
      <c r="R135" s="175"/>
      <c r="S135" s="114"/>
      <c r="T135" s="114"/>
      <c r="U135" s="114"/>
      <c r="V135" s="114"/>
      <c r="W135" s="174"/>
      <c r="X135" s="2"/>
      <c r="Y135" s="2"/>
      <c r="Z135" s="2"/>
      <c r="AA135" s="2"/>
      <c r="AC135" s="2"/>
      <c r="AD135" s="2"/>
      <c r="AE135" s="2"/>
      <c r="AF135" s="2"/>
      <c r="AG135" s="2"/>
    </row>
    <row r="136" spans="7:35">
      <c r="G136" s="732"/>
      <c r="H136" s="108"/>
      <c r="I136" s="108"/>
      <c r="J136" s="108"/>
      <c r="K136" s="108"/>
      <c r="L136" s="108"/>
      <c r="M136" s="108"/>
      <c r="N136" s="108"/>
      <c r="O136" s="108"/>
      <c r="T136" s="2"/>
      <c r="U136" s="2"/>
      <c r="V136" s="2"/>
      <c r="W136" s="2"/>
      <c r="X136" s="2"/>
      <c r="Y136" s="2"/>
      <c r="Z136" s="2"/>
      <c r="AA136" s="2"/>
      <c r="AC136" s="2"/>
      <c r="AD136" s="2"/>
      <c r="AE136" s="2"/>
      <c r="AF136" s="2"/>
      <c r="AG136" s="2"/>
    </row>
    <row r="137" spans="7:35" ht="13.2" customHeight="1">
      <c r="G137" s="732"/>
      <c r="H137" s="108"/>
      <c r="I137" s="108"/>
      <c r="J137" s="108"/>
      <c r="K137" s="108"/>
      <c r="L137" s="108"/>
      <c r="M137" s="108"/>
      <c r="N137" s="108"/>
      <c r="O137" s="108"/>
      <c r="T137" s="2"/>
      <c r="U137" s="2"/>
      <c r="V137" s="2"/>
      <c r="W137" s="2"/>
      <c r="X137" s="2"/>
      <c r="Y137" s="2"/>
      <c r="Z137" s="2"/>
      <c r="AA137" s="2"/>
      <c r="AC137" s="2"/>
      <c r="AD137" s="2"/>
      <c r="AE137" s="2"/>
      <c r="AF137" s="2"/>
      <c r="AG137" s="2"/>
    </row>
    <row r="138" spans="7:35">
      <c r="G138" s="211" t="s">
        <v>1439</v>
      </c>
      <c r="H138"/>
      <c r="I138"/>
      <c r="J138"/>
      <c r="K138"/>
      <c r="L138"/>
      <c r="M138"/>
    </row>
    <row r="139" spans="7:35" ht="13.5" customHeight="1">
      <c r="G139" s="210" t="s">
        <v>968</v>
      </c>
      <c r="H139"/>
      <c r="I139"/>
      <c r="J139"/>
      <c r="K139"/>
      <c r="L139"/>
      <c r="M139"/>
    </row>
    <row r="140" spans="7:35" ht="13.5" customHeight="1">
      <c r="G140" s="214"/>
      <c r="H140" s="214"/>
      <c r="I140" s="214"/>
      <c r="J140" s="214"/>
      <c r="K140" s="215" t="s">
        <v>1673</v>
      </c>
      <c r="L140" s="246" t="s">
        <v>687</v>
      </c>
      <c r="M140" s="215" t="s">
        <v>688</v>
      </c>
      <c r="N140" s="333"/>
      <c r="T140" s="2"/>
      <c r="U140" s="2"/>
      <c r="AH140" s="34"/>
      <c r="AI140" s="34"/>
    </row>
    <row r="141" spans="7:35" ht="13.5" customHeight="1">
      <c r="G141" s="94" t="s">
        <v>1676</v>
      </c>
      <c r="H141" s="94"/>
      <c r="I141" s="94"/>
      <c r="J141" s="94"/>
      <c r="K141" s="1663">
        <v>6505292</v>
      </c>
      <c r="L141" s="1436">
        <v>6507500</v>
      </c>
      <c r="M141" s="3317">
        <v>3.3941597087427944E-4</v>
      </c>
      <c r="N141" s="1192"/>
      <c r="T141" s="2"/>
      <c r="U141" s="2"/>
      <c r="X141" s="1200"/>
      <c r="Y141" s="1200"/>
      <c r="Z141" s="1200"/>
      <c r="AA141" s="1200"/>
      <c r="AB141" s="207"/>
      <c r="AC141" s="1200"/>
      <c r="AH141" s="34"/>
      <c r="AI141" s="34"/>
    </row>
    <row r="142" spans="7:35" ht="16.2">
      <c r="G142" s="220" t="s">
        <v>1677</v>
      </c>
      <c r="H142" s="220"/>
      <c r="I142" s="220"/>
      <c r="J142" s="220"/>
      <c r="K142" s="1437">
        <v>175411.93</v>
      </c>
      <c r="L142" s="1679">
        <v>172797</v>
      </c>
      <c r="M142" s="3315">
        <v>-1.4907366904862163E-2</v>
      </c>
      <c r="N142" s="332"/>
      <c r="T142" s="2"/>
      <c r="U142" s="2"/>
      <c r="X142" s="1201"/>
      <c r="Y142" s="1201"/>
      <c r="Z142" s="1201"/>
      <c r="AA142" s="1201"/>
      <c r="AB142" s="2382"/>
      <c r="AC142" s="1201"/>
      <c r="AH142" s="34"/>
      <c r="AI142" s="34"/>
    </row>
    <row r="143" spans="7:35" ht="14.4">
      <c r="G143" s="57" t="s">
        <v>969</v>
      </c>
      <c r="H143" s="57"/>
      <c r="I143" s="57"/>
      <c r="J143" s="57"/>
      <c r="K143" s="1664">
        <v>37.085801404727718</v>
      </c>
      <c r="L143" s="1438">
        <v>37.659797334444463</v>
      </c>
      <c r="M143" s="3316">
        <v>1.547751182325996E-2</v>
      </c>
      <c r="N143" s="334"/>
      <c r="T143" s="2"/>
      <c r="U143" s="2"/>
      <c r="X143" s="1201"/>
      <c r="Y143" s="1201"/>
      <c r="Z143" s="1201"/>
      <c r="AA143" s="1201"/>
      <c r="AB143" s="2382"/>
      <c r="AC143" s="1201"/>
      <c r="AH143" s="34"/>
      <c r="AI143" s="34"/>
    </row>
    <row r="144" spans="7:35" ht="12" customHeight="1">
      <c r="G144" s="1831" t="s">
        <v>1674</v>
      </c>
      <c r="H144" s="94"/>
      <c r="I144" s="94"/>
      <c r="J144" s="94"/>
      <c r="K144" s="1871"/>
      <c r="L144" s="1435"/>
      <c r="M144" s="1185"/>
      <c r="N144" s="334"/>
      <c r="T144" s="2"/>
      <c r="U144" s="2"/>
      <c r="X144" s="1201"/>
      <c r="Y144" s="1201"/>
      <c r="Z144" s="1201"/>
      <c r="AA144" s="1201"/>
      <c r="AB144" s="2382"/>
      <c r="AC144" s="1201"/>
      <c r="AH144" s="34"/>
      <c r="AI144" s="34"/>
    </row>
    <row r="145" spans="7:33" ht="12" customHeight="1">
      <c r="G145" s="1831" t="s">
        <v>1675</v>
      </c>
      <c r="H145" s="94"/>
      <c r="I145" s="1435"/>
      <c r="J145" s="1435"/>
      <c r="K145" s="1185"/>
      <c r="L145" s="334"/>
      <c r="V145" s="1201"/>
      <c r="W145" s="1201"/>
      <c r="X145" s="1201"/>
      <c r="Y145" s="1201"/>
    </row>
    <row r="146" spans="7:33" ht="12" customHeight="1">
      <c r="G146" s="1831" t="s">
        <v>2218</v>
      </c>
      <c r="H146" s="1193"/>
      <c r="I146" s="1193"/>
      <c r="J146" s="1193"/>
      <c r="K146" s="1193"/>
      <c r="L146"/>
      <c r="M146"/>
      <c r="V146" s="1202"/>
      <c r="W146" s="1202"/>
      <c r="X146" s="1202"/>
      <c r="Y146" s="1203"/>
    </row>
    <row r="147" spans="7:33" ht="12" customHeight="1">
      <c r="G147" s="1831"/>
      <c r="H147" s="1193"/>
      <c r="I147" s="1193"/>
      <c r="J147" s="1193"/>
      <c r="K147" s="1193"/>
      <c r="L147"/>
      <c r="M147"/>
      <c r="V147" s="1202"/>
      <c r="W147" s="1202"/>
      <c r="X147" s="1202"/>
      <c r="Y147" s="1203"/>
    </row>
    <row r="148" spans="7:33" ht="13.5" customHeight="1">
      <c r="G148" s="729"/>
      <c r="H148" s="729"/>
      <c r="I148" s="729"/>
      <c r="V148" s="843"/>
      <c r="W148" s="843"/>
      <c r="X148" s="843"/>
      <c r="Y148" s="843"/>
    </row>
    <row r="149" spans="7:33" ht="13.5" customHeight="1">
      <c r="G149" s="211" t="s">
        <v>970</v>
      </c>
      <c r="V149" s="1202"/>
      <c r="W149" s="1202"/>
      <c r="X149" s="1202"/>
      <c r="Y149" s="1203"/>
    </row>
    <row r="150" spans="7:33" ht="13.5" customHeight="1">
      <c r="G150" s="211" t="s">
        <v>971</v>
      </c>
      <c r="V150" s="843"/>
      <c r="W150" s="844"/>
      <c r="X150" s="845"/>
      <c r="Y150" s="843"/>
    </row>
    <row r="151" spans="7:33" ht="13.5" customHeight="1">
      <c r="G151" s="210" t="s">
        <v>972</v>
      </c>
      <c r="V151" s="1202"/>
      <c r="W151" s="1202"/>
      <c r="X151" s="1202"/>
      <c r="Y151" s="1203"/>
    </row>
    <row r="152" spans="7:33" ht="13.5" customHeight="1">
      <c r="G152" s="216"/>
      <c r="H152" s="213"/>
      <c r="I152" s="213"/>
      <c r="J152" s="213" t="s">
        <v>686</v>
      </c>
      <c r="K152" s="213" t="s">
        <v>690</v>
      </c>
      <c r="L152" s="244" t="s">
        <v>687</v>
      </c>
      <c r="M152" s="215" t="s">
        <v>688</v>
      </c>
      <c r="V152" s="843"/>
      <c r="W152" s="843"/>
      <c r="X152" s="843"/>
      <c r="Y152" s="843"/>
    </row>
    <row r="153" spans="7:33" ht="13.5" customHeight="1">
      <c r="G153" s="45" t="s">
        <v>1554</v>
      </c>
      <c r="H153" s="792"/>
      <c r="I153" s="792"/>
      <c r="J153" s="792">
        <v>0.36991975148848044</v>
      </c>
      <c r="K153" s="792">
        <v>0.29998241603657466</v>
      </c>
      <c r="L153" s="793">
        <v>0.31</v>
      </c>
      <c r="M153" s="1309">
        <v>3.3393903868698643E-2</v>
      </c>
      <c r="V153" s="1202"/>
      <c r="W153" s="1202"/>
      <c r="X153" s="1202"/>
      <c r="Y153" s="1203"/>
    </row>
    <row r="154" spans="7:33" ht="13.5" customHeight="1">
      <c r="V154" s="843"/>
      <c r="W154" s="844"/>
      <c r="X154" s="845"/>
      <c r="Y154" s="843"/>
    </row>
    <row r="155" spans="7:33" ht="13.5" customHeight="1"/>
    <row r="156" spans="7:33" ht="13.5" customHeight="1">
      <c r="G156" s="211" t="s">
        <v>973</v>
      </c>
    </row>
    <row r="157" spans="7:33" ht="13.5" customHeight="1">
      <c r="G157" s="210" t="s">
        <v>974</v>
      </c>
      <c r="H157" s="31"/>
      <c r="I157" s="31"/>
      <c r="J157" s="31"/>
      <c r="K157" s="31"/>
      <c r="L157" s="31"/>
      <c r="M157" s="31"/>
      <c r="V157" s="1204"/>
      <c r="W157" s="1204"/>
    </row>
    <row r="158" spans="7:33" ht="13.5" customHeight="1">
      <c r="G158" s="216"/>
      <c r="H158" s="212"/>
      <c r="I158" s="212"/>
      <c r="J158" s="212" t="s">
        <v>686</v>
      </c>
      <c r="K158" s="212" t="s">
        <v>690</v>
      </c>
      <c r="L158" s="212" t="s">
        <v>687</v>
      </c>
      <c r="M158" s="768" t="s">
        <v>688</v>
      </c>
      <c r="S158" s="34"/>
      <c r="U158" s="1205"/>
      <c r="V158" s="1205"/>
      <c r="W158" s="1205"/>
      <c r="X158" s="1205"/>
      <c r="AG158" s="2"/>
    </row>
    <row r="159" spans="7:33">
      <c r="G159" s="331" t="s">
        <v>975</v>
      </c>
      <c r="H159" s="794"/>
      <c r="I159" s="794"/>
      <c r="J159" s="794" t="s">
        <v>752</v>
      </c>
      <c r="K159" s="801" t="s">
        <v>752</v>
      </c>
      <c r="L159" s="801" t="s">
        <v>752</v>
      </c>
      <c r="M159" s="1194" t="s">
        <v>752</v>
      </c>
      <c r="S159" s="34"/>
      <c r="U159" s="1206"/>
      <c r="V159" s="1201"/>
      <c r="W159" s="1201"/>
      <c r="X159" s="1206"/>
      <c r="AG159" s="2"/>
    </row>
    <row r="160" spans="7:33" ht="13.5" customHeight="1">
      <c r="G160" s="266" t="s">
        <v>976</v>
      </c>
      <c r="H160" s="795"/>
      <c r="I160" s="795"/>
      <c r="J160" s="795" t="s">
        <v>752</v>
      </c>
      <c r="K160" s="795" t="s">
        <v>752</v>
      </c>
      <c r="L160" s="795" t="s">
        <v>752</v>
      </c>
      <c r="M160" s="1195" t="s">
        <v>752</v>
      </c>
      <c r="S160" s="34"/>
      <c r="U160" s="1207"/>
      <c r="V160" s="1207"/>
      <c r="W160" s="1207"/>
      <c r="X160" s="1208"/>
      <c r="AG160" s="2"/>
    </row>
    <row r="161" spans="7:33" ht="13.5" customHeight="1">
      <c r="V161" s="844"/>
      <c r="W161" s="1187"/>
      <c r="X161" s="1187"/>
      <c r="Y161" s="843"/>
    </row>
    <row r="162" spans="7:33" ht="13.5" customHeight="1">
      <c r="V162" s="1207"/>
      <c r="W162" s="1207"/>
      <c r="X162" s="1207"/>
      <c r="Y162" s="1208"/>
    </row>
    <row r="163" spans="7:33">
      <c r="G163" s="1442" t="s">
        <v>977</v>
      </c>
    </row>
    <row r="164" spans="7:33" ht="13.5" customHeight="1">
      <c r="G164" s="1221" t="s">
        <v>978</v>
      </c>
      <c r="H164" s="27"/>
      <c r="I164" s="27"/>
      <c r="J164" s="27"/>
      <c r="V164" s="843"/>
      <c r="W164" s="1187"/>
      <c r="X164" s="1187"/>
      <c r="Y164" s="843"/>
    </row>
    <row r="165" spans="7:33" ht="13.5" customHeight="1">
      <c r="G165" s="1213"/>
      <c r="H165" s="1214"/>
      <c r="I165" s="1214"/>
      <c r="J165" s="1214" t="s">
        <v>686</v>
      </c>
      <c r="K165" s="1214" t="s">
        <v>690</v>
      </c>
      <c r="L165" s="1215" t="s">
        <v>687</v>
      </c>
      <c r="M165" s="1219" t="s">
        <v>688</v>
      </c>
      <c r="S165" s="34"/>
      <c r="U165" s="1207"/>
      <c r="V165" s="1207"/>
      <c r="W165" s="1207"/>
      <c r="X165" s="1208"/>
      <c r="AG165" s="2"/>
    </row>
    <row r="166" spans="7:33" ht="13.5" customHeight="1">
      <c r="G166" s="886" t="s">
        <v>51</v>
      </c>
      <c r="H166" s="1216"/>
      <c r="I166" s="1216"/>
      <c r="J166" s="1216">
        <v>125</v>
      </c>
      <c r="K166" s="1218">
        <v>193</v>
      </c>
      <c r="L166" s="1217">
        <v>349</v>
      </c>
      <c r="M166" s="1220">
        <v>0.80829015544041449</v>
      </c>
      <c r="S166" s="34"/>
      <c r="U166" s="1207"/>
      <c r="V166" s="109"/>
      <c r="W166" s="109"/>
      <c r="X166" s="1208"/>
      <c r="AG166" s="2"/>
    </row>
    <row r="167" spans="7:33" ht="13.5" customHeight="1">
      <c r="G167" s="1222" t="s">
        <v>979</v>
      </c>
      <c r="H167" s="1223"/>
      <c r="I167" s="1223"/>
      <c r="J167" s="1223">
        <v>0</v>
      </c>
      <c r="K167" s="1223">
        <v>3</v>
      </c>
      <c r="L167" s="1224">
        <v>3</v>
      </c>
      <c r="M167" s="2627" t="s">
        <v>752</v>
      </c>
      <c r="S167" s="34"/>
      <c r="U167" s="879"/>
      <c r="V167" s="879"/>
      <c r="W167" s="879"/>
      <c r="X167" s="843"/>
      <c r="AG167" s="2"/>
    </row>
    <row r="168" spans="7:33" ht="13.5" customHeight="1">
      <c r="G168" s="1212"/>
      <c r="H168"/>
      <c r="I168"/>
      <c r="J168"/>
      <c r="K168"/>
      <c r="V168" s="1207"/>
      <c r="W168" s="1207"/>
      <c r="X168" s="1207"/>
      <c r="Y168" s="1208"/>
    </row>
    <row r="169" spans="7:33" ht="13.5" customHeight="1">
      <c r="V169" s="843"/>
      <c r="W169" s="1187"/>
      <c r="X169" s="1187"/>
      <c r="Y169" s="843"/>
    </row>
    <row r="177" ht="14.85" hidden="1" customHeight="1"/>
    <row r="178" ht="30" hidden="1" customHeight="1"/>
  </sheetData>
  <sheetProtection algorithmName="SHA-512" hashValue="1x/cHzkn/E5jW0fAsM/B1D/hPfrM7GErQ9blSe+Es5kmk6/oW07XL6jkE0+w5BGwySNAsZ/7G4JTMZKdTmlEAg==" saltValue="QELvCh/kK77HmUQh+91q4w==" spinCount="100000" sheet="1" objects="1" scenarios="1"/>
  <mergeCells count="33">
    <mergeCell ref="G9:AA14"/>
    <mergeCell ref="K118:O123"/>
    <mergeCell ref="G94:G95"/>
    <mergeCell ref="S82:W82"/>
    <mergeCell ref="H69:J69"/>
    <mergeCell ref="K69:M69"/>
    <mergeCell ref="N69:P69"/>
    <mergeCell ref="H82:J82"/>
    <mergeCell ref="K82:M82"/>
    <mergeCell ref="N82:R82"/>
    <mergeCell ref="Q69:S69"/>
    <mergeCell ref="S43:W43"/>
    <mergeCell ref="H57:K57"/>
    <mergeCell ref="L57:O57"/>
    <mergeCell ref="Z94:Z95"/>
    <mergeCell ref="T94:Y94"/>
    <mergeCell ref="G43:G44"/>
    <mergeCell ref="G57:G58"/>
    <mergeCell ref="G82:G83"/>
    <mergeCell ref="G134:I134"/>
    <mergeCell ref="N94:S94"/>
    <mergeCell ref="H94:M94"/>
    <mergeCell ref="H112:J113"/>
    <mergeCell ref="K112:K113"/>
    <mergeCell ref="H114:J115"/>
    <mergeCell ref="K114:O115"/>
    <mergeCell ref="H118:J123"/>
    <mergeCell ref="P57:S57"/>
    <mergeCell ref="T57:W57"/>
    <mergeCell ref="H43:J43"/>
    <mergeCell ref="K43:M43"/>
    <mergeCell ref="N43:R43"/>
    <mergeCell ref="N19:N20"/>
  </mergeCells>
  <pageMargins left="0.7" right="0.7" top="0.75" bottom="0.75" header="0.3" footer="0.3"/>
  <pageSetup paperSize="9" fitToHeight="0" orientation="landscape" horizontalDpi="1200" verticalDpi="1200"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DC738D-EF8B-4DFC-9AC8-081A2F89B187}">
  <sheetPr codeName="Sheet31">
    <tabColor theme="7" tint="0.59999389629810485"/>
    <pageSetUpPr fitToPage="1"/>
  </sheetPr>
  <dimension ref="A5:AG141"/>
  <sheetViews>
    <sheetView showGridLines="0" zoomScale="70" zoomScaleNormal="70" workbookViewId="0">
      <selection activeCell="C2" sqref="C2"/>
    </sheetView>
  </sheetViews>
  <sheetFormatPr defaultColWidth="0" defaultRowHeight="13.8"/>
  <cols>
    <col min="1" max="1" width="3.59765625" style="2" customWidth="1"/>
    <col min="2" max="5" width="9" style="2" customWidth="1"/>
    <col min="6" max="6" width="4.09765625" style="2" customWidth="1"/>
    <col min="7" max="7" width="76.09765625" style="2" customWidth="1"/>
    <col min="8" max="10" width="15.59765625" style="2" customWidth="1"/>
    <col min="11" max="11" width="17.19921875" style="2" customWidth="1"/>
    <col min="12" max="12" width="24.8984375" style="2" customWidth="1"/>
    <col min="13" max="17" width="15.59765625" style="2" customWidth="1"/>
    <col min="18" max="19" width="16.09765625" style="2" bestFit="1" customWidth="1"/>
    <col min="20" max="28" width="16.19921875" style="2" customWidth="1"/>
    <col min="29" max="30" width="8.59765625" style="2" customWidth="1"/>
    <col min="31" max="33" width="0" style="2" hidden="1" customWidth="1"/>
    <col min="34" max="16384" width="8.59765625" style="2" hidden="1"/>
  </cols>
  <sheetData>
    <row r="5" spans="1:30" customFormat="1">
      <c r="B5" s="202"/>
      <c r="C5" s="202"/>
      <c r="D5" s="202"/>
      <c r="E5" s="202"/>
      <c r="G5" s="202"/>
      <c r="H5" s="202"/>
      <c r="I5" s="202"/>
      <c r="J5" s="202"/>
      <c r="K5" s="202"/>
      <c r="L5" s="202"/>
      <c r="M5" s="202"/>
      <c r="N5" s="202"/>
      <c r="O5" s="202"/>
      <c r="P5" s="202"/>
      <c r="Q5" s="202"/>
      <c r="R5" s="202"/>
      <c r="S5" s="202"/>
      <c r="T5" s="202"/>
      <c r="U5" s="202"/>
      <c r="V5" s="202"/>
      <c r="W5" s="202"/>
      <c r="X5" s="202"/>
      <c r="Y5" s="202"/>
      <c r="Z5" s="202"/>
      <c r="AA5" s="202"/>
      <c r="AB5" s="202"/>
      <c r="AC5" s="209"/>
      <c r="AD5" s="2018"/>
    </row>
    <row r="6" spans="1:30" customFormat="1" ht="21">
      <c r="B6" s="203" t="s">
        <v>1</v>
      </c>
      <c r="C6" s="202"/>
      <c r="D6" s="202"/>
      <c r="E6" s="202"/>
      <c r="G6" s="203" t="s">
        <v>1794</v>
      </c>
      <c r="H6" s="202"/>
      <c r="I6" s="202"/>
      <c r="J6" s="202"/>
      <c r="K6" s="202"/>
      <c r="L6" s="202"/>
      <c r="M6" s="202"/>
      <c r="N6" s="202"/>
      <c r="O6" s="202"/>
      <c r="P6" s="202"/>
      <c r="Q6" s="202"/>
      <c r="R6" s="202"/>
      <c r="S6" s="202"/>
      <c r="T6" s="202"/>
      <c r="U6" s="202"/>
      <c r="V6" s="202"/>
      <c r="W6" s="202"/>
      <c r="X6" s="202"/>
      <c r="Y6" s="202"/>
      <c r="Z6" s="202"/>
      <c r="AA6" s="202"/>
      <c r="AB6" s="202"/>
      <c r="AC6" s="209"/>
      <c r="AD6" s="2018"/>
    </row>
    <row r="7" spans="1:30" customFormat="1" ht="14.4" thickBot="1">
      <c r="B7" s="204"/>
      <c r="C7" s="204"/>
      <c r="D7" s="204"/>
      <c r="E7" s="204"/>
      <c r="G7" s="204"/>
      <c r="H7" s="204"/>
      <c r="I7" s="204"/>
      <c r="J7" s="204"/>
      <c r="K7" s="204"/>
      <c r="L7" s="204"/>
      <c r="M7" s="204"/>
      <c r="N7" s="204"/>
      <c r="O7" s="204"/>
      <c r="P7" s="204"/>
      <c r="Q7" s="204"/>
      <c r="R7" s="204"/>
      <c r="S7" s="204"/>
      <c r="T7" s="204"/>
      <c r="U7" s="204"/>
      <c r="V7" s="204"/>
      <c r="W7" s="204"/>
      <c r="X7" s="204"/>
      <c r="Y7" s="204"/>
      <c r="Z7" s="204"/>
      <c r="AA7" s="204"/>
      <c r="AB7" s="204"/>
      <c r="AC7" s="209"/>
      <c r="AD7" s="2018"/>
    </row>
    <row r="8" spans="1:30" customFormat="1">
      <c r="A8" s="2"/>
      <c r="B8" s="2"/>
      <c r="C8" s="2"/>
      <c r="D8" s="2"/>
      <c r="E8" s="2"/>
      <c r="F8" s="2"/>
      <c r="G8" s="2"/>
      <c r="H8" s="2"/>
      <c r="I8" s="2"/>
      <c r="J8" s="2"/>
      <c r="K8" s="2"/>
      <c r="L8" s="2"/>
      <c r="M8" s="2"/>
      <c r="N8" s="2"/>
      <c r="O8" s="2"/>
      <c r="P8" s="2"/>
      <c r="Q8" s="2"/>
      <c r="R8" s="2"/>
      <c r="S8" s="2"/>
      <c r="T8" s="2"/>
      <c r="U8" s="141"/>
      <c r="V8" s="141"/>
      <c r="W8" s="141"/>
      <c r="X8" s="141"/>
      <c r="Y8" s="2"/>
      <c r="Z8" s="2"/>
      <c r="AA8" s="2"/>
      <c r="AB8" s="2"/>
      <c r="AC8" s="2"/>
      <c r="AD8" s="2"/>
    </row>
    <row r="9" spans="1:30">
      <c r="G9" s="3603" t="s">
        <v>1555</v>
      </c>
      <c r="H9" s="3603"/>
      <c r="I9" s="3603"/>
      <c r="J9" s="3603"/>
      <c r="K9" s="3603"/>
      <c r="L9" s="3603"/>
      <c r="M9" s="3603"/>
      <c r="N9" s="3603"/>
      <c r="O9" s="3603"/>
      <c r="P9" s="3603"/>
      <c r="Q9" s="3603"/>
      <c r="R9" s="141"/>
      <c r="S9" s="141"/>
      <c r="T9" s="141"/>
      <c r="U9" s="141"/>
      <c r="V9" s="141"/>
      <c r="W9" s="141"/>
      <c r="X9" s="141"/>
    </row>
    <row r="10" spans="1:30" ht="66.75" customHeight="1">
      <c r="G10" s="3603"/>
      <c r="H10" s="3603"/>
      <c r="I10" s="3603"/>
      <c r="J10" s="3603"/>
      <c r="K10" s="3603"/>
      <c r="L10" s="3603"/>
      <c r="M10" s="3603"/>
      <c r="N10" s="3603"/>
      <c r="O10" s="3603"/>
      <c r="P10" s="3603"/>
      <c r="Q10" s="3603"/>
      <c r="R10" s="141"/>
      <c r="S10" s="141"/>
      <c r="T10" s="141"/>
      <c r="U10" s="141"/>
      <c r="V10" s="141"/>
      <c r="W10" s="141"/>
      <c r="X10" s="141"/>
    </row>
    <row r="11" spans="1:30">
      <c r="G11" s="141"/>
      <c r="H11" s="141"/>
      <c r="I11" s="141"/>
      <c r="J11" s="141"/>
      <c r="K11" s="141"/>
      <c r="L11" s="141"/>
      <c r="M11" s="141"/>
      <c r="N11" s="141"/>
      <c r="O11" s="141"/>
      <c r="P11" s="141"/>
      <c r="Q11" s="141"/>
      <c r="R11" s="141"/>
      <c r="S11" s="141"/>
      <c r="T11" s="141"/>
      <c r="U11" s="141"/>
      <c r="V11" s="141"/>
      <c r="W11" s="141"/>
      <c r="X11" s="141"/>
    </row>
    <row r="12" spans="1:30">
      <c r="G12" s="224" t="s">
        <v>980</v>
      </c>
      <c r="H12" s="122"/>
      <c r="I12" s="90"/>
      <c r="J12" s="90"/>
      <c r="K12" s="90"/>
      <c r="L12" s="90"/>
      <c r="M12" s="90"/>
      <c r="N12" s="1341"/>
      <c r="O12" s="32"/>
      <c r="P12" s="32"/>
      <c r="Q12" s="32"/>
      <c r="R12" s="32"/>
      <c r="S12" s="32"/>
    </row>
    <row r="13" spans="1:30">
      <c r="G13" s="210" t="s">
        <v>981</v>
      </c>
      <c r="H13" s="90"/>
      <c r="I13" s="90"/>
      <c r="J13" s="90"/>
      <c r="K13" s="90"/>
      <c r="L13" s="90"/>
      <c r="M13" s="90"/>
      <c r="N13" s="90"/>
      <c r="O13" s="32"/>
      <c r="P13" s="32"/>
      <c r="Q13" s="32"/>
      <c r="R13" s="32"/>
      <c r="S13" s="32"/>
      <c r="AA13" s="956"/>
    </row>
    <row r="14" spans="1:30" ht="16.2">
      <c r="G14" s="1342"/>
      <c r="H14" s="3617" t="s">
        <v>1557</v>
      </c>
      <c r="I14" s="3617"/>
      <c r="J14" s="3617"/>
      <c r="K14" s="3617"/>
      <c r="L14" s="3617"/>
      <c r="M14" s="3660" t="s">
        <v>982</v>
      </c>
      <c r="N14" s="3660"/>
      <c r="O14" s="3660"/>
      <c r="P14" s="3649" t="s">
        <v>983</v>
      </c>
      <c r="Q14" s="3649"/>
      <c r="R14" s="3649"/>
      <c r="S14" s="3649"/>
      <c r="T14" s="3649" t="s">
        <v>941</v>
      </c>
      <c r="U14" s="3649"/>
      <c r="V14" s="3649"/>
      <c r="W14" s="3649"/>
      <c r="X14" s="3649"/>
      <c r="Y14" s="3649"/>
      <c r="Z14" s="3649"/>
      <c r="AA14" s="3649"/>
      <c r="AB14" s="3649"/>
      <c r="AD14" s="2018"/>
    </row>
    <row r="15" spans="1:30" ht="41.4">
      <c r="G15" s="1342"/>
      <c r="H15" s="212" t="s">
        <v>904</v>
      </c>
      <c r="I15" s="212" t="s">
        <v>896</v>
      </c>
      <c r="J15" s="212" t="s">
        <v>923</v>
      </c>
      <c r="K15" s="247" t="s">
        <v>924</v>
      </c>
      <c r="L15" s="243" t="s">
        <v>693</v>
      </c>
      <c r="M15" s="1343" t="s">
        <v>931</v>
      </c>
      <c r="N15" s="1101" t="s">
        <v>932</v>
      </c>
      <c r="O15" s="1320" t="s">
        <v>693</v>
      </c>
      <c r="P15" s="1344" t="s">
        <v>929</v>
      </c>
      <c r="Q15" s="1345" t="s">
        <v>984</v>
      </c>
      <c r="R15" s="1345" t="s">
        <v>985</v>
      </c>
      <c r="S15" s="1346" t="s">
        <v>693</v>
      </c>
      <c r="T15" s="247" t="s">
        <v>986</v>
      </c>
      <c r="U15" s="247" t="s">
        <v>987</v>
      </c>
      <c r="V15" s="247" t="s">
        <v>988</v>
      </c>
      <c r="W15" s="247" t="s">
        <v>989</v>
      </c>
      <c r="X15" s="247" t="s">
        <v>949</v>
      </c>
      <c r="Y15" s="247" t="s">
        <v>948</v>
      </c>
      <c r="Z15" s="1347" t="s">
        <v>951</v>
      </c>
      <c r="AA15" s="1347" t="s">
        <v>952</v>
      </c>
      <c r="AB15" s="1347" t="s">
        <v>693</v>
      </c>
      <c r="AD15" s="2018"/>
    </row>
    <row r="16" spans="1:30">
      <c r="G16" s="2319" t="s">
        <v>990</v>
      </c>
      <c r="H16" s="2320">
        <v>499</v>
      </c>
      <c r="I16" s="330">
        <v>1673</v>
      </c>
      <c r="J16" s="330" t="s">
        <v>158</v>
      </c>
      <c r="K16" s="330" t="s">
        <v>158</v>
      </c>
      <c r="L16" s="2321">
        <v>2172</v>
      </c>
      <c r="M16" s="2322">
        <v>43</v>
      </c>
      <c r="N16" s="2322">
        <v>2129</v>
      </c>
      <c r="O16" s="2323">
        <v>2172</v>
      </c>
      <c r="P16" s="2324">
        <v>469</v>
      </c>
      <c r="Q16" s="2325">
        <v>1195</v>
      </c>
      <c r="R16" s="2325">
        <v>508</v>
      </c>
      <c r="S16" s="2326">
        <v>2172</v>
      </c>
      <c r="T16" s="2322">
        <v>585</v>
      </c>
      <c r="U16" s="2320">
        <v>773</v>
      </c>
      <c r="V16" s="2320">
        <v>529</v>
      </c>
      <c r="W16" s="2325">
        <v>269</v>
      </c>
      <c r="X16" s="2320">
        <v>7</v>
      </c>
      <c r="Y16" s="2322">
        <v>9</v>
      </c>
      <c r="Z16" s="2322">
        <v>0</v>
      </c>
      <c r="AA16" s="2322">
        <v>0</v>
      </c>
      <c r="AB16" s="2323">
        <v>2172</v>
      </c>
      <c r="AD16" s="2018"/>
    </row>
    <row r="17" spans="7:30">
      <c r="G17" s="1092" t="s">
        <v>991</v>
      </c>
      <c r="H17" s="327">
        <v>0.22974217311233885</v>
      </c>
      <c r="I17" s="327">
        <v>0.77025782688766109</v>
      </c>
      <c r="J17" s="327"/>
      <c r="K17" s="327"/>
      <c r="L17" s="2327"/>
      <c r="M17" s="2328">
        <v>1.979742173112339E-2</v>
      </c>
      <c r="N17" s="327">
        <v>0.98020257826887658</v>
      </c>
      <c r="O17" s="2329"/>
      <c r="P17" s="2330">
        <v>0.21593001841620627</v>
      </c>
      <c r="Q17" s="327">
        <v>0.55018416206261511</v>
      </c>
      <c r="R17" s="327">
        <v>0.23388581952117865</v>
      </c>
      <c r="S17" s="2331"/>
      <c r="T17" s="327">
        <v>0.26933701657458564</v>
      </c>
      <c r="U17" s="2328">
        <v>0.35589318600368325</v>
      </c>
      <c r="V17" s="2328">
        <v>0.24355432780847144</v>
      </c>
      <c r="W17" s="2328">
        <v>0.12384898710865562</v>
      </c>
      <c r="X17" s="2332">
        <v>3.2228360957642726E-3</v>
      </c>
      <c r="Y17" s="2332">
        <v>4.1436464088397788E-3</v>
      </c>
      <c r="Z17" s="2332">
        <v>0</v>
      </c>
      <c r="AA17" s="2332">
        <v>0</v>
      </c>
      <c r="AB17" s="2328"/>
      <c r="AD17" s="2018"/>
    </row>
    <row r="18" spans="7:30">
      <c r="G18" s="1348" t="s">
        <v>992</v>
      </c>
      <c r="H18" s="2342">
        <v>671</v>
      </c>
      <c r="I18" s="2342">
        <v>2213</v>
      </c>
      <c r="J18" s="757" t="s">
        <v>158</v>
      </c>
      <c r="K18" s="757" t="s">
        <v>158</v>
      </c>
      <c r="L18" s="758">
        <v>2884</v>
      </c>
      <c r="M18" s="1349">
        <v>126</v>
      </c>
      <c r="N18" s="1349">
        <v>2758</v>
      </c>
      <c r="O18" s="1350">
        <v>2884</v>
      </c>
      <c r="P18" s="2343">
        <v>644</v>
      </c>
      <c r="Q18" s="2342">
        <v>1626</v>
      </c>
      <c r="R18" s="2342">
        <v>614</v>
      </c>
      <c r="S18" s="2344">
        <v>2884</v>
      </c>
      <c r="T18" s="2342">
        <v>805</v>
      </c>
      <c r="U18" s="2342">
        <v>960</v>
      </c>
      <c r="V18" s="2342">
        <v>715</v>
      </c>
      <c r="W18" s="2342">
        <v>367</v>
      </c>
      <c r="X18" s="2342">
        <v>0</v>
      </c>
      <c r="Y18" s="2345">
        <v>32</v>
      </c>
      <c r="Z18" s="2345">
        <v>4</v>
      </c>
      <c r="AA18" s="2345">
        <v>1</v>
      </c>
      <c r="AB18" s="2346">
        <v>2884</v>
      </c>
      <c r="AD18" s="2018"/>
    </row>
    <row r="19" spans="7:30">
      <c r="G19" s="1352" t="s">
        <v>993</v>
      </c>
      <c r="H19" s="778">
        <v>0.23266296809986131</v>
      </c>
      <c r="I19" s="778">
        <v>0.76733703190013869</v>
      </c>
      <c r="J19" s="322"/>
      <c r="K19" s="322"/>
      <c r="L19" s="2347"/>
      <c r="M19" s="1353">
        <v>4.3689320388349516E-2</v>
      </c>
      <c r="N19" s="778">
        <v>0.9563106796116505</v>
      </c>
      <c r="O19" s="1571"/>
      <c r="P19" s="1354">
        <v>0.22330097087378642</v>
      </c>
      <c r="Q19" s="778">
        <v>0.56380027739251037</v>
      </c>
      <c r="R19" s="778">
        <v>0.21289875173370318</v>
      </c>
      <c r="S19" s="1355"/>
      <c r="T19" s="778">
        <v>0.279126213592233</v>
      </c>
      <c r="U19" s="778">
        <v>0.33287101248266299</v>
      </c>
      <c r="V19" s="778">
        <v>0.24791955617198336</v>
      </c>
      <c r="W19" s="778">
        <v>0.12725381414701803</v>
      </c>
      <c r="X19" s="778">
        <v>0</v>
      </c>
      <c r="Y19" s="778">
        <v>1.1095700416088766E-2</v>
      </c>
      <c r="Z19" s="1353">
        <v>1.3869625520110957E-3</v>
      </c>
      <c r="AA19" s="1353">
        <v>3.4674063800277393E-4</v>
      </c>
      <c r="AB19" s="1353"/>
      <c r="AD19" s="2018"/>
    </row>
    <row r="20" spans="7:30">
      <c r="G20" s="2319" t="s">
        <v>994</v>
      </c>
      <c r="H20" s="2320">
        <v>1006</v>
      </c>
      <c r="I20" s="330">
        <v>3556</v>
      </c>
      <c r="J20" s="330">
        <v>5</v>
      </c>
      <c r="K20" s="330">
        <v>2</v>
      </c>
      <c r="L20" s="2321">
        <v>4569</v>
      </c>
      <c r="M20" s="2322">
        <v>228</v>
      </c>
      <c r="N20" s="2322">
        <v>4341</v>
      </c>
      <c r="O20" s="2323">
        <v>4569</v>
      </c>
      <c r="P20" s="2324">
        <v>1122</v>
      </c>
      <c r="Q20" s="2325">
        <v>2486</v>
      </c>
      <c r="R20" s="2325">
        <v>961</v>
      </c>
      <c r="S20" s="2326">
        <v>4569</v>
      </c>
      <c r="T20" s="2322">
        <v>1205</v>
      </c>
      <c r="U20" s="2320">
        <v>1167</v>
      </c>
      <c r="V20" s="2320">
        <v>797</v>
      </c>
      <c r="W20" s="2325">
        <v>1376</v>
      </c>
      <c r="X20" s="2320">
        <v>6</v>
      </c>
      <c r="Y20" s="2322">
        <v>14</v>
      </c>
      <c r="Z20" s="2322">
        <v>4</v>
      </c>
      <c r="AA20" s="2322">
        <v>0</v>
      </c>
      <c r="AB20" s="2323">
        <v>4569</v>
      </c>
      <c r="AD20" s="2018"/>
    </row>
    <row r="21" spans="7:30">
      <c r="G21" s="2334" t="s">
        <v>995</v>
      </c>
      <c r="H21" s="2335">
        <v>0.22017947034362004</v>
      </c>
      <c r="I21" s="2335">
        <v>0.77828846574742827</v>
      </c>
      <c r="J21" s="2336">
        <v>1.094331363536879E-3</v>
      </c>
      <c r="K21" s="2336">
        <v>4.3773254541475159E-4</v>
      </c>
      <c r="L21" s="2337"/>
      <c r="M21" s="2338">
        <v>4.9901510177281679E-2</v>
      </c>
      <c r="N21" s="2338">
        <v>0.95009848982271827</v>
      </c>
      <c r="O21" s="2339"/>
      <c r="P21" s="2340">
        <v>0.24556795797767564</v>
      </c>
      <c r="Q21" s="2335">
        <v>0.54410155395053628</v>
      </c>
      <c r="R21" s="2335">
        <v>0.21033048807178814</v>
      </c>
      <c r="S21" s="2341"/>
      <c r="T21" s="2335">
        <v>0.26373385861238785</v>
      </c>
      <c r="U21" s="2335">
        <v>0.25541694024950756</v>
      </c>
      <c r="V21" s="2335">
        <v>0.17443641934777851</v>
      </c>
      <c r="W21" s="2335">
        <v>0.30115999124534909</v>
      </c>
      <c r="X21" s="2335">
        <v>1.3131976362442547E-3</v>
      </c>
      <c r="Y21" s="2335">
        <v>3.064127817903261E-3</v>
      </c>
      <c r="Z21" s="2335">
        <v>8.7546509082950317E-4</v>
      </c>
      <c r="AA21" s="2335">
        <v>0</v>
      </c>
      <c r="AB21" s="2335"/>
      <c r="AD21" s="2018"/>
    </row>
    <row r="22" spans="7:30">
      <c r="G22" s="90" t="s">
        <v>1556</v>
      </c>
      <c r="H22" s="90"/>
      <c r="I22" s="90"/>
      <c r="J22" s="90"/>
      <c r="K22" s="90"/>
      <c r="L22" s="90"/>
      <c r="M22" s="90"/>
      <c r="N22" s="90"/>
      <c r="O22" s="1341"/>
      <c r="P22" s="1341"/>
      <c r="Q22" s="1341"/>
      <c r="R22" s="32"/>
      <c r="S22" s="32"/>
      <c r="T22" s="1356"/>
      <c r="U22" s="1356"/>
      <c r="V22" s="1356"/>
      <c r="W22" s="1356"/>
      <c r="X22" s="1356"/>
      <c r="Y22" s="1356"/>
      <c r="Z22" s="1356"/>
      <c r="AA22" s="1356"/>
    </row>
    <row r="23" spans="7:30">
      <c r="G23" s="90"/>
      <c r="H23" s="90"/>
      <c r="I23" s="90"/>
      <c r="J23" s="90"/>
      <c r="K23" s="90"/>
      <c r="L23" s="90"/>
      <c r="M23" s="90"/>
      <c r="N23" s="90"/>
      <c r="O23" s="1341"/>
      <c r="P23" s="1341"/>
      <c r="Q23" s="1341"/>
      <c r="R23" s="32"/>
      <c r="S23" s="32"/>
      <c r="T23" s="1356"/>
      <c r="U23" s="1356"/>
      <c r="V23" s="1356"/>
      <c r="W23" s="1356"/>
      <c r="X23" s="1356"/>
      <c r="Y23" s="1356"/>
      <c r="Z23" s="1356"/>
      <c r="AA23" s="1356"/>
    </row>
    <row r="24" spans="7:30">
      <c r="G24" s="90"/>
      <c r="H24" s="90"/>
      <c r="I24" s="90"/>
      <c r="J24" s="90"/>
      <c r="K24" s="90"/>
      <c r="L24" s="90"/>
      <c r="M24" s="90"/>
      <c r="N24" s="90"/>
      <c r="O24" s="1341"/>
      <c r="P24" s="1341"/>
      <c r="Q24" s="1341"/>
      <c r="R24" s="32"/>
      <c r="S24" s="32"/>
      <c r="T24" s="1357"/>
      <c r="U24" s="1357"/>
      <c r="V24" s="1357"/>
    </row>
    <row r="25" spans="7:30">
      <c r="G25" s="251" t="s">
        <v>996</v>
      </c>
      <c r="H25" s="112"/>
      <c r="I25" s="112"/>
      <c r="J25" s="112"/>
      <c r="K25" s="112"/>
      <c r="L25" s="112"/>
      <c r="M25" s="112"/>
      <c r="N25" s="112"/>
      <c r="O25" s="112"/>
      <c r="P25" s="112"/>
      <c r="Q25" s="112"/>
      <c r="R25" s="112"/>
      <c r="S25" s="112"/>
      <c r="T25" s="1358"/>
      <c r="U25" s="1358"/>
      <c r="V25" s="1358"/>
      <c r="W25" s="113"/>
      <c r="X25" s="1359"/>
      <c r="Y25" s="1359"/>
      <c r="Z25" s="1359"/>
    </row>
    <row r="26" spans="7:30" ht="16.2">
      <c r="G26" s="1360"/>
      <c r="H26" s="3651" t="s">
        <v>1557</v>
      </c>
      <c r="I26" s="3651"/>
      <c r="J26" s="3651"/>
      <c r="K26" s="3651"/>
      <c r="L26" s="3651"/>
      <c r="M26" s="3619" t="s">
        <v>1725</v>
      </c>
      <c r="N26" s="3619"/>
      <c r="O26" s="3652"/>
      <c r="P26" s="3653" t="s">
        <v>983</v>
      </c>
      <c r="Q26" s="3653"/>
      <c r="R26" s="3653"/>
      <c r="S26" s="3653"/>
      <c r="T26" s="3654" t="s">
        <v>941</v>
      </c>
      <c r="U26" s="3654"/>
      <c r="V26" s="3654"/>
      <c r="W26" s="3654"/>
      <c r="X26" s="3654"/>
      <c r="Y26" s="3654"/>
      <c r="Z26" s="3654"/>
      <c r="AA26" s="3654"/>
      <c r="AB26" s="3654"/>
      <c r="AD26" s="2018"/>
    </row>
    <row r="27" spans="7:30" ht="41.4">
      <c r="G27" s="1360"/>
      <c r="H27" s="248" t="s">
        <v>904</v>
      </c>
      <c r="I27" s="248" t="s">
        <v>896</v>
      </c>
      <c r="J27" s="212" t="s">
        <v>923</v>
      </c>
      <c r="K27" s="247" t="s">
        <v>924</v>
      </c>
      <c r="L27" s="249" t="s">
        <v>693</v>
      </c>
      <c r="M27" s="1343" t="s">
        <v>931</v>
      </c>
      <c r="N27" s="1101" t="s">
        <v>932</v>
      </c>
      <c r="O27" s="1320" t="s">
        <v>693</v>
      </c>
      <c r="P27" s="1361" t="s">
        <v>929</v>
      </c>
      <c r="Q27" s="1361" t="s">
        <v>984</v>
      </c>
      <c r="R27" s="1361" t="s">
        <v>985</v>
      </c>
      <c r="S27" s="1362" t="s">
        <v>693</v>
      </c>
      <c r="T27" s="250" t="s">
        <v>986</v>
      </c>
      <c r="U27" s="250" t="s">
        <v>987</v>
      </c>
      <c r="V27" s="250" t="s">
        <v>988</v>
      </c>
      <c r="W27" s="1363" t="s">
        <v>989</v>
      </c>
      <c r="X27" s="1363" t="s">
        <v>949</v>
      </c>
      <c r="Y27" s="250" t="s">
        <v>948</v>
      </c>
      <c r="Z27" s="1347" t="s">
        <v>951</v>
      </c>
      <c r="AA27" s="1347" t="s">
        <v>952</v>
      </c>
      <c r="AB27" s="1363" t="s">
        <v>693</v>
      </c>
      <c r="AD27" s="2018"/>
    </row>
    <row r="28" spans="7:30">
      <c r="G28" s="99" t="s">
        <v>1726</v>
      </c>
      <c r="H28" s="330">
        <v>282</v>
      </c>
      <c r="I28" s="2333">
        <v>1283</v>
      </c>
      <c r="J28" s="330" t="s">
        <v>158</v>
      </c>
      <c r="K28" s="330" t="s">
        <v>158</v>
      </c>
      <c r="L28" s="2348">
        <v>1565</v>
      </c>
      <c r="M28" s="3034" t="s">
        <v>158</v>
      </c>
      <c r="N28" s="3034" t="s">
        <v>158</v>
      </c>
      <c r="O28" s="2326"/>
      <c r="P28" s="2349">
        <v>266</v>
      </c>
      <c r="Q28" s="2349">
        <v>908</v>
      </c>
      <c r="R28" s="2349">
        <v>391</v>
      </c>
      <c r="S28" s="2350">
        <v>1565</v>
      </c>
      <c r="T28" s="2325">
        <v>569</v>
      </c>
      <c r="U28" s="330">
        <v>384</v>
      </c>
      <c r="V28" s="330">
        <v>406</v>
      </c>
      <c r="W28" s="2349">
        <v>196</v>
      </c>
      <c r="X28" s="330">
        <v>4</v>
      </c>
      <c r="Y28" s="2325">
        <v>6</v>
      </c>
      <c r="Z28" s="2325">
        <v>0</v>
      </c>
      <c r="AA28" s="2325">
        <v>0</v>
      </c>
      <c r="AB28" s="2351">
        <v>1565</v>
      </c>
      <c r="AD28" s="2018"/>
    </row>
    <row r="29" spans="7:30">
      <c r="G29" s="2352" t="s">
        <v>997</v>
      </c>
      <c r="H29" s="327">
        <v>0.18019169329073481</v>
      </c>
      <c r="I29" s="327">
        <v>0.81980830670926519</v>
      </c>
      <c r="J29" s="327"/>
      <c r="K29" s="327"/>
      <c r="L29" s="780"/>
      <c r="M29" s="3034" t="s">
        <v>158</v>
      </c>
      <c r="N29" s="3034" t="s">
        <v>158</v>
      </c>
      <c r="O29" s="3035"/>
      <c r="P29" s="2328">
        <v>0.16996805111821087</v>
      </c>
      <c r="Q29" s="327">
        <v>0.58019169329073483</v>
      </c>
      <c r="R29" s="327">
        <v>0.2498402555910543</v>
      </c>
      <c r="S29" s="2331"/>
      <c r="T29" s="327">
        <v>0.3635782747603834</v>
      </c>
      <c r="U29" s="327">
        <v>0.24536741214057509</v>
      </c>
      <c r="V29" s="327">
        <v>0.25942492012779556</v>
      </c>
      <c r="W29" s="2328">
        <v>0.12523961661341854</v>
      </c>
      <c r="X29" s="2328">
        <v>2.5559105431309905E-3</v>
      </c>
      <c r="Y29" s="327">
        <v>3.8338658146964857E-3</v>
      </c>
      <c r="Z29" s="2353">
        <v>0</v>
      </c>
      <c r="AA29" s="2353">
        <v>0</v>
      </c>
      <c r="AB29" s="2328"/>
      <c r="AD29" s="2018"/>
    </row>
    <row r="30" spans="7:30">
      <c r="G30" s="1104" t="s">
        <v>998</v>
      </c>
      <c r="H30" s="757">
        <v>236</v>
      </c>
      <c r="I30" s="776">
        <v>1030</v>
      </c>
      <c r="J30" s="757" t="s">
        <v>158</v>
      </c>
      <c r="K30" s="757" t="s">
        <v>158</v>
      </c>
      <c r="L30" s="759">
        <v>1266</v>
      </c>
      <c r="M30" s="1351">
        <v>74</v>
      </c>
      <c r="N30" s="1351">
        <v>1192</v>
      </c>
      <c r="O30" s="2634">
        <v>1266</v>
      </c>
      <c r="P30" s="1364">
        <v>231</v>
      </c>
      <c r="Q30" s="1364">
        <v>688</v>
      </c>
      <c r="R30" s="1364">
        <v>347</v>
      </c>
      <c r="S30" s="1365">
        <v>1266</v>
      </c>
      <c r="T30" s="1351">
        <v>437</v>
      </c>
      <c r="U30" s="757">
        <v>266</v>
      </c>
      <c r="V30" s="757">
        <v>398</v>
      </c>
      <c r="W30" s="1364">
        <v>146</v>
      </c>
      <c r="X30" s="757">
        <v>1</v>
      </c>
      <c r="Y30" s="1351">
        <v>18</v>
      </c>
      <c r="Z30" s="1351">
        <v>0</v>
      </c>
      <c r="AA30" s="1351">
        <v>0</v>
      </c>
      <c r="AB30" s="1366">
        <v>1266</v>
      </c>
      <c r="AD30" s="2018"/>
    </row>
    <row r="31" spans="7:30">
      <c r="G31" s="1340" t="s">
        <v>999</v>
      </c>
      <c r="H31" s="778">
        <v>0.18641390205371247</v>
      </c>
      <c r="I31" s="778">
        <v>0.81358609794628756</v>
      </c>
      <c r="J31" s="778"/>
      <c r="K31" s="778"/>
      <c r="L31" s="781"/>
      <c r="M31" s="778">
        <v>5.845181674565561E-2</v>
      </c>
      <c r="N31" s="778">
        <v>0.94154818325434442</v>
      </c>
      <c r="O31" s="2635"/>
      <c r="P31" s="1353">
        <v>0.18246445497630331</v>
      </c>
      <c r="Q31" s="778">
        <v>0.54344391785150081</v>
      </c>
      <c r="R31" s="778">
        <v>0.27409162717219587</v>
      </c>
      <c r="S31" s="1355"/>
      <c r="T31" s="778">
        <v>0.34518167456556081</v>
      </c>
      <c r="U31" s="778">
        <v>0.21011058451816747</v>
      </c>
      <c r="V31" s="778">
        <v>0.31437598736176936</v>
      </c>
      <c r="W31" s="1353">
        <v>0.11532385466034756</v>
      </c>
      <c r="X31" s="1353">
        <v>7.8988941548183253E-4</v>
      </c>
      <c r="Y31" s="778">
        <v>1.4218009478672985E-2</v>
      </c>
      <c r="Z31" s="1367">
        <v>0</v>
      </c>
      <c r="AA31" s="1367">
        <v>0</v>
      </c>
      <c r="AB31" s="1353"/>
      <c r="AD31" s="2018"/>
    </row>
    <row r="32" spans="7:30">
      <c r="G32" s="1103" t="s">
        <v>1000</v>
      </c>
      <c r="H32" s="330">
        <v>354</v>
      </c>
      <c r="I32" s="2333">
        <v>1573</v>
      </c>
      <c r="J32" s="2333">
        <v>0</v>
      </c>
      <c r="K32" s="2333">
        <v>4</v>
      </c>
      <c r="L32" s="2348">
        <v>1931</v>
      </c>
      <c r="M32" s="2325">
        <v>127</v>
      </c>
      <c r="N32" s="2322">
        <v>1804</v>
      </c>
      <c r="O32" s="2636">
        <v>1931</v>
      </c>
      <c r="P32" s="2349">
        <v>1057</v>
      </c>
      <c r="Q32" s="2349">
        <v>540</v>
      </c>
      <c r="R32" s="2349">
        <v>334</v>
      </c>
      <c r="S32" s="2350">
        <v>1931</v>
      </c>
      <c r="T32" s="2325">
        <v>501</v>
      </c>
      <c r="U32" s="330">
        <v>364</v>
      </c>
      <c r="V32" s="330">
        <v>538</v>
      </c>
      <c r="W32" s="2349">
        <v>509</v>
      </c>
      <c r="X32" s="330">
        <v>5</v>
      </c>
      <c r="Y32" s="2325">
        <v>9</v>
      </c>
      <c r="Z32" s="2325">
        <v>5</v>
      </c>
      <c r="AA32" s="2325">
        <v>0</v>
      </c>
      <c r="AB32" s="2351">
        <v>1931</v>
      </c>
      <c r="AD32" s="2018"/>
    </row>
    <row r="33" spans="7:30">
      <c r="G33" s="2354" t="s">
        <v>1001</v>
      </c>
      <c r="H33" s="2335">
        <v>0.18332470222682548</v>
      </c>
      <c r="I33" s="2335">
        <v>0.81460383221128951</v>
      </c>
      <c r="J33" s="2335">
        <v>0</v>
      </c>
      <c r="K33" s="2336">
        <v>2.0714655618850335E-3</v>
      </c>
      <c r="L33" s="2355"/>
      <c r="M33" s="2338">
        <v>6.5769031589849813E-2</v>
      </c>
      <c r="N33" s="2338">
        <v>0.93423096841015019</v>
      </c>
      <c r="O33" s="2355"/>
      <c r="P33" s="2335">
        <v>0.54738477472812019</v>
      </c>
      <c r="Q33" s="2335">
        <v>0.27964785085447952</v>
      </c>
      <c r="R33" s="2335">
        <v>0.17296737441740032</v>
      </c>
      <c r="S33" s="2341"/>
      <c r="T33" s="2335">
        <v>0.25945106162610049</v>
      </c>
      <c r="U33" s="2335">
        <v>0.18850336613153806</v>
      </c>
      <c r="V33" s="2335">
        <v>0.27861211807353703</v>
      </c>
      <c r="W33" s="2335">
        <v>0.26359399274987055</v>
      </c>
      <c r="X33" s="2335">
        <v>2.5893319523562922E-3</v>
      </c>
      <c r="Y33" s="2335">
        <v>4.6607975142413261E-3</v>
      </c>
      <c r="Z33" s="2335">
        <v>2.5893319523562922E-3</v>
      </c>
      <c r="AA33" s="2335">
        <v>0</v>
      </c>
      <c r="AB33" s="2335"/>
      <c r="AD33" s="2018"/>
    </row>
    <row r="34" spans="7:30" ht="12" customHeight="1">
      <c r="G34" s="1830" t="s">
        <v>1723</v>
      </c>
      <c r="H34" s="2451"/>
      <c r="I34" s="2451"/>
      <c r="J34" s="2451"/>
      <c r="K34" s="2452"/>
      <c r="L34" s="2453"/>
      <c r="M34" s="2454"/>
      <c r="N34" s="2454"/>
      <c r="O34" s="2453"/>
      <c r="P34" s="2451"/>
      <c r="Q34" s="2451"/>
      <c r="R34" s="2451"/>
      <c r="S34" s="2451"/>
      <c r="T34" s="2451"/>
      <c r="U34" s="2451"/>
      <c r="V34" s="2451"/>
      <c r="W34" s="2451"/>
      <c r="X34" s="2451"/>
      <c r="Y34" s="2451"/>
      <c r="Z34" s="2451"/>
      <c r="AA34" s="2451"/>
      <c r="AB34" s="2451"/>
      <c r="AD34" s="2018"/>
    </row>
    <row r="35" spans="7:30" ht="12" customHeight="1">
      <c r="G35" s="1830" t="s">
        <v>1724</v>
      </c>
      <c r="H35" s="114"/>
      <c r="I35" s="175"/>
      <c r="J35" s="174"/>
      <c r="K35" s="175"/>
      <c r="L35" s="1303"/>
      <c r="M35" s="175"/>
      <c r="N35" s="176"/>
      <c r="O35" s="114"/>
      <c r="P35" s="114"/>
      <c r="Q35" s="1303"/>
      <c r="R35" s="1304"/>
      <c r="S35" s="114"/>
      <c r="T35" s="114"/>
      <c r="U35" s="114"/>
      <c r="V35" s="1368"/>
      <c r="W35" s="973"/>
    </row>
    <row r="36" spans="7:30" ht="12" customHeight="1">
      <c r="G36" s="1830"/>
      <c r="H36" s="114"/>
      <c r="I36" s="175"/>
      <c r="J36" s="174"/>
      <c r="K36" s="175"/>
      <c r="L36" s="1303"/>
      <c r="M36" s="175"/>
      <c r="N36" s="176"/>
      <c r="O36" s="114"/>
      <c r="P36" s="114"/>
      <c r="Q36" s="1303"/>
      <c r="R36" s="1304"/>
      <c r="S36" s="114"/>
      <c r="T36" s="114"/>
      <c r="U36" s="114"/>
      <c r="V36" s="1368"/>
      <c r="W36" s="973"/>
    </row>
    <row r="37" spans="7:30">
      <c r="G37" s="224"/>
      <c r="H37"/>
      <c r="I37"/>
      <c r="J37"/>
      <c r="K37"/>
      <c r="L37"/>
      <c r="M37"/>
      <c r="N37" s="176"/>
      <c r="O37" s="114"/>
      <c r="P37" s="114"/>
      <c r="Q37" s="114"/>
      <c r="R37" s="175"/>
      <c r="S37" s="114"/>
      <c r="T37" s="114"/>
      <c r="U37" s="114"/>
      <c r="V37" s="114"/>
      <c r="W37" s="174"/>
    </row>
    <row r="38" spans="7:30">
      <c r="G38" s="210" t="s">
        <v>1002</v>
      </c>
      <c r="H38"/>
      <c r="I38"/>
      <c r="J38"/>
      <c r="K38"/>
      <c r="L38"/>
      <c r="M38"/>
      <c r="N38" s="176"/>
      <c r="O38" s="114"/>
      <c r="P38" s="114"/>
      <c r="Q38" s="114"/>
      <c r="R38" s="175"/>
      <c r="S38" s="114"/>
      <c r="T38" s="114"/>
      <c r="U38" s="114"/>
      <c r="V38" s="114"/>
      <c r="W38" s="174"/>
    </row>
    <row r="39" spans="7:30">
      <c r="G39" s="1545"/>
      <c r="H39" s="1545"/>
      <c r="I39" s="760" t="s">
        <v>686</v>
      </c>
      <c r="J39" s="834" t="s">
        <v>690</v>
      </c>
      <c r="K39" s="2661" t="s">
        <v>687</v>
      </c>
      <c r="L39" s="212" t="s">
        <v>688</v>
      </c>
      <c r="O39" s="176"/>
      <c r="P39" s="114"/>
      <c r="Q39" s="114"/>
      <c r="R39" s="114"/>
      <c r="S39" s="175"/>
      <c r="T39" s="114"/>
      <c r="U39" s="114"/>
      <c r="V39" s="114"/>
      <c r="W39" s="114"/>
      <c r="X39" s="174"/>
    </row>
    <row r="40" spans="7:30">
      <c r="G40" s="98" t="s">
        <v>1003</v>
      </c>
      <c r="H40" s="98"/>
      <c r="I40" s="761">
        <v>1565</v>
      </c>
      <c r="J40" s="761">
        <v>1266</v>
      </c>
      <c r="K40" s="2662">
        <v>1931</v>
      </c>
      <c r="L40" s="3033">
        <v>0.52527646129541861</v>
      </c>
      <c r="O40" s="176"/>
      <c r="P40" s="114"/>
      <c r="Q40" s="114"/>
      <c r="R40" s="114"/>
      <c r="S40" s="175"/>
      <c r="T40" s="114"/>
      <c r="U40" s="114"/>
      <c r="V40" s="114"/>
      <c r="W40" s="114"/>
      <c r="X40" s="174"/>
    </row>
    <row r="41" spans="7:30">
      <c r="G41" s="328" t="s">
        <v>1004</v>
      </c>
      <c r="H41" s="328"/>
      <c r="I41" s="835">
        <v>3863</v>
      </c>
      <c r="J41" s="835">
        <v>5687</v>
      </c>
      <c r="K41" s="2663">
        <v>8456</v>
      </c>
      <c r="L41" s="3224">
        <v>0.4868999472481097</v>
      </c>
      <c r="M41" s="30"/>
      <c r="O41" s="176"/>
      <c r="P41" s="114"/>
      <c r="Q41" s="114"/>
      <c r="R41" s="114"/>
      <c r="S41" s="175"/>
      <c r="T41" s="114"/>
      <c r="U41" s="114"/>
      <c r="V41" s="114"/>
      <c r="W41" s="114"/>
      <c r="X41" s="174"/>
    </row>
    <row r="42" spans="7:30" ht="16.2">
      <c r="G42" s="2664" t="s">
        <v>1727</v>
      </c>
      <c r="H42" s="2664"/>
      <c r="I42" s="2665">
        <v>0.40512555009060314</v>
      </c>
      <c r="J42" s="2665">
        <v>0.22261297696500792</v>
      </c>
      <c r="K42" s="2770">
        <v>0.2283585619678335</v>
      </c>
      <c r="L42" s="782">
        <v>2.5809748744920258E-2</v>
      </c>
      <c r="N42" s="114"/>
      <c r="O42" s="114"/>
      <c r="P42" s="114"/>
      <c r="Q42" s="114"/>
      <c r="R42" s="114"/>
      <c r="S42" s="175"/>
      <c r="T42" s="114"/>
      <c r="U42" s="114"/>
      <c r="V42" s="114"/>
      <c r="W42" s="114"/>
      <c r="X42" s="174"/>
    </row>
    <row r="43" spans="7:30">
      <c r="G43" s="2457" t="s">
        <v>1728</v>
      </c>
      <c r="H43" s="141"/>
      <c r="I43" s="141"/>
      <c r="J43" s="141"/>
      <c r="K43" s="141"/>
      <c r="L43" s="141"/>
      <c r="M43" s="141"/>
      <c r="N43" s="141"/>
      <c r="O43" s="141"/>
      <c r="P43" s="141"/>
      <c r="Q43" s="141"/>
      <c r="R43" s="141"/>
      <c r="S43" s="141"/>
      <c r="T43" s="141"/>
      <c r="U43" s="141"/>
      <c r="V43" s="141"/>
      <c r="W43" s="141"/>
      <c r="X43" s="141"/>
    </row>
    <row r="44" spans="7:30">
      <c r="G44" s="141"/>
      <c r="H44" s="141"/>
      <c r="I44" s="141"/>
      <c r="J44" s="141"/>
      <c r="K44" s="141"/>
      <c r="L44" s="141"/>
      <c r="M44" s="141"/>
      <c r="N44" s="141"/>
      <c r="O44" s="141"/>
      <c r="P44" s="141"/>
      <c r="Q44" s="141"/>
      <c r="R44" s="141"/>
      <c r="S44" s="141"/>
      <c r="T44" s="141"/>
      <c r="U44" s="141"/>
      <c r="V44" s="141"/>
      <c r="W44" s="141"/>
      <c r="X44" s="141"/>
    </row>
    <row r="45" spans="7:30">
      <c r="G45" s="141"/>
      <c r="H45" s="141"/>
      <c r="I45" s="141"/>
      <c r="J45" s="141"/>
      <c r="K45" s="141"/>
      <c r="L45" s="141"/>
      <c r="M45" s="141"/>
      <c r="N45" s="141"/>
      <c r="O45" s="141"/>
      <c r="P45" s="141"/>
      <c r="Q45" s="141"/>
      <c r="R45" s="141"/>
      <c r="S45" s="141"/>
      <c r="T45" s="141"/>
      <c r="U45" s="141"/>
      <c r="V45" s="141"/>
      <c r="W45" s="141"/>
      <c r="X45" s="141"/>
    </row>
    <row r="46" spans="7:30">
      <c r="G46" s="209" t="s">
        <v>1734</v>
      </c>
      <c r="M46" s="141"/>
      <c r="N46" s="141"/>
      <c r="O46" s="141"/>
      <c r="P46" s="141"/>
      <c r="Q46" s="141"/>
      <c r="R46" s="141"/>
      <c r="S46" s="141"/>
      <c r="T46" s="141"/>
      <c r="U46" s="141"/>
      <c r="V46" s="141"/>
      <c r="W46" s="141"/>
      <c r="X46" s="141"/>
    </row>
    <row r="47" spans="7:30">
      <c r="G47" s="1565"/>
      <c r="H47" s="3657" t="s">
        <v>890</v>
      </c>
      <c r="I47" s="3657"/>
      <c r="J47" s="3657"/>
      <c r="K47" s="3658"/>
      <c r="L47" s="1624"/>
      <c r="M47" s="141"/>
      <c r="N47" s="141"/>
      <c r="O47" s="141"/>
      <c r="P47" s="141"/>
      <c r="Q47" s="141"/>
      <c r="R47" s="141"/>
      <c r="S47" s="141"/>
      <c r="T47" s="141"/>
      <c r="U47" s="141"/>
      <c r="V47" s="141"/>
      <c r="W47" s="141"/>
      <c r="X47" s="141"/>
    </row>
    <row r="48" spans="7:30" ht="27.6">
      <c r="G48" s="1565"/>
      <c r="H48" s="2647" t="s">
        <v>904</v>
      </c>
      <c r="I48" s="2647" t="s">
        <v>896</v>
      </c>
      <c r="J48" s="2648" t="s">
        <v>923</v>
      </c>
      <c r="K48" s="2649" t="s">
        <v>924</v>
      </c>
      <c r="L48" s="2647" t="s">
        <v>693</v>
      </c>
      <c r="M48" s="141"/>
      <c r="N48" s="141"/>
      <c r="O48" s="141"/>
      <c r="P48" s="141"/>
      <c r="Q48" s="141"/>
      <c r="R48" s="141"/>
      <c r="S48" s="141"/>
      <c r="T48" s="141"/>
      <c r="U48" s="141"/>
      <c r="V48" s="141"/>
      <c r="W48" s="141"/>
      <c r="X48" s="141"/>
    </row>
    <row r="49" spans="7:30">
      <c r="G49" s="2650" t="s">
        <v>1729</v>
      </c>
      <c r="H49" s="2651">
        <v>525</v>
      </c>
      <c r="I49" s="2652">
        <v>2280</v>
      </c>
      <c r="J49" s="2653" t="s">
        <v>752</v>
      </c>
      <c r="K49" s="2654" t="s">
        <v>752</v>
      </c>
      <c r="L49" s="2655">
        <v>2805</v>
      </c>
      <c r="M49" s="141"/>
      <c r="N49" s="141"/>
      <c r="O49" s="141"/>
      <c r="P49" s="141"/>
      <c r="Q49" s="141"/>
      <c r="R49" s="141"/>
      <c r="S49" s="141"/>
      <c r="T49" s="141"/>
      <c r="U49" s="141"/>
      <c r="V49" s="141"/>
      <c r="W49" s="141"/>
      <c r="X49" s="141"/>
    </row>
    <row r="50" spans="7:30">
      <c r="G50" s="141"/>
      <c r="H50" s="141"/>
      <c r="I50" s="141"/>
      <c r="J50" s="141"/>
      <c r="K50" s="141"/>
      <c r="L50" s="141"/>
      <c r="M50" s="141"/>
      <c r="N50" s="141"/>
      <c r="O50" s="141"/>
      <c r="P50" s="141"/>
      <c r="Q50" s="141"/>
      <c r="R50" s="141"/>
      <c r="S50" s="141"/>
      <c r="T50" s="141"/>
      <c r="U50" s="141"/>
      <c r="V50" s="141"/>
      <c r="W50" s="141"/>
      <c r="X50" s="141"/>
    </row>
    <row r="51" spans="7:30">
      <c r="G51" s="141"/>
      <c r="H51" s="141"/>
      <c r="I51" s="141"/>
      <c r="J51" s="141"/>
      <c r="K51" s="141"/>
      <c r="M51" s="141"/>
      <c r="N51" s="141"/>
      <c r="O51" s="141"/>
      <c r="P51" s="141"/>
      <c r="Q51" s="141"/>
      <c r="R51" s="141"/>
      <c r="S51" s="141"/>
      <c r="T51" s="141"/>
      <c r="U51" s="141"/>
      <c r="V51" s="141"/>
      <c r="W51" s="141"/>
      <c r="X51" s="141"/>
    </row>
    <row r="52" spans="7:30">
      <c r="G52" s="202"/>
      <c r="H52" s="202"/>
      <c r="I52" s="202"/>
      <c r="J52" s="202"/>
      <c r="K52" s="202"/>
      <c r="L52" s="202"/>
      <c r="M52" s="202"/>
      <c r="N52" s="202"/>
      <c r="O52" s="202"/>
      <c r="P52" s="202"/>
      <c r="Q52" s="202"/>
      <c r="R52" s="202"/>
      <c r="S52" s="202"/>
      <c r="T52" s="202"/>
      <c r="U52" s="202"/>
      <c r="V52" s="202"/>
      <c r="W52" s="202"/>
      <c r="X52" s="202"/>
      <c r="Y52" s="202"/>
      <c r="Z52" s="202"/>
      <c r="AA52" s="202"/>
      <c r="AB52" s="202"/>
      <c r="AC52" s="209"/>
      <c r="AD52" s="2018"/>
    </row>
    <row r="53" spans="7:30" ht="21">
      <c r="G53" s="203" t="s">
        <v>1005</v>
      </c>
      <c r="H53" s="202"/>
      <c r="I53" s="202"/>
      <c r="J53" s="202"/>
      <c r="K53" s="202"/>
      <c r="L53" s="202"/>
      <c r="M53" s="202"/>
      <c r="N53" s="202"/>
      <c r="O53" s="202"/>
      <c r="P53" s="202"/>
      <c r="Q53" s="202"/>
      <c r="R53" s="202"/>
      <c r="S53" s="202"/>
      <c r="T53" s="202"/>
      <c r="U53" s="202"/>
      <c r="V53" s="202"/>
      <c r="W53" s="202"/>
      <c r="X53" s="202"/>
      <c r="Y53" s="202"/>
      <c r="Z53" s="202"/>
      <c r="AA53" s="202"/>
      <c r="AB53" s="202"/>
      <c r="AC53" s="209"/>
      <c r="AD53" s="2018"/>
    </row>
    <row r="54" spans="7:30" ht="14.4" thickBot="1">
      <c r="G54" s="204"/>
      <c r="H54" s="204"/>
      <c r="I54" s="204"/>
      <c r="J54" s="204"/>
      <c r="K54" s="204"/>
      <c r="L54" s="204"/>
      <c r="M54" s="204"/>
      <c r="N54" s="204"/>
      <c r="O54" s="204"/>
      <c r="P54" s="204"/>
      <c r="Q54" s="204"/>
      <c r="R54" s="204"/>
      <c r="S54" s="204"/>
      <c r="T54" s="204"/>
      <c r="U54" s="204"/>
      <c r="V54" s="204"/>
      <c r="W54" s="204"/>
      <c r="X54" s="204"/>
      <c r="Y54" s="204"/>
      <c r="Z54" s="204"/>
      <c r="AA54" s="204"/>
      <c r="AB54" s="204"/>
      <c r="AC54" s="209"/>
      <c r="AD54" s="2018"/>
    </row>
    <row r="55" spans="7:30">
      <c r="U55" s="141"/>
      <c r="V55" s="141"/>
      <c r="W55" s="141"/>
      <c r="X55" s="141"/>
    </row>
    <row r="56" spans="7:30" ht="14.4" customHeight="1">
      <c r="G56" s="3659" t="s">
        <v>1006</v>
      </c>
      <c r="H56" s="3659"/>
      <c r="I56" s="3659"/>
      <c r="J56" s="3659"/>
      <c r="K56" s="3659"/>
      <c r="L56" s="3659"/>
      <c r="M56" s="3659"/>
      <c r="N56" s="3659"/>
      <c r="O56" s="3659"/>
      <c r="P56" s="3659"/>
      <c r="Q56" s="3659"/>
      <c r="R56" s="3659"/>
      <c r="S56" s="3659"/>
      <c r="T56" s="3659"/>
      <c r="U56" s="3659"/>
      <c r="V56" s="3659"/>
      <c r="W56" s="3659"/>
      <c r="X56" s="3659"/>
      <c r="Y56" s="3659"/>
      <c r="Z56" s="3659"/>
      <c r="AA56" s="3659"/>
      <c r="AB56" s="3659"/>
      <c r="AD56" s="2018"/>
    </row>
    <row r="57" spans="7:30" ht="14.4" customHeight="1">
      <c r="G57" s="3659"/>
      <c r="H57" s="3659"/>
      <c r="I57" s="3659"/>
      <c r="J57" s="3659"/>
      <c r="K57" s="3659"/>
      <c r="L57" s="3659"/>
      <c r="M57" s="3659"/>
      <c r="N57" s="3659"/>
      <c r="O57" s="3659"/>
      <c r="P57" s="3659"/>
      <c r="Q57" s="3659"/>
      <c r="R57" s="3659"/>
      <c r="S57" s="3659"/>
      <c r="T57" s="3659"/>
      <c r="U57" s="3659"/>
      <c r="V57" s="3659"/>
      <c r="W57" s="3659"/>
      <c r="X57" s="3659"/>
      <c r="Y57" s="3659"/>
      <c r="Z57" s="3659"/>
      <c r="AA57" s="3659"/>
      <c r="AB57" s="3659"/>
      <c r="AD57" s="2018"/>
    </row>
    <row r="58" spans="7:30">
      <c r="G58" s="3659"/>
      <c r="H58" s="3659"/>
      <c r="I58" s="3659"/>
      <c r="J58" s="3659"/>
      <c r="K58" s="3659"/>
      <c r="L58" s="3659"/>
      <c r="M58" s="3659"/>
      <c r="N58" s="3659"/>
      <c r="O58" s="3659"/>
      <c r="P58" s="3659"/>
      <c r="Q58" s="3659"/>
      <c r="R58" s="3659"/>
      <c r="S58" s="3659"/>
      <c r="T58" s="3659"/>
      <c r="U58" s="3659"/>
      <c r="V58" s="3659"/>
      <c r="W58" s="3659"/>
      <c r="X58" s="3659"/>
      <c r="Y58" s="3659"/>
      <c r="Z58" s="3659"/>
      <c r="AA58" s="3659"/>
      <c r="AB58" s="3659"/>
      <c r="AD58" s="2018"/>
    </row>
    <row r="59" spans="7:30">
      <c r="G59" s="105"/>
      <c r="H59" s="105"/>
      <c r="I59" s="105"/>
      <c r="J59" s="105"/>
      <c r="K59" s="105"/>
      <c r="L59" s="105"/>
      <c r="M59" s="105"/>
      <c r="N59" s="105"/>
      <c r="O59" s="105"/>
      <c r="P59" s="105"/>
      <c r="Q59" s="105"/>
      <c r="R59" s="105"/>
      <c r="S59" s="105"/>
      <c r="T59" s="105"/>
      <c r="U59" s="105"/>
      <c r="V59" s="105"/>
      <c r="W59" s="105"/>
      <c r="X59" s="105"/>
      <c r="Y59" s="105"/>
      <c r="Z59" s="105"/>
      <c r="AA59" s="105"/>
      <c r="AB59" s="105"/>
      <c r="AD59" s="2018"/>
    </row>
    <row r="60" spans="7:30">
      <c r="G60" s="141"/>
      <c r="H60" s="141"/>
      <c r="I60" s="141"/>
      <c r="J60" s="141"/>
      <c r="K60" s="141"/>
      <c r="L60" s="141"/>
      <c r="M60" s="141"/>
      <c r="N60" s="141"/>
      <c r="O60" s="141"/>
      <c r="P60" s="141"/>
      <c r="Q60" s="141"/>
      <c r="R60" s="141"/>
      <c r="S60" s="141"/>
      <c r="T60" s="141"/>
      <c r="U60" s="141"/>
      <c r="V60" s="141"/>
      <c r="W60" s="141"/>
      <c r="X60" s="141"/>
    </row>
    <row r="61" spans="7:30">
      <c r="G61" s="1492" t="s">
        <v>1730</v>
      </c>
      <c r="H61" s="105"/>
      <c r="I61" s="105"/>
      <c r="J61" s="105"/>
      <c r="K61" s="105"/>
      <c r="L61" s="105"/>
      <c r="M61" s="105"/>
      <c r="N61" s="105"/>
      <c r="O61" s="105"/>
      <c r="P61" s="105"/>
      <c r="Q61" s="105"/>
      <c r="R61" s="105"/>
      <c r="S61" s="105"/>
      <c r="T61" s="105"/>
      <c r="U61" s="105"/>
      <c r="V61" s="105"/>
      <c r="W61" s="105"/>
      <c r="X61" s="105"/>
    </row>
    <row r="62" spans="7:30" ht="16.2">
      <c r="G62" s="1493"/>
      <c r="H62" s="1493"/>
      <c r="I62" s="213" t="s">
        <v>1672</v>
      </c>
      <c r="J62" s="213" t="s">
        <v>1673</v>
      </c>
      <c r="K62" s="2633" t="s">
        <v>687</v>
      </c>
      <c r="L62" s="1101" t="s">
        <v>688</v>
      </c>
      <c r="M62" s="973"/>
      <c r="N62" s="973"/>
      <c r="O62" s="973"/>
      <c r="P62" s="973"/>
      <c r="Q62" s="973"/>
    </row>
    <row r="63" spans="7:30" ht="14.4">
      <c r="G63" s="1546" t="s">
        <v>1007</v>
      </c>
      <c r="H63" s="1546"/>
      <c r="I63" s="1874">
        <v>331</v>
      </c>
      <c r="J63" s="1874">
        <v>394</v>
      </c>
      <c r="K63" s="2637">
        <v>396</v>
      </c>
      <c r="L63" s="1547">
        <v>5.076142131979695E-3</v>
      </c>
      <c r="M63" s="973"/>
      <c r="N63" s="973"/>
      <c r="O63" s="973"/>
      <c r="P63" s="973"/>
      <c r="Q63" s="973"/>
    </row>
    <row r="64" spans="7:30" ht="14.4">
      <c r="G64" s="90" t="s">
        <v>1735</v>
      </c>
      <c r="H64" s="1495"/>
      <c r="I64" s="1496"/>
      <c r="J64" s="1496"/>
      <c r="K64" s="1497"/>
      <c r="L64" s="1102"/>
      <c r="M64" s="973"/>
      <c r="N64" s="973"/>
      <c r="O64" s="973"/>
      <c r="P64" s="973"/>
      <c r="Q64" s="973"/>
    </row>
    <row r="65" spans="1:30" s="34" customFormat="1" ht="14.4">
      <c r="G65" s="1548"/>
      <c r="H65" s="1548"/>
      <c r="I65" s="1549"/>
      <c r="J65" s="1549"/>
      <c r="K65" s="1550"/>
      <c r="L65" s="1551"/>
      <c r="M65" s="956"/>
      <c r="N65" s="956"/>
      <c r="O65" s="956"/>
      <c r="P65" s="956"/>
      <c r="Q65" s="956"/>
      <c r="AC65" s="2"/>
      <c r="AD65" s="2018"/>
    </row>
    <row r="66" spans="1:30">
      <c r="G66" s="973"/>
      <c r="H66" s="973"/>
      <c r="I66" s="973"/>
      <c r="J66" s="973"/>
      <c r="K66" s="973"/>
      <c r="L66" s="973"/>
      <c r="M66" s="973"/>
      <c r="N66" s="973"/>
      <c r="O66" s="973"/>
      <c r="P66" s="973"/>
      <c r="Q66" s="973"/>
    </row>
    <row r="67" spans="1:30">
      <c r="G67" s="224" t="s">
        <v>1008</v>
      </c>
      <c r="H67" s="973"/>
      <c r="I67" s="973"/>
      <c r="J67" s="973"/>
      <c r="K67" s="973"/>
      <c r="L67" s="973"/>
      <c r="M67" s="973"/>
      <c r="N67" s="973"/>
      <c r="O67" s="973"/>
      <c r="P67" s="973"/>
      <c r="Q67" s="973"/>
    </row>
    <row r="68" spans="1:30">
      <c r="G68" s="1498" t="s">
        <v>787</v>
      </c>
      <c r="H68" s="973"/>
      <c r="I68" s="973"/>
      <c r="J68" s="973"/>
      <c r="K68" s="973"/>
      <c r="L68" s="973"/>
      <c r="M68" s="973"/>
      <c r="N68" s="973"/>
      <c r="O68" s="973"/>
      <c r="P68" s="973"/>
      <c r="Q68" s="973"/>
    </row>
    <row r="69" spans="1:30">
      <c r="G69" s="1492" t="s">
        <v>1731</v>
      </c>
      <c r="H69" s="973"/>
      <c r="I69" s="1499"/>
      <c r="J69" s="1499"/>
      <c r="K69" s="1499"/>
      <c r="L69" s="973"/>
      <c r="M69" s="973"/>
      <c r="N69" s="973"/>
      <c r="O69" s="973"/>
      <c r="P69" s="973"/>
      <c r="Q69" s="973"/>
    </row>
    <row r="70" spans="1:30" ht="16.2">
      <c r="G70" s="1493"/>
      <c r="H70" s="1493"/>
      <c r="I70" s="2455" t="s">
        <v>1672</v>
      </c>
      <c r="J70" s="2455" t="s">
        <v>1673</v>
      </c>
      <c r="K70" s="2656" t="s">
        <v>687</v>
      </c>
      <c r="L70" s="1101" t="s">
        <v>688</v>
      </c>
      <c r="M70" s="973"/>
      <c r="N70" s="973"/>
      <c r="O70" s="973"/>
      <c r="P70" s="973"/>
      <c r="Q70" s="973"/>
    </row>
    <row r="71" spans="1:30">
      <c r="G71" s="1500" t="s">
        <v>1009</v>
      </c>
      <c r="H71" s="1501"/>
      <c r="I71" s="2456">
        <v>3863</v>
      </c>
      <c r="J71" s="2456">
        <v>5687</v>
      </c>
      <c r="K71" s="2657">
        <v>8456</v>
      </c>
      <c r="L71" s="3225">
        <v>0.4868999472481097</v>
      </c>
      <c r="M71" s="973"/>
      <c r="N71" s="973"/>
      <c r="O71" s="973"/>
      <c r="P71" s="973"/>
      <c r="Q71" s="973"/>
    </row>
    <row r="72" spans="1:30">
      <c r="A72" s="14"/>
      <c r="B72" s="14"/>
      <c r="C72" s="14"/>
      <c r="D72" s="14"/>
      <c r="E72" s="14"/>
      <c r="F72" s="14"/>
      <c r="G72" s="220" t="s">
        <v>1010</v>
      </c>
      <c r="H72" s="1503"/>
      <c r="I72" s="2617">
        <v>52045</v>
      </c>
      <c r="J72" s="2617">
        <v>99940</v>
      </c>
      <c r="K72" s="2658">
        <v>135087</v>
      </c>
      <c r="L72" s="3226">
        <v>0.3516810086051631</v>
      </c>
      <c r="M72" s="973"/>
      <c r="N72" s="973"/>
      <c r="O72" s="973"/>
      <c r="P72" s="973"/>
      <c r="Q72" s="973"/>
      <c r="R72" s="34"/>
      <c r="S72" s="34"/>
      <c r="V72" s="34"/>
      <c r="W72" s="34"/>
      <c r="X72" s="34"/>
      <c r="Y72" s="34"/>
      <c r="Z72" s="34"/>
      <c r="AA72" s="34"/>
      <c r="AB72" s="34"/>
      <c r="AD72" s="2018"/>
    </row>
    <row r="73" spans="1:30" s="34" customFormat="1" ht="14.4">
      <c r="A73" s="14"/>
      <c r="B73" s="14"/>
      <c r="C73" s="14"/>
      <c r="D73" s="14"/>
      <c r="E73" s="14"/>
      <c r="F73" s="14"/>
      <c r="G73" s="39" t="s">
        <v>1678</v>
      </c>
      <c r="H73" s="2659"/>
      <c r="I73" s="2769">
        <v>13.472689619466736</v>
      </c>
      <c r="J73" s="2769">
        <v>17.573413047300861</v>
      </c>
      <c r="K73" s="2660">
        <v>15.975283822138127</v>
      </c>
      <c r="L73" s="3227">
        <v>-9.094017313888797E-2</v>
      </c>
      <c r="M73" s="973"/>
      <c r="N73" s="973"/>
      <c r="O73" s="973"/>
      <c r="P73" s="973"/>
      <c r="Q73" s="973"/>
      <c r="T73" s="2"/>
      <c r="U73" s="2"/>
      <c r="AC73" s="2"/>
      <c r="AD73" s="2018"/>
    </row>
    <row r="74" spans="1:30" s="34" customFormat="1">
      <c r="A74" s="14"/>
      <c r="B74" s="14"/>
      <c r="C74" s="14"/>
      <c r="D74" s="14"/>
      <c r="E74" s="14"/>
      <c r="F74" s="14"/>
      <c r="G74" s="90" t="s">
        <v>1736</v>
      </c>
      <c r="H74" s="1504"/>
      <c r="I74" s="1505"/>
      <c r="J74" s="1505"/>
      <c r="K74" s="1505"/>
      <c r="L74" s="1502"/>
      <c r="M74" s="973"/>
      <c r="N74" s="973"/>
      <c r="O74" s="973"/>
      <c r="P74" s="973"/>
      <c r="Q74" s="973"/>
      <c r="R74" s="2"/>
      <c r="S74" s="2"/>
      <c r="T74" s="2"/>
      <c r="U74" s="2"/>
      <c r="V74" s="2"/>
      <c r="W74" s="2"/>
      <c r="X74" s="2"/>
      <c r="Y74" s="2"/>
      <c r="Z74" s="2"/>
      <c r="AA74" s="2"/>
      <c r="AB74" s="2"/>
      <c r="AC74" s="2"/>
      <c r="AD74" s="2"/>
    </row>
    <row r="75" spans="1:30">
      <c r="A75" s="14"/>
      <c r="B75" s="14"/>
      <c r="C75" s="14"/>
      <c r="D75" s="14"/>
      <c r="E75" s="14"/>
      <c r="F75" s="14"/>
      <c r="G75" s="973"/>
      <c r="H75" s="973"/>
      <c r="I75" s="973"/>
      <c r="J75" s="973"/>
      <c r="K75" s="973"/>
      <c r="L75" s="973"/>
      <c r="M75" s="973"/>
      <c r="N75" s="973"/>
      <c r="O75" s="973"/>
      <c r="P75" s="973"/>
      <c r="Q75" s="973"/>
    </row>
    <row r="76" spans="1:30">
      <c r="A76" s="14"/>
      <c r="B76" s="14"/>
      <c r="C76" s="14"/>
      <c r="D76" s="14"/>
      <c r="E76" s="14"/>
      <c r="F76" s="14"/>
      <c r="G76" s="973"/>
      <c r="H76" s="973"/>
      <c r="I76" s="973"/>
      <c r="J76" s="973"/>
      <c r="K76" s="973"/>
      <c r="L76" s="973"/>
      <c r="M76" s="973"/>
      <c r="N76" s="973"/>
      <c r="O76" s="973"/>
      <c r="P76" s="973"/>
      <c r="Q76" s="973"/>
      <c r="R76" s="710"/>
      <c r="S76" s="710"/>
    </row>
    <row r="77" spans="1:30">
      <c r="A77" s="137"/>
      <c r="B77" s="137"/>
      <c r="C77" s="137"/>
      <c r="D77" s="137"/>
      <c r="E77" s="137"/>
      <c r="F77" s="137"/>
      <c r="G77" s="209" t="s">
        <v>1732</v>
      </c>
      <c r="H77" s="973"/>
      <c r="I77" s="973"/>
      <c r="J77" s="973"/>
      <c r="K77" s="973"/>
      <c r="L77" s="973"/>
      <c r="M77" s="973"/>
      <c r="N77" s="973"/>
      <c r="O77" s="973"/>
      <c r="P77" s="973"/>
      <c r="Q77" s="973"/>
      <c r="R77" s="674"/>
      <c r="S77" s="674"/>
    </row>
    <row r="78" spans="1:30">
      <c r="E78"/>
      <c r="F78"/>
      <c r="G78" s="229"/>
      <c r="H78" s="3655" t="s">
        <v>686</v>
      </c>
      <c r="I78" s="3656"/>
      <c r="J78" s="3655" t="s">
        <v>690</v>
      </c>
      <c r="K78" s="3656"/>
      <c r="L78" s="3655" t="s">
        <v>687</v>
      </c>
      <c r="M78" s="3655"/>
      <c r="N78" s="3655"/>
      <c r="O78" s="3655"/>
      <c r="P78" s="973"/>
      <c r="Q78" s="973"/>
      <c r="R78" s="674"/>
      <c r="S78" s="674"/>
    </row>
    <row r="79" spans="1:30" ht="27.6">
      <c r="E79"/>
      <c r="F79"/>
      <c r="G79" s="229" t="s">
        <v>958</v>
      </c>
      <c r="H79" s="213" t="s">
        <v>904</v>
      </c>
      <c r="I79" s="244" t="s">
        <v>896</v>
      </c>
      <c r="J79" s="213" t="s">
        <v>904</v>
      </c>
      <c r="K79" s="244" t="s">
        <v>896</v>
      </c>
      <c r="L79" s="213" t="s">
        <v>904</v>
      </c>
      <c r="M79" s="213" t="s">
        <v>896</v>
      </c>
      <c r="N79" s="213" t="s">
        <v>923</v>
      </c>
      <c r="O79" s="215" t="s">
        <v>924</v>
      </c>
      <c r="P79" s="973"/>
      <c r="Q79" s="973"/>
      <c r="R79" s="674"/>
      <c r="S79" s="674"/>
    </row>
    <row r="80" spans="1:30">
      <c r="G80" s="99" t="s">
        <v>625</v>
      </c>
      <c r="H80" s="2760" t="s">
        <v>158</v>
      </c>
      <c r="I80" s="2761">
        <v>0</v>
      </c>
      <c r="J80" s="2545">
        <v>3</v>
      </c>
      <c r="K80" s="2761">
        <v>0.8571428571428571</v>
      </c>
      <c r="L80" s="2546" t="s">
        <v>158</v>
      </c>
      <c r="M80" s="2545">
        <v>2.6</v>
      </c>
      <c r="N80" s="2760" t="s">
        <v>158</v>
      </c>
      <c r="O80" s="2545" t="s">
        <v>158</v>
      </c>
      <c r="P80" s="973"/>
      <c r="Q80" s="973"/>
      <c r="R80" s="674"/>
      <c r="S80" s="674"/>
    </row>
    <row r="81" spans="7:20">
      <c r="G81" s="3010" t="s">
        <v>1972</v>
      </c>
      <c r="H81" s="2763">
        <v>2.6666666666666665</v>
      </c>
      <c r="I81" s="2764">
        <v>5.6956521739130439</v>
      </c>
      <c r="J81" s="1616">
        <v>2</v>
      </c>
      <c r="K81" s="2638">
        <v>4.2307692307692308</v>
      </c>
      <c r="L81" s="1616">
        <v>2.8</v>
      </c>
      <c r="M81" s="1616">
        <v>4</v>
      </c>
      <c r="N81" s="1616" t="s">
        <v>158</v>
      </c>
      <c r="O81" s="1616" t="s">
        <v>158</v>
      </c>
      <c r="P81" s="973"/>
      <c r="Q81" s="973"/>
      <c r="R81" s="674"/>
      <c r="S81" s="674"/>
    </row>
    <row r="82" spans="7:20">
      <c r="G82" s="2762" t="s">
        <v>628</v>
      </c>
      <c r="H82" s="2545">
        <v>5.6363636363636367</v>
      </c>
      <c r="I82" s="2761">
        <v>10.976923076923077</v>
      </c>
      <c r="J82" s="2545">
        <v>7.5737704918032787</v>
      </c>
      <c r="K82" s="2761">
        <v>14.972602739726028</v>
      </c>
      <c r="L82" s="2545">
        <v>6.5</v>
      </c>
      <c r="M82" s="2545">
        <v>10.9</v>
      </c>
      <c r="N82" s="2545" t="s">
        <v>158</v>
      </c>
      <c r="O82" s="2545" t="s">
        <v>158</v>
      </c>
      <c r="P82" s="973"/>
      <c r="Q82" s="973"/>
    </row>
    <row r="83" spans="7:20">
      <c r="G83" s="1506" t="s">
        <v>925</v>
      </c>
      <c r="H83" s="2765">
        <v>7.6231884057971016</v>
      </c>
      <c r="I83" s="2766">
        <v>8.9421052631578952</v>
      </c>
      <c r="J83" s="1616">
        <v>7.1752988047808763</v>
      </c>
      <c r="K83" s="2638">
        <v>11.596581196581196</v>
      </c>
      <c r="L83" s="2767">
        <v>10.5</v>
      </c>
      <c r="M83" s="2767">
        <v>15.2</v>
      </c>
      <c r="N83" s="2768" t="s">
        <v>752</v>
      </c>
      <c r="O83" s="2767" t="s">
        <v>752</v>
      </c>
      <c r="P83" s="973"/>
      <c r="Q83" s="973"/>
    </row>
    <row r="84" spans="7:20">
      <c r="G84" s="3011" t="s">
        <v>1971</v>
      </c>
      <c r="H84" s="2545">
        <v>10.836633663366337</v>
      </c>
      <c r="I84" s="2761">
        <v>15.784847216408538</v>
      </c>
      <c r="J84" s="2545">
        <v>14.268318965517242</v>
      </c>
      <c r="K84" s="2761">
        <v>21.044203747072601</v>
      </c>
      <c r="L84" s="2546">
        <v>13.2</v>
      </c>
      <c r="M84" s="2546">
        <v>18.600000000000001</v>
      </c>
      <c r="N84" s="2546">
        <v>31</v>
      </c>
      <c r="O84" s="2546">
        <v>9.3000000000000007</v>
      </c>
      <c r="P84" s="973"/>
      <c r="Q84" s="973"/>
    </row>
    <row r="85" spans="7:20">
      <c r="G85" s="2639" t="s">
        <v>707</v>
      </c>
      <c r="H85" s="2640">
        <v>9.9885057471264371</v>
      </c>
      <c r="I85" s="2641">
        <v>14.358441558441559</v>
      </c>
      <c r="J85" s="2640">
        <v>12.428342674139312</v>
      </c>
      <c r="K85" s="2641">
        <v>19.021406038756197</v>
      </c>
      <c r="L85" s="2640">
        <v>12.1</v>
      </c>
      <c r="M85" s="2640">
        <v>17.100000000000001</v>
      </c>
      <c r="N85" s="2640">
        <v>31</v>
      </c>
      <c r="O85" s="2727">
        <v>9.3000000000000007</v>
      </c>
      <c r="P85" s="973"/>
      <c r="Q85" s="973"/>
    </row>
    <row r="86" spans="7:20">
      <c r="G86" s="973"/>
      <c r="H86" s="973"/>
      <c r="I86" s="973"/>
      <c r="J86" s="973"/>
      <c r="K86" s="973"/>
      <c r="L86" s="973"/>
      <c r="M86" s="973"/>
      <c r="N86" s="973"/>
      <c r="O86" s="973"/>
      <c r="P86" s="973"/>
      <c r="Q86" s="973"/>
    </row>
    <row r="87" spans="7:20">
      <c r="G87" s="973"/>
      <c r="H87" s="973"/>
      <c r="I87" s="973"/>
      <c r="J87" s="973"/>
      <c r="K87" s="973"/>
      <c r="L87" s="973"/>
      <c r="M87" s="973"/>
      <c r="N87" s="973"/>
      <c r="O87" s="973"/>
      <c r="P87" s="973"/>
      <c r="Q87" s="973"/>
    </row>
    <row r="88" spans="7:20">
      <c r="G88" s="209" t="s">
        <v>1824</v>
      </c>
      <c r="H88" s="973"/>
      <c r="I88" s="973"/>
      <c r="J88" s="973"/>
      <c r="K88" s="973"/>
      <c r="L88" s="973"/>
      <c r="M88" s="973"/>
      <c r="N88" s="973"/>
      <c r="O88" s="973"/>
      <c r="P88" s="973"/>
      <c r="Q88" s="973"/>
    </row>
    <row r="89" spans="7:20">
      <c r="G89" s="1493"/>
      <c r="H89" s="1493"/>
      <c r="I89" s="1494" t="s">
        <v>686</v>
      </c>
      <c r="J89" s="1494" t="s">
        <v>690</v>
      </c>
      <c r="K89" s="2633" t="s">
        <v>687</v>
      </c>
      <c r="L89" s="1494" t="s">
        <v>688</v>
      </c>
      <c r="M89" s="973"/>
      <c r="N89" s="973"/>
      <c r="O89" s="973"/>
      <c r="P89" s="973"/>
      <c r="Q89" s="973"/>
    </row>
    <row r="90" spans="7:20" ht="16.2">
      <c r="G90" s="106" t="s">
        <v>1868</v>
      </c>
      <c r="H90" s="1613"/>
      <c r="I90" s="1614">
        <v>4823</v>
      </c>
      <c r="J90" s="1614">
        <v>5828</v>
      </c>
      <c r="K90" s="2642">
        <v>9938</v>
      </c>
      <c r="L90" s="1615">
        <v>0.70521619766643784</v>
      </c>
      <c r="M90" s="973"/>
      <c r="N90" s="973"/>
      <c r="O90" s="973"/>
      <c r="P90" s="973"/>
      <c r="Q90" s="973"/>
    </row>
    <row r="91" spans="7:20">
      <c r="G91" s="266" t="s">
        <v>1011</v>
      </c>
      <c r="H91" s="2643"/>
      <c r="I91" s="2644">
        <v>1.2485115195443957</v>
      </c>
      <c r="J91" s="2644">
        <v>1.024793388429752</v>
      </c>
      <c r="K91" s="2645">
        <v>1.1752601702932828</v>
      </c>
      <c r="L91" s="2646">
        <v>0.14682645649586473</v>
      </c>
      <c r="M91" s="973"/>
      <c r="N91" s="973"/>
      <c r="O91" s="973"/>
      <c r="P91" s="973"/>
      <c r="Q91" s="973"/>
    </row>
    <row r="92" spans="7:20">
      <c r="G92" s="3609" t="s">
        <v>1679</v>
      </c>
      <c r="H92" s="3609"/>
      <c r="I92" s="3609"/>
      <c r="J92" s="3609"/>
      <c r="K92" s="3609"/>
      <c r="L92" s="3609"/>
      <c r="M92" s="3609"/>
      <c r="N92" s="3609"/>
      <c r="O92" s="3609"/>
      <c r="P92" s="973"/>
      <c r="Q92" s="973"/>
    </row>
    <row r="93" spans="7:20">
      <c r="G93" s="3609"/>
      <c r="H93" s="3609"/>
      <c r="I93" s="3609"/>
      <c r="J93" s="3609"/>
      <c r="K93" s="3609"/>
      <c r="L93" s="3609"/>
      <c r="M93" s="3609"/>
      <c r="N93" s="3609"/>
      <c r="O93" s="3609"/>
      <c r="P93" s="973"/>
      <c r="Q93" s="973"/>
    </row>
    <row r="94" spans="7:20">
      <c r="G94" s="3609"/>
      <c r="H94" s="3609"/>
      <c r="I94" s="3609"/>
      <c r="J94" s="3609"/>
      <c r="K94" s="3609"/>
      <c r="L94" s="3609"/>
      <c r="M94" s="3609"/>
      <c r="N94" s="3609"/>
      <c r="O94" s="3609"/>
      <c r="P94" s="973"/>
      <c r="Q94" s="973"/>
    </row>
    <row r="95" spans="7:20">
      <c r="G95" s="1100"/>
      <c r="H95" s="1100"/>
      <c r="I95" s="1100"/>
      <c r="J95" s="1100"/>
      <c r="K95" s="1100"/>
    </row>
    <row r="96" spans="7:20">
      <c r="G96" s="973"/>
      <c r="H96" s="973"/>
      <c r="I96" s="973"/>
      <c r="J96" s="973"/>
      <c r="K96" s="973"/>
      <c r="L96" s="973"/>
      <c r="M96" s="973"/>
      <c r="N96" s="973"/>
      <c r="O96" s="973"/>
      <c r="P96" s="973"/>
      <c r="Q96" s="973"/>
      <c r="R96" s="973"/>
      <c r="S96" s="973"/>
      <c r="T96" s="973"/>
    </row>
    <row r="97" spans="7:30">
      <c r="G97" s="1105"/>
      <c r="H97" s="1105"/>
      <c r="I97" s="1105"/>
      <c r="J97" s="1105"/>
      <c r="K97" s="1105"/>
      <c r="L97" s="1105"/>
      <c r="M97" s="1105"/>
      <c r="N97" s="1105"/>
      <c r="O97" s="1105"/>
      <c r="P97" s="1105"/>
      <c r="Q97" s="1105"/>
      <c r="R97" s="1105"/>
      <c r="S97" s="1105"/>
      <c r="T97" s="1105"/>
      <c r="U97" s="1105"/>
      <c r="V97" s="1105"/>
      <c r="W97" s="1105"/>
      <c r="X97" s="1105"/>
      <c r="Y97" s="1105"/>
      <c r="Z97" s="1105"/>
      <c r="AA97" s="1105"/>
      <c r="AB97" s="1105"/>
      <c r="AC97" s="209"/>
      <c r="AD97" s="2018"/>
    </row>
    <row r="98" spans="7:30" ht="21">
      <c r="G98" s="1310" t="s">
        <v>1012</v>
      </c>
      <c r="H98" s="1105"/>
      <c r="I98" s="1105"/>
      <c r="J98" s="1105"/>
      <c r="K98" s="1105"/>
      <c r="L98" s="1105"/>
      <c r="M98" s="1105"/>
      <c r="N98" s="1105"/>
      <c r="O98" s="1105"/>
      <c r="P98" s="1105"/>
      <c r="Q98" s="1105"/>
      <c r="R98" s="1105"/>
      <c r="S98" s="1105"/>
      <c r="T98" s="1105"/>
      <c r="U98" s="1105"/>
      <c r="V98" s="1105"/>
      <c r="W98" s="1105"/>
      <c r="X98" s="1105"/>
      <c r="Y98" s="1105"/>
      <c r="Z98" s="1105"/>
      <c r="AA98" s="1105"/>
      <c r="AB98" s="1105"/>
      <c r="AC98" s="209"/>
      <c r="AD98" s="2018"/>
    </row>
    <row r="99" spans="7:30" ht="14.4" thickBot="1">
      <c r="G99" s="1311"/>
      <c r="H99" s="1311"/>
      <c r="I99" s="1311"/>
      <c r="J99" s="1311"/>
      <c r="K99" s="1311"/>
      <c r="L99" s="1311"/>
      <c r="M99" s="1311"/>
      <c r="N99" s="1311"/>
      <c r="O99" s="1311"/>
      <c r="P99" s="1311"/>
      <c r="Q99" s="1311"/>
      <c r="R99" s="1311"/>
      <c r="S99" s="1311"/>
      <c r="T99" s="1311"/>
      <c r="U99" s="1311"/>
      <c r="V99" s="1311"/>
      <c r="W99" s="1311"/>
      <c r="X99" s="1311"/>
      <c r="Y99" s="1311"/>
      <c r="Z99" s="1311"/>
      <c r="AA99" s="1311"/>
      <c r="AB99" s="1311"/>
      <c r="AC99" s="209"/>
      <c r="AD99" s="2018"/>
    </row>
    <row r="100" spans="7:30">
      <c r="G100" s="973"/>
      <c r="H100" s="1312"/>
      <c r="I100" s="1312"/>
      <c r="J100" s="1312"/>
      <c r="K100" s="1312"/>
      <c r="L100" s="1312"/>
      <c r="M100" s="1312"/>
      <c r="N100" s="1312"/>
      <c r="O100" s="1312"/>
      <c r="P100" s="1312"/>
      <c r="Q100" s="1312"/>
      <c r="R100" s="1313"/>
      <c r="S100" s="1313"/>
      <c r="T100" s="973"/>
      <c r="U100" s="973"/>
      <c r="V100" s="973"/>
      <c r="W100" s="973"/>
      <c r="X100" s="973"/>
    </row>
    <row r="101" spans="7:30">
      <c r="G101" s="1564" t="s">
        <v>1013</v>
      </c>
      <c r="H101" s="1564"/>
      <c r="I101" s="1564"/>
      <c r="J101" s="1564"/>
      <c r="K101" s="1564"/>
      <c r="L101" s="1564"/>
      <c r="M101" s="1564"/>
      <c r="N101" s="1564"/>
      <c r="O101" s="1564"/>
      <c r="P101" s="1564"/>
      <c r="Q101" s="1564"/>
      <c r="R101" s="157"/>
      <c r="S101" s="157"/>
      <c r="T101" s="973"/>
      <c r="U101" s="973"/>
      <c r="V101" s="973"/>
      <c r="W101" s="973"/>
      <c r="X101" s="973"/>
    </row>
    <row r="102" spans="7:30">
      <c r="G102" s="1564"/>
      <c r="H102" s="1564"/>
      <c r="I102" s="1564"/>
      <c r="J102" s="1564"/>
      <c r="K102" s="1564"/>
      <c r="L102" s="1564"/>
      <c r="M102" s="1564"/>
      <c r="N102" s="1564"/>
      <c r="O102" s="1564"/>
      <c r="P102" s="1564"/>
      <c r="Q102" s="1564"/>
      <c r="R102" s="157"/>
      <c r="S102" s="157"/>
      <c r="T102" s="973"/>
      <c r="U102" s="973"/>
      <c r="V102" s="973"/>
      <c r="W102" s="973"/>
      <c r="X102" s="973"/>
    </row>
    <row r="103" spans="7:30">
      <c r="G103" s="973"/>
      <c r="H103" s="1335"/>
      <c r="I103" s="973"/>
      <c r="J103" s="973"/>
      <c r="K103" s="973"/>
      <c r="L103" s="973"/>
      <c r="M103" s="973"/>
      <c r="N103" s="973"/>
      <c r="O103" s="973"/>
      <c r="P103" s="973"/>
      <c r="Q103" s="973"/>
      <c r="R103" s="973"/>
      <c r="S103" s="973"/>
      <c r="T103" s="973"/>
      <c r="U103" s="973"/>
      <c r="V103" s="973"/>
      <c r="W103" s="973"/>
      <c r="X103" s="973"/>
    </row>
    <row r="104" spans="7:30">
      <c r="G104" s="1314" t="s">
        <v>1014</v>
      </c>
      <c r="H104" s="1315"/>
      <c r="I104" s="1316"/>
      <c r="J104" s="1316"/>
      <c r="K104" s="1316"/>
      <c r="L104" s="1316"/>
      <c r="M104" s="1316"/>
      <c r="N104" s="1317"/>
      <c r="O104" s="1316"/>
      <c r="P104" s="1316"/>
      <c r="Q104" s="1316"/>
      <c r="R104" s="1316"/>
      <c r="S104" s="1316"/>
      <c r="T104" s="973"/>
      <c r="U104" s="973"/>
      <c r="V104" s="973"/>
      <c r="W104" s="973"/>
      <c r="X104" s="973"/>
    </row>
    <row r="105" spans="7:30">
      <c r="G105" s="1318" t="s">
        <v>1825</v>
      </c>
      <c r="H105" s="1315"/>
      <c r="I105" s="1316"/>
      <c r="J105" s="1316"/>
      <c r="K105" s="1316"/>
      <c r="L105" s="1316"/>
      <c r="M105" s="1316"/>
      <c r="N105" s="1316"/>
      <c r="O105" s="1316"/>
      <c r="P105" s="1316"/>
      <c r="Q105" s="1316"/>
      <c r="R105" s="1316"/>
      <c r="S105" s="1316"/>
      <c r="T105" s="973"/>
      <c r="U105" s="973"/>
      <c r="V105" s="973"/>
      <c r="W105" s="973"/>
      <c r="X105" s="973"/>
    </row>
    <row r="106" spans="7:30">
      <c r="G106" s="1319"/>
      <c r="H106" s="3648" t="s">
        <v>686</v>
      </c>
      <c r="I106" s="3648"/>
      <c r="J106" s="3648"/>
      <c r="K106" s="3649" t="s">
        <v>690</v>
      </c>
      <c r="L106" s="3649"/>
      <c r="M106" s="3649"/>
      <c r="N106" s="3646" t="s">
        <v>1872</v>
      </c>
      <c r="O106" s="3649"/>
      <c r="P106" s="3649"/>
      <c r="Q106" s="3649"/>
      <c r="R106" s="3650"/>
      <c r="S106" s="3648" t="s">
        <v>688</v>
      </c>
      <c r="T106" s="3648"/>
      <c r="U106" s="3648"/>
      <c r="V106" s="1322"/>
      <c r="W106" s="973"/>
      <c r="X106" s="973"/>
    </row>
    <row r="107" spans="7:30" ht="30">
      <c r="G107" s="1319"/>
      <c r="H107" s="1101" t="s">
        <v>1015</v>
      </c>
      <c r="I107" s="1101" t="s">
        <v>1016</v>
      </c>
      <c r="J107" s="1320" t="s">
        <v>707</v>
      </c>
      <c r="K107" s="1321" t="s">
        <v>1015</v>
      </c>
      <c r="L107" s="1101" t="s">
        <v>1016</v>
      </c>
      <c r="M107" s="2044" t="s">
        <v>707</v>
      </c>
      <c r="N107" s="1321" t="s">
        <v>1015</v>
      </c>
      <c r="O107" s="1101" t="s">
        <v>1016</v>
      </c>
      <c r="P107" s="213" t="s">
        <v>1869</v>
      </c>
      <c r="Q107" s="215" t="s">
        <v>1870</v>
      </c>
      <c r="R107" s="1320" t="s">
        <v>707</v>
      </c>
      <c r="S107" s="1101" t="s">
        <v>1015</v>
      </c>
      <c r="T107" s="1101" t="s">
        <v>1016</v>
      </c>
      <c r="U107" s="1101" t="s">
        <v>707</v>
      </c>
      <c r="V107" s="1323"/>
      <c r="W107" s="973"/>
      <c r="X107" s="973"/>
    </row>
    <row r="108" spans="7:30">
      <c r="G108" s="973" t="s">
        <v>1017</v>
      </c>
      <c r="H108" s="1088">
        <v>9</v>
      </c>
      <c r="I108" s="1088">
        <v>48</v>
      </c>
      <c r="J108" s="2041">
        <v>57</v>
      </c>
      <c r="K108" s="1325">
        <v>15</v>
      </c>
      <c r="L108" s="1088">
        <v>56</v>
      </c>
      <c r="M108" s="2041">
        <v>71</v>
      </c>
      <c r="N108" s="1325">
        <v>28</v>
      </c>
      <c r="O108" s="1088">
        <v>87</v>
      </c>
      <c r="P108" s="1580" t="s">
        <v>752</v>
      </c>
      <c r="Q108" s="1580" t="s">
        <v>752</v>
      </c>
      <c r="R108" s="1324">
        <v>115</v>
      </c>
      <c r="S108" s="3228">
        <v>0.8666666666666667</v>
      </c>
      <c r="T108" s="3228">
        <v>0.5535714285714286</v>
      </c>
      <c r="U108" s="3228">
        <v>0.61971830985915488</v>
      </c>
      <c r="V108" s="1326"/>
      <c r="W108" s="973"/>
      <c r="X108" s="973"/>
    </row>
    <row r="109" spans="7:30">
      <c r="G109" s="1327" t="s">
        <v>1018</v>
      </c>
      <c r="H109" s="1328">
        <v>19</v>
      </c>
      <c r="I109" s="1328">
        <v>7</v>
      </c>
      <c r="J109" s="2042">
        <v>26</v>
      </c>
      <c r="K109" s="1330">
        <v>10</v>
      </c>
      <c r="L109" s="1328">
        <v>22</v>
      </c>
      <c r="M109" s="2042">
        <v>32</v>
      </c>
      <c r="N109" s="1330">
        <v>30</v>
      </c>
      <c r="O109" s="1328">
        <v>38</v>
      </c>
      <c r="P109" s="1328" t="s">
        <v>752</v>
      </c>
      <c r="Q109" s="1328" t="s">
        <v>752</v>
      </c>
      <c r="R109" s="1329">
        <v>68</v>
      </c>
      <c r="S109" s="3229">
        <v>2</v>
      </c>
      <c r="T109" s="3229">
        <v>0.72727272727272729</v>
      </c>
      <c r="U109" s="3229">
        <v>1.125</v>
      </c>
      <c r="V109" s="1326"/>
      <c r="W109" s="973"/>
      <c r="X109" s="973"/>
    </row>
    <row r="110" spans="7:30">
      <c r="G110" s="973" t="s">
        <v>1019</v>
      </c>
      <c r="H110" s="1088">
        <v>13</v>
      </c>
      <c r="I110" s="1088">
        <v>30</v>
      </c>
      <c r="J110" s="2041">
        <v>43</v>
      </c>
      <c r="K110" s="1325">
        <v>14</v>
      </c>
      <c r="L110" s="1088">
        <v>36</v>
      </c>
      <c r="M110" s="2041">
        <v>50</v>
      </c>
      <c r="N110" s="1325">
        <v>22</v>
      </c>
      <c r="O110" s="1088">
        <v>52</v>
      </c>
      <c r="P110" s="1088" t="s">
        <v>752</v>
      </c>
      <c r="Q110" s="1088" t="s">
        <v>752</v>
      </c>
      <c r="R110" s="1324">
        <v>74</v>
      </c>
      <c r="S110" s="3228">
        <v>0.5714285714285714</v>
      </c>
      <c r="T110" s="3228">
        <v>0.44444444444444442</v>
      </c>
      <c r="U110" s="3228">
        <v>0.48</v>
      </c>
      <c r="V110" s="1326"/>
      <c r="W110" s="973"/>
      <c r="X110" s="973"/>
    </row>
    <row r="111" spans="7:30">
      <c r="G111" s="3012" t="s">
        <v>1981</v>
      </c>
      <c r="H111" s="1328" t="s">
        <v>752</v>
      </c>
      <c r="I111" s="1328">
        <v>13</v>
      </c>
      <c r="J111" s="2042">
        <v>13</v>
      </c>
      <c r="K111" s="1330">
        <v>0</v>
      </c>
      <c r="L111" s="1328">
        <v>8</v>
      </c>
      <c r="M111" s="2042">
        <v>8</v>
      </c>
      <c r="N111" s="2563">
        <v>0</v>
      </c>
      <c r="O111" s="1328">
        <v>8</v>
      </c>
      <c r="P111" s="1328" t="s">
        <v>752</v>
      </c>
      <c r="Q111" s="1328" t="s">
        <v>752</v>
      </c>
      <c r="R111" s="1329">
        <v>8</v>
      </c>
      <c r="S111" s="1582" t="s">
        <v>752</v>
      </c>
      <c r="T111" s="1582" t="s">
        <v>752</v>
      </c>
      <c r="U111" s="1582" t="s">
        <v>752</v>
      </c>
      <c r="V111" s="1326"/>
      <c r="W111" s="973"/>
      <c r="X111" s="973"/>
    </row>
    <row r="112" spans="7:30">
      <c r="G112" s="2757" t="s">
        <v>1982</v>
      </c>
      <c r="H112" s="1088" t="s">
        <v>752</v>
      </c>
      <c r="I112" s="1088" t="s">
        <v>752</v>
      </c>
      <c r="J112" s="2041" t="s">
        <v>752</v>
      </c>
      <c r="K112" s="1325">
        <v>3</v>
      </c>
      <c r="L112" s="1088">
        <v>15</v>
      </c>
      <c r="M112" s="2041">
        <v>18</v>
      </c>
      <c r="N112" s="1325">
        <v>6</v>
      </c>
      <c r="O112" s="1088">
        <v>7</v>
      </c>
      <c r="P112" s="1088" t="s">
        <v>752</v>
      </c>
      <c r="Q112" s="1088" t="s">
        <v>752</v>
      </c>
      <c r="R112" s="1324">
        <v>13</v>
      </c>
      <c r="S112" s="3228">
        <v>1</v>
      </c>
      <c r="T112" s="3228">
        <v>-0.53333333333333333</v>
      </c>
      <c r="U112" s="3228">
        <v>-0.27777777777777779</v>
      </c>
      <c r="V112" s="1326"/>
      <c r="W112" s="973"/>
      <c r="X112" s="973"/>
    </row>
    <row r="113" spans="7:30">
      <c r="G113" s="1327" t="s">
        <v>1020</v>
      </c>
      <c r="H113" s="1328" t="s">
        <v>752</v>
      </c>
      <c r="I113" s="1328" t="s">
        <v>752</v>
      </c>
      <c r="J113" s="2042" t="s">
        <v>752</v>
      </c>
      <c r="K113" s="1330">
        <v>9</v>
      </c>
      <c r="L113" s="1328">
        <v>10</v>
      </c>
      <c r="M113" s="2042">
        <v>19</v>
      </c>
      <c r="N113" s="1330">
        <v>8</v>
      </c>
      <c r="O113" s="1328">
        <v>12</v>
      </c>
      <c r="P113" s="1328" t="s">
        <v>752</v>
      </c>
      <c r="Q113" s="1328" t="s">
        <v>752</v>
      </c>
      <c r="R113" s="1329">
        <v>20</v>
      </c>
      <c r="S113" s="3229">
        <v>-0.1111111111111111</v>
      </c>
      <c r="T113" s="3229">
        <v>0.2</v>
      </c>
      <c r="U113" s="3229">
        <v>5.2631578947368418E-2</v>
      </c>
      <c r="V113" s="1326"/>
      <c r="W113" s="973"/>
      <c r="X113" s="973"/>
    </row>
    <row r="114" spans="7:30">
      <c r="G114" s="2757" t="s">
        <v>1983</v>
      </c>
      <c r="H114" s="1088" t="s">
        <v>752</v>
      </c>
      <c r="I114" s="1088" t="s">
        <v>752</v>
      </c>
      <c r="J114" s="2041" t="s">
        <v>752</v>
      </c>
      <c r="K114" s="1325">
        <v>24</v>
      </c>
      <c r="L114" s="1088">
        <v>29</v>
      </c>
      <c r="M114" s="2041">
        <v>53</v>
      </c>
      <c r="N114" s="1325">
        <v>17</v>
      </c>
      <c r="O114" s="1088">
        <v>27</v>
      </c>
      <c r="P114" s="1088" t="s">
        <v>752</v>
      </c>
      <c r="Q114" s="1088" t="s">
        <v>752</v>
      </c>
      <c r="R114" s="1324">
        <v>44</v>
      </c>
      <c r="S114" s="3228">
        <v>-0.29166666666666669</v>
      </c>
      <c r="T114" s="3228">
        <v>-6.8965517241379309E-2</v>
      </c>
      <c r="U114" s="3228">
        <v>-0.16981132075471697</v>
      </c>
      <c r="V114" s="1326"/>
      <c r="W114" s="973"/>
      <c r="X114" s="973"/>
    </row>
    <row r="115" spans="7:30">
      <c r="G115" s="233" t="s">
        <v>1021</v>
      </c>
      <c r="H115" s="1328" t="s">
        <v>752</v>
      </c>
      <c r="I115" s="1328" t="s">
        <v>752</v>
      </c>
      <c r="J115" s="2042" t="s">
        <v>752</v>
      </c>
      <c r="K115" s="1330">
        <v>6</v>
      </c>
      <c r="L115" s="1328">
        <v>9</v>
      </c>
      <c r="M115" s="2042">
        <v>15</v>
      </c>
      <c r="N115" s="1566">
        <v>12</v>
      </c>
      <c r="O115" s="1572">
        <v>15</v>
      </c>
      <c r="P115" s="1572" t="s">
        <v>752</v>
      </c>
      <c r="Q115" s="1572" t="s">
        <v>752</v>
      </c>
      <c r="R115" s="1567">
        <v>27</v>
      </c>
      <c r="S115" s="3229">
        <v>1</v>
      </c>
      <c r="T115" s="3229">
        <v>0.66666666666666663</v>
      </c>
      <c r="U115" s="3229">
        <v>0.8</v>
      </c>
      <c r="V115" s="1326"/>
      <c r="W115" s="973"/>
      <c r="X115" s="973"/>
    </row>
    <row r="116" spans="7:30">
      <c r="G116" s="34" t="s">
        <v>1022</v>
      </c>
      <c r="H116" s="1085" t="s">
        <v>752</v>
      </c>
      <c r="I116" s="1085" t="s">
        <v>752</v>
      </c>
      <c r="J116" s="2043" t="s">
        <v>752</v>
      </c>
      <c r="K116" s="1085" t="s">
        <v>752</v>
      </c>
      <c r="L116" s="1085" t="s">
        <v>752</v>
      </c>
      <c r="M116" s="2043" t="s">
        <v>752</v>
      </c>
      <c r="N116" s="1576">
        <v>5</v>
      </c>
      <c r="O116" s="1574">
        <v>6</v>
      </c>
      <c r="P116" s="1574" t="s">
        <v>752</v>
      </c>
      <c r="Q116" s="1574" t="s">
        <v>752</v>
      </c>
      <c r="R116" s="1575">
        <v>11</v>
      </c>
      <c r="S116" s="1463" t="s">
        <v>752</v>
      </c>
      <c r="T116" s="1463" t="s">
        <v>752</v>
      </c>
      <c r="U116" s="1463" t="s">
        <v>752</v>
      </c>
      <c r="V116" s="1326"/>
      <c r="W116" s="973"/>
      <c r="X116" s="973"/>
    </row>
    <row r="117" spans="7:30">
      <c r="G117" s="233" t="s">
        <v>1984</v>
      </c>
      <c r="H117" s="1328" t="s">
        <v>752</v>
      </c>
      <c r="I117" s="1328" t="s">
        <v>752</v>
      </c>
      <c r="J117" s="2042" t="s">
        <v>752</v>
      </c>
      <c r="K117" s="1328" t="s">
        <v>752</v>
      </c>
      <c r="L117" s="1328" t="s">
        <v>752</v>
      </c>
      <c r="M117" s="2042" t="s">
        <v>752</v>
      </c>
      <c r="N117" s="1577">
        <v>7</v>
      </c>
      <c r="O117" s="234">
        <v>57</v>
      </c>
      <c r="P117" s="234" t="s">
        <v>752</v>
      </c>
      <c r="Q117" s="234" t="s">
        <v>752</v>
      </c>
      <c r="R117" s="1581">
        <v>64</v>
      </c>
      <c r="S117" s="1583" t="s">
        <v>752</v>
      </c>
      <c r="T117" s="1583" t="s">
        <v>752</v>
      </c>
      <c r="U117" s="1583" t="s">
        <v>752</v>
      </c>
    </row>
    <row r="118" spans="7:30">
      <c r="G118" s="34" t="s">
        <v>1588</v>
      </c>
      <c r="H118" s="1085" t="s">
        <v>752</v>
      </c>
      <c r="I118" s="1085" t="s">
        <v>752</v>
      </c>
      <c r="J118" s="2043" t="s">
        <v>752</v>
      </c>
      <c r="K118" s="1573">
        <v>41</v>
      </c>
      <c r="L118" s="1085">
        <v>38</v>
      </c>
      <c r="M118" s="2043">
        <v>79</v>
      </c>
      <c r="N118" s="1579">
        <v>36</v>
      </c>
      <c r="O118" s="1574">
        <v>30</v>
      </c>
      <c r="P118" s="1574" t="s">
        <v>752</v>
      </c>
      <c r="Q118" s="1574" t="s">
        <v>752</v>
      </c>
      <c r="R118" s="1575">
        <v>66</v>
      </c>
      <c r="S118" s="3230">
        <v>-0.12195121951219512</v>
      </c>
      <c r="T118" s="3230">
        <v>-0.21052631578947367</v>
      </c>
      <c r="U118" s="3230">
        <v>-0.16455696202531644</v>
      </c>
      <c r="V118" s="1326"/>
      <c r="W118" s="973"/>
      <c r="X118" s="973"/>
    </row>
    <row r="119" spans="7:30">
      <c r="G119" s="233" t="s">
        <v>1589</v>
      </c>
      <c r="H119" s="1328" t="s">
        <v>752</v>
      </c>
      <c r="I119" s="1328" t="s">
        <v>752</v>
      </c>
      <c r="J119" s="2042" t="s">
        <v>752</v>
      </c>
      <c r="K119" s="1330">
        <v>4</v>
      </c>
      <c r="L119" s="1328">
        <v>20</v>
      </c>
      <c r="M119" s="2042">
        <v>24</v>
      </c>
      <c r="N119" s="1578">
        <v>1</v>
      </c>
      <c r="O119" s="1572">
        <v>8</v>
      </c>
      <c r="P119" s="1572" t="s">
        <v>752</v>
      </c>
      <c r="Q119" s="1572" t="s">
        <v>752</v>
      </c>
      <c r="R119" s="1567">
        <v>9</v>
      </c>
      <c r="S119" s="3229">
        <v>-0.75</v>
      </c>
      <c r="T119" s="3229">
        <v>-0.6</v>
      </c>
      <c r="U119" s="3229">
        <v>-0.625</v>
      </c>
      <c r="V119" s="1326"/>
      <c r="W119" s="973"/>
      <c r="X119" s="973"/>
    </row>
    <row r="120" spans="7:30">
      <c r="G120" s="34" t="s">
        <v>1023</v>
      </c>
      <c r="H120" s="1085" t="s">
        <v>752</v>
      </c>
      <c r="I120" s="1085" t="s">
        <v>752</v>
      </c>
      <c r="J120" s="2043" t="s">
        <v>752</v>
      </c>
      <c r="K120" s="2496" t="s">
        <v>752</v>
      </c>
      <c r="L120" s="1085" t="s">
        <v>752</v>
      </c>
      <c r="M120" s="2043" t="s">
        <v>752</v>
      </c>
      <c r="N120" s="1579">
        <v>1</v>
      </c>
      <c r="O120" s="1574">
        <v>6</v>
      </c>
      <c r="P120" s="1574" t="s">
        <v>752</v>
      </c>
      <c r="Q120" s="1574" t="s">
        <v>752</v>
      </c>
      <c r="R120" s="1575">
        <v>7</v>
      </c>
      <c r="S120" s="1463" t="s">
        <v>752</v>
      </c>
      <c r="T120" s="1463" t="s">
        <v>752</v>
      </c>
      <c r="U120" s="1463" t="s">
        <v>752</v>
      </c>
      <c r="V120" s="1326"/>
      <c r="W120" s="973"/>
      <c r="X120" s="973"/>
    </row>
    <row r="121" spans="7:30">
      <c r="G121" s="1331" t="s">
        <v>707</v>
      </c>
      <c r="H121" s="1332">
        <v>41</v>
      </c>
      <c r="I121" s="1332">
        <v>98</v>
      </c>
      <c r="J121" s="1333">
        <v>139</v>
      </c>
      <c r="K121" s="1334">
        <v>126</v>
      </c>
      <c r="L121" s="1332">
        <v>243</v>
      </c>
      <c r="M121" s="1333">
        <v>369</v>
      </c>
      <c r="N121" s="1568">
        <v>173</v>
      </c>
      <c r="O121" s="1569">
        <v>353</v>
      </c>
      <c r="P121" s="1569">
        <v>0</v>
      </c>
      <c r="Q121" s="1569">
        <v>0</v>
      </c>
      <c r="R121" s="1570">
        <v>526</v>
      </c>
      <c r="S121" s="3231">
        <v>0.37301587301587302</v>
      </c>
      <c r="T121" s="3231">
        <v>0.45267489711934156</v>
      </c>
      <c r="U121" s="3231">
        <v>0.42547425474254741</v>
      </c>
      <c r="V121" s="1326"/>
      <c r="W121" s="973"/>
      <c r="X121" s="973"/>
    </row>
    <row r="122" spans="7:30" s="2628" customFormat="1" ht="12" customHeight="1">
      <c r="G122" s="1965" t="s">
        <v>1873</v>
      </c>
      <c r="H122" s="2629"/>
      <c r="I122" s="2629"/>
      <c r="J122" s="2629"/>
      <c r="K122" s="2629"/>
      <c r="L122" s="2629"/>
      <c r="M122" s="2629"/>
      <c r="N122" s="2630"/>
      <c r="O122" s="2630"/>
      <c r="P122" s="2630"/>
      <c r="Q122" s="2630"/>
      <c r="R122" s="2630"/>
      <c r="S122" s="2631"/>
      <c r="T122" s="2631"/>
      <c r="U122" s="2631"/>
      <c r="V122" s="2629"/>
      <c r="W122" s="2148"/>
      <c r="X122" s="2148"/>
      <c r="AC122" s="185"/>
      <c r="AD122" s="2632"/>
    </row>
    <row r="123" spans="7:30" s="2628" customFormat="1" ht="12" customHeight="1">
      <c r="G123" s="1965" t="s">
        <v>1871</v>
      </c>
      <c r="H123" s="2629"/>
      <c r="I123" s="2629"/>
      <c r="J123" s="2629"/>
      <c r="K123" s="2629"/>
      <c r="L123" s="2629"/>
      <c r="M123" s="2629"/>
      <c r="N123" s="2630"/>
      <c r="O123" s="2630"/>
      <c r="P123" s="2630"/>
      <c r="Q123" s="2630"/>
      <c r="R123" s="2630"/>
      <c r="S123" s="2631"/>
      <c r="T123" s="2631"/>
      <c r="U123" s="2631"/>
      <c r="V123" s="2629"/>
      <c r="W123" s="2148"/>
      <c r="X123" s="2148"/>
      <c r="AC123" s="185"/>
      <c r="AD123" s="2632"/>
    </row>
    <row r="124" spans="7:30" s="2628" customFormat="1" ht="12" customHeight="1">
      <c r="G124" s="1965"/>
      <c r="H124" s="2629"/>
      <c r="I124" s="2629"/>
      <c r="J124" s="2629"/>
      <c r="K124" s="2629"/>
      <c r="L124" s="2629"/>
      <c r="M124" s="2629"/>
      <c r="N124" s="2630"/>
      <c r="O124" s="2630"/>
      <c r="P124" s="2630"/>
      <c r="Q124" s="2630"/>
      <c r="R124" s="2630"/>
      <c r="S124" s="2631"/>
      <c r="T124" s="2631"/>
      <c r="U124" s="2631"/>
      <c r="V124" s="2629"/>
      <c r="W124" s="2148"/>
      <c r="X124" s="2148"/>
      <c r="AC124" s="185"/>
      <c r="AD124" s="2632"/>
    </row>
    <row r="125" spans="7:30">
      <c r="G125" s="973"/>
      <c r="H125" s="1076"/>
      <c r="I125" s="1076"/>
      <c r="J125" s="1076"/>
      <c r="K125" s="1076"/>
      <c r="L125" s="1076"/>
      <c r="M125" s="1076"/>
      <c r="N125" s="2758"/>
      <c r="O125" s="2757"/>
      <c r="P125" s="973"/>
      <c r="Q125" s="973"/>
      <c r="R125" s="973"/>
      <c r="S125" s="973"/>
      <c r="T125" s="973"/>
      <c r="U125" s="973"/>
      <c r="V125" s="973"/>
      <c r="W125" s="973"/>
      <c r="X125" s="973"/>
    </row>
    <row r="126" spans="7:30" ht="16.2">
      <c r="G126" s="1318" t="s">
        <v>1733</v>
      </c>
      <c r="H126" s="1315"/>
      <c r="I126" s="1316"/>
      <c r="J126" s="1316"/>
      <c r="K126" s="1316"/>
      <c r="L126" s="1317"/>
      <c r="M126" s="1087"/>
      <c r="N126" s="2759"/>
      <c r="O126" s="2757"/>
      <c r="P126" s="973"/>
      <c r="Q126" s="973"/>
      <c r="R126" s="1690"/>
      <c r="S126" s="973"/>
      <c r="T126" s="973"/>
      <c r="U126" s="973"/>
      <c r="V126" s="973"/>
      <c r="W126" s="973"/>
      <c r="X126" s="973"/>
    </row>
    <row r="127" spans="7:30">
      <c r="G127" s="1319"/>
      <c r="H127" s="1319"/>
      <c r="I127" s="1101" t="s">
        <v>686</v>
      </c>
      <c r="J127" s="1101" t="s">
        <v>690</v>
      </c>
      <c r="K127" s="2044" t="s">
        <v>687</v>
      </c>
      <c r="L127" s="2357" t="s">
        <v>688</v>
      </c>
      <c r="M127" s="973"/>
      <c r="N127" s="2758"/>
      <c r="O127" s="973"/>
      <c r="P127" s="973"/>
      <c r="Q127" s="973"/>
      <c r="R127" s="973"/>
      <c r="S127" s="973"/>
    </row>
    <row r="128" spans="7:30">
      <c r="G128" s="973" t="s">
        <v>1017</v>
      </c>
      <c r="H128" s="973"/>
      <c r="I128" s="1088">
        <v>2</v>
      </c>
      <c r="J128" s="1088">
        <v>2</v>
      </c>
      <c r="K128" s="2041">
        <v>5</v>
      </c>
      <c r="L128" s="3232">
        <v>1.5</v>
      </c>
      <c r="M128" s="973"/>
      <c r="N128" s="2759"/>
      <c r="O128" s="973"/>
      <c r="P128" s="973"/>
      <c r="Q128" s="973"/>
      <c r="R128" s="973"/>
      <c r="S128" s="973"/>
    </row>
    <row r="129" spans="7:19">
      <c r="G129" s="1327" t="s">
        <v>1018</v>
      </c>
      <c r="H129" s="1336"/>
      <c r="I129" s="1337">
        <v>1</v>
      </c>
      <c r="J129" s="1337">
        <v>4</v>
      </c>
      <c r="K129" s="2113">
        <v>7</v>
      </c>
      <c r="L129" s="3233">
        <v>0.75</v>
      </c>
      <c r="M129" s="973"/>
      <c r="N129" s="2759"/>
      <c r="O129" s="973"/>
      <c r="P129" s="973"/>
      <c r="Q129" s="973"/>
      <c r="R129" s="973"/>
      <c r="S129" s="973"/>
    </row>
    <row r="130" spans="7:19">
      <c r="G130" s="1338" t="s">
        <v>707</v>
      </c>
      <c r="H130" s="1098"/>
      <c r="I130" s="1339">
        <v>3</v>
      </c>
      <c r="J130" s="1339">
        <v>6</v>
      </c>
      <c r="K130" s="2356">
        <v>12</v>
      </c>
      <c r="L130" s="3234">
        <v>1</v>
      </c>
      <c r="M130" s="973"/>
      <c r="N130" s="2759"/>
    </row>
    <row r="131" spans="7:19">
      <c r="G131" s="1965" t="s">
        <v>1740</v>
      </c>
      <c r="H131" s="973"/>
      <c r="I131" s="973"/>
      <c r="J131" s="973"/>
      <c r="K131" s="973"/>
      <c r="L131" s="973"/>
      <c r="M131" s="973"/>
      <c r="N131" s="2759"/>
    </row>
    <row r="132" spans="7:19">
      <c r="G132" s="973"/>
      <c r="H132" s="973"/>
      <c r="I132" s="973"/>
      <c r="J132" s="973"/>
      <c r="K132" s="973"/>
      <c r="L132" s="973"/>
      <c r="M132" s="973"/>
      <c r="N132" s="2759"/>
    </row>
    <row r="133" spans="7:19">
      <c r="G133" s="973"/>
      <c r="H133" s="973"/>
      <c r="I133" s="973"/>
      <c r="J133" s="973"/>
      <c r="K133" s="973"/>
      <c r="L133" s="973"/>
      <c r="M133" s="973"/>
      <c r="N133" s="2759"/>
    </row>
    <row r="134" spans="7:19">
      <c r="G134" s="973"/>
      <c r="H134" s="973"/>
      <c r="I134" s="973"/>
      <c r="J134" s="973"/>
      <c r="K134" s="973"/>
      <c r="L134" s="973"/>
      <c r="M134" s="973"/>
      <c r="N134" s="2759"/>
    </row>
    <row r="135" spans="7:19">
      <c r="G135" s="973"/>
      <c r="H135" s="2018"/>
      <c r="I135" s="973"/>
      <c r="J135" s="973"/>
      <c r="K135" s="973"/>
      <c r="L135" s="973"/>
      <c r="M135" s="973"/>
      <c r="N135" s="2759"/>
    </row>
    <row r="136" spans="7:19">
      <c r="G136" s="973"/>
      <c r="H136" s="973"/>
      <c r="I136" s="973"/>
      <c r="J136" s="973"/>
      <c r="K136" s="973"/>
      <c r="L136" s="973"/>
      <c r="M136" s="973"/>
      <c r="N136" s="2759"/>
    </row>
    <row r="137" spans="7:19">
      <c r="G137" s="973"/>
      <c r="H137" s="973"/>
      <c r="I137" s="973"/>
      <c r="J137" s="973"/>
      <c r="K137" s="973"/>
      <c r="L137" s="973"/>
      <c r="M137" s="973"/>
      <c r="N137" s="2759"/>
    </row>
    <row r="138" spans="7:19">
      <c r="G138" s="973"/>
      <c r="H138" s="973"/>
      <c r="I138" s="973"/>
      <c r="J138" s="973"/>
      <c r="K138" s="973"/>
      <c r="L138" s="974"/>
      <c r="M138" s="973"/>
      <c r="N138" s="2759"/>
    </row>
    <row r="139" spans="7:19">
      <c r="G139" s="973"/>
      <c r="H139" s="973"/>
      <c r="I139" s="973"/>
      <c r="J139" s="973"/>
      <c r="K139" s="973"/>
      <c r="L139" s="973"/>
      <c r="M139" s="973"/>
      <c r="N139" s="2759"/>
    </row>
    <row r="140" spans="7:19">
      <c r="G140" s="973"/>
      <c r="H140" s="973"/>
      <c r="I140" s="973"/>
      <c r="J140" s="973"/>
      <c r="K140" s="973"/>
      <c r="L140" s="973"/>
      <c r="M140" s="973"/>
      <c r="N140" s="2759"/>
    </row>
    <row r="141" spans="7:19">
      <c r="G141" s="973"/>
      <c r="H141" s="973"/>
      <c r="I141" s="973"/>
      <c r="J141" s="973"/>
      <c r="K141" s="973"/>
      <c r="L141" s="973"/>
      <c r="M141" s="973"/>
      <c r="N141" s="973"/>
    </row>
  </sheetData>
  <sheetProtection algorithmName="SHA-512" hashValue="Pj2PiA3DVG5kQ+nRuQLJLjXg61YdtlAHx9fPJwIYZdTAMA4TaURN1Gu9wXUdUnopwSOkH4aN3S8L2ieb4lOESA==" saltValue="QjR7rMQjyTG2XeiUdk28Kw==" spinCount="100000" sheet="1" objects="1" scenarios="1"/>
  <mergeCells count="19">
    <mergeCell ref="G9:Q10"/>
    <mergeCell ref="G56:AB58"/>
    <mergeCell ref="M14:O14"/>
    <mergeCell ref="P14:S14"/>
    <mergeCell ref="T14:AB14"/>
    <mergeCell ref="H14:L14"/>
    <mergeCell ref="H106:J106"/>
    <mergeCell ref="K106:M106"/>
    <mergeCell ref="N106:R106"/>
    <mergeCell ref="S106:U106"/>
    <mergeCell ref="H26:L26"/>
    <mergeCell ref="M26:O26"/>
    <mergeCell ref="P26:S26"/>
    <mergeCell ref="T26:AB26"/>
    <mergeCell ref="G92:O94"/>
    <mergeCell ref="H78:I78"/>
    <mergeCell ref="J78:K78"/>
    <mergeCell ref="L78:O78"/>
    <mergeCell ref="H47:K47"/>
  </mergeCells>
  <pageMargins left="0.7" right="0.7" top="0.75" bottom="0.75" header="0.3" footer="0.3"/>
  <pageSetup paperSize="9" fitToHeight="0" orientation="landscape" horizontalDpi="1200" verticalDpi="1200"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FFCEFF-A7C1-4CA7-91F5-FE69D051449E}">
  <sheetPr codeName="Sheet32">
    <tabColor theme="7" tint="0.59999389629810485"/>
    <pageSetUpPr fitToPage="1"/>
  </sheetPr>
  <dimension ref="A1:AC94"/>
  <sheetViews>
    <sheetView showGridLines="0" zoomScale="70" zoomScaleNormal="70" workbookViewId="0">
      <selection activeCell="C2" sqref="C2"/>
    </sheetView>
  </sheetViews>
  <sheetFormatPr defaultColWidth="0" defaultRowHeight="0" customHeight="1" zeroHeight="1"/>
  <cols>
    <col min="1" max="1" width="3.59765625" style="2" customWidth="1"/>
    <col min="2" max="5" width="9" style="2" customWidth="1"/>
    <col min="6" max="6" width="4.09765625" style="2" customWidth="1"/>
    <col min="7" max="7" width="15.09765625" style="2" customWidth="1"/>
    <col min="8" max="8" width="30.09765625" style="2" customWidth="1"/>
    <col min="9" max="9" width="47.69921875" style="2" customWidth="1"/>
    <col min="10" max="11" width="29.59765625" style="2" customWidth="1"/>
    <col min="12" max="12" width="29.09765625" style="2" customWidth="1"/>
    <col min="13" max="14" width="25.69921875" style="2" customWidth="1"/>
    <col min="15" max="22" width="13.5" style="2" hidden="1" customWidth="1"/>
    <col min="23" max="23" width="12.59765625" style="2" hidden="1" customWidth="1"/>
    <col min="24" max="24" width="13.09765625" style="2" hidden="1" customWidth="1"/>
    <col min="25" max="25" width="11.5" style="2" hidden="1" customWidth="1"/>
    <col min="26" max="29" width="12.59765625" style="2" hidden="1" customWidth="1"/>
    <col min="30" max="16384" width="8.59765625" style="2" hidden="1"/>
  </cols>
  <sheetData>
    <row r="1" spans="2:18" ht="13.5" customHeight="1"/>
    <row r="2" spans="2:18" ht="13.5" customHeight="1"/>
    <row r="3" spans="2:18" ht="13.5" customHeight="1"/>
    <row r="4" spans="2:18" ht="13.5" customHeight="1"/>
    <row r="5" spans="2:18" customFormat="1" ht="13.8">
      <c r="B5" s="202"/>
      <c r="C5" s="202"/>
      <c r="D5" s="202"/>
      <c r="E5" s="202"/>
      <c r="G5" s="202"/>
      <c r="H5" s="202"/>
      <c r="I5" s="202"/>
      <c r="J5" s="202"/>
      <c r="K5" s="202"/>
      <c r="L5" s="202"/>
      <c r="M5" s="202"/>
      <c r="N5" s="209"/>
      <c r="O5" s="2"/>
      <c r="P5" s="2"/>
      <c r="Q5" s="2"/>
    </row>
    <row r="6" spans="2:18" customFormat="1" ht="21">
      <c r="B6" s="203" t="s">
        <v>1</v>
      </c>
      <c r="C6" s="202"/>
      <c r="D6" s="202"/>
      <c r="E6" s="202"/>
      <c r="G6" s="203" t="s">
        <v>1793</v>
      </c>
      <c r="H6" s="202"/>
      <c r="I6" s="202"/>
      <c r="J6" s="202"/>
      <c r="K6" s="202"/>
      <c r="L6" s="202"/>
      <c r="M6" s="202"/>
      <c r="N6" s="209"/>
      <c r="O6" s="2"/>
      <c r="P6" s="2"/>
      <c r="Q6" s="2"/>
    </row>
    <row r="7" spans="2:18" customFormat="1" ht="14.4" thickBot="1">
      <c r="B7" s="204"/>
      <c r="C7" s="204"/>
      <c r="D7" s="204"/>
      <c r="E7" s="204"/>
      <c r="G7" s="204"/>
      <c r="H7" s="204"/>
      <c r="I7" s="204"/>
      <c r="J7" s="204"/>
      <c r="K7" s="204"/>
      <c r="L7" s="204"/>
      <c r="M7" s="204"/>
      <c r="N7" s="209"/>
      <c r="O7" s="2"/>
      <c r="P7" s="2"/>
      <c r="Q7" s="2"/>
    </row>
    <row r="8" spans="2:18" ht="13.5" customHeight="1"/>
    <row r="9" spans="2:18" ht="13.8">
      <c r="G9" s="3606" t="s">
        <v>1024</v>
      </c>
      <c r="H9" s="3606"/>
      <c r="I9" s="3606"/>
      <c r="J9" s="3606"/>
      <c r="K9" s="3606"/>
      <c r="L9" s="3606"/>
      <c r="M9" s="3606"/>
      <c r="N9" s="56"/>
    </row>
    <row r="10" spans="2:18" ht="13.8">
      <c r="G10" s="3606"/>
      <c r="H10" s="3606"/>
      <c r="I10" s="3606"/>
      <c r="J10" s="3606"/>
      <c r="K10" s="3606"/>
      <c r="L10" s="3606"/>
      <c r="M10" s="3606"/>
      <c r="N10" s="56"/>
    </row>
    <row r="11" spans="2:18" ht="13.5" customHeight="1"/>
    <row r="12" spans="2:18" ht="13.5" customHeight="1"/>
    <row r="13" spans="2:18" ht="13.5" customHeight="1">
      <c r="G13" s="209" t="s">
        <v>1025</v>
      </c>
    </row>
    <row r="14" spans="2:18" ht="13.5" customHeight="1">
      <c r="G14" s="216"/>
      <c r="H14" s="216"/>
      <c r="I14" s="217"/>
      <c r="J14" s="212" t="s">
        <v>686</v>
      </c>
      <c r="K14" s="212" t="s">
        <v>690</v>
      </c>
      <c r="L14" s="243" t="s">
        <v>687</v>
      </c>
      <c r="M14" s="212" t="s">
        <v>688</v>
      </c>
      <c r="O14" s="101"/>
      <c r="P14" s="101"/>
      <c r="Q14" s="101"/>
      <c r="R14" s="76"/>
    </row>
    <row r="15" spans="2:18" ht="13.5" customHeight="1">
      <c r="G15" s="3661" t="s">
        <v>1987</v>
      </c>
      <c r="H15" s="3661"/>
      <c r="I15" s="712"/>
      <c r="J15" s="712">
        <v>61</v>
      </c>
      <c r="K15" s="712">
        <v>164</v>
      </c>
      <c r="L15" s="796">
        <v>163</v>
      </c>
      <c r="M15" s="317">
        <v>-6.0975609756097563E-3</v>
      </c>
      <c r="R15" s="79"/>
    </row>
    <row r="16" spans="2:18" ht="13.5" customHeight="1">
      <c r="G16" s="2442" t="s">
        <v>2220</v>
      </c>
      <c r="H16" s="91"/>
      <c r="I16" s="27"/>
      <c r="J16" s="27"/>
      <c r="K16" s="27"/>
      <c r="L16" s="27"/>
      <c r="M16" s="3033"/>
      <c r="R16" s="79"/>
    </row>
    <row r="17" spans="7:22" ht="13.5" customHeight="1">
      <c r="G17" s="2442"/>
      <c r="H17" s="91"/>
      <c r="I17" s="27"/>
      <c r="J17" s="27"/>
      <c r="K17" s="27"/>
      <c r="L17" s="27"/>
      <c r="M17" s="3033"/>
      <c r="R17" s="79"/>
    </row>
    <row r="18" spans="7:22" ht="13.5" customHeight="1">
      <c r="G18" s="94"/>
      <c r="H18" s="79"/>
      <c r="I18" s="79"/>
      <c r="Q18" s="59"/>
    </row>
    <row r="19" spans="7:22" ht="13.5" customHeight="1">
      <c r="G19" s="209" t="s">
        <v>1026</v>
      </c>
      <c r="J19"/>
      <c r="K19"/>
      <c r="Q19" s="26"/>
    </row>
    <row r="20" spans="7:22" ht="13.5" customHeight="1">
      <c r="G20" s="3665"/>
      <c r="H20" s="3665"/>
      <c r="I20" s="217"/>
      <c r="J20" s="212" t="s">
        <v>686</v>
      </c>
      <c r="K20" s="212" t="s">
        <v>690</v>
      </c>
      <c r="L20" s="243" t="s">
        <v>687</v>
      </c>
      <c r="M20" s="212" t="s">
        <v>688</v>
      </c>
      <c r="N20" s="76"/>
      <c r="O20" s="76"/>
      <c r="P20" s="76"/>
      <c r="S20" s="76"/>
      <c r="T20" s="76"/>
      <c r="U20" s="76"/>
      <c r="V20" s="76"/>
    </row>
    <row r="21" spans="7:22" ht="14.1" customHeight="1">
      <c r="G21" s="3667" t="s">
        <v>1761</v>
      </c>
      <c r="H21" s="3667"/>
      <c r="I21" s="15"/>
      <c r="J21" s="27" t="s">
        <v>752</v>
      </c>
      <c r="K21" s="27">
        <v>1</v>
      </c>
      <c r="L21" s="783">
        <v>1</v>
      </c>
      <c r="M21" s="1369" t="s">
        <v>752</v>
      </c>
      <c r="N21" s="77"/>
      <c r="Q21" s="77"/>
      <c r="S21" s="77"/>
      <c r="T21" s="77"/>
      <c r="U21" s="77"/>
      <c r="V21" s="77"/>
    </row>
    <row r="22" spans="7:22" ht="14.1" customHeight="1">
      <c r="G22" s="3664" t="s">
        <v>1760</v>
      </c>
      <c r="H22" s="3664"/>
      <c r="I22" s="1225"/>
      <c r="J22" s="1226">
        <v>167</v>
      </c>
      <c r="K22" s="1226">
        <v>271</v>
      </c>
      <c r="L22" s="1227">
        <v>384</v>
      </c>
      <c r="M22" s="319">
        <v>0.41697416974169743</v>
      </c>
      <c r="N22" s="77"/>
      <c r="Q22" s="77"/>
      <c r="S22" s="77"/>
      <c r="T22" s="77"/>
      <c r="U22" s="77"/>
      <c r="V22" s="77"/>
    </row>
    <row r="23" spans="7:22" ht="14.1" customHeight="1">
      <c r="G23" s="21"/>
      <c r="H23" s="94"/>
      <c r="I23" s="79"/>
      <c r="J23"/>
      <c r="K23"/>
      <c r="L23" s="77"/>
      <c r="M23" s="77"/>
      <c r="N23" s="77"/>
      <c r="P23" s="77"/>
      <c r="R23" s="77"/>
      <c r="S23" s="77"/>
      <c r="T23" s="77"/>
      <c r="U23" s="77"/>
    </row>
    <row r="24" spans="7:22" ht="14.1" customHeight="1">
      <c r="G24" s="94"/>
      <c r="H24" s="94"/>
      <c r="I24" s="79"/>
      <c r="J24"/>
      <c r="K24"/>
      <c r="L24" s="77"/>
      <c r="M24" s="77"/>
      <c r="N24" s="77"/>
      <c r="P24" s="77"/>
      <c r="R24" s="77"/>
      <c r="S24" s="77"/>
      <c r="T24" s="77"/>
      <c r="U24" s="77"/>
    </row>
    <row r="25" spans="7:22" ht="14.1" customHeight="1">
      <c r="G25" s="224" t="s">
        <v>1027</v>
      </c>
      <c r="H25" s="94"/>
      <c r="I25" s="79"/>
      <c r="J25"/>
      <c r="K25"/>
      <c r="L25" s="77"/>
      <c r="M25" s="77"/>
      <c r="N25" s="77"/>
      <c r="P25" s="77"/>
      <c r="R25" s="77"/>
      <c r="S25" s="77"/>
      <c r="T25" s="77"/>
      <c r="U25" s="77"/>
    </row>
    <row r="26" spans="7:22" ht="14.1" customHeight="1">
      <c r="G26" s="209" t="s">
        <v>1028</v>
      </c>
      <c r="K26"/>
      <c r="M26" s="77"/>
      <c r="N26" s="77"/>
      <c r="P26" s="77"/>
      <c r="R26" s="77"/>
      <c r="S26" s="77"/>
      <c r="T26" s="77"/>
      <c r="U26" s="77"/>
    </row>
    <row r="27" spans="7:22" ht="14.1" customHeight="1">
      <c r="G27" s="216"/>
      <c r="H27" s="217"/>
      <c r="I27" s="217"/>
      <c r="J27" s="212" t="s">
        <v>686</v>
      </c>
      <c r="K27" s="212" t="s">
        <v>690</v>
      </c>
      <c r="L27" s="243" t="s">
        <v>687</v>
      </c>
      <c r="M27" s="212" t="s">
        <v>688</v>
      </c>
      <c r="N27" s="312"/>
      <c r="O27" s="313"/>
      <c r="Q27" s="77"/>
      <c r="S27" s="77"/>
      <c r="T27" s="77"/>
      <c r="U27" s="77"/>
      <c r="V27" s="77"/>
    </row>
    <row r="28" spans="7:22" ht="14.1" customHeight="1">
      <c r="G28" s="2" t="s">
        <v>1029</v>
      </c>
      <c r="J28" s="27">
        <v>4</v>
      </c>
      <c r="K28" s="27">
        <v>5</v>
      </c>
      <c r="L28" s="783">
        <v>7</v>
      </c>
      <c r="M28" s="318">
        <v>0.4</v>
      </c>
      <c r="N28" s="77"/>
      <c r="Q28" s="77"/>
      <c r="S28" s="77"/>
      <c r="T28" s="77"/>
      <c r="U28" s="77"/>
      <c r="V28" s="77"/>
    </row>
    <row r="29" spans="7:22" ht="14.1" customHeight="1">
      <c r="G29" s="3664" t="s">
        <v>1030</v>
      </c>
      <c r="H29" s="3664"/>
      <c r="I29" s="1228"/>
      <c r="J29" s="1229">
        <v>0.8</v>
      </c>
      <c r="K29" s="1229">
        <v>1</v>
      </c>
      <c r="L29" s="919">
        <v>1</v>
      </c>
      <c r="M29" s="923" t="s">
        <v>752</v>
      </c>
      <c r="N29" s="77"/>
      <c r="Q29" s="77"/>
      <c r="S29" s="77"/>
      <c r="T29" s="77"/>
      <c r="U29" s="77"/>
      <c r="V29" s="77"/>
    </row>
    <row r="30" spans="7:22" ht="14.1" customHeight="1">
      <c r="G30" s="94"/>
      <c r="H30" s="94"/>
      <c r="I30" s="79"/>
      <c r="J30"/>
      <c r="K30"/>
      <c r="L30" s="77"/>
      <c r="M30" s="77"/>
      <c r="N30" s="77"/>
      <c r="P30" s="77"/>
      <c r="R30" s="77"/>
      <c r="S30" s="77"/>
      <c r="T30" s="77"/>
      <c r="U30" s="77"/>
    </row>
    <row r="31" spans="7:22" ht="14.1" customHeight="1">
      <c r="G31" s="94"/>
      <c r="H31" s="94"/>
      <c r="I31" s="79"/>
      <c r="J31"/>
      <c r="K31"/>
      <c r="L31" s="77"/>
      <c r="M31" s="77"/>
      <c r="N31" s="77"/>
      <c r="P31" s="77"/>
      <c r="R31" s="77"/>
      <c r="S31" s="77"/>
      <c r="T31" s="77"/>
      <c r="U31" s="77"/>
    </row>
    <row r="32" spans="7:22" ht="14.1" customHeight="1">
      <c r="G32" s="224" t="s">
        <v>1031</v>
      </c>
      <c r="H32" s="94"/>
      <c r="I32" s="79"/>
      <c r="J32"/>
      <c r="K32"/>
      <c r="L32" s="77"/>
      <c r="M32" s="77"/>
      <c r="N32" s="77"/>
      <c r="P32" s="77"/>
      <c r="R32" s="77"/>
      <c r="S32" s="77"/>
      <c r="T32" s="77"/>
      <c r="U32" s="77"/>
    </row>
    <row r="33" spans="7:22" ht="14.1" customHeight="1">
      <c r="G33" s="209" t="s">
        <v>1032</v>
      </c>
      <c r="K33"/>
      <c r="L33" s="77"/>
      <c r="M33" s="77"/>
      <c r="N33" s="77"/>
      <c r="P33" s="77"/>
      <c r="R33" s="77"/>
      <c r="S33" s="77"/>
      <c r="T33" s="77"/>
      <c r="U33" s="77"/>
    </row>
    <row r="34" spans="7:22" ht="14.1" customHeight="1">
      <c r="G34" s="216"/>
      <c r="H34" s="216"/>
      <c r="I34" s="217"/>
      <c r="J34" s="212" t="s">
        <v>686</v>
      </c>
      <c r="K34" s="212" t="s">
        <v>690</v>
      </c>
      <c r="L34" s="243" t="s">
        <v>687</v>
      </c>
      <c r="M34" s="212" t="s">
        <v>688</v>
      </c>
      <c r="N34" s="77"/>
      <c r="Q34" s="77"/>
      <c r="S34" s="77"/>
      <c r="T34" s="77"/>
      <c r="U34" s="77"/>
      <c r="V34" s="77"/>
    </row>
    <row r="35" spans="7:22" ht="14.1" customHeight="1">
      <c r="G35" s="2" t="s">
        <v>1755</v>
      </c>
      <c r="J35" s="27">
        <v>0</v>
      </c>
      <c r="K35" s="27">
        <v>0</v>
      </c>
      <c r="L35" s="783">
        <v>0</v>
      </c>
      <c r="M35" s="775" t="s">
        <v>752</v>
      </c>
      <c r="N35" s="77"/>
      <c r="Q35" s="77"/>
      <c r="S35" s="77"/>
      <c r="T35" s="77"/>
      <c r="U35" s="77"/>
      <c r="V35" s="77"/>
    </row>
    <row r="36" spans="7:22" ht="15" customHeight="1">
      <c r="G36" s="804" t="s">
        <v>1757</v>
      </c>
      <c r="H36" s="804"/>
      <c r="I36" s="268"/>
      <c r="J36" s="803">
        <v>0</v>
      </c>
      <c r="K36" s="803">
        <v>0</v>
      </c>
      <c r="L36" s="920">
        <v>0</v>
      </c>
      <c r="M36" s="923" t="s">
        <v>752</v>
      </c>
      <c r="N36" s="77"/>
      <c r="Q36" s="77"/>
      <c r="S36" s="77"/>
      <c r="T36" s="77"/>
      <c r="U36" s="77"/>
      <c r="V36" s="77"/>
    </row>
    <row r="37" spans="7:22" ht="14.1" customHeight="1">
      <c r="G37" s="103"/>
      <c r="H37" s="103"/>
      <c r="I37" s="311"/>
      <c r="J37" s="311"/>
      <c r="K37"/>
      <c r="L37" s="77"/>
      <c r="M37" s="77"/>
      <c r="N37" s="77"/>
      <c r="P37" s="77"/>
      <c r="R37" s="77"/>
      <c r="S37" s="77"/>
      <c r="T37" s="77"/>
      <c r="U37" s="77"/>
    </row>
    <row r="38" spans="7:22" ht="14.1" customHeight="1">
      <c r="G38" s="103"/>
      <c r="H38" s="103"/>
      <c r="I38" s="311"/>
      <c r="J38" s="311"/>
      <c r="K38"/>
      <c r="L38" s="77"/>
      <c r="M38" s="77"/>
      <c r="N38" s="77"/>
      <c r="P38" s="77"/>
      <c r="R38" s="77"/>
      <c r="S38" s="77"/>
      <c r="T38" s="77"/>
      <c r="U38" s="77"/>
    </row>
    <row r="39" spans="7:22" ht="13.5" customHeight="1">
      <c r="G39" s="224" t="s">
        <v>1033</v>
      </c>
      <c r="H39" s="21"/>
      <c r="I39" s="8"/>
      <c r="J39" s="94"/>
      <c r="K39" s="94"/>
      <c r="L39" s="8"/>
      <c r="M39" s="27"/>
      <c r="N39" s="27"/>
      <c r="O39" s="60"/>
      <c r="P39" s="27"/>
      <c r="Q39" s="27"/>
      <c r="R39" s="60"/>
      <c r="S39" s="15"/>
      <c r="T39" s="15"/>
      <c r="U39" s="66"/>
    </row>
    <row r="40" spans="7:22" ht="13.5" customHeight="1">
      <c r="G40" s="228" t="s">
        <v>1034</v>
      </c>
      <c r="H40" s="21"/>
      <c r="I40" s="8"/>
      <c r="J40" s="94"/>
      <c r="K40" s="94"/>
      <c r="L40" s="8"/>
      <c r="M40" s="27"/>
      <c r="N40" s="27"/>
      <c r="O40" s="60"/>
      <c r="P40" s="27"/>
      <c r="Q40" s="27"/>
      <c r="R40" s="60"/>
      <c r="S40" s="15"/>
      <c r="T40" s="15"/>
      <c r="U40" s="66"/>
    </row>
    <row r="41" spans="7:22" ht="13.5" customHeight="1">
      <c r="G41" s="3665"/>
      <c r="H41" s="3665"/>
      <c r="I41" s="212"/>
      <c r="J41" s="212" t="s">
        <v>686</v>
      </c>
      <c r="K41" s="212" t="s">
        <v>690</v>
      </c>
      <c r="L41" s="243" t="s">
        <v>687</v>
      </c>
      <c r="M41" s="212" t="s">
        <v>688</v>
      </c>
      <c r="N41" s="922"/>
      <c r="O41" s="60"/>
      <c r="P41" s="27"/>
      <c r="Q41" s="27"/>
      <c r="R41" s="60"/>
      <c r="S41" s="15"/>
      <c r="T41" s="15"/>
      <c r="U41" s="66"/>
    </row>
    <row r="42" spans="7:22" ht="13.5" customHeight="1">
      <c r="G42" s="39" t="s">
        <v>1758</v>
      </c>
      <c r="H42" s="39"/>
      <c r="I42" s="39"/>
      <c r="J42" s="712">
        <v>0</v>
      </c>
      <c r="K42" s="712">
        <v>0</v>
      </c>
      <c r="L42" s="783">
        <v>0</v>
      </c>
      <c r="M42" s="2527" t="s">
        <v>752</v>
      </c>
      <c r="N42" s="27"/>
      <c r="O42" s="60"/>
      <c r="P42" s="27"/>
      <c r="Q42" s="27"/>
      <c r="R42" s="60"/>
      <c r="S42" s="15"/>
      <c r="T42" s="15"/>
      <c r="U42" s="66"/>
    </row>
    <row r="43" spans="7:22" ht="13.5" customHeight="1">
      <c r="G43" s="94"/>
      <c r="H43" s="94"/>
      <c r="I43" s="8"/>
      <c r="J43" s="94"/>
      <c r="K43" s="94"/>
      <c r="L43" s="921"/>
      <c r="M43" s="27"/>
      <c r="N43" s="27"/>
      <c r="O43" s="60"/>
      <c r="P43" s="27"/>
      <c r="Q43" s="27"/>
      <c r="R43" s="60"/>
      <c r="S43" s="15"/>
      <c r="T43" s="15"/>
      <c r="U43" s="66"/>
    </row>
    <row r="44" spans="7:22" ht="13.5" customHeight="1">
      <c r="G44" s="94"/>
      <c r="H44" s="94"/>
      <c r="I44" s="8"/>
      <c r="J44" s="94"/>
      <c r="K44" s="94"/>
      <c r="L44" s="8"/>
      <c r="M44" s="27"/>
      <c r="N44" s="27"/>
      <c r="O44" s="60"/>
      <c r="P44" s="27"/>
      <c r="Q44" s="27"/>
      <c r="R44" s="60"/>
      <c r="S44" s="15"/>
      <c r="T44" s="15"/>
      <c r="U44" s="66"/>
    </row>
    <row r="45" spans="7:22" customFormat="1" ht="13.8">
      <c r="G45" s="1221" t="s">
        <v>2139</v>
      </c>
      <c r="H45" s="2"/>
      <c r="I45" s="2"/>
      <c r="L45" s="2"/>
      <c r="M45" s="858"/>
      <c r="N45" s="858"/>
      <c r="O45" s="2"/>
      <c r="P45" s="2"/>
      <c r="Q45" s="2"/>
    </row>
    <row r="46" spans="7:22" customFormat="1" ht="13.8">
      <c r="G46" s="3663"/>
      <c r="H46" s="3663"/>
      <c r="I46" s="1236"/>
      <c r="J46" s="1230" t="s">
        <v>686</v>
      </c>
      <c r="K46" s="1230" t="s">
        <v>690</v>
      </c>
      <c r="L46" s="1231" t="s">
        <v>687</v>
      </c>
      <c r="M46" s="1230" t="s">
        <v>688</v>
      </c>
      <c r="N46" s="858"/>
      <c r="O46" s="2"/>
      <c r="P46" s="2"/>
      <c r="Q46" s="2"/>
    </row>
    <row r="47" spans="7:22" customFormat="1" ht="13.8">
      <c r="G47" s="3667" t="s">
        <v>1761</v>
      </c>
      <c r="H47" s="3667"/>
      <c r="I47" s="15"/>
      <c r="J47" s="27" t="s">
        <v>752</v>
      </c>
      <c r="K47" s="27" t="s">
        <v>752</v>
      </c>
      <c r="L47" s="783" t="s">
        <v>752</v>
      </c>
      <c r="M47" s="27" t="s">
        <v>752</v>
      </c>
      <c r="N47" s="858"/>
      <c r="O47" s="2"/>
      <c r="P47" s="2"/>
      <c r="Q47" s="2"/>
    </row>
    <row r="48" spans="7:22" ht="13.5" customHeight="1">
      <c r="G48" s="3662" t="s">
        <v>1760</v>
      </c>
      <c r="H48" s="3662"/>
      <c r="I48" s="1233"/>
      <c r="J48" s="1237" t="s">
        <v>752</v>
      </c>
      <c r="K48" s="1234">
        <v>4</v>
      </c>
      <c r="L48" s="1235">
        <v>5</v>
      </c>
      <c r="M48" s="1232">
        <v>0.25</v>
      </c>
      <c r="N48" s="859"/>
      <c r="O48" s="41"/>
      <c r="P48" s="25"/>
      <c r="Q48" s="25"/>
      <c r="R48" s="41"/>
      <c r="S48" s="3"/>
      <c r="T48" s="3"/>
      <c r="U48" s="78"/>
    </row>
    <row r="49" spans="5:21" ht="13.5" customHeight="1">
      <c r="G49" s="857"/>
      <c r="H49" s="857"/>
      <c r="I49" s="857"/>
      <c r="J49" s="857"/>
      <c r="K49" s="857"/>
      <c r="L49" s="857"/>
      <c r="M49" s="859"/>
      <c r="N49" s="859"/>
      <c r="O49" s="41"/>
      <c r="P49" s="25"/>
      <c r="Q49" s="25"/>
      <c r="R49" s="41"/>
      <c r="S49" s="3"/>
      <c r="T49" s="3"/>
      <c r="U49" s="78"/>
    </row>
    <row r="50" spans="5:21" ht="13.5" customHeight="1">
      <c r="G50" s="857"/>
      <c r="H50" s="857"/>
      <c r="I50" s="857"/>
      <c r="J50" s="857"/>
      <c r="K50" s="857"/>
      <c r="L50" s="857"/>
      <c r="M50" s="859"/>
      <c r="N50" s="859"/>
      <c r="O50" s="41"/>
      <c r="P50" s="25"/>
      <c r="Q50" s="25"/>
      <c r="R50" s="41"/>
      <c r="S50" s="3"/>
      <c r="T50" s="3"/>
      <c r="U50" s="78"/>
    </row>
    <row r="51" spans="5:21" ht="13.5" customHeight="1">
      <c r="G51" s="1248" t="s">
        <v>1027</v>
      </c>
      <c r="H51" s="94"/>
      <c r="I51" s="79"/>
      <c r="J51"/>
      <c r="K51"/>
      <c r="L51"/>
      <c r="M51" s="859"/>
      <c r="N51" s="859"/>
      <c r="O51" s="41"/>
      <c r="P51" s="25"/>
      <c r="Q51" s="25"/>
      <c r="R51" s="41"/>
      <c r="S51" s="3"/>
      <c r="T51" s="3"/>
      <c r="U51" s="78"/>
    </row>
    <row r="52" spans="5:21" ht="13.5" customHeight="1">
      <c r="G52" s="1221" t="s">
        <v>2140</v>
      </c>
      <c r="K52"/>
      <c r="L52"/>
      <c r="M52" s="858"/>
      <c r="N52" s="861"/>
      <c r="O52" s="41"/>
      <c r="P52" s="25"/>
      <c r="Q52" s="25"/>
      <c r="R52" s="41"/>
      <c r="S52" s="3"/>
      <c r="T52" s="3"/>
      <c r="U52" s="78"/>
    </row>
    <row r="53" spans="5:21" ht="13.8">
      <c r="G53" s="1249"/>
      <c r="H53" s="1250"/>
      <c r="I53" s="1250"/>
      <c r="J53" s="1230" t="s">
        <v>686</v>
      </c>
      <c r="K53" s="1230" t="s">
        <v>690</v>
      </c>
      <c r="L53" s="1231" t="s">
        <v>687</v>
      </c>
      <c r="M53" s="1230" t="s">
        <v>688</v>
      </c>
      <c r="N53" s="859"/>
      <c r="O53" s="41"/>
      <c r="P53" s="25"/>
      <c r="Q53" s="25"/>
      <c r="R53" s="41"/>
      <c r="S53" s="3"/>
      <c r="T53" s="3"/>
      <c r="U53" s="78"/>
    </row>
    <row r="54" spans="5:21" ht="13.8">
      <c r="G54" s="2" t="s">
        <v>1029</v>
      </c>
      <c r="J54" s="27" t="s">
        <v>752</v>
      </c>
      <c r="K54" s="27" t="s">
        <v>752</v>
      </c>
      <c r="L54" s="783" t="s">
        <v>752</v>
      </c>
      <c r="M54" s="27" t="s">
        <v>752</v>
      </c>
      <c r="N54" s="859"/>
      <c r="O54" s="41"/>
      <c r="P54" s="25"/>
      <c r="Q54" s="25"/>
      <c r="R54" s="41"/>
      <c r="S54" s="3"/>
      <c r="T54" s="3"/>
      <c r="U54" s="78"/>
    </row>
    <row r="55" spans="5:21" ht="13.8">
      <c r="G55" s="3662" t="s">
        <v>1030</v>
      </c>
      <c r="H55" s="3662"/>
      <c r="I55" s="1251"/>
      <c r="J55" s="1237" t="s">
        <v>158</v>
      </c>
      <c r="K55" s="1234" t="s">
        <v>158</v>
      </c>
      <c r="L55" s="1235" t="s">
        <v>158</v>
      </c>
      <c r="M55" s="1232" t="s">
        <v>752</v>
      </c>
      <c r="N55" s="859"/>
      <c r="O55" s="41"/>
      <c r="P55" s="25"/>
      <c r="Q55" s="25"/>
      <c r="R55" s="41"/>
      <c r="S55" s="3"/>
      <c r="T55" s="3"/>
      <c r="U55" s="78"/>
    </row>
    <row r="56" spans="5:21" ht="13.8">
      <c r="G56" s="858"/>
      <c r="H56" s="859"/>
      <c r="I56" s="859"/>
      <c r="J56" s="859"/>
      <c r="K56" s="859"/>
      <c r="L56" s="860"/>
      <c r="M56" s="859"/>
      <c r="N56" s="859"/>
      <c r="O56" s="41"/>
      <c r="P56" s="25"/>
      <c r="Q56" s="25"/>
      <c r="R56" s="41"/>
      <c r="S56" s="3"/>
      <c r="T56" s="3"/>
      <c r="U56" s="78"/>
    </row>
    <row r="57" spans="5:21" ht="13.8">
      <c r="E57"/>
      <c r="F57"/>
      <c r="G57" s="862"/>
      <c r="H57" s="862"/>
      <c r="I57" s="3666"/>
      <c r="J57" s="3666"/>
      <c r="K57" s="864"/>
      <c r="L57" s="863"/>
      <c r="M57" s="864"/>
      <c r="N57" s="859"/>
    </row>
    <row r="58" spans="5:21" ht="13.8">
      <c r="E58"/>
      <c r="F58"/>
      <c r="G58" s="1248" t="s">
        <v>1031</v>
      </c>
      <c r="H58" s="94"/>
      <c r="I58" s="79"/>
      <c r="J58"/>
      <c r="K58"/>
      <c r="L58"/>
      <c r="M58" s="859"/>
      <c r="N58" s="859"/>
      <c r="O58" s="80"/>
      <c r="P58" s="80"/>
    </row>
    <row r="59" spans="5:21" ht="13.8">
      <c r="G59" s="1221" t="s">
        <v>2141</v>
      </c>
      <c r="K59"/>
      <c r="L59"/>
      <c r="M59" s="858"/>
      <c r="N59" s="859"/>
    </row>
    <row r="60" spans="5:21" ht="13.8">
      <c r="G60" s="1249"/>
      <c r="H60" s="1250"/>
      <c r="I60" s="1250"/>
      <c r="J60" s="1230" t="s">
        <v>686</v>
      </c>
      <c r="K60" s="1230" t="s">
        <v>690</v>
      </c>
      <c r="L60" s="1231" t="s">
        <v>687</v>
      </c>
      <c r="M60" s="1230" t="s">
        <v>688</v>
      </c>
      <c r="N60" s="859"/>
    </row>
    <row r="61" spans="5:21" ht="13.8">
      <c r="G61" s="2" t="s">
        <v>1755</v>
      </c>
      <c r="J61" s="27" t="s">
        <v>752</v>
      </c>
      <c r="K61" s="27" t="s">
        <v>752</v>
      </c>
      <c r="L61" s="783" t="s">
        <v>752</v>
      </c>
      <c r="M61" s="27" t="s">
        <v>752</v>
      </c>
      <c r="N61" s="859"/>
    </row>
    <row r="62" spans="5:21" ht="13.8">
      <c r="G62" s="1252" t="s">
        <v>1756</v>
      </c>
      <c r="H62" s="1252"/>
      <c r="I62" s="1251"/>
      <c r="J62" s="1237" t="s">
        <v>158</v>
      </c>
      <c r="K62" s="1234" t="s">
        <v>158</v>
      </c>
      <c r="L62" s="1235" t="s">
        <v>158</v>
      </c>
      <c r="M62" s="1232" t="s">
        <v>752</v>
      </c>
      <c r="N62" s="859"/>
    </row>
    <row r="63" spans="5:21" ht="13.8">
      <c r="G63" s="867"/>
      <c r="H63" s="867"/>
      <c r="I63" s="867"/>
      <c r="J63" s="867"/>
      <c r="K63" s="865"/>
      <c r="L63" s="867"/>
      <c r="M63" s="865"/>
      <c r="N63" s="859"/>
    </row>
    <row r="64" spans="5:21" ht="13.8">
      <c r="G64" s="867"/>
      <c r="H64" s="867"/>
      <c r="I64" s="867"/>
      <c r="J64" s="867"/>
      <c r="K64" s="869"/>
      <c r="L64" s="867"/>
      <c r="M64" s="865"/>
      <c r="N64" s="859"/>
    </row>
    <row r="65" spans="7:14" ht="13.8">
      <c r="G65" s="1248" t="s">
        <v>1033</v>
      </c>
      <c r="H65" s="21"/>
      <c r="I65" s="8"/>
      <c r="J65" s="94"/>
      <c r="K65" s="94"/>
      <c r="L65"/>
      <c r="M65" s="865"/>
      <c r="N65" s="859"/>
    </row>
    <row r="66" spans="7:14" ht="13.8">
      <c r="G66" s="1253" t="s">
        <v>2142</v>
      </c>
      <c r="H66" s="21"/>
      <c r="I66" s="8"/>
      <c r="J66" s="94"/>
      <c r="K66" s="94"/>
      <c r="L66"/>
      <c r="M66" s="865"/>
      <c r="N66" s="859"/>
    </row>
    <row r="67" spans="7:14" ht="13.8">
      <c r="G67" s="3663"/>
      <c r="H67" s="3663"/>
      <c r="I67" s="1230"/>
      <c r="J67" s="1230" t="s">
        <v>686</v>
      </c>
      <c r="K67" s="1230" t="s">
        <v>690</v>
      </c>
      <c r="L67" s="1231" t="s">
        <v>687</v>
      </c>
      <c r="M67" s="1230" t="s">
        <v>688</v>
      </c>
      <c r="N67" s="859"/>
    </row>
    <row r="68" spans="7:14" ht="13.8">
      <c r="G68" s="39" t="s">
        <v>1758</v>
      </c>
      <c r="H68" s="39"/>
      <c r="I68" s="39"/>
      <c r="J68" s="712" t="s">
        <v>752</v>
      </c>
      <c r="K68" s="712" t="s">
        <v>752</v>
      </c>
      <c r="L68" s="796" t="s">
        <v>752</v>
      </c>
      <c r="M68" s="712" t="s">
        <v>752</v>
      </c>
      <c r="N68" s="859"/>
    </row>
    <row r="69" spans="7:14" ht="13.8">
      <c r="G69" s="866"/>
      <c r="H69" s="866"/>
      <c r="I69" s="866"/>
      <c r="J69" s="866"/>
      <c r="K69" s="866"/>
      <c r="L69" s="866"/>
      <c r="M69" s="109"/>
      <c r="N69" s="859"/>
    </row>
    <row r="70" spans="7:14" ht="13.8">
      <c r="G70" s="867"/>
      <c r="H70" s="867"/>
      <c r="I70" s="867"/>
      <c r="J70" s="867"/>
      <c r="K70" s="869"/>
      <c r="L70" s="867"/>
      <c r="M70" s="865"/>
      <c r="N70" s="859"/>
    </row>
    <row r="71" spans="7:14" ht="13.8" hidden="1">
      <c r="G71" s="867"/>
      <c r="H71" s="867"/>
      <c r="I71" s="867"/>
      <c r="J71" s="867"/>
      <c r="K71" s="869"/>
      <c r="L71" s="868"/>
      <c r="M71" s="865"/>
      <c r="N71" s="859"/>
    </row>
    <row r="72" spans="7:14" ht="13.8" hidden="1">
      <c r="G72" s="867"/>
      <c r="H72" s="867"/>
      <c r="I72" s="867"/>
      <c r="J72" s="867"/>
      <c r="K72" s="869"/>
      <c r="L72" s="868"/>
      <c r="M72" s="865"/>
      <c r="N72" s="859"/>
    </row>
    <row r="73" spans="7:14" ht="13.8" hidden="1">
      <c r="G73" s="867"/>
      <c r="H73" s="867"/>
      <c r="I73" s="867"/>
      <c r="J73" s="867"/>
      <c r="K73" s="869"/>
      <c r="L73" s="868"/>
      <c r="M73" s="865"/>
      <c r="N73" s="859"/>
    </row>
    <row r="74" spans="7:14" ht="13.8" hidden="1">
      <c r="G74" s="867"/>
      <c r="H74" s="867"/>
      <c r="I74" s="867"/>
      <c r="J74" s="867"/>
      <c r="K74" s="869"/>
      <c r="L74" s="867"/>
      <c r="M74" s="865"/>
      <c r="N74" s="859"/>
    </row>
    <row r="75" spans="7:14" ht="13.8" hidden="1">
      <c r="G75" s="867"/>
      <c r="H75" s="867"/>
      <c r="I75" s="867"/>
      <c r="J75" s="867"/>
      <c r="K75" s="869"/>
      <c r="L75" s="867"/>
      <c r="M75" s="865"/>
      <c r="N75" s="859"/>
    </row>
    <row r="76" spans="7:14" ht="13.8" hidden="1">
      <c r="G76" s="867"/>
      <c r="H76" s="867"/>
      <c r="I76" s="867"/>
      <c r="J76" s="867"/>
      <c r="K76" s="869"/>
      <c r="L76" s="867"/>
      <c r="M76" s="865"/>
      <c r="N76" s="859"/>
    </row>
    <row r="77" spans="7:14" ht="13.8" hidden="1">
      <c r="G77" s="866"/>
      <c r="H77" s="866"/>
      <c r="I77" s="866"/>
      <c r="J77" s="866"/>
      <c r="K77" s="866"/>
      <c r="L77" s="866"/>
      <c r="M77" s="109"/>
      <c r="N77" s="859"/>
    </row>
    <row r="78" spans="7:14" ht="13.8" hidden="1">
      <c r="G78" s="867"/>
      <c r="H78" s="867"/>
      <c r="I78" s="867"/>
      <c r="J78" s="867"/>
      <c r="K78" s="869"/>
      <c r="L78" s="868"/>
      <c r="M78" s="865"/>
      <c r="N78" s="859"/>
    </row>
    <row r="79" spans="7:14" ht="13.8" hidden="1">
      <c r="G79" s="867"/>
      <c r="H79" s="867"/>
      <c r="I79" s="867"/>
      <c r="J79" s="867"/>
      <c r="K79" s="869"/>
      <c r="L79" s="868"/>
      <c r="M79" s="865"/>
      <c r="N79" s="859"/>
    </row>
    <row r="80" spans="7:14" ht="13.8" hidden="1">
      <c r="G80" s="867"/>
      <c r="H80" s="867"/>
      <c r="I80" s="867"/>
      <c r="J80" s="867"/>
      <c r="K80" s="869"/>
      <c r="L80" s="868"/>
      <c r="M80" s="865"/>
      <c r="N80" s="859"/>
    </row>
    <row r="81" spans="7:14" ht="13.8" hidden="1">
      <c r="G81" s="867"/>
      <c r="H81" s="867"/>
      <c r="I81" s="867"/>
      <c r="J81" s="867"/>
      <c r="K81" s="869"/>
      <c r="L81" s="868"/>
      <c r="M81" s="865"/>
      <c r="N81" s="859"/>
    </row>
    <row r="82" spans="7:14" ht="13.8" hidden="1">
      <c r="G82" s="866"/>
      <c r="H82" s="866"/>
      <c r="I82" s="866"/>
      <c r="J82" s="866"/>
      <c r="K82" s="866"/>
      <c r="L82" s="866"/>
      <c r="M82" s="865"/>
      <c r="N82" s="859"/>
    </row>
    <row r="83" spans="7:14" ht="13.8" hidden="1">
      <c r="G83" s="867"/>
      <c r="H83" s="867"/>
      <c r="I83" s="867"/>
      <c r="J83" s="867"/>
      <c r="K83" s="869"/>
      <c r="L83" s="867"/>
      <c r="M83" s="865"/>
      <c r="N83" s="859"/>
    </row>
    <row r="84" spans="7:14" ht="13.8" hidden="1">
      <c r="G84" s="867"/>
      <c r="H84" s="867"/>
      <c r="I84" s="867"/>
      <c r="J84" s="867"/>
      <c r="K84" s="869"/>
      <c r="L84" s="867"/>
      <c r="M84" s="865"/>
      <c r="N84" s="859"/>
    </row>
    <row r="85" spans="7:14" ht="13.8" hidden="1">
      <c r="G85" s="867"/>
      <c r="H85" s="867"/>
      <c r="I85" s="867"/>
      <c r="J85" s="867"/>
      <c r="K85" s="869"/>
      <c r="L85" s="867"/>
      <c r="M85" s="865"/>
      <c r="N85" s="859"/>
    </row>
    <row r="86" spans="7:14" ht="13.8" hidden="1">
      <c r="G86" s="867"/>
      <c r="H86" s="867"/>
      <c r="I86" s="867"/>
      <c r="J86" s="867"/>
      <c r="K86" s="869"/>
      <c r="L86" s="867"/>
      <c r="M86" s="865"/>
      <c r="N86" s="859"/>
    </row>
    <row r="87" spans="7:14" ht="13.8" hidden="1">
      <c r="G87" s="867"/>
      <c r="H87" s="867"/>
      <c r="I87" s="867"/>
      <c r="J87" s="867"/>
      <c r="K87" s="869"/>
      <c r="L87" s="867"/>
      <c r="M87" s="865"/>
      <c r="N87" s="859"/>
    </row>
    <row r="88" spans="7:14" ht="13.8" hidden="1">
      <c r="G88" s="867"/>
      <c r="H88" s="867"/>
      <c r="I88" s="867"/>
      <c r="J88" s="867"/>
      <c r="K88" s="869"/>
      <c r="L88" s="867"/>
      <c r="M88" s="865"/>
      <c r="N88" s="859"/>
    </row>
    <row r="89" spans="7:14" ht="13.8" hidden="1">
      <c r="G89" s="867"/>
      <c r="H89" s="867"/>
      <c r="I89" s="867"/>
      <c r="J89" s="867"/>
      <c r="K89" s="870"/>
      <c r="L89" s="867"/>
      <c r="M89" s="865"/>
      <c r="N89" s="859"/>
    </row>
    <row r="90" spans="7:14" ht="13.8" hidden="1">
      <c r="G90" s="867"/>
      <c r="H90" s="867"/>
      <c r="I90" s="867"/>
      <c r="J90" s="867"/>
      <c r="K90" s="869"/>
      <c r="L90" s="867"/>
      <c r="M90" s="865"/>
      <c r="N90" s="859"/>
    </row>
    <row r="91" spans="7:14" ht="13.8" hidden="1">
      <c r="G91" s="865"/>
      <c r="H91" s="868"/>
      <c r="I91" s="867"/>
      <c r="J91" s="867"/>
      <c r="K91" s="869"/>
      <c r="L91" s="867"/>
      <c r="M91" s="865"/>
      <c r="N91" s="859"/>
    </row>
    <row r="92" spans="7:14" ht="13.8" hidden="1">
      <c r="G92" s="34"/>
      <c r="H92" s="34"/>
      <c r="I92" s="34"/>
      <c r="J92" s="34"/>
      <c r="K92" s="34"/>
      <c r="L92" s="34"/>
      <c r="M92" s="34"/>
      <c r="N92" s="859"/>
    </row>
    <row r="93" spans="7:14" ht="13.5" hidden="1" customHeight="1"/>
    <row r="94" spans="7:14" ht="13.5" hidden="1" customHeight="1"/>
  </sheetData>
  <sheetProtection algorithmName="SHA-512" hashValue="YkeZ59EUtRhMT6pPoQlRe/vtA6JXNp2l7bn/d1L3PV3HD+9eK+MMfp/5PI0yitY/4fGqUZojAYAYS6hlyQzWUw==" saltValue="KkfEDVWYn7vJV4oSqD4KeA==" spinCount="100000" sheet="1" objects="1" scenarios="1"/>
  <mergeCells count="13">
    <mergeCell ref="G15:H15"/>
    <mergeCell ref="G9:M10"/>
    <mergeCell ref="G55:H55"/>
    <mergeCell ref="G67:H67"/>
    <mergeCell ref="G29:H29"/>
    <mergeCell ref="G20:H20"/>
    <mergeCell ref="I57:J57"/>
    <mergeCell ref="G46:H46"/>
    <mergeCell ref="G47:H47"/>
    <mergeCell ref="G48:H48"/>
    <mergeCell ref="G41:H41"/>
    <mergeCell ref="G21:H21"/>
    <mergeCell ref="G22:H22"/>
  </mergeCells>
  <pageMargins left="0.7" right="0.7" top="0.75" bottom="0.75" header="0.3" footer="0.3"/>
  <pageSetup paperSize="9" fitToHeight="0" orientation="landscape" horizontalDpi="1200" verticalDpi="1200"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010BB9-DB9F-424D-8DCF-CC48162747DE}">
  <sheetPr codeName="Sheet33">
    <tabColor theme="8"/>
    <pageSetUpPr fitToPage="1"/>
  </sheetPr>
  <dimension ref="A1:Y48"/>
  <sheetViews>
    <sheetView showGridLines="0" zoomScale="70" zoomScaleNormal="70" workbookViewId="0">
      <selection activeCell="C2" sqref="C2"/>
    </sheetView>
  </sheetViews>
  <sheetFormatPr defaultColWidth="0" defaultRowHeight="13.8" zeroHeight="1"/>
  <cols>
    <col min="1" max="1" width="3.59765625" customWidth="1"/>
    <col min="2" max="5" width="9" customWidth="1"/>
    <col min="6" max="7" width="4" customWidth="1"/>
    <col min="8" max="8" width="22.19921875" customWidth="1"/>
    <col min="9" max="9" width="4.19921875" customWidth="1"/>
    <col min="10" max="10" width="22.19921875" customWidth="1"/>
    <col min="11" max="11" width="4.19921875" customWidth="1"/>
    <col min="12" max="12" width="22.19921875" customWidth="1"/>
    <col min="13" max="13" width="4.19921875" customWidth="1"/>
    <col min="14" max="14" width="4.09765625" customWidth="1"/>
    <col min="15" max="15" width="22.19921875" customWidth="1"/>
    <col min="16" max="16" width="4.09765625" customWidth="1"/>
    <col min="17" max="17" width="22.19921875" customWidth="1"/>
    <col min="18" max="18" width="9" customWidth="1"/>
    <col min="19" max="25" width="0" hidden="1" customWidth="1"/>
    <col min="26" max="16384" width="9" hidden="1"/>
  </cols>
  <sheetData>
    <row r="1" spans="2:17">
      <c r="B1" s="2"/>
      <c r="C1" s="2"/>
      <c r="D1" s="2"/>
      <c r="E1" s="2"/>
    </row>
    <row r="2" spans="2:17">
      <c r="B2" s="2"/>
      <c r="C2" s="2"/>
      <c r="D2" s="2"/>
      <c r="E2" s="2"/>
    </row>
    <row r="3" spans="2:17">
      <c r="B3" s="2"/>
      <c r="C3" s="2"/>
      <c r="D3" s="2"/>
      <c r="E3" s="2"/>
      <c r="P3" s="713"/>
    </row>
    <row r="4" spans="2:17">
      <c r="B4" s="2"/>
      <c r="C4" s="2"/>
      <c r="D4" s="2"/>
      <c r="E4" s="2"/>
    </row>
    <row r="5" spans="2:17">
      <c r="B5" s="714"/>
      <c r="C5" s="714"/>
      <c r="D5" s="714"/>
      <c r="E5" s="714"/>
      <c r="G5" s="269"/>
      <c r="H5" s="269"/>
      <c r="I5" s="269"/>
      <c r="J5" s="269"/>
      <c r="K5" s="269"/>
      <c r="L5" s="269"/>
      <c r="M5" s="269"/>
      <c r="N5" s="269"/>
      <c r="O5" s="269"/>
      <c r="P5" s="269"/>
      <c r="Q5" s="269"/>
    </row>
    <row r="6" spans="2:17" ht="21">
      <c r="B6" s="3668" t="s">
        <v>1</v>
      </c>
      <c r="C6" s="3668"/>
      <c r="D6" s="3668"/>
      <c r="E6" s="3668"/>
      <c r="G6" s="270" t="s">
        <v>1550</v>
      </c>
      <c r="H6" s="269"/>
      <c r="I6" s="269"/>
      <c r="J6" s="269"/>
      <c r="K6" s="269"/>
      <c r="L6" s="269"/>
      <c r="M6" s="269"/>
      <c r="N6" s="269"/>
      <c r="O6" s="269"/>
      <c r="P6" s="269"/>
      <c r="Q6" s="269"/>
    </row>
    <row r="7" spans="2:17" ht="14.4" thickBot="1">
      <c r="B7" s="715"/>
      <c r="C7" s="715"/>
      <c r="D7" s="715"/>
      <c r="E7" s="715"/>
      <c r="G7" s="272"/>
      <c r="H7" s="272"/>
      <c r="I7" s="272"/>
      <c r="J7" s="272"/>
      <c r="K7" s="272"/>
      <c r="L7" s="272"/>
      <c r="M7" s="272"/>
      <c r="N7" s="272"/>
      <c r="O7" s="272"/>
      <c r="P7" s="272"/>
      <c r="Q7" s="272"/>
    </row>
    <row r="8" spans="2:17"/>
    <row r="9" spans="2:17"/>
    <row r="10" spans="2:17" ht="21">
      <c r="H10" s="273" t="s">
        <v>582</v>
      </c>
    </row>
    <row r="11" spans="2:17"/>
    <row r="12" spans="2:17"/>
    <row r="13" spans="2:17">
      <c r="J13" s="3669" t="s">
        <v>1035</v>
      </c>
      <c r="K13" s="3669"/>
      <c r="L13" s="3669"/>
    </row>
    <row r="14" spans="2:17">
      <c r="J14" s="3669"/>
      <c r="K14" s="3669"/>
      <c r="L14" s="3669"/>
    </row>
    <row r="15" spans="2:17">
      <c r="J15" s="3669"/>
      <c r="K15" s="3669"/>
      <c r="L15" s="3669"/>
    </row>
    <row r="16" spans="2:17"/>
    <row r="17" spans="8:17"/>
    <row r="18" spans="8:17"/>
    <row r="19" spans="8:17"/>
    <row r="20" spans="8:17"/>
    <row r="21" spans="8:17" ht="21">
      <c r="H21" s="274" t="s">
        <v>493</v>
      </c>
      <c r="J21" s="274" t="s">
        <v>493</v>
      </c>
      <c r="L21" s="274" t="s">
        <v>493</v>
      </c>
      <c r="M21" s="159"/>
      <c r="O21" s="274" t="s">
        <v>1619</v>
      </c>
      <c r="Q21" s="274" t="s">
        <v>1619</v>
      </c>
    </row>
    <row r="22" spans="8:17" ht="126.75" customHeight="1" thickBot="1">
      <c r="H22" s="307"/>
      <c r="J22" s="308"/>
      <c r="L22" s="309"/>
      <c r="O22" s="309"/>
      <c r="Q22" s="310"/>
    </row>
    <row r="23" spans="8:17" ht="141" customHeight="1" thickBot="1">
      <c r="H23" s="3125" t="s">
        <v>2194</v>
      </c>
      <c r="I23" s="3126"/>
      <c r="J23" s="3125" t="s">
        <v>1544</v>
      </c>
      <c r="K23" s="3126"/>
      <c r="L23" s="3125" t="s">
        <v>2160</v>
      </c>
      <c r="M23" s="166"/>
      <c r="N23" s="166"/>
      <c r="O23" s="3125" t="s">
        <v>1545</v>
      </c>
      <c r="P23" s="3126"/>
      <c r="Q23" s="3127" t="s">
        <v>2161</v>
      </c>
    </row>
    <row r="24" spans="8:17"/>
    <row r="25" spans="8:17"/>
    <row r="26" spans="8:17"/>
    <row r="27" spans="8:17"/>
    <row r="28" spans="8:17"/>
    <row r="29" spans="8:17"/>
    <row r="30" spans="8:17"/>
    <row r="31" spans="8:17"/>
    <row r="32" spans="8:17"/>
    <row r="33" spans="7:17">
      <c r="G33" s="854"/>
      <c r="H33" s="855"/>
      <c r="I33" s="855"/>
      <c r="J33" s="855"/>
      <c r="K33" s="855"/>
      <c r="L33" s="855"/>
      <c r="M33" s="855"/>
      <c r="N33" s="855"/>
      <c r="O33" s="855"/>
      <c r="P33" s="855"/>
      <c r="Q33" s="855"/>
    </row>
    <row r="34" spans="7:17">
      <c r="G34" s="855"/>
      <c r="H34" s="855"/>
      <c r="I34" s="855"/>
      <c r="J34" s="855"/>
      <c r="K34" s="855"/>
      <c r="L34" s="855"/>
      <c r="M34" s="855"/>
      <c r="N34" s="855"/>
      <c r="O34" s="855"/>
      <c r="P34" s="855"/>
      <c r="Q34" s="855"/>
    </row>
    <row r="35" spans="7:17">
      <c r="G35" s="855"/>
      <c r="H35" s="855"/>
      <c r="I35" s="855"/>
      <c r="J35" s="855"/>
      <c r="K35" s="855"/>
      <c r="L35" s="855"/>
      <c r="M35" s="855"/>
      <c r="N35" s="855"/>
      <c r="O35" s="855"/>
      <c r="P35" s="855"/>
      <c r="Q35" s="855"/>
    </row>
    <row r="36" spans="7:17"/>
    <row r="37" spans="7:17">
      <c r="M37" s="158"/>
    </row>
    <row r="38" spans="7:17">
      <c r="L38" s="152"/>
      <c r="M38" s="152">
        <v>0.85</v>
      </c>
    </row>
    <row r="39" spans="7:17">
      <c r="M39" s="152"/>
    </row>
    <row r="40" spans="7:17">
      <c r="I40" s="152"/>
      <c r="J40" s="152"/>
      <c r="K40" s="152"/>
      <c r="L40" s="152"/>
      <c r="M40" s="158"/>
    </row>
    <row r="41" spans="7:17">
      <c r="H41" s="152"/>
      <c r="I41" s="152"/>
      <c r="J41" s="152"/>
      <c r="K41" s="152"/>
      <c r="L41" s="152"/>
      <c r="M41" s="158"/>
    </row>
    <row r="42" spans="7:17"/>
    <row r="43" spans="7:17"/>
    <row r="44" spans="7:17"/>
    <row r="45" spans="7:17"/>
    <row r="46" spans="7:17"/>
    <row r="47" spans="7:17"/>
    <row r="48" spans="7:17"/>
  </sheetData>
  <sheetProtection algorithmName="SHA-512" hashValue="lFBeHmUqtmnU36Gm4d4XbEzc6KYip8QXZZebuWDlErDSRflCLZOZKoOFeYcNf0DEMRUcdQU2en6F2pwtYj/GOA==" saltValue="fSXpZz4USVrgOKjihdH3FQ==" spinCount="100000" sheet="1" objects="1" scenarios="1"/>
  <mergeCells count="2">
    <mergeCell ref="B6:E6"/>
    <mergeCell ref="J13:L15"/>
  </mergeCells>
  <pageMargins left="0.7" right="0.7" top="0.75" bottom="0.75" header="0.3" footer="0.3"/>
  <pageSetup paperSize="9" fitToHeight="0"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519BCD-0133-43BB-BCEB-777DE3FA98C9}">
  <dimension ref="A1:E14"/>
  <sheetViews>
    <sheetView workbookViewId="0"/>
  </sheetViews>
  <sheetFormatPr defaultRowHeight="13.8"/>
  <cols>
    <col min="1" max="1" width="48" bestFit="1" customWidth="1"/>
    <col min="2" max="4" width="11.09765625" bestFit="1" customWidth="1"/>
  </cols>
  <sheetData>
    <row r="1" spans="1:5">
      <c r="A1" s="2528" t="s">
        <v>1037</v>
      </c>
      <c r="B1" s="2018"/>
      <c r="C1" s="2018"/>
      <c r="D1" s="2018"/>
    </row>
    <row r="2" spans="1:5">
      <c r="A2" s="2529"/>
      <c r="B2" s="2530" t="s">
        <v>686</v>
      </c>
      <c r="C2" s="2531" t="s">
        <v>690</v>
      </c>
      <c r="D2" s="2530" t="s">
        <v>687</v>
      </c>
    </row>
    <row r="3" spans="1:5">
      <c r="A3" s="2534" t="s">
        <v>1767</v>
      </c>
      <c r="B3" s="2535">
        <v>0</v>
      </c>
      <c r="C3" s="2535">
        <v>5</v>
      </c>
      <c r="D3" s="2535">
        <v>24</v>
      </c>
      <c r="E3" t="s">
        <v>1769</v>
      </c>
    </row>
    <row r="4" spans="1:5">
      <c r="A4" s="2532" t="s">
        <v>1451</v>
      </c>
      <c r="B4" s="2536">
        <f>B3/B5*1000000</f>
        <v>0</v>
      </c>
      <c r="C4" s="2536">
        <f>C3/C5*1000000</f>
        <v>0.3706446930187739</v>
      </c>
      <c r="D4" s="2536">
        <f>D3/D5*1000000</f>
        <v>1.1134677449735746</v>
      </c>
    </row>
    <row r="5" spans="1:5">
      <c r="A5" s="2537" t="s">
        <v>790</v>
      </c>
      <c r="B5" s="2538">
        <v>10316879</v>
      </c>
      <c r="C5" s="2538">
        <v>13490008.34</v>
      </c>
      <c r="D5" s="2538">
        <v>21554284</v>
      </c>
      <c r="E5" t="s">
        <v>1770</v>
      </c>
    </row>
    <row r="11" spans="1:5" ht="16.2">
      <c r="A11" s="2532" t="s">
        <v>1754</v>
      </c>
      <c r="B11" s="2533">
        <v>10.44</v>
      </c>
      <c r="C11" s="2533">
        <v>12</v>
      </c>
      <c r="D11" s="2533">
        <v>23.44</v>
      </c>
    </row>
    <row r="13" spans="1:5" ht="14.4">
      <c r="B13" s="2539">
        <v>27</v>
      </c>
      <c r="C13" s="2539">
        <v>20</v>
      </c>
      <c r="D13" s="2539">
        <v>89</v>
      </c>
    </row>
    <row r="14" spans="1:5">
      <c r="B14" s="2540">
        <f>B13/B5*1000000</f>
        <v>2.6170705307293027</v>
      </c>
      <c r="C14" s="752">
        <f>C13/C5*1000000</f>
        <v>1.4825787720750956</v>
      </c>
      <c r="D14" s="752">
        <f>D13/D5*1000000</f>
        <v>4.1291095542770053</v>
      </c>
    </row>
  </sheetData>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E44D91-0615-4657-98D5-B89BD500D71E}">
  <sheetPr codeName="Sheet16">
    <tabColor theme="8" tint="0.79998168889431442"/>
    <pageSetUpPr fitToPage="1"/>
  </sheetPr>
  <dimension ref="A1:AH115"/>
  <sheetViews>
    <sheetView showGridLines="0" zoomScale="70" zoomScaleNormal="70" workbookViewId="0">
      <selection activeCell="C2" sqref="C2"/>
    </sheetView>
  </sheetViews>
  <sheetFormatPr defaultColWidth="0" defaultRowHeight="0" customHeight="1" zeroHeight="1"/>
  <cols>
    <col min="1" max="1" width="3.59765625" style="2" customWidth="1"/>
    <col min="2" max="5" width="9" style="2" customWidth="1"/>
    <col min="6" max="6" width="4.09765625" style="2" customWidth="1"/>
    <col min="7" max="7" width="69" style="2" customWidth="1"/>
    <col min="8" max="8" width="26" style="2" customWidth="1"/>
    <col min="9" max="11" width="25.5" style="2" customWidth="1"/>
    <col min="12" max="12" width="30.19921875" style="2" customWidth="1"/>
    <col min="13" max="13" width="25.5" style="2" customWidth="1"/>
    <col min="14" max="14" width="29.69921875" style="2" customWidth="1"/>
    <col min="15" max="15" width="27.5" style="2" customWidth="1"/>
    <col min="16" max="16" width="25.69921875" style="2" customWidth="1"/>
    <col min="17" max="17" width="26.69921875" style="2" customWidth="1"/>
    <col min="18" max="18" width="33.8984375" style="2" customWidth="1"/>
    <col min="19" max="19" width="32.8984375" style="2" customWidth="1"/>
    <col min="20" max="21" width="29.69921875" style="2" customWidth="1"/>
    <col min="22" max="22" width="31.69921875" style="2" customWidth="1"/>
    <col min="23" max="27" width="29.69921875" style="2" customWidth="1"/>
    <col min="28" max="28" width="28.3984375" style="2" customWidth="1"/>
    <col min="29" max="32" width="29.69921875" style="2" customWidth="1"/>
    <col min="33" max="33" width="9" style="2" customWidth="1"/>
    <col min="34" max="34" width="0" style="2" hidden="1" customWidth="1"/>
    <col min="35" max="16384" width="8.59765625" style="2" hidden="1"/>
  </cols>
  <sheetData>
    <row r="1" spans="1:33" ht="13.8"/>
    <row r="2" spans="1:33" ht="13.8"/>
    <row r="3" spans="1:33" ht="13.8"/>
    <row r="4" spans="1:33" ht="13.8"/>
    <row r="5" spans="1:33" ht="13.8">
      <c r="A5"/>
      <c r="B5" s="269"/>
      <c r="C5" s="269"/>
      <c r="D5" s="269"/>
      <c r="E5" s="269"/>
      <c r="G5" s="269" t="s">
        <v>965</v>
      </c>
      <c r="H5" s="269"/>
      <c r="I5" s="269"/>
      <c r="J5" s="269"/>
      <c r="K5" s="269"/>
      <c r="L5" s="269"/>
      <c r="M5" s="269"/>
      <c r="N5" s="269"/>
      <c r="O5" s="269"/>
      <c r="P5" s="269"/>
      <c r="Q5" s="269"/>
      <c r="R5" s="269"/>
      <c r="S5" s="269"/>
      <c r="T5" s="269"/>
      <c r="U5" s="269"/>
      <c r="V5" s="269"/>
      <c r="W5" s="269"/>
      <c r="X5" s="269"/>
      <c r="Y5" s="269"/>
      <c r="Z5" s="269"/>
      <c r="AA5" s="269"/>
      <c r="AB5" s="269"/>
      <c r="AC5" s="269"/>
      <c r="AD5" s="269"/>
      <c r="AE5" s="269"/>
      <c r="AF5" s="269"/>
      <c r="AG5"/>
    </row>
    <row r="6" spans="1:33" ht="21">
      <c r="A6"/>
      <c r="B6" s="270" t="s">
        <v>1</v>
      </c>
      <c r="C6" s="269"/>
      <c r="D6" s="269"/>
      <c r="E6" s="269"/>
      <c r="G6" s="270" t="s">
        <v>1036</v>
      </c>
      <c r="H6" s="269"/>
      <c r="I6" s="269"/>
      <c r="J6" s="269"/>
      <c r="K6" s="269"/>
      <c r="L6" s="269"/>
      <c r="M6" s="269"/>
      <c r="N6" s="269"/>
      <c r="O6" s="269"/>
      <c r="P6" s="269"/>
      <c r="Q6" s="269"/>
      <c r="R6" s="269"/>
      <c r="S6" s="269"/>
      <c r="T6" s="269"/>
      <c r="U6" s="269"/>
      <c r="V6" s="269"/>
      <c r="W6" s="269"/>
      <c r="X6" s="269"/>
      <c r="Y6" s="269"/>
      <c r="Z6" s="269"/>
      <c r="AA6" s="269"/>
      <c r="AB6" s="269"/>
      <c r="AC6" s="269"/>
      <c r="AD6" s="269"/>
      <c r="AE6" s="269"/>
      <c r="AF6" s="269"/>
      <c r="AG6"/>
    </row>
    <row r="7" spans="1:33" ht="14.4" thickBot="1">
      <c r="A7"/>
      <c r="B7" s="271"/>
      <c r="C7" s="271"/>
      <c r="D7" s="271"/>
      <c r="E7" s="271"/>
      <c r="G7" s="271"/>
      <c r="H7" s="271"/>
      <c r="I7" s="271"/>
      <c r="J7" s="271"/>
      <c r="K7" s="271"/>
      <c r="L7" s="271"/>
      <c r="M7" s="271"/>
      <c r="N7" s="271"/>
      <c r="O7" s="271"/>
      <c r="P7" s="271"/>
      <c r="Q7" s="271"/>
      <c r="R7" s="271"/>
      <c r="S7" s="271"/>
      <c r="T7" s="271"/>
      <c r="U7" s="271"/>
      <c r="V7" s="271"/>
      <c r="W7" s="271"/>
      <c r="X7" s="271"/>
      <c r="Y7" s="271"/>
      <c r="Z7" s="271"/>
      <c r="AA7" s="271"/>
      <c r="AB7" s="271"/>
      <c r="AC7" s="271"/>
      <c r="AD7" s="271"/>
      <c r="AE7" s="269"/>
      <c r="AF7" s="269"/>
      <c r="AG7"/>
    </row>
    <row r="8" spans="1:33" ht="13.8"/>
    <row r="9" spans="1:33" ht="13.8">
      <c r="G9" s="3586" t="s">
        <v>1778</v>
      </c>
      <c r="H9" s="3586"/>
      <c r="I9" s="3586"/>
      <c r="J9" s="3586"/>
      <c r="K9" s="3586"/>
      <c r="L9" s="3586"/>
      <c r="M9" s="3586"/>
      <c r="N9" s="3586"/>
      <c r="O9" s="3586"/>
      <c r="P9" s="3586"/>
      <c r="Q9" s="3586"/>
      <c r="R9" s="3586"/>
      <c r="S9" s="3586"/>
      <c r="T9" s="3586"/>
      <c r="U9" s="3586"/>
      <c r="V9" s="3586"/>
      <c r="W9" s="3586"/>
      <c r="X9" s="3586"/>
      <c r="Y9" s="3586"/>
      <c r="Z9" s="3586"/>
      <c r="AA9" s="3586"/>
      <c r="AB9" s="3586"/>
      <c r="AC9" s="3586"/>
      <c r="AD9" s="3586"/>
      <c r="AE9" s="3586"/>
      <c r="AF9" s="3586"/>
    </row>
    <row r="10" spans="1:33" ht="13.8">
      <c r="G10" s="3586"/>
      <c r="H10" s="3586"/>
      <c r="I10" s="3586"/>
      <c r="J10" s="3586"/>
      <c r="K10" s="3586"/>
      <c r="L10" s="3586"/>
      <c r="M10" s="3586"/>
      <c r="N10" s="3586"/>
      <c r="O10" s="3586"/>
      <c r="P10" s="3586"/>
      <c r="Q10" s="3586"/>
      <c r="R10" s="3586"/>
      <c r="S10" s="3586"/>
      <c r="T10" s="3586"/>
      <c r="U10" s="3586"/>
      <c r="V10" s="3586"/>
      <c r="W10" s="3586"/>
      <c r="X10" s="3586"/>
      <c r="Y10" s="3586"/>
      <c r="Z10" s="3586"/>
      <c r="AA10" s="3586"/>
      <c r="AB10" s="3586"/>
      <c r="AC10" s="3586"/>
      <c r="AD10" s="3586"/>
      <c r="AE10" s="3586"/>
      <c r="AF10" s="3586"/>
    </row>
    <row r="11" spans="1:33" ht="13.8">
      <c r="G11" s="3586"/>
      <c r="H11" s="3586"/>
      <c r="I11" s="3586"/>
      <c r="J11" s="3586"/>
      <c r="K11" s="3586"/>
      <c r="L11" s="3586"/>
      <c r="M11" s="3586"/>
      <c r="N11" s="3586"/>
      <c r="O11" s="3586"/>
      <c r="P11" s="3586"/>
      <c r="Q11" s="3586"/>
      <c r="R11" s="3586"/>
      <c r="S11" s="3586"/>
      <c r="T11" s="3586"/>
      <c r="U11" s="3586"/>
      <c r="V11" s="3586"/>
      <c r="W11" s="3586"/>
      <c r="X11" s="3586"/>
      <c r="Y11" s="3586"/>
      <c r="Z11" s="3586"/>
      <c r="AA11" s="3586"/>
      <c r="AB11" s="3586"/>
      <c r="AC11" s="3586"/>
      <c r="AD11" s="3586"/>
      <c r="AE11" s="3586"/>
      <c r="AF11" s="3586"/>
    </row>
    <row r="12" spans="1:33" ht="13.8">
      <c r="G12" s="135"/>
      <c r="H12" s="135"/>
      <c r="I12" s="135"/>
      <c r="J12" s="135"/>
      <c r="K12" s="135"/>
      <c r="L12" s="135"/>
      <c r="M12" s="135"/>
      <c r="N12" s="135"/>
      <c r="O12" s="135"/>
      <c r="P12" s="135"/>
      <c r="Q12" s="135"/>
      <c r="R12" s="135"/>
      <c r="S12" s="135"/>
      <c r="T12" s="135"/>
      <c r="U12" s="135"/>
      <c r="V12" s="135"/>
      <c r="W12" s="135"/>
      <c r="X12" s="135"/>
      <c r="Y12" s="135"/>
      <c r="Z12" s="135"/>
      <c r="AA12" s="135"/>
      <c r="AB12" s="135"/>
      <c r="AC12" s="135"/>
      <c r="AD12" s="135"/>
      <c r="AE12" s="135"/>
      <c r="AF12" s="135"/>
    </row>
    <row r="13" spans="1:33" ht="13.8"/>
    <row r="14" spans="1:33" ht="13.8">
      <c r="G14" s="275" t="s">
        <v>1037</v>
      </c>
    </row>
    <row r="15" spans="1:33" ht="13.8">
      <c r="G15" s="286"/>
      <c r="H15" s="1907" t="s">
        <v>686</v>
      </c>
      <c r="I15" s="1908" t="s">
        <v>690</v>
      </c>
      <c r="J15" s="2505" t="s">
        <v>687</v>
      </c>
      <c r="K15" s="2507" t="s">
        <v>688</v>
      </c>
    </row>
    <row r="16" spans="1:33" ht="16.2">
      <c r="G16" s="2500" t="s">
        <v>1759</v>
      </c>
      <c r="H16" s="2501">
        <v>0</v>
      </c>
      <c r="I16" s="2501">
        <v>0</v>
      </c>
      <c r="J16" s="2501">
        <v>0</v>
      </c>
      <c r="K16" s="2508" t="s">
        <v>752</v>
      </c>
    </row>
    <row r="17" spans="7:31" ht="16.2">
      <c r="G17" s="1686" t="s">
        <v>1762</v>
      </c>
      <c r="H17" s="2502">
        <v>0</v>
      </c>
      <c r="I17" s="2502">
        <v>5</v>
      </c>
      <c r="J17" s="2506">
        <v>24</v>
      </c>
      <c r="K17" s="3208">
        <v>3.8</v>
      </c>
      <c r="L17" s="342"/>
    </row>
    <row r="18" spans="7:31" ht="16.2">
      <c r="G18" s="3013" t="s">
        <v>1986</v>
      </c>
      <c r="H18" s="2721">
        <v>3.52</v>
      </c>
      <c r="I18" s="2721">
        <v>2.31</v>
      </c>
      <c r="J18" s="3014">
        <v>4.8226086956521703</v>
      </c>
      <c r="K18" s="3209">
        <v>1.0877093920572165</v>
      </c>
      <c r="L18" s="342"/>
      <c r="M18" s="102"/>
    </row>
    <row r="19" spans="7:31" ht="13.8">
      <c r="G19" s="2503" t="s">
        <v>1774</v>
      </c>
      <c r="H19" s="2723">
        <v>0</v>
      </c>
      <c r="I19" s="2724">
        <v>0.41</v>
      </c>
      <c r="J19" s="2724">
        <v>1.23</v>
      </c>
      <c r="K19" s="3208">
        <v>2.0000000000000004</v>
      </c>
    </row>
    <row r="20" spans="7:31" ht="16.2">
      <c r="G20" s="2509" t="s">
        <v>1775</v>
      </c>
      <c r="H20" s="2722">
        <v>8235467</v>
      </c>
      <c r="I20" s="2722">
        <v>12135017</v>
      </c>
      <c r="J20" s="2722">
        <v>19498622</v>
      </c>
      <c r="K20" s="3210">
        <v>0.59779619528389416</v>
      </c>
    </row>
    <row r="21" spans="7:31" ht="13.8">
      <c r="G21" s="2504" t="s">
        <v>1763</v>
      </c>
      <c r="H21" s="2504"/>
      <c r="I21" s="2504"/>
      <c r="J21" s="2504"/>
      <c r="K21" s="2504"/>
    </row>
    <row r="22" spans="7:31" ht="13.8">
      <c r="G22" s="1881" t="s">
        <v>1764</v>
      </c>
      <c r="H22" s="1370"/>
      <c r="I22" s="1370"/>
      <c r="J22" s="1370"/>
      <c r="K22" s="1371"/>
    </row>
    <row r="23" spans="7:31" ht="13.8">
      <c r="G23" s="2442" t="s">
        <v>2188</v>
      </c>
    </row>
    <row r="24" spans="7:31" ht="13.8">
      <c r="G24" s="2442" t="s">
        <v>2195</v>
      </c>
    </row>
    <row r="25" spans="7:31" ht="13.95" customHeight="1">
      <c r="G25" s="2442" t="s">
        <v>1776</v>
      </c>
    </row>
    <row r="26" spans="7:31" ht="13.95" customHeight="1">
      <c r="G26" s="2541"/>
    </row>
    <row r="27" spans="7:31" ht="13.8">
      <c r="G27" s="2541"/>
    </row>
    <row r="28" spans="7:31" ht="30.75" customHeight="1">
      <c r="G28" s="3678" t="s">
        <v>1956</v>
      </c>
      <c r="H28" s="3678"/>
      <c r="I28" s="3678"/>
      <c r="J28" s="3678"/>
      <c r="K28" s="3678"/>
      <c r="L28" s="3678"/>
      <c r="M28" s="3678"/>
      <c r="N28" s="3678"/>
      <c r="O28" s="103"/>
      <c r="P28" s="103"/>
      <c r="Q28" s="103"/>
      <c r="R28" s="103"/>
      <c r="S28" s="103"/>
      <c r="T28" s="103"/>
      <c r="U28" s="103"/>
      <c r="V28" s="103"/>
      <c r="W28" s="103"/>
      <c r="X28" s="103"/>
      <c r="Y28" s="103"/>
      <c r="Z28" s="103"/>
      <c r="AA28" s="103"/>
      <c r="AB28" s="103"/>
    </row>
    <row r="29" spans="7:31" ht="15" customHeight="1">
      <c r="G29" s="275" t="s">
        <v>1038</v>
      </c>
    </row>
    <row r="30" spans="7:31" ht="30" customHeight="1">
      <c r="G30" s="1159"/>
      <c r="H30" s="1159"/>
      <c r="I30" s="3673" t="s">
        <v>1152</v>
      </c>
      <c r="J30" s="3673"/>
      <c r="K30" s="3673"/>
      <c r="L30" s="3673"/>
      <c r="M30" s="3673"/>
      <c r="N30" s="3674"/>
      <c r="O30" s="3679" t="s">
        <v>1153</v>
      </c>
      <c r="P30" s="3679"/>
      <c r="Q30" s="3679"/>
      <c r="R30" s="3680"/>
      <c r="S30" s="3679" t="s">
        <v>1159</v>
      </c>
      <c r="T30" s="3680"/>
      <c r="U30" s="3673" t="s">
        <v>1042</v>
      </c>
      <c r="V30" s="3673"/>
      <c r="W30" s="3674"/>
      <c r="X30" s="3673" t="s">
        <v>1043</v>
      </c>
      <c r="Y30" s="3673"/>
      <c r="Z30" s="3674"/>
      <c r="AA30" s="3673" t="s">
        <v>1044</v>
      </c>
      <c r="AB30" s="3673"/>
      <c r="AC30" s="3674"/>
      <c r="AD30" s="3675" t="s">
        <v>1045</v>
      </c>
      <c r="AE30" s="3675"/>
    </row>
    <row r="31" spans="7:31" ht="18" customHeight="1">
      <c r="G31" s="1159"/>
      <c r="H31" s="1159"/>
      <c r="I31" s="284" t="s">
        <v>1046</v>
      </c>
      <c r="J31" s="284" t="s">
        <v>1047</v>
      </c>
      <c r="K31" s="284" t="s">
        <v>1048</v>
      </c>
      <c r="L31" s="284" t="s">
        <v>1049</v>
      </c>
      <c r="M31" s="284" t="s">
        <v>1050</v>
      </c>
      <c r="N31" s="1180" t="s">
        <v>1051</v>
      </c>
      <c r="O31" s="284" t="s">
        <v>1052</v>
      </c>
      <c r="P31" s="284" t="s">
        <v>1053</v>
      </c>
      <c r="Q31" s="284" t="s">
        <v>1054</v>
      </c>
      <c r="R31" s="1180" t="s">
        <v>1055</v>
      </c>
      <c r="S31" s="284" t="s">
        <v>1056</v>
      </c>
      <c r="T31" s="1180" t="s">
        <v>1055</v>
      </c>
      <c r="U31" s="284" t="s">
        <v>1057</v>
      </c>
      <c r="V31" s="284" t="s">
        <v>1058</v>
      </c>
      <c r="W31" s="1180" t="s">
        <v>1059</v>
      </c>
      <c r="X31" s="284" t="s">
        <v>1779</v>
      </c>
      <c r="Y31" s="284" t="s">
        <v>1039</v>
      </c>
      <c r="Z31" s="1180" t="s">
        <v>1040</v>
      </c>
      <c r="AA31" s="284" t="s">
        <v>1060</v>
      </c>
      <c r="AB31" s="284" t="s">
        <v>1062</v>
      </c>
      <c r="AC31" s="1180" t="s">
        <v>1063</v>
      </c>
      <c r="AD31" s="1886" t="s">
        <v>1064</v>
      </c>
      <c r="AE31" s="1886" t="s">
        <v>1065</v>
      </c>
    </row>
    <row r="32" spans="7:31" ht="82.8">
      <c r="G32" s="3682" t="s">
        <v>1308</v>
      </c>
      <c r="H32" s="3682"/>
      <c r="I32" s="24" t="s">
        <v>1066</v>
      </c>
      <c r="J32" s="24" t="s">
        <v>1067</v>
      </c>
      <c r="K32" s="24" t="s">
        <v>1068</v>
      </c>
      <c r="L32" s="24" t="s">
        <v>1069</v>
      </c>
      <c r="M32" s="24" t="s">
        <v>1070</v>
      </c>
      <c r="N32" s="1372" t="s">
        <v>1071</v>
      </c>
      <c r="O32" s="24" t="s">
        <v>1072</v>
      </c>
      <c r="P32" s="24" t="s">
        <v>1073</v>
      </c>
      <c r="Q32" s="25" t="s">
        <v>1074</v>
      </c>
      <c r="R32" s="1372" t="s">
        <v>1075</v>
      </c>
      <c r="S32" s="25" t="s">
        <v>1076</v>
      </c>
      <c r="T32" s="1903" t="s">
        <v>1077</v>
      </c>
      <c r="U32" s="24" t="s">
        <v>1078</v>
      </c>
      <c r="V32" s="24" t="s">
        <v>1079</v>
      </c>
      <c r="W32" s="1372" t="s">
        <v>1080</v>
      </c>
      <c r="X32" s="24" t="s">
        <v>1081</v>
      </c>
      <c r="Y32" s="24" t="s">
        <v>1082</v>
      </c>
      <c r="Z32" s="1372" t="s">
        <v>1083</v>
      </c>
      <c r="AA32" s="24" t="s">
        <v>1084</v>
      </c>
      <c r="AB32" s="24" t="s">
        <v>1085</v>
      </c>
      <c r="AC32" s="1372" t="s">
        <v>1086</v>
      </c>
      <c r="AD32" s="24" t="s">
        <v>1087</v>
      </c>
      <c r="AE32" s="24" t="s">
        <v>1088</v>
      </c>
    </row>
    <row r="33" spans="1:31" ht="55.2">
      <c r="G33" s="3683" t="s">
        <v>1985</v>
      </c>
      <c r="H33" s="3683"/>
      <c r="I33" s="1898" t="s">
        <v>1089</v>
      </c>
      <c r="J33" s="1898" t="s">
        <v>1090</v>
      </c>
      <c r="K33" s="1898" t="s">
        <v>1091</v>
      </c>
      <c r="L33" s="1898" t="s">
        <v>1090</v>
      </c>
      <c r="M33" s="1898" t="s">
        <v>1090</v>
      </c>
      <c r="N33" s="1373" t="s">
        <v>1090</v>
      </c>
      <c r="O33" s="1898" t="s">
        <v>1092</v>
      </c>
      <c r="P33" s="1898" t="s">
        <v>1090</v>
      </c>
      <c r="Q33" s="1898" t="s">
        <v>1092</v>
      </c>
      <c r="R33" s="1373" t="s">
        <v>2196</v>
      </c>
      <c r="S33" s="1898" t="s">
        <v>1093</v>
      </c>
      <c r="T33" s="1373" t="s">
        <v>1094</v>
      </c>
      <c r="U33" s="1898" t="s">
        <v>1095</v>
      </c>
      <c r="V33" s="1898" t="s">
        <v>1095</v>
      </c>
      <c r="W33" s="1373" t="s">
        <v>1095</v>
      </c>
      <c r="X33" s="1898" t="s">
        <v>1096</v>
      </c>
      <c r="Y33" s="1898" t="s">
        <v>1097</v>
      </c>
      <c r="Z33" s="1373" t="s">
        <v>1097</v>
      </c>
      <c r="AA33" s="1898" t="s">
        <v>1098</v>
      </c>
      <c r="AB33" s="1898" t="s">
        <v>2197</v>
      </c>
      <c r="AC33" s="1373" t="s">
        <v>1099</v>
      </c>
      <c r="AD33" s="1889" t="s">
        <v>1100</v>
      </c>
      <c r="AE33" s="1889" t="s">
        <v>1101</v>
      </c>
    </row>
    <row r="34" spans="1:31" s="22" customFormat="1" ht="29.25" customHeight="1">
      <c r="A34" s="2"/>
      <c r="B34" s="2"/>
      <c r="C34" s="2"/>
      <c r="D34" s="2"/>
      <c r="E34" s="2"/>
      <c r="G34" s="3684" t="s">
        <v>1102</v>
      </c>
      <c r="H34" s="3684"/>
      <c r="I34" s="1374">
        <v>3307</v>
      </c>
      <c r="J34" s="1374">
        <v>1545</v>
      </c>
      <c r="K34" s="1374">
        <v>10015</v>
      </c>
      <c r="L34" s="1374">
        <v>9747</v>
      </c>
      <c r="M34" s="1374">
        <v>8214</v>
      </c>
      <c r="N34" s="1902">
        <v>5452</v>
      </c>
      <c r="O34" s="1374">
        <v>1171</v>
      </c>
      <c r="P34" s="1374">
        <v>1864</v>
      </c>
      <c r="Q34" s="1899">
        <v>16252</v>
      </c>
      <c r="R34" s="1900">
        <v>50</v>
      </c>
      <c r="S34" s="1374">
        <v>175152</v>
      </c>
      <c r="T34" s="1902">
        <v>20816</v>
      </c>
      <c r="U34" s="1899">
        <v>25694</v>
      </c>
      <c r="V34" s="1899">
        <v>13409</v>
      </c>
      <c r="W34" s="1900">
        <v>17054</v>
      </c>
      <c r="X34" s="1899">
        <v>304</v>
      </c>
      <c r="Y34" s="1899">
        <v>32472</v>
      </c>
      <c r="Z34" s="1900">
        <v>134163</v>
      </c>
      <c r="AA34" s="1899">
        <v>702</v>
      </c>
      <c r="AB34" s="1904">
        <v>532</v>
      </c>
      <c r="AC34" s="1375">
        <v>1319</v>
      </c>
      <c r="AD34" s="40">
        <v>7648</v>
      </c>
      <c r="AE34" s="40">
        <v>8420</v>
      </c>
    </row>
    <row r="35" spans="1:31" s="22" customFormat="1" ht="29.25" customHeight="1">
      <c r="A35" s="2"/>
      <c r="B35" s="2"/>
      <c r="C35" s="2"/>
      <c r="D35" s="2"/>
      <c r="E35" s="2"/>
      <c r="G35" s="3685" t="s">
        <v>1680</v>
      </c>
      <c r="H35" s="3685"/>
      <c r="I35" s="1858">
        <v>3030</v>
      </c>
      <c r="J35" s="1858">
        <v>632</v>
      </c>
      <c r="K35" s="1858">
        <v>7250</v>
      </c>
      <c r="L35" s="1858">
        <v>3694</v>
      </c>
      <c r="M35" s="1858">
        <v>1233</v>
      </c>
      <c r="N35" s="1901">
        <v>871</v>
      </c>
      <c r="O35" s="1858">
        <v>1168</v>
      </c>
      <c r="P35" s="1858">
        <v>1524</v>
      </c>
      <c r="Q35" s="1858">
        <v>2914</v>
      </c>
      <c r="R35" s="1901">
        <v>50</v>
      </c>
      <c r="S35" s="1858">
        <v>33281</v>
      </c>
      <c r="T35" s="1901">
        <v>7234</v>
      </c>
      <c r="U35" s="1858">
        <v>947</v>
      </c>
      <c r="V35" s="1858">
        <v>7679</v>
      </c>
      <c r="W35" s="1901">
        <v>1897</v>
      </c>
      <c r="X35" s="1858">
        <v>304</v>
      </c>
      <c r="Y35" s="1858">
        <v>53</v>
      </c>
      <c r="Z35" s="1901">
        <v>234</v>
      </c>
      <c r="AA35" s="1858">
        <v>4</v>
      </c>
      <c r="AB35" s="1382">
        <v>61</v>
      </c>
      <c r="AC35" s="1859">
        <v>762</v>
      </c>
      <c r="AD35" s="1890">
        <v>421</v>
      </c>
      <c r="AE35" s="1890">
        <v>365</v>
      </c>
    </row>
    <row r="36" spans="1:31" ht="82.8">
      <c r="A36" s="27"/>
      <c r="B36" s="27"/>
      <c r="C36" s="27"/>
      <c r="D36" s="27"/>
      <c r="E36" s="27"/>
      <c r="G36" s="3682" t="s">
        <v>1682</v>
      </c>
      <c r="H36" s="3682"/>
      <c r="I36" s="3686" t="s">
        <v>1103</v>
      </c>
      <c r="J36" s="3686"/>
      <c r="K36" s="3686"/>
      <c r="L36" s="1860" t="s">
        <v>1104</v>
      </c>
      <c r="M36" s="1860" t="s">
        <v>1777</v>
      </c>
      <c r="N36" s="1861" t="s">
        <v>1104</v>
      </c>
      <c r="O36" s="1860" t="s">
        <v>1105</v>
      </c>
      <c r="P36" s="3686" t="s">
        <v>1103</v>
      </c>
      <c r="Q36" s="3686"/>
      <c r="R36" s="3687"/>
      <c r="S36" s="1860" t="s">
        <v>1106</v>
      </c>
      <c r="T36" s="1861" t="s">
        <v>1107</v>
      </c>
      <c r="U36" s="3686" t="s">
        <v>1103</v>
      </c>
      <c r="V36" s="3686"/>
      <c r="W36" s="1861" t="s">
        <v>1108</v>
      </c>
      <c r="X36" s="1860" t="s">
        <v>1109</v>
      </c>
      <c r="Y36" s="1860" t="s">
        <v>1110</v>
      </c>
      <c r="Z36" s="1861" t="s">
        <v>1103</v>
      </c>
      <c r="AA36" s="1860" t="s">
        <v>1111</v>
      </c>
      <c r="AB36" s="1860" t="s">
        <v>1112</v>
      </c>
      <c r="AC36" s="1861" t="s">
        <v>1103</v>
      </c>
      <c r="AD36" s="1860" t="s">
        <v>1113</v>
      </c>
      <c r="AE36" s="1860" t="s">
        <v>1103</v>
      </c>
    </row>
    <row r="37" spans="1:31" ht="41.4">
      <c r="A37" s="27"/>
      <c r="B37" s="27"/>
      <c r="C37" s="27"/>
      <c r="D37" s="27"/>
      <c r="E37" s="27"/>
      <c r="G37" s="3683" t="s">
        <v>1882</v>
      </c>
      <c r="H37" s="3683"/>
      <c r="I37" s="1898" t="s">
        <v>1114</v>
      </c>
      <c r="J37" s="1898" t="s">
        <v>1115</v>
      </c>
      <c r="K37" s="1898" t="s">
        <v>1116</v>
      </c>
      <c r="L37" s="1898" t="s">
        <v>1117</v>
      </c>
      <c r="M37" s="1898" t="s">
        <v>1116</v>
      </c>
      <c r="N37" s="1373" t="s">
        <v>1118</v>
      </c>
      <c r="O37" s="1898" t="s">
        <v>1119</v>
      </c>
      <c r="P37" s="1898" t="s">
        <v>1119</v>
      </c>
      <c r="Q37" s="1898" t="s">
        <v>1120</v>
      </c>
      <c r="R37" s="1373" t="s">
        <v>1121</v>
      </c>
      <c r="S37" s="1898" t="s">
        <v>1122</v>
      </c>
      <c r="T37" s="1373" t="s">
        <v>1123</v>
      </c>
      <c r="U37" s="1898" t="s">
        <v>1119</v>
      </c>
      <c r="V37" s="1898" t="s">
        <v>1124</v>
      </c>
      <c r="W37" s="1373" t="s">
        <v>1116</v>
      </c>
      <c r="X37" s="1898" t="s">
        <v>1115</v>
      </c>
      <c r="Y37" s="1898" t="s">
        <v>1125</v>
      </c>
      <c r="Z37" s="1373" t="s">
        <v>1122</v>
      </c>
      <c r="AA37" s="1898" t="s">
        <v>1114</v>
      </c>
      <c r="AB37" s="1898" t="s">
        <v>1114</v>
      </c>
      <c r="AC37" s="1373" t="s">
        <v>158</v>
      </c>
      <c r="AD37" s="1889" t="s">
        <v>1126</v>
      </c>
      <c r="AE37" s="1889" t="s">
        <v>1120</v>
      </c>
    </row>
    <row r="38" spans="1:31" ht="74.25" customHeight="1">
      <c r="A38" s="27"/>
      <c r="B38" s="27"/>
      <c r="C38" s="27"/>
      <c r="D38" s="27"/>
      <c r="E38" s="27"/>
      <c r="G38" s="3682" t="s">
        <v>1127</v>
      </c>
      <c r="H38" s="3682"/>
      <c r="I38" s="1860" t="s">
        <v>1128</v>
      </c>
      <c r="J38" s="1860" t="s">
        <v>1128</v>
      </c>
      <c r="K38" s="1860" t="s">
        <v>1128</v>
      </c>
      <c r="L38" s="1860" t="s">
        <v>1128</v>
      </c>
      <c r="M38" s="1860" t="s">
        <v>1128</v>
      </c>
      <c r="N38" s="1861" t="s">
        <v>1128</v>
      </c>
      <c r="O38" s="1860" t="s">
        <v>1129</v>
      </c>
      <c r="P38" s="1860" t="s">
        <v>1128</v>
      </c>
      <c r="Q38" s="1860" t="s">
        <v>1129</v>
      </c>
      <c r="R38" s="1861" t="s">
        <v>1128</v>
      </c>
      <c r="S38" s="1860" t="s">
        <v>1129</v>
      </c>
      <c r="T38" s="1861" t="s">
        <v>1130</v>
      </c>
      <c r="U38" s="1860" t="s">
        <v>1128</v>
      </c>
      <c r="V38" s="1860" t="s">
        <v>1128</v>
      </c>
      <c r="W38" s="1861" t="s">
        <v>1128</v>
      </c>
      <c r="X38" s="1860" t="s">
        <v>1129</v>
      </c>
      <c r="Y38" s="1860" t="s">
        <v>1129</v>
      </c>
      <c r="Z38" s="1861" t="s">
        <v>1129</v>
      </c>
      <c r="AA38" s="1860" t="s">
        <v>1128</v>
      </c>
      <c r="AB38" s="1860" t="s">
        <v>1128</v>
      </c>
      <c r="AC38" s="1861" t="s">
        <v>1128</v>
      </c>
      <c r="AD38" s="1860" t="s">
        <v>1128</v>
      </c>
      <c r="AE38" s="1860" t="s">
        <v>1128</v>
      </c>
    </row>
    <row r="39" spans="1:31" ht="110.4">
      <c r="A39" s="27"/>
      <c r="B39" s="27"/>
      <c r="C39" s="27"/>
      <c r="D39" s="27"/>
      <c r="E39" s="27"/>
      <c r="G39" s="3681" t="s">
        <v>1131</v>
      </c>
      <c r="H39" s="3681"/>
      <c r="I39" s="1376" t="s">
        <v>1132</v>
      </c>
      <c r="J39" s="1376" t="s">
        <v>1133</v>
      </c>
      <c r="K39" s="1376" t="s">
        <v>1134</v>
      </c>
      <c r="L39" s="1376" t="s">
        <v>1883</v>
      </c>
      <c r="M39" s="1376" t="s">
        <v>1135</v>
      </c>
      <c r="N39" s="1377" t="s">
        <v>1139</v>
      </c>
      <c r="O39" s="1376" t="s">
        <v>1136</v>
      </c>
      <c r="P39" s="1376" t="s">
        <v>1884</v>
      </c>
      <c r="Q39" s="1376" t="s">
        <v>1885</v>
      </c>
      <c r="R39" s="1377" t="s">
        <v>158</v>
      </c>
      <c r="S39" s="1376" t="s">
        <v>1886</v>
      </c>
      <c r="T39" s="1377" t="s">
        <v>1137</v>
      </c>
      <c r="U39" s="1376" t="s">
        <v>158</v>
      </c>
      <c r="V39" s="1376" t="s">
        <v>158</v>
      </c>
      <c r="W39" s="1377" t="s">
        <v>1138</v>
      </c>
      <c r="X39" s="1376" t="s">
        <v>1138</v>
      </c>
      <c r="Y39" s="1376" t="s">
        <v>1900</v>
      </c>
      <c r="Z39" s="1377" t="s">
        <v>1887</v>
      </c>
      <c r="AA39" s="1376" t="s">
        <v>1139</v>
      </c>
      <c r="AB39" s="1376" t="s">
        <v>1135</v>
      </c>
      <c r="AC39" s="1377" t="s">
        <v>158</v>
      </c>
      <c r="AD39" s="1888" t="s">
        <v>1138</v>
      </c>
      <c r="AE39" s="1888" t="s">
        <v>1140</v>
      </c>
    </row>
    <row r="40" spans="1:31" s="10" customFormat="1" ht="11.4">
      <c r="A40" s="1877"/>
      <c r="B40" s="1877"/>
      <c r="C40" s="1877"/>
      <c r="D40" s="1877"/>
      <c r="E40" s="1877"/>
      <c r="G40" s="1878" t="s">
        <v>1681</v>
      </c>
      <c r="AB40" s="1879"/>
    </row>
    <row r="41" spans="1:31" s="10" customFormat="1" ht="11.4">
      <c r="A41" s="1877"/>
      <c r="B41" s="1877"/>
      <c r="C41" s="1877"/>
      <c r="D41" s="1877"/>
      <c r="E41" s="1877"/>
      <c r="G41" s="1878" t="s">
        <v>1683</v>
      </c>
      <c r="AB41" s="1879"/>
    </row>
    <row r="42" spans="1:31" s="10" customFormat="1" ht="10.199999999999999">
      <c r="A42" s="1877"/>
      <c r="B42" s="1877"/>
      <c r="C42" s="1877"/>
      <c r="D42" s="1877"/>
      <c r="E42" s="1877"/>
      <c r="G42" s="1880"/>
      <c r="AB42" s="1879"/>
    </row>
    <row r="43" spans="1:31" ht="13.8">
      <c r="A43" s="1380"/>
      <c r="B43" s="1380"/>
      <c r="C43" s="1380"/>
      <c r="D43" s="1380"/>
      <c r="E43" s="1380"/>
      <c r="G43" s="1379"/>
      <c r="AB43" s="15"/>
    </row>
    <row r="44" spans="1:31" ht="13.8">
      <c r="AB44" s="15"/>
    </row>
    <row r="45" spans="1:31" ht="13.8">
      <c r="G45" s="1184" t="s">
        <v>1141</v>
      </c>
      <c r="AB45" s="15"/>
    </row>
    <row r="46" spans="1:31" ht="16.2">
      <c r="G46" s="275" t="s">
        <v>1684</v>
      </c>
      <c r="AB46" s="15"/>
    </row>
    <row r="47" spans="1:31" ht="29.25" customHeight="1">
      <c r="G47" s="286"/>
      <c r="H47" s="1178"/>
      <c r="I47" s="3673" t="s">
        <v>1039</v>
      </c>
      <c r="J47" s="3673"/>
      <c r="K47" s="3673"/>
      <c r="L47" s="3673"/>
      <c r="M47" s="3673"/>
      <c r="N47" s="3674"/>
      <c r="O47" s="3679" t="s">
        <v>1040</v>
      </c>
      <c r="P47" s="3679"/>
      <c r="Q47" s="3679"/>
      <c r="R47" s="3680"/>
      <c r="S47" s="3673" t="s">
        <v>1041</v>
      </c>
      <c r="T47" s="3674"/>
      <c r="U47" s="3673" t="s">
        <v>1042</v>
      </c>
      <c r="V47" s="3673"/>
      <c r="W47" s="3674"/>
      <c r="X47" s="3673" t="s">
        <v>1043</v>
      </c>
      <c r="Y47" s="3673"/>
      <c r="Z47" s="3674"/>
      <c r="AA47" s="3673" t="s">
        <v>1044</v>
      </c>
      <c r="AB47" s="3673"/>
      <c r="AC47" s="3674"/>
      <c r="AD47" s="3675" t="s">
        <v>1045</v>
      </c>
      <c r="AE47" s="3675"/>
    </row>
    <row r="48" spans="1:31" s="27" customFormat="1" ht="18" customHeight="1">
      <c r="A48" s="2"/>
      <c r="B48" s="2"/>
      <c r="C48" s="2"/>
      <c r="D48" s="2"/>
      <c r="E48" s="2"/>
      <c r="G48" s="284" t="s">
        <v>1142</v>
      </c>
      <c r="H48" s="284" t="s">
        <v>1142</v>
      </c>
      <c r="I48" s="284" t="s">
        <v>1046</v>
      </c>
      <c r="J48" s="284" t="s">
        <v>1047</v>
      </c>
      <c r="K48" s="284" t="s">
        <v>1143</v>
      </c>
      <c r="L48" s="284" t="s">
        <v>1049</v>
      </c>
      <c r="M48" s="284" t="s">
        <v>1050</v>
      </c>
      <c r="N48" s="1180" t="s">
        <v>1051</v>
      </c>
      <c r="O48" s="284" t="s">
        <v>1144</v>
      </c>
      <c r="P48" s="284" t="s">
        <v>1053</v>
      </c>
      <c r="Q48" s="284" t="s">
        <v>1145</v>
      </c>
      <c r="R48" s="1180" t="s">
        <v>1055</v>
      </c>
      <c r="S48" s="284" t="s">
        <v>1056</v>
      </c>
      <c r="T48" s="1180" t="s">
        <v>1055</v>
      </c>
      <c r="U48" s="284" t="s">
        <v>1057</v>
      </c>
      <c r="V48" s="284" t="s">
        <v>1058</v>
      </c>
      <c r="W48" s="1180" t="s">
        <v>1059</v>
      </c>
      <c r="X48" s="284" t="s">
        <v>1779</v>
      </c>
      <c r="Y48" s="284" t="s">
        <v>1039</v>
      </c>
      <c r="Z48" s="1180" t="s">
        <v>1040</v>
      </c>
      <c r="AA48" s="284" t="s">
        <v>1060</v>
      </c>
      <c r="AB48" s="284" t="s">
        <v>1062</v>
      </c>
      <c r="AC48" s="1180" t="s">
        <v>1063</v>
      </c>
      <c r="AD48" s="1886" t="s">
        <v>1064</v>
      </c>
      <c r="AE48" s="1886" t="s">
        <v>1065</v>
      </c>
    </row>
    <row r="49" spans="1:31" s="27" customFormat="1" ht="12.75" customHeight="1">
      <c r="A49" s="2"/>
      <c r="B49" s="2"/>
      <c r="C49" s="2"/>
      <c r="D49" s="2"/>
      <c r="E49" s="2"/>
      <c r="G49" s="3673" t="s">
        <v>1685</v>
      </c>
      <c r="H49" s="859" t="s">
        <v>1146</v>
      </c>
      <c r="I49" s="859">
        <v>0</v>
      </c>
      <c r="J49" s="859">
        <v>0</v>
      </c>
      <c r="K49" s="1885">
        <v>0</v>
      </c>
      <c r="L49" s="907">
        <v>0</v>
      </c>
      <c r="M49" s="907">
        <v>0</v>
      </c>
      <c r="N49" s="1378">
        <v>0</v>
      </c>
      <c r="O49" s="1885">
        <v>1</v>
      </c>
      <c r="P49" s="1885">
        <v>1</v>
      </c>
      <c r="Q49" s="1885">
        <v>1</v>
      </c>
      <c r="R49" s="1378">
        <v>0</v>
      </c>
      <c r="S49" s="1885">
        <v>0</v>
      </c>
      <c r="T49" s="1378">
        <v>11</v>
      </c>
      <c r="U49" s="1885">
        <v>0</v>
      </c>
      <c r="V49" s="1885">
        <v>0</v>
      </c>
      <c r="W49" s="1378">
        <v>0</v>
      </c>
      <c r="X49" s="1885">
        <v>1</v>
      </c>
      <c r="Y49" s="1885">
        <v>1</v>
      </c>
      <c r="Z49" s="1378">
        <v>1</v>
      </c>
      <c r="AA49" s="1885">
        <v>0</v>
      </c>
      <c r="AB49" s="1885">
        <v>1</v>
      </c>
      <c r="AC49" s="1378">
        <v>1</v>
      </c>
      <c r="AD49" s="1885">
        <v>3</v>
      </c>
      <c r="AE49" s="1885">
        <v>1</v>
      </c>
    </row>
    <row r="50" spans="1:31" s="27" customFormat="1" ht="15" customHeight="1">
      <c r="A50" s="2"/>
      <c r="B50" s="2"/>
      <c r="C50" s="2"/>
      <c r="D50" s="2"/>
      <c r="E50" s="2"/>
      <c r="G50" s="3673"/>
      <c r="H50" s="2514" t="s">
        <v>1147</v>
      </c>
      <c r="I50" s="2514">
        <v>7</v>
      </c>
      <c r="J50" s="2514">
        <v>2</v>
      </c>
      <c r="K50" s="1898">
        <v>7</v>
      </c>
      <c r="L50" s="1898">
        <v>6</v>
      </c>
      <c r="M50" s="1898">
        <v>16</v>
      </c>
      <c r="N50" s="1373">
        <v>3</v>
      </c>
      <c r="O50" s="1898">
        <v>1</v>
      </c>
      <c r="P50" s="1898">
        <v>1</v>
      </c>
      <c r="Q50" s="1898">
        <v>0</v>
      </c>
      <c r="R50" s="1373">
        <v>3</v>
      </c>
      <c r="S50" s="1898">
        <v>4</v>
      </c>
      <c r="T50" s="1373">
        <v>25</v>
      </c>
      <c r="U50" s="1898">
        <v>2</v>
      </c>
      <c r="V50" s="1898">
        <v>3</v>
      </c>
      <c r="W50" s="1373">
        <v>3</v>
      </c>
      <c r="X50" s="1898">
        <v>9</v>
      </c>
      <c r="Y50" s="1898">
        <v>6</v>
      </c>
      <c r="Z50" s="1373">
        <v>6</v>
      </c>
      <c r="AA50" s="1898">
        <v>5</v>
      </c>
      <c r="AB50" s="1898">
        <v>16</v>
      </c>
      <c r="AC50" s="1373">
        <v>0</v>
      </c>
      <c r="AD50" s="1889">
        <v>8</v>
      </c>
      <c r="AE50" s="1889">
        <v>1</v>
      </c>
    </row>
    <row r="51" spans="1:31" s="27" customFormat="1" ht="15" customHeight="1">
      <c r="A51" s="2"/>
      <c r="B51" s="2"/>
      <c r="C51" s="2"/>
      <c r="D51" s="2"/>
      <c r="E51" s="2"/>
      <c r="G51" s="3676"/>
      <c r="H51" s="1794" t="s">
        <v>1148</v>
      </c>
      <c r="I51" s="1794">
        <v>13</v>
      </c>
      <c r="J51" s="1794">
        <v>10</v>
      </c>
      <c r="K51" s="2515">
        <v>19</v>
      </c>
      <c r="L51" s="2516">
        <v>17</v>
      </c>
      <c r="M51" s="2516">
        <v>27</v>
      </c>
      <c r="N51" s="2517">
        <v>10</v>
      </c>
      <c r="O51" s="2515">
        <v>2</v>
      </c>
      <c r="P51" s="2515">
        <v>2</v>
      </c>
      <c r="Q51" s="2515">
        <v>4</v>
      </c>
      <c r="R51" s="2517">
        <v>4</v>
      </c>
      <c r="S51" s="2515">
        <v>4</v>
      </c>
      <c r="T51" s="2517">
        <v>97</v>
      </c>
      <c r="U51" s="2515">
        <v>6</v>
      </c>
      <c r="V51" s="2515">
        <v>11</v>
      </c>
      <c r="W51" s="2517">
        <v>6</v>
      </c>
      <c r="X51" s="2515">
        <v>37</v>
      </c>
      <c r="Y51" s="2515">
        <v>20</v>
      </c>
      <c r="Z51" s="2517">
        <v>12</v>
      </c>
      <c r="AA51" s="2515">
        <v>11</v>
      </c>
      <c r="AB51" s="2515">
        <v>42</v>
      </c>
      <c r="AC51" s="2517">
        <v>5</v>
      </c>
      <c r="AD51" s="2515">
        <v>19</v>
      </c>
      <c r="AE51" s="2515">
        <v>3</v>
      </c>
    </row>
    <row r="52" spans="1:31" s="1380" customFormat="1" ht="13.8">
      <c r="A52" s="2"/>
      <c r="B52" s="2"/>
      <c r="C52" s="2"/>
      <c r="D52" s="2"/>
      <c r="E52" s="2"/>
      <c r="G52" s="3677" t="s">
        <v>1687</v>
      </c>
      <c r="H52" s="1882" t="s">
        <v>1146</v>
      </c>
      <c r="I52" s="1882">
        <v>0</v>
      </c>
      <c r="J52" s="1882">
        <v>0</v>
      </c>
      <c r="K52" s="1882">
        <v>0</v>
      </c>
      <c r="L52" s="1882">
        <v>0</v>
      </c>
      <c r="M52" s="1882">
        <v>1</v>
      </c>
      <c r="N52" s="1883">
        <v>0</v>
      </c>
      <c r="O52" s="1882">
        <v>0</v>
      </c>
      <c r="P52" s="1882">
        <v>0</v>
      </c>
      <c r="Q52" s="1882">
        <v>0</v>
      </c>
      <c r="R52" s="1883">
        <v>0</v>
      </c>
      <c r="S52" s="1882">
        <v>1</v>
      </c>
      <c r="T52" s="1883">
        <v>4</v>
      </c>
      <c r="U52" s="1882">
        <v>0</v>
      </c>
      <c r="V52" s="1882">
        <v>0</v>
      </c>
      <c r="W52" s="1883">
        <v>1</v>
      </c>
      <c r="X52" s="1882">
        <v>0</v>
      </c>
      <c r="Y52" s="1882">
        <v>1</v>
      </c>
      <c r="Z52" s="1883">
        <v>0</v>
      </c>
      <c r="AA52" s="1882">
        <v>0</v>
      </c>
      <c r="AB52" s="1882">
        <v>0</v>
      </c>
      <c r="AC52" s="1883">
        <v>0</v>
      </c>
      <c r="AD52" s="1887">
        <v>0</v>
      </c>
      <c r="AE52" s="1887">
        <v>0</v>
      </c>
    </row>
    <row r="53" spans="1:31" s="1380" customFormat="1" ht="15" customHeight="1">
      <c r="A53" s="2"/>
      <c r="B53" s="2"/>
      <c r="C53" s="2"/>
      <c r="D53" s="2"/>
      <c r="E53" s="2"/>
      <c r="G53" s="3673"/>
      <c r="H53" s="907" t="s">
        <v>1147</v>
      </c>
      <c r="I53" s="907">
        <v>0</v>
      </c>
      <c r="J53" s="907">
        <v>1</v>
      </c>
      <c r="K53" s="1885">
        <v>1</v>
      </c>
      <c r="L53" s="907">
        <v>0</v>
      </c>
      <c r="M53" s="907">
        <v>0</v>
      </c>
      <c r="N53" s="2713">
        <v>21</v>
      </c>
      <c r="O53" s="1885">
        <v>1</v>
      </c>
      <c r="P53" s="1885">
        <v>1</v>
      </c>
      <c r="Q53" s="1885">
        <v>1</v>
      </c>
      <c r="R53" s="1378">
        <v>0</v>
      </c>
      <c r="S53" s="1885">
        <v>3</v>
      </c>
      <c r="T53" s="1378">
        <v>6</v>
      </c>
      <c r="U53" s="1885">
        <v>0</v>
      </c>
      <c r="V53" s="1885">
        <v>2</v>
      </c>
      <c r="W53" s="1378">
        <v>1</v>
      </c>
      <c r="X53" s="1885">
        <v>2</v>
      </c>
      <c r="Y53" s="1885">
        <v>3</v>
      </c>
      <c r="Z53" s="1378" t="s">
        <v>1149</v>
      </c>
      <c r="AA53" s="1885">
        <v>0</v>
      </c>
      <c r="AB53" s="1885">
        <v>1</v>
      </c>
      <c r="AC53" s="1378">
        <v>0</v>
      </c>
      <c r="AD53" s="1885">
        <v>1</v>
      </c>
      <c r="AE53" s="1885">
        <v>1</v>
      </c>
    </row>
    <row r="54" spans="1:31" s="1380" customFormat="1" ht="15" customHeight="1">
      <c r="A54" s="2"/>
      <c r="B54" s="2"/>
      <c r="C54" s="2"/>
      <c r="D54" s="2"/>
      <c r="E54" s="2"/>
      <c r="G54" s="3676"/>
      <c r="H54" s="1376" t="s">
        <v>1148</v>
      </c>
      <c r="I54" s="1376">
        <v>1</v>
      </c>
      <c r="J54" s="1376">
        <v>1</v>
      </c>
      <c r="K54" s="1376">
        <v>2</v>
      </c>
      <c r="L54" s="1376">
        <v>4</v>
      </c>
      <c r="M54" s="1376">
        <v>2</v>
      </c>
      <c r="N54" s="1377">
        <v>3</v>
      </c>
      <c r="O54" s="1376">
        <v>1</v>
      </c>
      <c r="P54" s="1376">
        <v>1</v>
      </c>
      <c r="Q54" s="1376">
        <v>3</v>
      </c>
      <c r="R54" s="1377">
        <v>1</v>
      </c>
      <c r="S54" s="1376">
        <v>6</v>
      </c>
      <c r="T54" s="1377">
        <v>5</v>
      </c>
      <c r="U54" s="1376">
        <v>2</v>
      </c>
      <c r="V54" s="1376">
        <v>5</v>
      </c>
      <c r="W54" s="1377">
        <v>2</v>
      </c>
      <c r="X54" s="1376">
        <v>0</v>
      </c>
      <c r="Y54" s="1376">
        <v>3</v>
      </c>
      <c r="Z54" s="1377">
        <v>7</v>
      </c>
      <c r="AA54" s="1376">
        <v>1</v>
      </c>
      <c r="AB54" s="1376">
        <v>0</v>
      </c>
      <c r="AC54" s="1377">
        <v>0</v>
      </c>
      <c r="AD54" s="1888">
        <v>0</v>
      </c>
      <c r="AE54" s="1888">
        <v>3</v>
      </c>
    </row>
    <row r="55" spans="1:31" ht="12" customHeight="1">
      <c r="G55" s="1878" t="s">
        <v>1765</v>
      </c>
      <c r="H55" s="91"/>
      <c r="I55" s="91"/>
      <c r="J55" s="91"/>
      <c r="K55" s="91"/>
      <c r="L55" s="91"/>
      <c r="M55" s="91"/>
      <c r="N55" s="91"/>
      <c r="O55" s="91"/>
      <c r="P55" s="91"/>
      <c r="Q55" s="91"/>
      <c r="R55" s="91"/>
      <c r="S55" s="91"/>
      <c r="T55" s="91"/>
      <c r="U55" s="91"/>
      <c r="V55" s="91"/>
      <c r="W55" s="91"/>
      <c r="X55" s="91"/>
      <c r="Y55" s="91"/>
      <c r="Z55" s="91"/>
      <c r="AA55" s="91"/>
    </row>
    <row r="56" spans="1:31" ht="12" customHeight="1">
      <c r="G56" s="1878" t="s">
        <v>1686</v>
      </c>
      <c r="H56" s="91"/>
      <c r="I56" s="91"/>
      <c r="J56" s="91"/>
      <c r="K56" s="91"/>
      <c r="L56" s="91"/>
      <c r="M56" s="91"/>
      <c r="N56" s="91"/>
      <c r="O56" s="91"/>
      <c r="P56" s="91"/>
      <c r="Q56" s="91"/>
      <c r="R56" s="91"/>
      <c r="S56" s="91"/>
      <c r="T56" s="91"/>
      <c r="U56" s="91"/>
      <c r="V56" s="91"/>
      <c r="W56" s="91"/>
      <c r="X56" s="91"/>
      <c r="Y56" s="91"/>
      <c r="Z56" s="91"/>
      <c r="AA56" s="91"/>
    </row>
    <row r="57" spans="1:31" ht="12" customHeight="1">
      <c r="G57" s="1878" t="s">
        <v>1688</v>
      </c>
      <c r="H57" s="91"/>
      <c r="I57" s="91"/>
      <c r="J57" s="91"/>
      <c r="K57" s="91"/>
      <c r="L57" s="91"/>
      <c r="M57" s="91"/>
      <c r="N57" s="91"/>
      <c r="O57" s="91"/>
      <c r="P57" s="91"/>
      <c r="Q57" s="91"/>
      <c r="R57" s="91"/>
      <c r="S57" s="91"/>
      <c r="T57" s="91"/>
      <c r="U57" s="91"/>
      <c r="V57" s="91"/>
      <c r="W57" s="91"/>
      <c r="X57" s="91"/>
      <c r="Y57" s="91"/>
      <c r="Z57" s="91"/>
      <c r="AA57" s="91"/>
    </row>
    <row r="58" spans="1:31" ht="13.8">
      <c r="G58" s="1878"/>
      <c r="H58" s="91"/>
      <c r="I58" s="91"/>
      <c r="J58" s="91"/>
      <c r="K58" s="91"/>
      <c r="L58" s="91"/>
      <c r="M58" s="91"/>
      <c r="N58" s="91"/>
      <c r="O58" s="91"/>
      <c r="P58" s="91"/>
      <c r="Q58" s="91"/>
      <c r="R58" s="91"/>
      <c r="S58" s="91"/>
      <c r="T58" s="91"/>
      <c r="U58" s="91"/>
      <c r="V58" s="91"/>
      <c r="W58" s="91"/>
      <c r="X58" s="91"/>
      <c r="Y58" s="91"/>
      <c r="Z58" s="91"/>
      <c r="AA58" s="91"/>
    </row>
    <row r="59" spans="1:31" ht="13.8"/>
    <row r="60" spans="1:31" ht="13.8">
      <c r="G60" s="3678" t="s">
        <v>1150</v>
      </c>
      <c r="H60" s="3678"/>
      <c r="I60" s="3678"/>
      <c r="J60" s="3678"/>
      <c r="K60" s="3678"/>
      <c r="L60" s="3678"/>
      <c r="M60" s="3678"/>
      <c r="N60" s="3678"/>
    </row>
    <row r="61" spans="1:31" ht="13.8">
      <c r="G61" s="275" t="s">
        <v>1561</v>
      </c>
      <c r="H61" s="283"/>
      <c r="I61" s="283"/>
      <c r="J61" s="1381"/>
      <c r="K61" s="283"/>
      <c r="M61" s="283"/>
      <c r="N61" s="1381"/>
    </row>
    <row r="62" spans="1:31" ht="29.25" customHeight="1">
      <c r="G62" s="291"/>
      <c r="H62" s="3670" t="s">
        <v>1562</v>
      </c>
      <c r="I62" s="3671"/>
      <c r="J62" s="3671"/>
      <c r="K62" s="3672"/>
      <c r="L62" s="3670" t="s">
        <v>1563</v>
      </c>
      <c r="M62" s="3671"/>
      <c r="N62" s="3671"/>
      <c r="O62" s="3671"/>
    </row>
    <row r="63" spans="1:31" ht="18" customHeight="1">
      <c r="G63" s="286" t="s">
        <v>1151</v>
      </c>
      <c r="H63" s="284" t="s">
        <v>686</v>
      </c>
      <c r="I63" s="284" t="s">
        <v>690</v>
      </c>
      <c r="J63" s="284" t="s">
        <v>687</v>
      </c>
      <c r="K63" s="290" t="s">
        <v>688</v>
      </c>
      <c r="L63" s="285" t="s">
        <v>686</v>
      </c>
      <c r="M63" s="285" t="s">
        <v>690</v>
      </c>
      <c r="N63" s="284" t="s">
        <v>687</v>
      </c>
      <c r="O63" s="290" t="s">
        <v>688</v>
      </c>
    </row>
    <row r="64" spans="1:31" ht="13.8">
      <c r="G64" s="2305" t="s">
        <v>1152</v>
      </c>
      <c r="H64" s="40"/>
      <c r="I64" s="40"/>
      <c r="J64" s="40"/>
      <c r="K64" s="3192"/>
      <c r="L64" s="2068"/>
      <c r="M64" s="2068"/>
      <c r="N64" s="2068"/>
      <c r="O64" s="1949"/>
    </row>
    <row r="65" spans="7:17" ht="13.8">
      <c r="G65" s="104" t="s">
        <v>1046</v>
      </c>
      <c r="H65" s="40">
        <v>938</v>
      </c>
      <c r="I65" s="40">
        <v>938</v>
      </c>
      <c r="J65" s="40">
        <v>942</v>
      </c>
      <c r="K65" s="3193">
        <v>4.2643923240938165E-3</v>
      </c>
      <c r="L65" s="2068">
        <v>209</v>
      </c>
      <c r="M65" s="2068">
        <v>209</v>
      </c>
      <c r="N65" s="2068">
        <v>209</v>
      </c>
      <c r="O65" s="3200" t="s">
        <v>752</v>
      </c>
      <c r="P65" s="2068"/>
      <c r="Q65" s="22"/>
    </row>
    <row r="66" spans="7:17" ht="13.8">
      <c r="G66" s="104" t="s">
        <v>1047</v>
      </c>
      <c r="H66" s="40">
        <v>408</v>
      </c>
      <c r="I66" s="40">
        <v>417</v>
      </c>
      <c r="J66" s="40">
        <v>423</v>
      </c>
      <c r="K66" s="3193">
        <v>1.4388489208633094E-2</v>
      </c>
      <c r="L66" s="2068">
        <v>3</v>
      </c>
      <c r="M66" s="2068">
        <v>3</v>
      </c>
      <c r="N66" s="2068">
        <v>3</v>
      </c>
      <c r="O66" s="3200" t="s">
        <v>752</v>
      </c>
      <c r="P66" s="2526"/>
      <c r="Q66" s="2173"/>
    </row>
    <row r="67" spans="7:17" ht="13.8">
      <c r="G67" s="104" t="s">
        <v>1048</v>
      </c>
      <c r="H67" s="2306">
        <v>1189</v>
      </c>
      <c r="I67" s="2306">
        <v>1192</v>
      </c>
      <c r="J67" s="2306">
        <v>1194</v>
      </c>
      <c r="K67" s="3193">
        <v>1.6778523489932886E-3</v>
      </c>
      <c r="L67" s="2307">
        <v>274</v>
      </c>
      <c r="M67" s="2307">
        <v>274</v>
      </c>
      <c r="N67" s="2307">
        <v>274</v>
      </c>
      <c r="O67" s="3201" t="s">
        <v>752</v>
      </c>
      <c r="P67" s="2526"/>
      <c r="Q67" s="2173"/>
    </row>
    <row r="68" spans="7:17" ht="13.8">
      <c r="G68" s="104" t="s">
        <v>1049</v>
      </c>
      <c r="H68" s="40">
        <v>441</v>
      </c>
      <c r="I68" s="40">
        <v>441</v>
      </c>
      <c r="J68" s="40">
        <v>463</v>
      </c>
      <c r="K68" s="3193">
        <v>4.9886621315192746E-2</v>
      </c>
      <c r="L68" s="2068">
        <v>145</v>
      </c>
      <c r="M68" s="2068">
        <v>151</v>
      </c>
      <c r="N68" s="2068">
        <v>151</v>
      </c>
      <c r="O68" s="3200" t="s">
        <v>752</v>
      </c>
      <c r="P68" s="2526"/>
      <c r="Q68" s="2173"/>
    </row>
    <row r="69" spans="7:17" ht="13.8">
      <c r="G69" s="104" t="s">
        <v>1050</v>
      </c>
      <c r="H69" s="2306">
        <v>75</v>
      </c>
      <c r="I69" s="2306">
        <v>386</v>
      </c>
      <c r="J69" s="2306">
        <v>386</v>
      </c>
      <c r="K69" s="2311" t="s">
        <v>752</v>
      </c>
      <c r="L69" s="2307">
        <v>0</v>
      </c>
      <c r="M69" s="2307">
        <v>0</v>
      </c>
      <c r="N69" s="2307">
        <v>0</v>
      </c>
      <c r="O69" s="3201" t="s">
        <v>752</v>
      </c>
      <c r="P69" s="2526"/>
      <c r="Q69" s="2173"/>
    </row>
    <row r="70" spans="7:17" ht="13.8">
      <c r="G70" s="104" t="s">
        <v>1051</v>
      </c>
      <c r="H70" s="2306">
        <v>682</v>
      </c>
      <c r="I70" s="2306">
        <v>682</v>
      </c>
      <c r="J70" s="2306">
        <v>683</v>
      </c>
      <c r="K70" s="3318">
        <v>1.4662756598240469E-3</v>
      </c>
      <c r="L70" s="2307">
        <v>155</v>
      </c>
      <c r="M70" s="2307">
        <v>155</v>
      </c>
      <c r="N70" s="2307">
        <v>155</v>
      </c>
      <c r="O70" s="3201" t="s">
        <v>752</v>
      </c>
      <c r="P70" s="2526"/>
      <c r="Q70" s="2173"/>
    </row>
    <row r="71" spans="7:17" ht="13.8">
      <c r="G71" s="293" t="s">
        <v>1153</v>
      </c>
      <c r="H71" s="766"/>
      <c r="I71" s="766"/>
      <c r="J71" s="766"/>
      <c r="K71" s="3194"/>
      <c r="L71" s="762"/>
      <c r="M71" s="762"/>
      <c r="N71" s="762"/>
      <c r="O71" s="3202"/>
      <c r="P71" s="2526"/>
      <c r="Q71" s="2173"/>
    </row>
    <row r="72" spans="7:17" ht="13.95" customHeight="1">
      <c r="G72" s="323" t="s">
        <v>1052</v>
      </c>
      <c r="H72" s="766">
        <v>49</v>
      </c>
      <c r="I72" s="766">
        <v>49</v>
      </c>
      <c r="J72" s="766">
        <v>51</v>
      </c>
      <c r="K72" s="3195">
        <v>4.0816326530612242E-2</v>
      </c>
      <c r="L72" s="762">
        <v>5</v>
      </c>
      <c r="M72" s="762">
        <v>5</v>
      </c>
      <c r="N72" s="762">
        <v>5</v>
      </c>
      <c r="O72" s="3203" t="s">
        <v>752</v>
      </c>
      <c r="P72" s="2526"/>
      <c r="Q72" s="2173"/>
    </row>
    <row r="73" spans="7:17" ht="13.95" customHeight="1">
      <c r="G73" s="323" t="s">
        <v>1053</v>
      </c>
      <c r="H73" s="766">
        <v>179</v>
      </c>
      <c r="I73" s="766">
        <v>205</v>
      </c>
      <c r="J73" s="766">
        <v>224</v>
      </c>
      <c r="K73" s="3195">
        <v>9.2682926829268292E-2</v>
      </c>
      <c r="L73" s="762">
        <v>0</v>
      </c>
      <c r="M73" s="762">
        <v>0</v>
      </c>
      <c r="N73" s="762">
        <v>0</v>
      </c>
      <c r="O73" s="3203" t="s">
        <v>752</v>
      </c>
      <c r="P73" s="2526"/>
      <c r="Q73" s="2173"/>
    </row>
    <row r="74" spans="7:17" ht="13.95" customHeight="1">
      <c r="G74" s="1952" t="s">
        <v>1054</v>
      </c>
      <c r="H74" s="1386">
        <v>539</v>
      </c>
      <c r="I74" s="1386">
        <v>740</v>
      </c>
      <c r="J74" s="766">
        <v>826</v>
      </c>
      <c r="K74" s="3195">
        <v>0.11621621621621622</v>
      </c>
      <c r="L74" s="762">
        <v>0</v>
      </c>
      <c r="M74" s="762">
        <v>0</v>
      </c>
      <c r="N74" s="762">
        <v>0</v>
      </c>
      <c r="O74" s="3203" t="s">
        <v>752</v>
      </c>
      <c r="P74" s="2526"/>
      <c r="Q74" s="2173"/>
    </row>
    <row r="75" spans="7:17" ht="16.2">
      <c r="G75" s="323" t="s">
        <v>1689</v>
      </c>
      <c r="H75" s="1386">
        <v>50</v>
      </c>
      <c r="I75" s="766">
        <v>50</v>
      </c>
      <c r="J75" s="766">
        <v>50</v>
      </c>
      <c r="K75" s="1384" t="s">
        <v>752</v>
      </c>
      <c r="L75" s="762">
        <v>0</v>
      </c>
      <c r="M75" s="762">
        <v>0</v>
      </c>
      <c r="N75" s="762">
        <v>0</v>
      </c>
      <c r="O75" s="3203" t="s">
        <v>752</v>
      </c>
      <c r="P75" s="2526"/>
      <c r="Q75" s="2173"/>
    </row>
    <row r="76" spans="7:17" ht="13.95" customHeight="1">
      <c r="G76" s="2308" t="s">
        <v>1042</v>
      </c>
      <c r="H76" s="2306"/>
      <c r="I76" s="2306"/>
      <c r="J76" s="2306"/>
      <c r="K76" s="2309"/>
      <c r="L76" s="2307"/>
      <c r="M76" s="2307"/>
      <c r="N76" s="2307"/>
      <c r="O76" s="3204"/>
      <c r="P76" s="2526"/>
      <c r="Q76" s="2173"/>
    </row>
    <row r="77" spans="7:17" ht="13.95" customHeight="1">
      <c r="G77" s="2310" t="s">
        <v>1691</v>
      </c>
      <c r="H77" s="2306" t="s">
        <v>752</v>
      </c>
      <c r="I77" s="2306" t="s">
        <v>752</v>
      </c>
      <c r="J77" s="2518">
        <v>411</v>
      </c>
      <c r="K77" s="2311" t="s">
        <v>752</v>
      </c>
      <c r="L77" s="2307">
        <v>0</v>
      </c>
      <c r="M77" s="2307">
        <v>0</v>
      </c>
      <c r="N77" s="2307">
        <v>0</v>
      </c>
      <c r="O77" s="3201" t="s">
        <v>752</v>
      </c>
      <c r="P77" s="2526"/>
      <c r="Q77" s="2173"/>
    </row>
    <row r="78" spans="7:17" ht="13.95" customHeight="1">
      <c r="G78" s="2310" t="s">
        <v>1059</v>
      </c>
      <c r="H78" s="2312">
        <v>809</v>
      </c>
      <c r="I78" s="2312">
        <v>1018</v>
      </c>
      <c r="J78" s="2306">
        <v>1152</v>
      </c>
      <c r="K78" s="3318">
        <v>1.2899999999999999E-3</v>
      </c>
      <c r="L78" s="2307">
        <v>63</v>
      </c>
      <c r="M78" s="2307">
        <v>63</v>
      </c>
      <c r="N78" s="2307">
        <v>63</v>
      </c>
      <c r="O78" s="3201" t="s">
        <v>752</v>
      </c>
      <c r="P78" s="2526"/>
      <c r="Q78" s="2173"/>
    </row>
    <row r="79" spans="7:17" ht="13.95" customHeight="1">
      <c r="G79" s="2310" t="s">
        <v>1058</v>
      </c>
      <c r="H79" s="2312">
        <v>879</v>
      </c>
      <c r="I79" s="2312">
        <v>954</v>
      </c>
      <c r="J79" s="2306">
        <v>1032</v>
      </c>
      <c r="K79" s="3318">
        <v>1.2899999999999999E-3</v>
      </c>
      <c r="L79" s="2307">
        <v>394</v>
      </c>
      <c r="M79" s="2307">
        <v>397</v>
      </c>
      <c r="N79" s="2307">
        <v>397</v>
      </c>
      <c r="O79" s="3201" t="s">
        <v>752</v>
      </c>
      <c r="P79" s="2526"/>
      <c r="Q79" s="2173"/>
    </row>
    <row r="80" spans="7:17" ht="13.95" customHeight="1">
      <c r="G80" s="292" t="s">
        <v>1041</v>
      </c>
      <c r="H80" s="766"/>
      <c r="I80" s="1445"/>
      <c r="J80" s="1445"/>
      <c r="K80" s="3194"/>
      <c r="L80" s="762"/>
      <c r="M80" s="762"/>
      <c r="N80" s="762"/>
      <c r="O80" s="3202"/>
      <c r="P80" s="2526"/>
      <c r="Q80" s="2173"/>
    </row>
    <row r="81" spans="7:17" ht="13.95" customHeight="1">
      <c r="G81" s="323" t="s">
        <v>1056</v>
      </c>
      <c r="H81" s="1386">
        <v>361</v>
      </c>
      <c r="I81" s="1386">
        <v>884</v>
      </c>
      <c r="J81" s="766">
        <v>2995</v>
      </c>
      <c r="K81" s="3195">
        <v>2.3891</v>
      </c>
      <c r="L81" s="762">
        <v>27</v>
      </c>
      <c r="M81" s="762">
        <v>27</v>
      </c>
      <c r="N81" s="762">
        <v>33</v>
      </c>
      <c r="O81" s="3198">
        <v>0.214</v>
      </c>
      <c r="P81" s="2526"/>
      <c r="Q81" s="2173"/>
    </row>
    <row r="82" spans="7:17" ht="16.2">
      <c r="G82" s="323" t="s">
        <v>1905</v>
      </c>
      <c r="H82" s="766" t="s">
        <v>752</v>
      </c>
      <c r="I82" s="766" t="s">
        <v>752</v>
      </c>
      <c r="J82" s="766">
        <v>15</v>
      </c>
      <c r="K82" s="2998" t="s">
        <v>752</v>
      </c>
      <c r="L82" s="762">
        <v>0</v>
      </c>
      <c r="M82" s="762">
        <v>0</v>
      </c>
      <c r="N82" s="762">
        <v>0</v>
      </c>
      <c r="O82" s="3205" t="s">
        <v>752</v>
      </c>
      <c r="P82" s="2526"/>
      <c r="Q82" s="2173"/>
    </row>
    <row r="83" spans="7:17" ht="13.95" customHeight="1">
      <c r="G83" s="2308" t="s">
        <v>1044</v>
      </c>
      <c r="H83" s="2306"/>
      <c r="I83" s="2306"/>
      <c r="J83" s="2306"/>
      <c r="K83" s="833"/>
      <c r="L83" s="2307"/>
      <c r="M83" s="2307"/>
      <c r="N83" s="2307"/>
      <c r="O83" s="3201"/>
      <c r="P83" s="2526"/>
      <c r="Q83" s="2173"/>
    </row>
    <row r="84" spans="7:17" ht="13.95" customHeight="1">
      <c r="G84" s="2310" t="s">
        <v>1060</v>
      </c>
      <c r="H84" s="2306">
        <v>4</v>
      </c>
      <c r="I84" s="2306">
        <v>4</v>
      </c>
      <c r="J84" s="2306">
        <v>4</v>
      </c>
      <c r="K84" s="833" t="s">
        <v>752</v>
      </c>
      <c r="L84" s="2307">
        <v>5</v>
      </c>
      <c r="M84" s="2307">
        <v>5</v>
      </c>
      <c r="N84" s="2307">
        <v>5</v>
      </c>
      <c r="O84" s="3201" t="s">
        <v>752</v>
      </c>
      <c r="P84" s="2526"/>
      <c r="Q84" s="2173"/>
    </row>
    <row r="85" spans="7:17" ht="16.2">
      <c r="G85" s="104" t="s">
        <v>1906</v>
      </c>
      <c r="H85" s="2306">
        <v>43</v>
      </c>
      <c r="I85" s="2306">
        <v>43</v>
      </c>
      <c r="J85" s="2543">
        <v>43</v>
      </c>
      <c r="K85" s="833" t="s">
        <v>752</v>
      </c>
      <c r="L85" s="2307">
        <v>0</v>
      </c>
      <c r="M85" s="2307">
        <v>0</v>
      </c>
      <c r="N85" s="2307">
        <v>0</v>
      </c>
      <c r="O85" s="3206" t="s">
        <v>752</v>
      </c>
      <c r="P85" s="2526"/>
      <c r="Q85" s="2173"/>
    </row>
    <row r="86" spans="7:17" ht="13.95" customHeight="1">
      <c r="G86" s="104" t="s">
        <v>1063</v>
      </c>
      <c r="H86" s="2306">
        <v>259</v>
      </c>
      <c r="I86" s="2306">
        <v>259</v>
      </c>
      <c r="J86" s="2306">
        <v>259</v>
      </c>
      <c r="K86" s="833" t="s">
        <v>752</v>
      </c>
      <c r="L86" s="2307">
        <v>11</v>
      </c>
      <c r="M86" s="2307">
        <v>11</v>
      </c>
      <c r="N86" s="2307">
        <v>11</v>
      </c>
      <c r="O86" s="3201" t="s">
        <v>752</v>
      </c>
      <c r="P86" s="2526"/>
      <c r="Q86" s="2173"/>
    </row>
    <row r="87" spans="7:17" ht="13.95" customHeight="1">
      <c r="G87" s="2519" t="s">
        <v>1154</v>
      </c>
      <c r="H87" s="766"/>
      <c r="I87" s="766"/>
      <c r="J87" s="766"/>
      <c r="K87" s="1384"/>
      <c r="L87" s="762"/>
      <c r="M87" s="762"/>
      <c r="N87" s="762"/>
      <c r="O87" s="3203"/>
      <c r="P87" s="2526"/>
      <c r="Q87" s="2173"/>
    </row>
    <row r="88" spans="7:17" ht="16.2">
      <c r="G88" s="323" t="s">
        <v>1907</v>
      </c>
      <c r="H88" s="766" t="s">
        <v>752</v>
      </c>
      <c r="I88" s="766" t="s">
        <v>752</v>
      </c>
      <c r="J88" s="766">
        <v>22</v>
      </c>
      <c r="K88" s="2998" t="s">
        <v>752</v>
      </c>
      <c r="L88" s="762">
        <v>0</v>
      </c>
      <c r="M88" s="762">
        <v>0</v>
      </c>
      <c r="N88" s="762">
        <v>0</v>
      </c>
      <c r="O88" s="3203" t="s">
        <v>752</v>
      </c>
      <c r="P88" s="2526"/>
      <c r="Q88" s="2173"/>
    </row>
    <row r="89" spans="7:17" ht="13.95" customHeight="1">
      <c r="G89" s="323" t="s">
        <v>1152</v>
      </c>
      <c r="H89" s="766">
        <v>56</v>
      </c>
      <c r="I89" s="766">
        <v>56</v>
      </c>
      <c r="J89" s="766">
        <v>56</v>
      </c>
      <c r="K89" s="1384" t="s">
        <v>752</v>
      </c>
      <c r="L89" s="762">
        <v>29</v>
      </c>
      <c r="M89" s="762">
        <v>29</v>
      </c>
      <c r="N89" s="762">
        <v>33</v>
      </c>
      <c r="O89" s="3198">
        <v>0.124</v>
      </c>
      <c r="P89" s="2526"/>
      <c r="Q89" s="2173"/>
    </row>
    <row r="90" spans="7:17" ht="13.95" customHeight="1">
      <c r="G90" s="323" t="s">
        <v>1153</v>
      </c>
      <c r="H90" s="766">
        <v>134</v>
      </c>
      <c r="I90" s="766">
        <v>158</v>
      </c>
      <c r="J90" s="766">
        <v>158</v>
      </c>
      <c r="K90" s="1384" t="s">
        <v>752</v>
      </c>
      <c r="L90" s="762">
        <v>0</v>
      </c>
      <c r="M90" s="762">
        <v>0</v>
      </c>
      <c r="N90" s="762">
        <v>0</v>
      </c>
      <c r="O90" s="3203" t="s">
        <v>752</v>
      </c>
      <c r="P90" s="2526"/>
      <c r="Q90" s="2173"/>
    </row>
    <row r="91" spans="7:17" ht="13.95" customHeight="1">
      <c r="G91" s="2520" t="s">
        <v>1045</v>
      </c>
      <c r="H91" s="2521"/>
      <c r="I91" s="2521"/>
      <c r="J91" s="2521"/>
      <c r="K91" s="2522"/>
      <c r="L91" s="2523"/>
      <c r="M91" s="2523"/>
      <c r="N91" s="2523"/>
      <c r="O91" s="3207"/>
      <c r="P91" s="2526"/>
      <c r="Q91" s="2173"/>
    </row>
    <row r="92" spans="7:17" ht="13.95" customHeight="1">
      <c r="G92" s="2524" t="s">
        <v>1064</v>
      </c>
      <c r="H92" s="2521" t="s">
        <v>752</v>
      </c>
      <c r="I92" s="2521" t="s">
        <v>752</v>
      </c>
      <c r="J92" s="2521">
        <v>117</v>
      </c>
      <c r="K92" s="2999" t="s">
        <v>752</v>
      </c>
      <c r="L92" s="2523">
        <v>0</v>
      </c>
      <c r="M92" s="2523">
        <v>0</v>
      </c>
      <c r="N92" s="2523">
        <v>0</v>
      </c>
      <c r="O92" s="3207" t="s">
        <v>752</v>
      </c>
      <c r="P92" s="2526"/>
      <c r="Q92" s="2173"/>
    </row>
    <row r="93" spans="7:17" ht="13.95" customHeight="1">
      <c r="G93" s="2524" t="s">
        <v>1065</v>
      </c>
      <c r="H93" s="2521">
        <v>28</v>
      </c>
      <c r="I93" s="2521">
        <v>28</v>
      </c>
      <c r="J93" s="2521">
        <v>28</v>
      </c>
      <c r="K93" s="2522" t="s">
        <v>752</v>
      </c>
      <c r="L93" s="2523">
        <v>0</v>
      </c>
      <c r="M93" s="2523">
        <v>0</v>
      </c>
      <c r="N93" s="2523">
        <v>0</v>
      </c>
      <c r="O93" s="3207" t="s">
        <v>752</v>
      </c>
      <c r="P93" s="2526"/>
      <c r="Q93" s="2173"/>
    </row>
    <row r="94" spans="7:17" ht="13.95" customHeight="1">
      <c r="G94" s="2303" t="s">
        <v>693</v>
      </c>
      <c r="H94" s="2304">
        <v>7123</v>
      </c>
      <c r="I94" s="2304">
        <v>8504</v>
      </c>
      <c r="J94" s="2304">
        <v>11534</v>
      </c>
      <c r="K94" s="3196">
        <v>0.36</v>
      </c>
      <c r="L94" s="2304">
        <v>1320</v>
      </c>
      <c r="M94" s="2304">
        <v>1329</v>
      </c>
      <c r="N94" s="2304">
        <v>1339</v>
      </c>
      <c r="O94" s="3199">
        <v>7.5244544770504138E-3</v>
      </c>
    </row>
    <row r="95" spans="7:17" ht="12" customHeight="1">
      <c r="G95" s="1897" t="s">
        <v>1690</v>
      </c>
      <c r="H95" s="1894"/>
      <c r="I95" s="1894"/>
      <c r="J95" s="1894"/>
      <c r="K95" s="1895"/>
      <c r="L95" s="1894"/>
      <c r="M95" s="1894"/>
      <c r="N95" s="1894"/>
      <c r="O95" s="318"/>
    </row>
    <row r="96" spans="7:17" ht="12" customHeight="1">
      <c r="G96" s="10" t="s">
        <v>1692</v>
      </c>
      <c r="H96" s="1894"/>
      <c r="I96" s="1894"/>
      <c r="J96" s="1894"/>
      <c r="K96" s="1895"/>
      <c r="L96" s="1894"/>
      <c r="M96" s="1894"/>
      <c r="N96" s="1894"/>
      <c r="O96" s="318"/>
    </row>
    <row r="97" spans="7:11" ht="12" customHeight="1">
      <c r="G97" s="1897" t="s">
        <v>1903</v>
      </c>
      <c r="J97" s="22"/>
    </row>
    <row r="98" spans="7:11" ht="12" customHeight="1">
      <c r="G98" s="10" t="s">
        <v>1904</v>
      </c>
      <c r="K98" s="22"/>
    </row>
    <row r="99" spans="7:11" ht="12" customHeight="1">
      <c r="G99" s="10"/>
      <c r="K99" s="22"/>
    </row>
    <row r="100" spans="7:11" ht="13.95" customHeight="1"/>
    <row r="101" spans="7:11" ht="13.95" customHeight="1">
      <c r="G101" s="275" t="s">
        <v>1155</v>
      </c>
      <c r="H101"/>
      <c r="I101"/>
      <c r="J101"/>
    </row>
    <row r="102" spans="7:11" ht="13.95" customHeight="1">
      <c r="G102" s="1387"/>
      <c r="H102" s="1079" t="s">
        <v>686</v>
      </c>
      <c r="I102" s="1079" t="s">
        <v>690</v>
      </c>
      <c r="J102" s="1079" t="s">
        <v>687</v>
      </c>
      <c r="K102" s="1388" t="s">
        <v>688</v>
      </c>
    </row>
    <row r="103" spans="7:11" ht="13.95" customHeight="1">
      <c r="G103" s="2315" t="s">
        <v>1156</v>
      </c>
      <c r="H103" s="2316">
        <v>39</v>
      </c>
      <c r="I103" s="2316">
        <v>17</v>
      </c>
      <c r="J103" s="2316">
        <v>63</v>
      </c>
      <c r="K103" s="3319">
        <v>2.7058823529411766</v>
      </c>
    </row>
    <row r="104" spans="7:11" ht="13.95" customHeight="1">
      <c r="G104" s="2317" t="s">
        <v>1157</v>
      </c>
      <c r="H104" s="2318">
        <v>5000000</v>
      </c>
      <c r="I104" s="2318">
        <v>4000000</v>
      </c>
      <c r="J104" s="2318">
        <v>5500000</v>
      </c>
      <c r="K104" s="3320">
        <v>0.375</v>
      </c>
    </row>
    <row r="105" spans="7:11" ht="13.95" customHeight="1">
      <c r="K105" s="1431"/>
    </row>
    <row r="106" spans="7:11" ht="13.95" customHeight="1"/>
    <row r="107" spans="7:11" ht="13.95" customHeight="1">
      <c r="G107" s="1261" t="s">
        <v>1158</v>
      </c>
      <c r="H107" s="805"/>
      <c r="I107" s="805"/>
      <c r="J107" s="805"/>
      <c r="K107" s="805"/>
    </row>
    <row r="108" spans="7:11" ht="13.95" customHeight="1">
      <c r="G108" s="1432"/>
      <c r="H108" s="1439" t="s">
        <v>686</v>
      </c>
      <c r="I108" s="1439" t="s">
        <v>690</v>
      </c>
      <c r="J108" s="1439" t="s">
        <v>687</v>
      </c>
      <c r="K108" s="1433" t="s">
        <v>688</v>
      </c>
    </row>
    <row r="109" spans="7:11" ht="13.8">
      <c r="G109" s="2313" t="s">
        <v>1767</v>
      </c>
      <c r="H109" s="1440">
        <v>0</v>
      </c>
      <c r="I109" s="1440">
        <v>0</v>
      </c>
      <c r="J109" s="1440">
        <v>0</v>
      </c>
      <c r="K109" s="1434" t="s">
        <v>752</v>
      </c>
    </row>
    <row r="110" spans="7:11" ht="13.8">
      <c r="G110" s="2314" t="s">
        <v>1768</v>
      </c>
      <c r="H110" s="1905">
        <v>0</v>
      </c>
      <c r="I110" s="1905">
        <v>0</v>
      </c>
      <c r="J110" s="1905">
        <v>0</v>
      </c>
      <c r="K110" s="1906" t="s">
        <v>752</v>
      </c>
    </row>
    <row r="111" spans="7:11" ht="13.95" customHeight="1"/>
    <row r="112" spans="7:11" ht="13.95" customHeight="1"/>
    <row r="113" ht="12" customHeight="1"/>
    <row r="114" ht="13.95" customHeight="1"/>
    <row r="115" ht="13.95" customHeight="1"/>
  </sheetData>
  <sheetProtection algorithmName="SHA-512" hashValue="TYCiK4wpBqUMVaIwx+tqTgotsAwhYO6df4M9WtzZXvgyrt1jDRxXV2X5AlldMAAQPkdotjQoJDrr/j4o6Gf94g==" saltValue="SpHKjTHG7Q0IKjuITYGoZA==" spinCount="100000" sheet="1" objects="1" scenarios="1"/>
  <mergeCells count="32">
    <mergeCell ref="P36:R36"/>
    <mergeCell ref="I36:K36"/>
    <mergeCell ref="U36:V36"/>
    <mergeCell ref="G37:H37"/>
    <mergeCell ref="G38:H38"/>
    <mergeCell ref="G39:H39"/>
    <mergeCell ref="G32:H32"/>
    <mergeCell ref="G33:H33"/>
    <mergeCell ref="G34:H34"/>
    <mergeCell ref="G35:H35"/>
    <mergeCell ref="G36:H36"/>
    <mergeCell ref="G9:AF11"/>
    <mergeCell ref="I30:N30"/>
    <mergeCell ref="O30:R30"/>
    <mergeCell ref="S30:T30"/>
    <mergeCell ref="U30:W30"/>
    <mergeCell ref="X30:Z30"/>
    <mergeCell ref="AA30:AC30"/>
    <mergeCell ref="AD30:AE30"/>
    <mergeCell ref="G28:N28"/>
    <mergeCell ref="H62:K62"/>
    <mergeCell ref="L62:O62"/>
    <mergeCell ref="AA47:AC47"/>
    <mergeCell ref="AD47:AE47"/>
    <mergeCell ref="G49:G51"/>
    <mergeCell ref="G52:G54"/>
    <mergeCell ref="G60:N60"/>
    <mergeCell ref="I47:N47"/>
    <mergeCell ref="O47:R47"/>
    <mergeCell ref="S47:T47"/>
    <mergeCell ref="U47:W47"/>
    <mergeCell ref="X47:Z47"/>
  </mergeCells>
  <pageMargins left="0.7" right="0.7" top="0.75" bottom="0.75" header="0.3" footer="0.3"/>
  <pageSetup paperSize="9" fitToHeight="0" orientation="landscape" horizontalDpi="1200" verticalDpi="120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5D88E1-C36C-4AB2-9369-16CBC0AB6514}">
  <sheetPr codeName="Sheet12">
    <tabColor theme="8" tint="0.79998168889431442"/>
    <pageSetUpPr fitToPage="1"/>
  </sheetPr>
  <dimension ref="A1:X177"/>
  <sheetViews>
    <sheetView showGridLines="0" zoomScale="70" zoomScaleNormal="70" workbookViewId="0">
      <selection activeCell="C2" sqref="C2"/>
    </sheetView>
  </sheetViews>
  <sheetFormatPr defaultColWidth="0" defaultRowHeight="13.8" zeroHeight="1"/>
  <cols>
    <col min="1" max="1" width="3.59765625" style="2" customWidth="1"/>
    <col min="2" max="5" width="9" style="2" customWidth="1"/>
    <col min="6" max="6" width="4.09765625" style="2" customWidth="1"/>
    <col min="7" max="7" width="32" style="805" customWidth="1"/>
    <col min="8" max="8" width="32.59765625" style="805" customWidth="1"/>
    <col min="9" max="11" width="25.19921875" style="830" customWidth="1"/>
    <col min="12" max="12" width="25.19921875" style="805" customWidth="1"/>
    <col min="13" max="13" width="16.09765625" style="805" customWidth="1"/>
    <col min="14" max="14" width="28.19921875" style="2" hidden="1" customWidth="1"/>
    <col min="15" max="15" width="12.09765625" style="2" hidden="1" customWidth="1"/>
    <col min="16" max="16" width="11.09765625" style="2" hidden="1" customWidth="1"/>
    <col min="17" max="17" width="19.59765625" style="2" hidden="1" customWidth="1"/>
    <col min="18" max="18" width="11.09765625" style="2" hidden="1" customWidth="1"/>
    <col min="19" max="19" width="19.59765625" style="2" hidden="1" customWidth="1"/>
    <col min="20" max="20" width="12.09765625" style="2" hidden="1" customWidth="1"/>
    <col min="21" max="21" width="11.09765625" style="2" hidden="1" customWidth="1"/>
    <col min="22" max="22" width="19.59765625" style="2" hidden="1" customWidth="1"/>
    <col min="23" max="23" width="11.09765625" style="2" hidden="1" customWidth="1"/>
    <col min="24" max="24" width="19.59765625" style="2" hidden="1" customWidth="1"/>
    <col min="25" max="16384" width="8.59765625" style="2" hidden="1"/>
  </cols>
  <sheetData>
    <row r="1" spans="2:14"/>
    <row r="2" spans="2:14"/>
    <row r="3" spans="2:14"/>
    <row r="4" spans="2:14"/>
    <row r="5" spans="2:14" customFormat="1">
      <c r="B5" s="278"/>
      <c r="C5" s="278"/>
      <c r="D5" s="278"/>
      <c r="E5" s="278"/>
      <c r="G5" s="824"/>
      <c r="H5" s="824"/>
      <c r="I5" s="1909"/>
      <c r="J5" s="1909"/>
      <c r="K5" s="1909"/>
      <c r="L5" s="824"/>
      <c r="M5" s="2549"/>
      <c r="N5" s="2"/>
    </row>
    <row r="6" spans="2:14" customFormat="1" ht="21">
      <c r="B6" s="270" t="s">
        <v>1</v>
      </c>
      <c r="C6" s="278"/>
      <c r="D6" s="278"/>
      <c r="E6" s="278"/>
      <c r="G6" s="807" t="s">
        <v>1284</v>
      </c>
      <c r="H6" s="824"/>
      <c r="I6" s="1909"/>
      <c r="J6" s="1909"/>
      <c r="K6" s="1909"/>
      <c r="L6" s="824"/>
      <c r="M6" s="2549"/>
      <c r="N6" s="2"/>
    </row>
    <row r="7" spans="2:14" customFormat="1" ht="14.4" thickBot="1">
      <c r="B7" s="279"/>
      <c r="C7" s="279"/>
      <c r="D7" s="279"/>
      <c r="E7" s="279"/>
      <c r="G7" s="825"/>
      <c r="H7" s="825"/>
      <c r="I7" s="1910"/>
      <c r="J7" s="1910"/>
      <c r="K7" s="1910"/>
      <c r="L7" s="825"/>
      <c r="M7" s="2549"/>
      <c r="N7" s="2"/>
    </row>
    <row r="8" spans="2:14">
      <c r="G8" s="11"/>
      <c r="H8" s="11"/>
      <c r="I8" s="1911"/>
      <c r="J8" s="1911"/>
      <c r="K8" s="1911"/>
      <c r="L8" s="11"/>
      <c r="N8" s="136"/>
    </row>
    <row r="9" spans="2:14" ht="14.25" customHeight="1">
      <c r="G9" s="3586" t="s">
        <v>2198</v>
      </c>
      <c r="H9" s="3586"/>
      <c r="I9" s="3586"/>
      <c r="J9" s="3586"/>
      <c r="K9" s="3586"/>
      <c r="L9" s="3586"/>
      <c r="M9" s="130"/>
      <c r="N9" s="136"/>
    </row>
    <row r="10" spans="2:14">
      <c r="G10" s="3586"/>
      <c r="H10" s="3586"/>
      <c r="I10" s="3586"/>
      <c r="J10" s="3586"/>
      <c r="K10" s="3586"/>
      <c r="L10" s="3586"/>
      <c r="M10" s="130"/>
      <c r="N10" s="136"/>
    </row>
    <row r="11" spans="2:14">
      <c r="G11" s="3586"/>
      <c r="H11" s="3586"/>
      <c r="I11" s="3586"/>
      <c r="J11" s="3586"/>
      <c r="K11" s="3586"/>
      <c r="L11" s="3586"/>
      <c r="M11" s="130"/>
    </row>
    <row r="12" spans="2:14">
      <c r="G12" s="130"/>
      <c r="H12" s="130"/>
      <c r="I12" s="130"/>
      <c r="J12" s="130"/>
      <c r="K12" s="130"/>
      <c r="L12" s="130"/>
      <c r="M12" s="130"/>
    </row>
    <row r="13" spans="2:14">
      <c r="G13" s="2" t="s">
        <v>1285</v>
      </c>
      <c r="H13" s="130"/>
      <c r="I13" s="130"/>
      <c r="J13" s="130"/>
      <c r="K13" s="130"/>
      <c r="L13" s="130"/>
    </row>
    <row r="14" spans="2:14"/>
    <row r="15" spans="2:14">
      <c r="G15" s="826"/>
    </row>
    <row r="16" spans="2:14" ht="16.2">
      <c r="G16" s="827" t="s">
        <v>2199</v>
      </c>
    </row>
    <row r="17" spans="7:13">
      <c r="G17" s="827" t="s">
        <v>1287</v>
      </c>
      <c r="L17" s="20"/>
    </row>
    <row r="18" spans="7:13">
      <c r="G18" s="810" t="s">
        <v>1288</v>
      </c>
    </row>
    <row r="19" spans="7:13" ht="16.2">
      <c r="G19" s="811" t="s">
        <v>1289</v>
      </c>
      <c r="H19" s="811" t="s">
        <v>1290</v>
      </c>
      <c r="I19" s="3260" t="s">
        <v>1291</v>
      </c>
      <c r="J19" s="3260" t="s">
        <v>1292</v>
      </c>
      <c r="K19" s="3260" t="s">
        <v>1293</v>
      </c>
      <c r="L19" s="821" t="s">
        <v>688</v>
      </c>
    </row>
    <row r="20" spans="7:13" ht="14.4">
      <c r="G20" s="43" t="s">
        <v>1294</v>
      </c>
      <c r="H20" s="44" t="s">
        <v>1295</v>
      </c>
      <c r="I20" s="3261">
        <v>1653.159225643321</v>
      </c>
      <c r="J20" s="3261">
        <v>1889.3485422630642</v>
      </c>
      <c r="K20" s="3265">
        <v>2751.066522148712</v>
      </c>
      <c r="L20" s="3211">
        <v>0.45609264813229261</v>
      </c>
    </row>
    <row r="21" spans="7:13" ht="14.4">
      <c r="G21" s="828"/>
      <c r="H21" s="828" t="s">
        <v>1296</v>
      </c>
      <c r="I21" s="3266">
        <v>1.0889302442992788</v>
      </c>
      <c r="J21" s="3266">
        <v>1.2351035474838898</v>
      </c>
      <c r="K21" s="3267">
        <v>2.2037618677375299</v>
      </c>
      <c r="L21" s="3212">
        <v>0.78427296417936554</v>
      </c>
    </row>
    <row r="22" spans="7:13">
      <c r="G22" s="44"/>
      <c r="H22" s="44" t="s">
        <v>1297</v>
      </c>
      <c r="I22" s="3265">
        <v>5.1222735538358505E-3</v>
      </c>
      <c r="J22" s="3265">
        <v>4.7536681849017414E-3</v>
      </c>
      <c r="K22" s="3265">
        <v>6.1182888773141757E-3</v>
      </c>
      <c r="L22" s="3211">
        <v>0.28706687958293853</v>
      </c>
    </row>
    <row r="23" spans="7:13" ht="14.4">
      <c r="G23" s="828"/>
      <c r="H23" s="828" t="s">
        <v>1298</v>
      </c>
      <c r="I23" s="3266">
        <v>3086.9595223126098</v>
      </c>
      <c r="J23" s="3266">
        <v>3934.1747617309416</v>
      </c>
      <c r="K23" s="3267">
        <v>5382.5290674677726</v>
      </c>
      <c r="L23" s="3212">
        <v>0.36814691605097644</v>
      </c>
    </row>
    <row r="24" spans="7:13" ht="14.4">
      <c r="G24" s="44"/>
      <c r="H24" s="44" t="s">
        <v>1299</v>
      </c>
      <c r="I24" s="3268">
        <v>20929.784204333497</v>
      </c>
      <c r="J24" s="3268">
        <v>21826.223254354554</v>
      </c>
      <c r="K24" s="3265">
        <v>30675.202650946238</v>
      </c>
      <c r="L24" s="3211">
        <v>0.40542879514559266</v>
      </c>
    </row>
    <row r="25" spans="7:13" ht="14.4">
      <c r="G25" s="828"/>
      <c r="H25" s="828" t="s">
        <v>1300</v>
      </c>
      <c r="I25" s="3266">
        <v>173.37274605408962</v>
      </c>
      <c r="J25" s="3266">
        <v>207.84979745292156</v>
      </c>
      <c r="K25" s="3267">
        <v>298.36465744332895</v>
      </c>
      <c r="L25" s="3212">
        <v>0.43548206974273912</v>
      </c>
    </row>
    <row r="26" spans="7:13" ht="14.4">
      <c r="G26" s="44"/>
      <c r="H26" s="44" t="s">
        <v>1301</v>
      </c>
      <c r="I26" s="3268">
        <v>1.9235474444763243</v>
      </c>
      <c r="J26" s="3268">
        <v>2.4752688455103278</v>
      </c>
      <c r="K26" s="3265">
        <v>3.3739842508150448</v>
      </c>
      <c r="L26" s="3211">
        <v>0.36307789634035825</v>
      </c>
    </row>
    <row r="27" spans="7:13" ht="14.4">
      <c r="G27" s="1155"/>
      <c r="H27" s="1155" t="s">
        <v>1302</v>
      </c>
      <c r="I27" s="3269">
        <v>210.90481324437133</v>
      </c>
      <c r="J27" s="3269">
        <v>307.44123610191815</v>
      </c>
      <c r="K27" s="3264">
        <v>401.74966408789908</v>
      </c>
      <c r="L27" s="3213">
        <v>0.30675269583783893</v>
      </c>
    </row>
    <row r="28" spans="7:13" s="34" customFormat="1" ht="12" customHeight="1">
      <c r="G28" s="3219" t="s">
        <v>1939</v>
      </c>
      <c r="H28" s="2302"/>
      <c r="I28" s="3218"/>
      <c r="J28" s="2370"/>
      <c r="K28" s="2370"/>
      <c r="L28" s="3217"/>
      <c r="M28" s="2992"/>
    </row>
    <row r="29" spans="7:13" s="34" customFormat="1" ht="12" customHeight="1">
      <c r="G29" s="3688" t="s">
        <v>1940</v>
      </c>
      <c r="H29" s="3689"/>
      <c r="I29" s="3689"/>
      <c r="J29" s="3689"/>
      <c r="K29" s="3689"/>
      <c r="L29" s="3689"/>
      <c r="M29" s="2992"/>
    </row>
    <row r="30" spans="7:13" s="34" customFormat="1" ht="12" customHeight="1">
      <c r="G30" s="3690" t="s">
        <v>1941</v>
      </c>
      <c r="H30" s="3690"/>
      <c r="I30" s="3690"/>
      <c r="J30" s="3690"/>
      <c r="K30" s="3690"/>
      <c r="L30" s="3690"/>
      <c r="M30" s="2992"/>
    </row>
    <row r="31" spans="7:13" s="34" customFormat="1" ht="12" customHeight="1">
      <c r="G31" s="3690" t="s">
        <v>1942</v>
      </c>
      <c r="H31" s="3690"/>
      <c r="I31" s="3690"/>
      <c r="J31" s="3690"/>
      <c r="K31" s="3690"/>
      <c r="L31" s="3690"/>
      <c r="M31" s="2992"/>
    </row>
    <row r="32" spans="7:13" ht="14.4">
      <c r="G32" s="44"/>
      <c r="H32" s="44"/>
      <c r="I32" s="315"/>
      <c r="J32" s="179"/>
      <c r="K32" s="315"/>
      <c r="L32" s="179"/>
    </row>
    <row r="33" spans="7:17">
      <c r="G33" s="811" t="s">
        <v>1152</v>
      </c>
      <c r="H33" s="811"/>
      <c r="I33" s="3260" t="s">
        <v>686</v>
      </c>
      <c r="J33" s="3260" t="s">
        <v>690</v>
      </c>
      <c r="K33" s="3260" t="s">
        <v>687</v>
      </c>
      <c r="L33" s="1156" t="s">
        <v>688</v>
      </c>
    </row>
    <row r="34" spans="7:17">
      <c r="G34" s="43" t="s">
        <v>1046</v>
      </c>
      <c r="H34" s="44" t="s">
        <v>1295</v>
      </c>
      <c r="I34" s="3262">
        <v>30017.7255973629</v>
      </c>
      <c r="J34" s="3262">
        <v>34883.816028138201</v>
      </c>
      <c r="K34" s="3262">
        <v>28040.0455472301</v>
      </c>
      <c r="L34" s="3211">
        <v>-0.19618755228463927</v>
      </c>
      <c r="N34" s="71"/>
      <c r="O34" s="71"/>
      <c r="P34" s="71"/>
      <c r="Q34" s="71"/>
    </row>
    <row r="35" spans="7:17">
      <c r="G35" s="829"/>
      <c r="H35" s="828" t="s">
        <v>1296</v>
      </c>
      <c r="I35" s="3263">
        <v>18.433806834869102</v>
      </c>
      <c r="J35" s="3263">
        <v>24.2366606823444</v>
      </c>
      <c r="K35" s="3263">
        <v>34.220635132904697</v>
      </c>
      <c r="L35" s="3212">
        <v>0.41193688278324947</v>
      </c>
      <c r="N35" s="71"/>
      <c r="O35" s="71"/>
      <c r="P35" s="71"/>
      <c r="Q35" s="71"/>
    </row>
    <row r="36" spans="7:17">
      <c r="G36" s="43"/>
      <c r="H36" s="44" t="s">
        <v>1297</v>
      </c>
      <c r="I36" s="3262">
        <v>0.253476712401489</v>
      </c>
      <c r="J36" s="3262">
        <v>0.23364673507487699</v>
      </c>
      <c r="K36" s="3262">
        <v>0.32558672801834698</v>
      </c>
      <c r="L36" s="3211">
        <v>0.39350001151955277</v>
      </c>
      <c r="N36" s="74"/>
      <c r="O36" s="74"/>
      <c r="P36" s="74"/>
      <c r="Q36" s="74"/>
    </row>
    <row r="37" spans="7:17">
      <c r="G37" s="829"/>
      <c r="H37" s="828" t="s">
        <v>1298</v>
      </c>
      <c r="I37" s="3263">
        <v>102621.83717437899</v>
      </c>
      <c r="J37" s="3263">
        <v>78536.155229958502</v>
      </c>
      <c r="K37" s="3263">
        <v>62935.319453646101</v>
      </c>
      <c r="L37" s="3212">
        <v>-0.19864527020239572</v>
      </c>
    </row>
    <row r="38" spans="7:17">
      <c r="G38" s="43"/>
      <c r="H38" s="44" t="s">
        <v>1299</v>
      </c>
      <c r="I38" s="3262">
        <v>523506.72586893599</v>
      </c>
      <c r="J38" s="3262">
        <v>423317.834050551</v>
      </c>
      <c r="K38" s="3262">
        <v>653139.90560628299</v>
      </c>
      <c r="L38" s="3211">
        <v>0.54290666036122526</v>
      </c>
    </row>
    <row r="39" spans="7:17">
      <c r="G39" s="829"/>
      <c r="H39" s="828" t="s">
        <v>1300</v>
      </c>
      <c r="I39" s="3263">
        <v>3704.59087138005</v>
      </c>
      <c r="J39" s="3263">
        <v>4130.8971410977801</v>
      </c>
      <c r="K39" s="3263">
        <v>3338.6311587033401</v>
      </c>
      <c r="L39" s="3212">
        <v>-0.191790295263536</v>
      </c>
    </row>
    <row r="40" spans="7:17">
      <c r="G40" s="43"/>
      <c r="H40" s="44" t="s">
        <v>1301</v>
      </c>
      <c r="I40" s="3262">
        <v>44.075954399522402</v>
      </c>
      <c r="J40" s="3262">
        <v>44.0010784471676</v>
      </c>
      <c r="K40" s="3262">
        <v>37.507905934966701</v>
      </c>
      <c r="L40" s="3211">
        <v>-0.14756848562239894</v>
      </c>
    </row>
    <row r="41" spans="7:17">
      <c r="G41" s="1157"/>
      <c r="H41" s="1155" t="s">
        <v>1302</v>
      </c>
      <c r="I41" s="3264">
        <v>3451.9576395373897</v>
      </c>
      <c r="J41" s="3264">
        <v>3737.5588120255202</v>
      </c>
      <c r="K41" s="3264">
        <v>3090.5456015486302</v>
      </c>
      <c r="L41" s="3213">
        <v>-0.17311117845025956</v>
      </c>
    </row>
    <row r="42" spans="7:17" ht="16.2">
      <c r="G42" s="43" t="s">
        <v>1943</v>
      </c>
      <c r="H42" s="44" t="s">
        <v>1295</v>
      </c>
      <c r="I42" s="3262">
        <v>709291.469202323</v>
      </c>
      <c r="J42" s="3262">
        <v>346246.69757267402</v>
      </c>
      <c r="K42" s="3262">
        <v>270271.58115462499</v>
      </c>
      <c r="L42" s="3211">
        <v>-0.21942481170409589</v>
      </c>
    </row>
    <row r="43" spans="7:17">
      <c r="G43" s="829"/>
      <c r="H43" s="828" t="s">
        <v>1296</v>
      </c>
      <c r="I43" s="3263">
        <v>316.73688124145497</v>
      </c>
      <c r="J43" s="3263">
        <v>296.49502670011702</v>
      </c>
      <c r="K43" s="3263">
        <v>245.17176674860499</v>
      </c>
      <c r="L43" s="3212">
        <v>-0.1730999016162984</v>
      </c>
    </row>
    <row r="44" spans="7:17">
      <c r="G44" s="43"/>
      <c r="H44" s="44" t="s">
        <v>1297</v>
      </c>
      <c r="I44" s="3262">
        <v>3.3135149560838801</v>
      </c>
      <c r="J44" s="3262">
        <v>2.77430303404988</v>
      </c>
      <c r="K44" s="3262">
        <v>2.41985422080172</v>
      </c>
      <c r="L44" s="3211">
        <v>-0.12776139048182553</v>
      </c>
    </row>
    <row r="45" spans="7:17">
      <c r="G45" s="829"/>
      <c r="H45" s="828" t="s">
        <v>1298</v>
      </c>
      <c r="I45" s="3263">
        <v>1109577.50832233</v>
      </c>
      <c r="J45" s="3263">
        <v>779108.75279264699</v>
      </c>
      <c r="K45" s="3263">
        <v>640976.623629682</v>
      </c>
      <c r="L45" s="3212">
        <v>-0.17729505498153178</v>
      </c>
    </row>
    <row r="46" spans="7:17">
      <c r="G46" s="43"/>
      <c r="H46" s="44" t="s">
        <v>1299</v>
      </c>
      <c r="I46" s="3262">
        <v>10357866.650055699</v>
      </c>
      <c r="J46" s="3262">
        <v>9326905.3603987396</v>
      </c>
      <c r="K46" s="3262">
        <v>8528076.2793060001</v>
      </c>
      <c r="L46" s="3211">
        <v>-8.5647816743643718E-2</v>
      </c>
    </row>
    <row r="47" spans="7:17">
      <c r="G47" s="829"/>
      <c r="H47" s="828" t="s">
        <v>1300</v>
      </c>
      <c r="I47" s="3263">
        <v>65016.630617836498</v>
      </c>
      <c r="J47" s="3263">
        <v>49391.281858663999</v>
      </c>
      <c r="K47" s="3263">
        <v>41384.9986704322</v>
      </c>
      <c r="L47" s="3212">
        <v>-0.16209911723170578</v>
      </c>
    </row>
    <row r="48" spans="7:17">
      <c r="G48" s="43"/>
      <c r="H48" s="44" t="s">
        <v>1301</v>
      </c>
      <c r="I48" s="3262">
        <v>781.33023596451801</v>
      </c>
      <c r="J48" s="3262">
        <v>611.42387163217802</v>
      </c>
      <c r="K48" s="3262">
        <v>496.04494165631201</v>
      </c>
      <c r="L48" s="3211">
        <v>-0.18870530793615459</v>
      </c>
    </row>
    <row r="49" spans="7:12">
      <c r="G49" s="1157"/>
      <c r="H49" s="1155" t="s">
        <v>1302</v>
      </c>
      <c r="I49" s="3264">
        <v>68306.381304776805</v>
      </c>
      <c r="J49" s="3264">
        <v>54568.100378886702</v>
      </c>
      <c r="K49" s="3264">
        <v>46337.939923183803</v>
      </c>
      <c r="L49" s="3213">
        <v>-0.15082365701862116</v>
      </c>
    </row>
    <row r="50" spans="7:12">
      <c r="G50" s="43" t="s">
        <v>1049</v>
      </c>
      <c r="H50" s="44" t="s">
        <v>1295</v>
      </c>
      <c r="I50" s="3262">
        <v>36.362254500000006</v>
      </c>
      <c r="J50" s="3262">
        <v>0</v>
      </c>
      <c r="K50" s="3262">
        <v>27973.6997627007</v>
      </c>
      <c r="L50" s="1158" t="s">
        <v>752</v>
      </c>
    </row>
    <row r="51" spans="7:12">
      <c r="G51" s="829"/>
      <c r="H51" s="828" t="s">
        <v>1296</v>
      </c>
      <c r="I51" s="3263">
        <v>3.3544926737743599</v>
      </c>
      <c r="J51" s="3263">
        <v>0</v>
      </c>
      <c r="K51" s="3263">
        <v>3.56990579014641</v>
      </c>
      <c r="L51" s="2512" t="s">
        <v>752</v>
      </c>
    </row>
    <row r="52" spans="7:12">
      <c r="G52" s="43"/>
      <c r="H52" s="44" t="s">
        <v>1297</v>
      </c>
      <c r="I52" s="3262">
        <v>7.9488787523003798E-2</v>
      </c>
      <c r="J52" s="3262">
        <v>0</v>
      </c>
      <c r="K52" s="3262">
        <v>9.80658931068316E-2</v>
      </c>
      <c r="L52" s="1158" t="s">
        <v>752</v>
      </c>
    </row>
    <row r="53" spans="7:12">
      <c r="G53" s="829"/>
      <c r="H53" s="828" t="s">
        <v>1298</v>
      </c>
      <c r="I53" s="3263">
        <v>118.20237</v>
      </c>
      <c r="J53" s="3263">
        <v>0</v>
      </c>
      <c r="K53" s="3263">
        <v>9998.8017300586107</v>
      </c>
      <c r="L53" s="2512" t="s">
        <v>752</v>
      </c>
    </row>
    <row r="54" spans="7:12">
      <c r="G54" s="43"/>
      <c r="H54" s="44" t="s">
        <v>1299</v>
      </c>
      <c r="I54" s="3262">
        <v>353148.63527257898</v>
      </c>
      <c r="J54" s="3262">
        <v>0</v>
      </c>
      <c r="K54" s="3262">
        <v>431326.98261088098</v>
      </c>
      <c r="L54" s="1158" t="s">
        <v>752</v>
      </c>
    </row>
    <row r="55" spans="7:12">
      <c r="G55" s="829"/>
      <c r="H55" s="828" t="s">
        <v>1300</v>
      </c>
      <c r="I55" s="3263">
        <v>9.9570471000000005</v>
      </c>
      <c r="J55" s="3263">
        <v>0</v>
      </c>
      <c r="K55" s="3263">
        <v>147.675194341734</v>
      </c>
      <c r="L55" s="2512" t="s">
        <v>752</v>
      </c>
    </row>
    <row r="56" spans="7:12">
      <c r="G56" s="43"/>
      <c r="H56" s="44" t="s">
        <v>1301</v>
      </c>
      <c r="I56" s="3262">
        <v>0.10141213517155299</v>
      </c>
      <c r="J56" s="3262">
        <v>0</v>
      </c>
      <c r="K56" s="3262">
        <v>2.8785491072702798</v>
      </c>
      <c r="L56" s="1158" t="s">
        <v>752</v>
      </c>
    </row>
    <row r="57" spans="7:12">
      <c r="G57" s="1157"/>
      <c r="H57" s="1155" t="s">
        <v>1302</v>
      </c>
      <c r="I57" s="3264">
        <v>16.028775620000001</v>
      </c>
      <c r="J57" s="3264">
        <v>0</v>
      </c>
      <c r="K57" s="3264">
        <v>162.796178244</v>
      </c>
      <c r="L57" s="2513" t="s">
        <v>752</v>
      </c>
    </row>
    <row r="58" spans="7:12">
      <c r="G58" s="43" t="s">
        <v>1050</v>
      </c>
      <c r="H58" s="44" t="s">
        <v>1295</v>
      </c>
      <c r="I58" s="3262">
        <v>85380.175501770296</v>
      </c>
      <c r="J58" s="3262">
        <v>186147.886419963</v>
      </c>
      <c r="K58" s="3262">
        <v>130209.982840419</v>
      </c>
      <c r="L58" s="3211">
        <v>-0.30050249108573851</v>
      </c>
    </row>
    <row r="59" spans="7:12">
      <c r="G59" s="829"/>
      <c r="H59" s="828" t="s">
        <v>1296</v>
      </c>
      <c r="I59" s="3263">
        <v>12.116940755404899</v>
      </c>
      <c r="J59" s="3263">
        <v>31.839868875748397</v>
      </c>
      <c r="K59" s="3263">
        <v>54.7731261600211</v>
      </c>
      <c r="L59" s="3212">
        <v>0.72026858445200348</v>
      </c>
    </row>
    <row r="60" spans="7:12">
      <c r="G60" s="43"/>
      <c r="H60" s="44" t="s">
        <v>1297</v>
      </c>
      <c r="I60" s="3262">
        <v>7.7907999774584999E-2</v>
      </c>
      <c r="J60" s="3262">
        <v>0.19983956825297999</v>
      </c>
      <c r="K60" s="3262">
        <v>0.27025078610773501</v>
      </c>
      <c r="L60" s="3211">
        <v>0.35233872085642404</v>
      </c>
    </row>
    <row r="61" spans="7:12">
      <c r="G61" s="43"/>
      <c r="H61" s="828" t="s">
        <v>1298</v>
      </c>
      <c r="I61" s="3263">
        <v>104816.06991550799</v>
      </c>
      <c r="J61" s="3263">
        <v>220485.46145373301</v>
      </c>
      <c r="K61" s="3263">
        <v>183319.64040222799</v>
      </c>
      <c r="L61" s="3212">
        <v>-0.16856359057172551</v>
      </c>
    </row>
    <row r="62" spans="7:12">
      <c r="H62" s="44" t="s">
        <v>1299</v>
      </c>
      <c r="I62" s="3262">
        <v>402239.96161357296</v>
      </c>
      <c r="J62" s="3262">
        <v>934902.38577520405</v>
      </c>
      <c r="K62" s="3262">
        <v>834896.69458168501</v>
      </c>
      <c r="L62" s="3211">
        <v>-0.10696912609822484</v>
      </c>
    </row>
    <row r="63" spans="7:12">
      <c r="G63" s="829"/>
      <c r="H63" s="828" t="s">
        <v>1300</v>
      </c>
      <c r="I63" s="3263">
        <v>5905.6349872683595</v>
      </c>
      <c r="J63" s="3263">
        <v>12379.524940600801</v>
      </c>
      <c r="K63" s="3263">
        <v>10737.1288463736</v>
      </c>
      <c r="L63" s="3212">
        <v>-0.13267036514791269</v>
      </c>
    </row>
    <row r="64" spans="7:12">
      <c r="G64" s="43"/>
      <c r="H64" s="44" t="s">
        <v>1301</v>
      </c>
      <c r="I64" s="3262">
        <v>57.228738870524502</v>
      </c>
      <c r="J64" s="3262">
        <v>120.689925058748</v>
      </c>
      <c r="K64" s="3262">
        <v>104.303038418797</v>
      </c>
      <c r="L64" s="3211">
        <v>-0.1357767571068951</v>
      </c>
    </row>
    <row r="65" spans="7:13">
      <c r="G65" s="1157"/>
      <c r="H65" s="1155" t="s">
        <v>1302</v>
      </c>
      <c r="I65" s="3264">
        <v>6079.6110707204798</v>
      </c>
      <c r="J65" s="3264">
        <v>12827.0952967422</v>
      </c>
      <c r="K65" s="3264">
        <v>11080.317655431299</v>
      </c>
      <c r="L65" s="3213">
        <v>-0.13617873734473179</v>
      </c>
    </row>
    <row r="66" spans="7:13" s="34" customFormat="1" ht="12" customHeight="1">
      <c r="G66" s="2372" t="s">
        <v>1944</v>
      </c>
      <c r="H66" s="2989"/>
      <c r="I66" s="2990"/>
      <c r="J66" s="2990"/>
      <c r="K66" s="2990"/>
      <c r="L66" s="2991"/>
      <c r="M66" s="2992"/>
    </row>
    <row r="67" spans="7:13">
      <c r="G67" s="44"/>
      <c r="H67" s="44"/>
      <c r="I67" s="799"/>
      <c r="J67" s="799"/>
      <c r="K67" s="799"/>
      <c r="L67" s="799"/>
    </row>
    <row r="68" spans="7:13">
      <c r="G68" s="811" t="s">
        <v>1153</v>
      </c>
      <c r="H68" s="811"/>
      <c r="I68" s="3260" t="s">
        <v>686</v>
      </c>
      <c r="J68" s="3260" t="s">
        <v>690</v>
      </c>
      <c r="K68" s="3260" t="s">
        <v>687</v>
      </c>
      <c r="L68" s="1156" t="s">
        <v>688</v>
      </c>
    </row>
    <row r="69" spans="7:13">
      <c r="G69" s="43" t="s">
        <v>1303</v>
      </c>
      <c r="H69" s="44" t="s">
        <v>1295</v>
      </c>
      <c r="I69" s="3271">
        <v>228965.64691853602</v>
      </c>
      <c r="J69" s="3271">
        <v>162671</v>
      </c>
      <c r="K69" s="3271">
        <v>126261.132092787</v>
      </c>
      <c r="L69" s="3211">
        <v>-0.22382519261093251</v>
      </c>
    </row>
    <row r="70" spans="7:13" ht="14.4">
      <c r="G70" s="829"/>
      <c r="H70" s="828" t="s">
        <v>1296</v>
      </c>
      <c r="I70" s="3272">
        <v>3.32716163272578</v>
      </c>
      <c r="J70" s="3273">
        <v>3</v>
      </c>
      <c r="K70" s="3273">
        <v>2.6474891538266698</v>
      </c>
      <c r="L70" s="3212">
        <v>-0.11750361539111005</v>
      </c>
    </row>
    <row r="71" spans="7:13">
      <c r="G71" s="43"/>
      <c r="H71" s="44" t="s">
        <v>1297</v>
      </c>
      <c r="I71" s="3271">
        <v>0.27168329441929401</v>
      </c>
      <c r="J71" s="3271">
        <v>0.19208556183853101</v>
      </c>
      <c r="K71" s="3271">
        <v>0.16279032582122099</v>
      </c>
      <c r="L71" s="3211">
        <v>-0.15251138990829449</v>
      </c>
    </row>
    <row r="72" spans="7:13">
      <c r="G72" s="829"/>
      <c r="H72" s="828" t="s">
        <v>1298</v>
      </c>
      <c r="I72" s="3273">
        <v>642199.24647421401</v>
      </c>
      <c r="J72" s="3273">
        <v>494392</v>
      </c>
      <c r="K72" s="3273">
        <v>358559.467788218</v>
      </c>
      <c r="L72" s="3212">
        <v>-0.274746622541995</v>
      </c>
    </row>
    <row r="73" spans="7:13">
      <c r="G73" s="43"/>
      <c r="H73" s="44" t="s">
        <v>1299</v>
      </c>
      <c r="I73" s="3271">
        <v>2262309.1770028598</v>
      </c>
      <c r="J73" s="3271">
        <v>1644383</v>
      </c>
      <c r="K73" s="3271">
        <v>1393147.7701538301</v>
      </c>
      <c r="L73" s="3211">
        <v>-0.15278388906122839</v>
      </c>
    </row>
    <row r="74" spans="7:13">
      <c r="G74" s="829"/>
      <c r="H74" s="828" t="s">
        <v>1300</v>
      </c>
      <c r="I74" s="3273">
        <v>41534.015156817601</v>
      </c>
      <c r="J74" s="3273">
        <v>32302</v>
      </c>
      <c r="K74" s="3273">
        <v>23065.335720388299</v>
      </c>
      <c r="L74" s="3212">
        <v>-0.28594713267326177</v>
      </c>
    </row>
    <row r="75" spans="7:13">
      <c r="G75" s="43"/>
      <c r="H75" s="44" t="s">
        <v>1301</v>
      </c>
      <c r="I75" s="3271">
        <v>336.60004021196301</v>
      </c>
      <c r="J75" s="3271">
        <v>276</v>
      </c>
      <c r="K75" s="3271">
        <v>210.56496949816301</v>
      </c>
      <c r="L75" s="3211">
        <v>-0.23708344384723548</v>
      </c>
    </row>
    <row r="76" spans="7:13">
      <c r="G76" s="1157"/>
      <c r="H76" s="1155" t="s">
        <v>1302</v>
      </c>
      <c r="I76" s="3274">
        <v>44488.545730404294</v>
      </c>
      <c r="J76" s="3274">
        <v>34827</v>
      </c>
      <c r="K76" s="3274">
        <v>24706.769209511898</v>
      </c>
      <c r="L76" s="3213">
        <v>-0.29058577513102196</v>
      </c>
    </row>
    <row r="77" spans="7:13" ht="16.2">
      <c r="G77" s="43" t="s">
        <v>1945</v>
      </c>
      <c r="H77" s="44" t="s">
        <v>1295</v>
      </c>
      <c r="I77" s="3271">
        <v>175301.055824221</v>
      </c>
      <c r="J77" s="3275">
        <v>175820.350605452</v>
      </c>
      <c r="K77" s="3271">
        <v>214645.48841292801</v>
      </c>
      <c r="L77" s="3211">
        <v>0.22082277548519511</v>
      </c>
    </row>
    <row r="78" spans="7:13" ht="14.4">
      <c r="G78" s="829"/>
      <c r="H78" s="828" t="s">
        <v>1296</v>
      </c>
      <c r="I78" s="3273">
        <v>244.051569679404</v>
      </c>
      <c r="J78" s="3272">
        <v>265.64786846918702</v>
      </c>
      <c r="K78" s="3273">
        <v>390.381879060497</v>
      </c>
      <c r="L78" s="3212">
        <v>0.46954643871263779</v>
      </c>
    </row>
    <row r="79" spans="7:13">
      <c r="G79" s="43"/>
      <c r="H79" s="44" t="s">
        <v>1297</v>
      </c>
      <c r="I79" s="3271">
        <v>0.84453251600823898</v>
      </c>
      <c r="J79" s="3271">
        <v>0.90187772873809102</v>
      </c>
      <c r="K79" s="3271">
        <v>1.22814361587981</v>
      </c>
      <c r="L79" s="3211">
        <v>0.36176288286687247</v>
      </c>
    </row>
    <row r="80" spans="7:13" ht="14.4">
      <c r="G80" s="829"/>
      <c r="H80" s="828" t="s">
        <v>1298</v>
      </c>
      <c r="I80" s="3273">
        <v>360466.218332847</v>
      </c>
      <c r="J80" s="3272">
        <v>390517.640714899</v>
      </c>
      <c r="K80" s="3273">
        <v>440828.70384198101</v>
      </c>
      <c r="L80" s="3212">
        <v>0.12883172968826798</v>
      </c>
    </row>
    <row r="81" spans="7:14" ht="14.4">
      <c r="G81" s="43"/>
      <c r="H81" s="44" t="s">
        <v>1299</v>
      </c>
      <c r="I81" s="3271">
        <v>2599305.7193875602</v>
      </c>
      <c r="J81" s="3275">
        <v>3171218.5412651501</v>
      </c>
      <c r="K81" s="3271">
        <v>4124390.16216886</v>
      </c>
      <c r="L81" s="3211">
        <v>0.30056951562961171</v>
      </c>
    </row>
    <row r="82" spans="7:14">
      <c r="G82" s="829"/>
      <c r="H82" s="828" t="s">
        <v>1300</v>
      </c>
      <c r="I82" s="3273">
        <v>22276.130302630001</v>
      </c>
      <c r="J82" s="3273">
        <v>24131.109718043001</v>
      </c>
      <c r="K82" s="3273">
        <v>27249.815010046401</v>
      </c>
      <c r="L82" s="3212">
        <v>0.12924002784967334</v>
      </c>
      <c r="N82" s="142"/>
    </row>
    <row r="83" spans="7:14">
      <c r="G83" s="43"/>
      <c r="H83" s="44" t="s">
        <v>1301</v>
      </c>
      <c r="I83" s="3271">
        <v>259.26132358382199</v>
      </c>
      <c r="J83" s="3271">
        <v>279.54696387184902</v>
      </c>
      <c r="K83" s="3271">
        <v>318.95692623184601</v>
      </c>
      <c r="L83" s="3211">
        <v>0.14097796597091092</v>
      </c>
      <c r="N83" s="10"/>
    </row>
    <row r="84" spans="7:14">
      <c r="G84" s="1157"/>
      <c r="H84" s="1155" t="s">
        <v>1302</v>
      </c>
      <c r="I84" s="3274">
        <v>23724.831670577001</v>
      </c>
      <c r="J84" s="3274">
        <v>25643.053387026001</v>
      </c>
      <c r="K84" s="3274">
        <v>29073.283512052501</v>
      </c>
      <c r="L84" s="3213">
        <v>0.13376839619114983</v>
      </c>
      <c r="N84" s="10"/>
    </row>
    <row r="85" spans="7:14" ht="16.2">
      <c r="G85" s="43" t="s">
        <v>1946</v>
      </c>
      <c r="H85" s="44" t="s">
        <v>1295</v>
      </c>
      <c r="I85" s="3271">
        <v>24.596759498653999</v>
      </c>
      <c r="J85" s="3271">
        <v>792.84209399999997</v>
      </c>
      <c r="K85" s="3271">
        <v>1353.8006955000001</v>
      </c>
      <c r="L85" s="3211">
        <v>0.7075287825219837</v>
      </c>
    </row>
    <row r="86" spans="7:14">
      <c r="G86" s="829"/>
      <c r="H86" s="828" t="s">
        <v>1296</v>
      </c>
      <c r="I86" s="3273">
        <v>0.49157956525373903</v>
      </c>
      <c r="J86" s="3273">
        <v>3.20089173792379</v>
      </c>
      <c r="K86" s="3273">
        <v>3.1557353909038302</v>
      </c>
      <c r="L86" s="3212">
        <v>-1.4107427153799907E-2</v>
      </c>
    </row>
    <row r="87" spans="7:14">
      <c r="G87" s="43"/>
      <c r="H87" s="44" t="s">
        <v>1297</v>
      </c>
      <c r="I87" s="3271">
        <v>2.0792881208973198E-3</v>
      </c>
      <c r="J87" s="3271">
        <v>5.9121864303948697E-3</v>
      </c>
      <c r="K87" s="3271">
        <v>5.7142976925267904E-3</v>
      </c>
      <c r="L87" s="3211">
        <v>-3.3471329126348703E-2</v>
      </c>
    </row>
    <row r="88" spans="7:14">
      <c r="G88" s="829"/>
      <c r="H88" s="828" t="s">
        <v>1298</v>
      </c>
      <c r="I88" s="3273">
        <v>79.956408287635512</v>
      </c>
      <c r="J88" s="3273">
        <v>2577.2828399999999</v>
      </c>
      <c r="K88" s="3273">
        <v>4400.7846300000001</v>
      </c>
      <c r="L88" s="3212">
        <v>0.70752878252198359</v>
      </c>
    </row>
    <row r="89" spans="7:14">
      <c r="G89" s="43"/>
      <c r="H89" s="44" t="s">
        <v>1299</v>
      </c>
      <c r="I89" s="3271">
        <v>8173.3193774064093</v>
      </c>
      <c r="J89" s="3271">
        <v>45944.780299748898</v>
      </c>
      <c r="K89" s="3271">
        <v>45615.514090336503</v>
      </c>
      <c r="L89" s="3211">
        <v>-7.1665640202048112E-3</v>
      </c>
    </row>
    <row r="90" spans="7:14">
      <c r="G90" s="829"/>
      <c r="H90" s="828" t="s">
        <v>1300</v>
      </c>
      <c r="I90" s="3273">
        <v>6.7353110032126997</v>
      </c>
      <c r="J90" s="3273">
        <v>217.10331719999999</v>
      </c>
      <c r="K90" s="3273">
        <v>370.7101629</v>
      </c>
      <c r="L90" s="3212">
        <v>0.70752878252198359</v>
      </c>
    </row>
    <row r="91" spans="7:14">
      <c r="G91" s="43"/>
      <c r="H91" s="44" t="s">
        <v>1301</v>
      </c>
      <c r="I91" s="3271">
        <v>6.8598879067294505E-2</v>
      </c>
      <c r="J91" s="3271">
        <v>2.2111887921147799</v>
      </c>
      <c r="K91" s="3271">
        <v>3.77566850612601</v>
      </c>
      <c r="L91" s="3211">
        <v>0.70752878252198559</v>
      </c>
    </row>
    <row r="92" spans="7:14" ht="17.25" customHeight="1">
      <c r="G92" s="1157"/>
      <c r="H92" s="1155" t="s">
        <v>1302</v>
      </c>
      <c r="I92" s="3274">
        <v>41.864750478258699</v>
      </c>
      <c r="J92" s="3274">
        <v>350.51262125616</v>
      </c>
      <c r="K92" s="3274">
        <v>598.51038943211995</v>
      </c>
      <c r="L92" s="3213">
        <v>0.70752878252198337</v>
      </c>
    </row>
    <row r="93" spans="7:14" s="34" customFormat="1" ht="12" customHeight="1">
      <c r="G93" s="2372" t="s">
        <v>1947</v>
      </c>
      <c r="H93" s="2989"/>
      <c r="I93" s="2990"/>
      <c r="J93" s="2990"/>
      <c r="K93" s="2990"/>
      <c r="L93" s="2991"/>
      <c r="M93" s="2992"/>
    </row>
    <row r="94" spans="7:14" s="34" customFormat="1" ht="12" customHeight="1">
      <c r="G94" s="2372" t="s">
        <v>1948</v>
      </c>
      <c r="H94" s="2989"/>
      <c r="I94" s="2990"/>
      <c r="J94" s="2990"/>
      <c r="K94" s="2990"/>
      <c r="L94" s="2991"/>
      <c r="M94" s="2992"/>
    </row>
    <row r="95" spans="7:14">
      <c r="G95" s="43"/>
      <c r="H95" s="44"/>
      <c r="I95" s="2510"/>
      <c r="J95" s="2510"/>
      <c r="K95" s="2510"/>
      <c r="L95" s="179"/>
    </row>
    <row r="96" spans="7:14">
      <c r="G96" s="811" t="s">
        <v>1159</v>
      </c>
      <c r="H96" s="811"/>
      <c r="I96" s="3277" t="s">
        <v>686</v>
      </c>
      <c r="J96" s="3277" t="s">
        <v>690</v>
      </c>
      <c r="K96" s="3277" t="s">
        <v>687</v>
      </c>
      <c r="L96" s="1156" t="s">
        <v>688</v>
      </c>
    </row>
    <row r="97" spans="7:12">
      <c r="G97" s="43" t="s">
        <v>1056</v>
      </c>
      <c r="H97" s="44" t="s">
        <v>1295</v>
      </c>
      <c r="I97" s="3262" t="s">
        <v>1304</v>
      </c>
      <c r="J97" s="3262" t="s">
        <v>1304</v>
      </c>
      <c r="K97" s="3262">
        <v>581249.49401520705</v>
      </c>
      <c r="L97" s="2511" t="s">
        <v>752</v>
      </c>
    </row>
    <row r="98" spans="7:12">
      <c r="G98" s="829"/>
      <c r="H98" s="828" t="s">
        <v>1296</v>
      </c>
      <c r="I98" s="3278" t="s">
        <v>752</v>
      </c>
      <c r="J98" s="3278" t="s">
        <v>752</v>
      </c>
      <c r="K98" s="3263">
        <v>479.05804165406403</v>
      </c>
      <c r="L98" s="2512" t="s">
        <v>752</v>
      </c>
    </row>
    <row r="99" spans="7:12">
      <c r="G99" s="43"/>
      <c r="H99" s="44" t="s">
        <v>1297</v>
      </c>
      <c r="I99" s="815" t="s">
        <v>752</v>
      </c>
      <c r="J99" s="815" t="s">
        <v>752</v>
      </c>
      <c r="K99" s="3262">
        <v>0.95271123303614202</v>
      </c>
      <c r="L99" s="2511" t="s">
        <v>752</v>
      </c>
    </row>
    <row r="100" spans="7:12">
      <c r="G100" s="829"/>
      <c r="H100" s="828" t="s">
        <v>1298</v>
      </c>
      <c r="I100" s="3278" t="s">
        <v>752</v>
      </c>
      <c r="J100" s="3278" t="s">
        <v>752</v>
      </c>
      <c r="K100" s="3263">
        <v>652001.853749017</v>
      </c>
      <c r="L100" s="2512" t="s">
        <v>752</v>
      </c>
    </row>
    <row r="101" spans="7:12">
      <c r="G101" s="43"/>
      <c r="H101" s="44" t="s">
        <v>1299</v>
      </c>
      <c r="I101" s="815" t="s">
        <v>752</v>
      </c>
      <c r="J101" s="815" t="s">
        <v>752</v>
      </c>
      <c r="K101" s="3262">
        <v>4959863.7444548504</v>
      </c>
      <c r="L101" s="2511" t="s">
        <v>752</v>
      </c>
    </row>
    <row r="102" spans="7:12">
      <c r="G102" s="829"/>
      <c r="H102" s="828" t="s">
        <v>1300</v>
      </c>
      <c r="I102" s="3278" t="s">
        <v>752</v>
      </c>
      <c r="J102" s="3278" t="s">
        <v>752</v>
      </c>
      <c r="K102" s="3263">
        <v>36925.9437919189</v>
      </c>
      <c r="L102" s="2512" t="s">
        <v>752</v>
      </c>
    </row>
    <row r="103" spans="7:12">
      <c r="G103" s="43"/>
      <c r="H103" s="44" t="s">
        <v>1301</v>
      </c>
      <c r="I103" s="815" t="s">
        <v>752</v>
      </c>
      <c r="J103" s="815" t="s">
        <v>752</v>
      </c>
      <c r="K103" s="3262">
        <v>432.76208465342199</v>
      </c>
      <c r="L103" s="2511" t="s">
        <v>752</v>
      </c>
    </row>
    <row r="104" spans="7:12">
      <c r="G104" s="1157"/>
      <c r="H104" s="1155" t="s">
        <v>1302</v>
      </c>
      <c r="I104" s="3279" t="s">
        <v>752</v>
      </c>
      <c r="J104" s="3279" t="s">
        <v>752</v>
      </c>
      <c r="K104" s="3264">
        <v>41602.586200760401</v>
      </c>
      <c r="L104" s="2513" t="s">
        <v>752</v>
      </c>
    </row>
    <row r="105" spans="7:12">
      <c r="G105" s="43"/>
      <c r="H105" s="44"/>
      <c r="I105" s="179"/>
      <c r="J105" s="179"/>
      <c r="K105" s="179"/>
      <c r="L105" s="179"/>
    </row>
    <row r="106" spans="7:12">
      <c r="G106" s="811" t="s">
        <v>1042</v>
      </c>
      <c r="H106" s="811"/>
      <c r="I106" s="3277" t="s">
        <v>686</v>
      </c>
      <c r="J106" s="3277" t="s">
        <v>690</v>
      </c>
      <c r="K106" s="3277" t="s">
        <v>687</v>
      </c>
      <c r="L106" s="1156" t="s">
        <v>688</v>
      </c>
    </row>
    <row r="107" spans="7:12" ht="16.2">
      <c r="G107" s="43" t="s">
        <v>1950</v>
      </c>
      <c r="H107" s="44" t="s">
        <v>1295</v>
      </c>
      <c r="I107" s="3262" t="s">
        <v>752</v>
      </c>
      <c r="J107" s="3262" t="s">
        <v>752</v>
      </c>
      <c r="K107" s="3262">
        <v>234490.97212211799</v>
      </c>
      <c r="L107" s="2511" t="s">
        <v>752</v>
      </c>
    </row>
    <row r="108" spans="7:12">
      <c r="G108" s="829"/>
      <c r="H108" s="828" t="s">
        <v>1296</v>
      </c>
      <c r="I108" s="3263" t="s">
        <v>752</v>
      </c>
      <c r="J108" s="3263" t="s">
        <v>752</v>
      </c>
      <c r="K108" s="3263">
        <v>61.494644120604299</v>
      </c>
      <c r="L108" s="2512" t="s">
        <v>752</v>
      </c>
    </row>
    <row r="109" spans="7:12">
      <c r="G109" s="43"/>
      <c r="H109" s="44" t="s">
        <v>1297</v>
      </c>
      <c r="I109" s="3262" t="s">
        <v>752</v>
      </c>
      <c r="J109" s="3262" t="s">
        <v>752</v>
      </c>
      <c r="K109" s="3262">
        <v>1.15184624945598E-2</v>
      </c>
      <c r="L109" s="2511" t="s">
        <v>752</v>
      </c>
    </row>
    <row r="110" spans="7:12">
      <c r="G110" s="829"/>
      <c r="H110" s="828" t="s">
        <v>1298</v>
      </c>
      <c r="I110" s="3263" t="s">
        <v>752</v>
      </c>
      <c r="J110" s="3263" t="s">
        <v>752</v>
      </c>
      <c r="K110" s="3263">
        <v>414690.03699394502</v>
      </c>
      <c r="L110" s="2512" t="s">
        <v>752</v>
      </c>
    </row>
    <row r="111" spans="7:12">
      <c r="G111" s="43"/>
      <c r="H111" s="44" t="s">
        <v>1299</v>
      </c>
      <c r="I111" s="3262" t="s">
        <v>752</v>
      </c>
      <c r="J111" s="3262" t="s">
        <v>752</v>
      </c>
      <c r="K111" s="3262">
        <v>1128631.93325396</v>
      </c>
      <c r="L111" s="2511" t="s">
        <v>752</v>
      </c>
    </row>
    <row r="112" spans="7:12">
      <c r="G112" s="829"/>
      <c r="H112" s="828" t="s">
        <v>1300</v>
      </c>
      <c r="I112" s="3263" t="s">
        <v>752</v>
      </c>
      <c r="J112" s="3263" t="s">
        <v>752</v>
      </c>
      <c r="K112" s="3263">
        <v>26269.793064119302</v>
      </c>
      <c r="L112" s="2512" t="s">
        <v>752</v>
      </c>
    </row>
    <row r="113" spans="7:12">
      <c r="G113" s="43"/>
      <c r="H113" s="44" t="s">
        <v>1301</v>
      </c>
      <c r="I113" s="3262" t="s">
        <v>752</v>
      </c>
      <c r="J113" s="3262" t="s">
        <v>752</v>
      </c>
      <c r="K113" s="3262">
        <v>203.488542741918</v>
      </c>
      <c r="L113" s="2511" t="s">
        <v>752</v>
      </c>
    </row>
    <row r="114" spans="7:12">
      <c r="G114" s="1157"/>
      <c r="H114" s="1155" t="s">
        <v>1302</v>
      </c>
      <c r="I114" s="3264" t="s">
        <v>752</v>
      </c>
      <c r="J114" s="3264" t="s">
        <v>752</v>
      </c>
      <c r="K114" s="3264">
        <v>26836.916872258498</v>
      </c>
      <c r="L114" s="2513" t="s">
        <v>752</v>
      </c>
    </row>
    <row r="115" spans="7:12">
      <c r="G115" s="43" t="s">
        <v>1160</v>
      </c>
      <c r="H115" s="44" t="s">
        <v>1295</v>
      </c>
      <c r="I115" s="3262">
        <v>355427.240136893</v>
      </c>
      <c r="J115" s="3262">
        <v>512816.00000000006</v>
      </c>
      <c r="K115" s="3262">
        <v>506581.706959337</v>
      </c>
      <c r="L115" s="3211">
        <v>-1.2156978410702984E-2</v>
      </c>
    </row>
    <row r="116" spans="7:12">
      <c r="G116" s="829"/>
      <c r="H116" s="828" t="s">
        <v>1296</v>
      </c>
      <c r="I116" s="762">
        <v>252.64491928541</v>
      </c>
      <c r="J116" s="762">
        <v>310.5</v>
      </c>
      <c r="K116" s="762">
        <v>381.977033022672</v>
      </c>
      <c r="L116" s="3212">
        <v>0.23019978429201934</v>
      </c>
    </row>
    <row r="117" spans="7:12">
      <c r="G117" s="43"/>
      <c r="H117" s="44" t="s">
        <v>1297</v>
      </c>
      <c r="I117" s="3262">
        <v>4.8216897557932799E-2</v>
      </c>
      <c r="J117" s="3262">
        <v>0.1</v>
      </c>
      <c r="K117" s="3262">
        <v>8.6528100376389902E-2</v>
      </c>
      <c r="L117" s="3211">
        <v>-0.13471899623610104</v>
      </c>
    </row>
    <row r="118" spans="7:12">
      <c r="G118" s="829"/>
      <c r="H118" s="828" t="s">
        <v>1298</v>
      </c>
      <c r="I118" s="3263">
        <v>644216.88250906195</v>
      </c>
      <c r="J118" s="3263">
        <v>1036663.2</v>
      </c>
      <c r="K118" s="3263">
        <v>1242234.908537</v>
      </c>
      <c r="L118" s="3212">
        <v>0.19830134660611085</v>
      </c>
    </row>
    <row r="119" spans="7:12">
      <c r="G119" s="43"/>
      <c r="H119" s="44" t="s">
        <v>1299</v>
      </c>
      <c r="I119" s="3262">
        <v>2733945.26870025</v>
      </c>
      <c r="J119" s="3262">
        <v>3888977.3</v>
      </c>
      <c r="K119" s="3262">
        <v>4494452.3624035502</v>
      </c>
      <c r="L119" s="3211">
        <v>0.15569004797316519</v>
      </c>
    </row>
    <row r="120" spans="7:12">
      <c r="G120" s="829"/>
      <c r="H120" s="828" t="s">
        <v>1300</v>
      </c>
      <c r="I120" s="3263">
        <v>32274.961043836101</v>
      </c>
      <c r="J120" s="3263">
        <v>55866.799999999996</v>
      </c>
      <c r="K120" s="3263">
        <v>72797.518126850802</v>
      </c>
      <c r="L120" s="3212">
        <v>0.30305509044460766</v>
      </c>
    </row>
    <row r="121" spans="7:12">
      <c r="G121" s="43"/>
      <c r="H121" s="44" t="s">
        <v>1301</v>
      </c>
      <c r="I121" s="3262">
        <v>365.67561670253502</v>
      </c>
      <c r="J121" s="3262">
        <v>570.69999999999993</v>
      </c>
      <c r="K121" s="3262">
        <v>697.91082597541299</v>
      </c>
      <c r="L121" s="3211">
        <v>0.22290314696935881</v>
      </c>
    </row>
    <row r="122" spans="7:12">
      <c r="G122" s="1157"/>
      <c r="H122" s="1155" t="s">
        <v>1302</v>
      </c>
      <c r="I122" s="3264">
        <v>49541.994127800695</v>
      </c>
      <c r="J122" s="3264">
        <v>76422.799999999988</v>
      </c>
      <c r="K122" s="3264">
        <v>83487.326545373595</v>
      </c>
      <c r="L122" s="3213">
        <v>9.244003812178575E-2</v>
      </c>
    </row>
    <row r="123" spans="7:12" ht="14.4">
      <c r="G123" s="43" t="s">
        <v>1161</v>
      </c>
      <c r="H123" s="44" t="s">
        <v>1295</v>
      </c>
      <c r="I123" s="3280">
        <v>68714.953448215994</v>
      </c>
      <c r="J123" s="3280">
        <v>422962.74511766603</v>
      </c>
      <c r="K123" s="3262">
        <v>572460.32037038205</v>
      </c>
      <c r="L123" s="3211">
        <v>0.35345329341270132</v>
      </c>
    </row>
    <row r="124" spans="7:12" ht="14.4">
      <c r="G124" s="829"/>
      <c r="H124" s="828" t="s">
        <v>1296</v>
      </c>
      <c r="I124" s="3281">
        <v>237.772892630982</v>
      </c>
      <c r="J124" s="3281">
        <v>299.73974923907599</v>
      </c>
      <c r="K124" s="3263">
        <v>546.42805935340402</v>
      </c>
      <c r="L124" s="3212">
        <v>0.82300832886053599</v>
      </c>
    </row>
    <row r="125" spans="7:12">
      <c r="G125" s="43"/>
      <c r="H125" s="44" t="s">
        <v>1297</v>
      </c>
      <c r="I125" s="3262">
        <v>0.23137310194652999</v>
      </c>
      <c r="J125" s="3262">
        <v>0.27006125077065901</v>
      </c>
      <c r="K125" s="3262">
        <v>0.43596834440832199</v>
      </c>
      <c r="L125" s="3211">
        <v>0.61433135321791998</v>
      </c>
    </row>
    <row r="126" spans="7:12" ht="14.4">
      <c r="G126" s="829"/>
      <c r="H126" s="828" t="s">
        <v>1298</v>
      </c>
      <c r="I126" s="3281">
        <v>122863.600805982</v>
      </c>
      <c r="J126" s="3281">
        <v>810788.85558950901</v>
      </c>
      <c r="K126" s="3263">
        <v>1225585.67413784</v>
      </c>
      <c r="L126" s="3212">
        <v>0.51159659594326845</v>
      </c>
    </row>
    <row r="127" spans="7:12" ht="14.4">
      <c r="G127" s="43"/>
      <c r="H127" s="44" t="s">
        <v>1299</v>
      </c>
      <c r="I127" s="3280">
        <v>1689288.74705463</v>
      </c>
      <c r="J127" s="3280">
        <v>2122167.4165377901</v>
      </c>
      <c r="K127" s="3262">
        <v>3603294.6227626801</v>
      </c>
      <c r="L127" s="3211">
        <v>0.69793136709321213</v>
      </c>
    </row>
    <row r="128" spans="7:12" ht="14.4">
      <c r="G128" s="829"/>
      <c r="H128" s="828" t="s">
        <v>1300</v>
      </c>
      <c r="I128" s="3281">
        <v>2644.09071621779</v>
      </c>
      <c r="J128" s="3281">
        <v>22460.541212185199</v>
      </c>
      <c r="K128" s="3263">
        <v>47633.882222868597</v>
      </c>
      <c r="L128" s="3212">
        <v>1.1207806959267064</v>
      </c>
    </row>
    <row r="129" spans="6:13" ht="14.4">
      <c r="F129" s="737"/>
      <c r="G129" s="43"/>
      <c r="H129" s="44" t="s">
        <v>1301</v>
      </c>
      <c r="I129" s="3280">
        <v>79.205523729200493</v>
      </c>
      <c r="J129" s="3280">
        <v>494.71465884693498</v>
      </c>
      <c r="K129" s="3262">
        <v>776.16982281007699</v>
      </c>
      <c r="L129" s="3211">
        <v>0.56892424538045561</v>
      </c>
    </row>
    <row r="130" spans="6:13" ht="14.4">
      <c r="G130" s="1157"/>
      <c r="H130" s="1155" t="s">
        <v>1302</v>
      </c>
      <c r="I130" s="3269">
        <v>15253.5981744564</v>
      </c>
      <c r="J130" s="3269">
        <v>92241.591494091495</v>
      </c>
      <c r="K130" s="3264">
        <v>126712.610459524</v>
      </c>
      <c r="L130" s="3213">
        <v>0.37370364503783021</v>
      </c>
    </row>
    <row r="131" spans="6:13" s="34" customFormat="1" ht="14.4">
      <c r="G131" s="2372" t="s">
        <v>1949</v>
      </c>
      <c r="H131" s="2989"/>
      <c r="I131" s="2996"/>
      <c r="J131" s="2996"/>
      <c r="K131" s="2990"/>
      <c r="L131" s="2991"/>
      <c r="M131" s="2992"/>
    </row>
    <row r="132" spans="6:13" s="34" customFormat="1" ht="14.4">
      <c r="G132" s="2988"/>
      <c r="H132" s="2989"/>
      <c r="I132" s="2996"/>
      <c r="J132" s="2996"/>
      <c r="K132" s="2990"/>
      <c r="L132" s="2991"/>
      <c r="M132" s="2992"/>
    </row>
    <row r="133" spans="6:13">
      <c r="G133" s="43"/>
      <c r="H133" s="44"/>
      <c r="I133" s="72"/>
      <c r="J133" s="72"/>
      <c r="K133" s="72"/>
      <c r="L133" s="318"/>
    </row>
    <row r="134" spans="6:13">
      <c r="G134" s="1248" t="s">
        <v>1286</v>
      </c>
      <c r="H134" s="44"/>
      <c r="I134" s="72"/>
      <c r="J134" s="72"/>
      <c r="K134" s="72"/>
      <c r="L134" s="318"/>
    </row>
    <row r="135" spans="6:13">
      <c r="G135" s="1248" t="s">
        <v>1287</v>
      </c>
      <c r="H135" s="44"/>
      <c r="I135" s="72"/>
      <c r="J135" s="72"/>
      <c r="K135" s="72"/>
      <c r="L135" s="318"/>
    </row>
    <row r="136" spans="6:13">
      <c r="G136" s="1261" t="s">
        <v>1845</v>
      </c>
      <c r="H136" s="2618"/>
      <c r="I136" s="2619"/>
    </row>
    <row r="137" spans="6:13" ht="16.2">
      <c r="G137" s="1432" t="s">
        <v>1951</v>
      </c>
      <c r="H137" s="1432"/>
      <c r="I137" s="3282" t="s">
        <v>686</v>
      </c>
      <c r="J137" s="3282" t="s">
        <v>690</v>
      </c>
      <c r="K137" s="3282" t="s">
        <v>687</v>
      </c>
      <c r="L137" s="1441" t="s">
        <v>688</v>
      </c>
    </row>
    <row r="138" spans="6:13">
      <c r="G138" s="43" t="s">
        <v>1064</v>
      </c>
      <c r="H138" s="44" t="s">
        <v>1295</v>
      </c>
      <c r="I138" s="3262" t="s">
        <v>1304</v>
      </c>
      <c r="J138" s="3262">
        <v>47007.204425171098</v>
      </c>
      <c r="K138" s="3262">
        <v>57528.298175478398</v>
      </c>
      <c r="L138" s="3211">
        <v>0.22381875031635654</v>
      </c>
    </row>
    <row r="139" spans="6:13">
      <c r="G139" s="1276"/>
      <c r="H139" s="1631" t="s">
        <v>1296</v>
      </c>
      <c r="I139" s="1466" t="s">
        <v>752</v>
      </c>
      <c r="J139" s="3283">
        <v>0.44348177949317502</v>
      </c>
      <c r="K139" s="3283">
        <v>0.88355214988097197</v>
      </c>
      <c r="L139" s="3321">
        <v>0.99230766795137171</v>
      </c>
    </row>
    <row r="140" spans="6:13">
      <c r="G140" s="43"/>
      <c r="H140" s="44" t="s">
        <v>1297</v>
      </c>
      <c r="I140" s="815" t="s">
        <v>752</v>
      </c>
      <c r="J140" s="3262">
        <v>7.5942119746327905E-2</v>
      </c>
      <c r="K140" s="3262">
        <v>0.12115686957056999</v>
      </c>
      <c r="L140" s="3211">
        <v>0.59538435291606928</v>
      </c>
    </row>
    <row r="141" spans="6:13">
      <c r="G141" s="1276"/>
      <c r="H141" s="1631" t="s">
        <v>1298</v>
      </c>
      <c r="I141" s="1466" t="s">
        <v>752</v>
      </c>
      <c r="J141" s="3283">
        <v>121105.413110195</v>
      </c>
      <c r="K141" s="3283">
        <v>146997.25257415601</v>
      </c>
      <c r="L141" s="3321">
        <v>0.21379588904421445</v>
      </c>
    </row>
    <row r="142" spans="6:13">
      <c r="G142" s="43"/>
      <c r="H142" s="44" t="s">
        <v>1299</v>
      </c>
      <c r="I142" s="3262"/>
      <c r="J142" s="3262">
        <v>268406.63602737099</v>
      </c>
      <c r="K142" s="3262">
        <v>478366.67955332203</v>
      </c>
      <c r="L142" s="3211">
        <v>0.78224609731534434</v>
      </c>
    </row>
    <row r="143" spans="6:13">
      <c r="G143" s="1276"/>
      <c r="H143" s="1631" t="s">
        <v>1300</v>
      </c>
      <c r="I143" s="1466" t="s">
        <v>752</v>
      </c>
      <c r="J143" s="3283">
        <v>6970.5392651307902</v>
      </c>
      <c r="K143" s="3283">
        <v>8443.2254743857793</v>
      </c>
      <c r="L143" s="3321">
        <v>0.21127292354867133</v>
      </c>
    </row>
    <row r="144" spans="6:13">
      <c r="G144" s="43"/>
      <c r="H144" s="44" t="s">
        <v>1301</v>
      </c>
      <c r="I144" s="815" t="s">
        <v>752</v>
      </c>
      <c r="J144" s="3262">
        <v>75.981158861335004</v>
      </c>
      <c r="K144" s="3262">
        <v>89.620975280733404</v>
      </c>
      <c r="L144" s="3211">
        <v>0.17951577238103139</v>
      </c>
    </row>
    <row r="145" spans="6:13">
      <c r="G145" s="1632"/>
      <c r="H145" s="1633" t="s">
        <v>1302</v>
      </c>
      <c r="I145" s="3284" t="s">
        <v>752</v>
      </c>
      <c r="J145" s="3285">
        <v>6823.5241118900303</v>
      </c>
      <c r="K145" s="3285">
        <v>8060.0615405782992</v>
      </c>
      <c r="L145" s="3322">
        <v>0.18121683288750973</v>
      </c>
    </row>
    <row r="146" spans="6:13" s="1965" customFormat="1" ht="12" customHeight="1">
      <c r="F146" s="2369"/>
      <c r="G146" s="2372" t="s">
        <v>1952</v>
      </c>
      <c r="H146" s="2302"/>
      <c r="I146" s="2626"/>
      <c r="J146" s="2370"/>
      <c r="K146" s="2370"/>
      <c r="L146" s="2371"/>
      <c r="M146" s="2372"/>
    </row>
    <row r="147" spans="6:13" s="1965" customFormat="1" ht="12" customHeight="1">
      <c r="F147" s="2369"/>
      <c r="G147" s="1964"/>
      <c r="H147" s="2302"/>
      <c r="I147" s="2626"/>
      <c r="J147" s="2370"/>
      <c r="K147" s="2370"/>
      <c r="L147" s="2371"/>
      <c r="M147" s="2372"/>
    </row>
    <row r="148" spans="6:13" s="1965" customFormat="1" ht="12" customHeight="1">
      <c r="F148" s="2369"/>
      <c r="G148" s="1964"/>
      <c r="H148" s="2373"/>
      <c r="I148" s="2374"/>
      <c r="J148" s="2374"/>
      <c r="K148" s="2374"/>
      <c r="L148" s="2373"/>
      <c r="M148" s="2372"/>
    </row>
    <row r="149" spans="6:13" s="1965" customFormat="1" ht="12" customHeight="1">
      <c r="F149" s="2369"/>
      <c r="G149" s="2372"/>
      <c r="H149" s="2373"/>
      <c r="I149" s="2374"/>
      <c r="J149" s="2374"/>
      <c r="K149" s="2374"/>
      <c r="L149" s="2373"/>
      <c r="M149" s="2372"/>
    </row>
    <row r="150" spans="6:13" s="2757" customFormat="1" ht="14.25" customHeight="1">
      <c r="G150" s="2995"/>
      <c r="H150" s="2995"/>
      <c r="I150" s="2994"/>
      <c r="J150" s="2994"/>
      <c r="K150" s="2994"/>
      <c r="L150" s="2995"/>
      <c r="M150" s="2993"/>
    </row>
    <row r="151" spans="6:13" ht="14.25" customHeight="1"/>
    <row r="152" spans="6:13" ht="14.25" hidden="1" customHeight="1"/>
    <row r="153" spans="6:13" ht="14.25" hidden="1" customHeight="1"/>
    <row r="154" spans="6:13" ht="14.25" hidden="1" customHeight="1"/>
    <row r="155" spans="6:13" ht="14.25" hidden="1" customHeight="1"/>
    <row r="156" spans="6:13" ht="14.25" hidden="1" customHeight="1"/>
    <row r="157" spans="6:13" ht="14.25" hidden="1" customHeight="1"/>
    <row r="158" spans="6:13" ht="14.25" hidden="1" customHeight="1"/>
    <row r="159" spans="6:13" ht="14.25" hidden="1" customHeight="1"/>
    <row r="160" spans="6:13" ht="14.25" hidden="1" customHeight="1"/>
    <row r="161" ht="14.25" hidden="1" customHeight="1"/>
    <row r="162" ht="14.25" hidden="1" customHeight="1"/>
    <row r="163" ht="14.25" hidden="1" customHeight="1"/>
    <row r="164" ht="14.25" hidden="1" customHeight="1"/>
    <row r="165" ht="14.25" hidden="1" customHeight="1"/>
    <row r="166" ht="14.25" hidden="1" customHeight="1"/>
    <row r="167" ht="14.25" hidden="1" customHeight="1"/>
    <row r="168" ht="14.25" hidden="1" customHeight="1"/>
    <row r="169" ht="14.25" hidden="1" customHeight="1"/>
    <row r="170" ht="14.25" hidden="1" customHeight="1"/>
    <row r="171" ht="14.25" hidden="1" customHeight="1"/>
    <row r="172" ht="14.25" hidden="1" customHeight="1"/>
    <row r="173"/>
    <row r="174"/>
    <row r="175"/>
    <row r="176"/>
    <row r="177"/>
  </sheetData>
  <sheetProtection algorithmName="SHA-512" hashValue="Q3oYMrFAenNpZHeFOJBiro1NeAD3R9QrsTSqaCNuXC3ns6TmjQ4kFFz6v8W9YoafeSQtnLtrH5JyTqrFdu9BDw==" saltValue="SaUsRkULBpDJxGOgwKycDA==" spinCount="100000" sheet="1" objects="1" scenarios="1"/>
  <mergeCells count="4">
    <mergeCell ref="G9:L11"/>
    <mergeCell ref="G29:L29"/>
    <mergeCell ref="G30:L30"/>
    <mergeCell ref="G31:L31"/>
  </mergeCells>
  <phoneticPr fontId="28" type="noConversion"/>
  <pageMargins left="0.7" right="0.7" top="0.75" bottom="0.75" header="0.3" footer="0.3"/>
  <pageSetup paperSize="9" fitToHeight="0" orientation="landscape" horizontalDpi="1200" verticalDpi="1200"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6275A9-8F3C-4034-B190-614463E92BE2}">
  <sheetPr codeName="Sheet14">
    <tabColor theme="8" tint="0.79998168889431442"/>
    <pageSetUpPr fitToPage="1"/>
  </sheetPr>
  <dimension ref="A1:Q170"/>
  <sheetViews>
    <sheetView showGridLines="0" zoomScale="70" zoomScaleNormal="70" workbookViewId="0">
      <selection activeCell="C2" sqref="C2"/>
    </sheetView>
  </sheetViews>
  <sheetFormatPr defaultColWidth="0" defaultRowHeight="13.8" zeroHeight="1"/>
  <cols>
    <col min="1" max="1" width="3.59765625" style="2" customWidth="1"/>
    <col min="2" max="5" width="9" style="2" customWidth="1"/>
    <col min="6" max="6" width="4.09765625" style="2" customWidth="1"/>
    <col min="7" max="7" width="33.19921875" style="805" customWidth="1"/>
    <col min="8" max="8" width="44.19921875" style="805" bestFit="1" customWidth="1"/>
    <col min="9" max="11" width="24.5" style="805" customWidth="1"/>
    <col min="12" max="12" width="32.59765625" style="805" customWidth="1"/>
    <col min="13" max="15" width="24.5" style="805" customWidth="1"/>
    <col min="16" max="16" width="24.5" style="805" hidden="1" customWidth="1"/>
    <col min="17" max="17" width="8.59765625" style="805" hidden="1" customWidth="1"/>
    <col min="18" max="16384" width="8.59765625" style="2" hidden="1"/>
  </cols>
  <sheetData>
    <row r="1" spans="2:17"/>
    <row r="2" spans="2:17"/>
    <row r="3" spans="2:17"/>
    <row r="4" spans="2:17"/>
    <row r="5" spans="2:17" customFormat="1">
      <c r="B5" s="269"/>
      <c r="C5" s="269"/>
      <c r="D5" s="269"/>
      <c r="E5" s="269"/>
      <c r="G5" s="806"/>
      <c r="H5" s="806"/>
      <c r="I5" s="806"/>
      <c r="J5" s="806"/>
      <c r="K5" s="806"/>
      <c r="L5" s="806"/>
      <c r="M5" s="806"/>
      <c r="N5" s="806"/>
      <c r="O5" s="2550"/>
      <c r="P5" s="2018"/>
      <c r="Q5" s="805"/>
    </row>
    <row r="6" spans="2:17" customFormat="1" ht="21">
      <c r="B6" s="270" t="s">
        <v>1</v>
      </c>
      <c r="C6" s="269"/>
      <c r="D6" s="269"/>
      <c r="E6" s="269"/>
      <c r="G6" s="807" t="s">
        <v>15</v>
      </c>
      <c r="H6" s="806"/>
      <c r="I6" s="806"/>
      <c r="J6" s="806"/>
      <c r="K6" s="806"/>
      <c r="L6" s="806"/>
      <c r="M6" s="806"/>
      <c r="N6" s="806"/>
      <c r="O6" s="2550"/>
      <c r="P6" s="2018"/>
      <c r="Q6" s="805"/>
    </row>
    <row r="7" spans="2:17" customFormat="1" ht="14.4" thickBot="1">
      <c r="B7" s="271"/>
      <c r="C7" s="271"/>
      <c r="D7" s="271"/>
      <c r="E7" s="271"/>
      <c r="G7" s="808"/>
      <c r="H7" s="808"/>
      <c r="I7" s="808"/>
      <c r="J7" s="808"/>
      <c r="K7" s="808"/>
      <c r="L7" s="808"/>
      <c r="M7" s="808"/>
      <c r="N7" s="808"/>
      <c r="O7" s="2550"/>
      <c r="P7" s="2018"/>
      <c r="Q7" s="805"/>
    </row>
    <row r="8" spans="2:17">
      <c r="P8" s="2018"/>
    </row>
    <row r="9" spans="2:17" ht="14.25" customHeight="1">
      <c r="G9" s="3586" t="s">
        <v>1626</v>
      </c>
      <c r="H9" s="3586"/>
      <c r="I9" s="3586"/>
      <c r="J9" s="3586"/>
      <c r="K9" s="3586"/>
      <c r="L9" s="3586"/>
      <c r="M9" s="3586"/>
      <c r="N9" s="3586"/>
      <c r="O9" s="2108"/>
      <c r="P9" s="2018"/>
    </row>
    <row r="10" spans="2:17" ht="14.25" customHeight="1">
      <c r="G10" s="3586"/>
      <c r="H10" s="3586"/>
      <c r="I10" s="3586"/>
      <c r="J10" s="3586"/>
      <c r="K10" s="3586"/>
      <c r="L10" s="3586"/>
      <c r="M10" s="3586"/>
      <c r="N10" s="3586"/>
      <c r="O10" s="2108"/>
      <c r="P10" s="2018"/>
    </row>
    <row r="11" spans="2:17" ht="14.25" customHeight="1">
      <c r="G11" s="3586"/>
      <c r="H11" s="3586"/>
      <c r="I11" s="3586"/>
      <c r="J11" s="3586"/>
      <c r="K11" s="3586"/>
      <c r="L11" s="3586"/>
      <c r="M11" s="3586"/>
      <c r="N11" s="3586"/>
      <c r="O11" s="2108"/>
      <c r="P11" s="1106"/>
    </row>
    <row r="12" spans="2:17" ht="14.25" customHeight="1">
      <c r="G12" s="3586"/>
      <c r="H12" s="3586"/>
      <c r="I12" s="3586"/>
      <c r="J12" s="3586"/>
      <c r="K12" s="3586"/>
      <c r="L12" s="3586"/>
      <c r="M12" s="3586"/>
      <c r="N12" s="3586"/>
      <c r="O12" s="2108"/>
      <c r="P12" s="1106"/>
    </row>
    <row r="13" spans="2:17" ht="14.25" customHeight="1">
      <c r="G13" s="3586"/>
      <c r="H13" s="3586"/>
      <c r="I13" s="3586"/>
      <c r="J13" s="3586"/>
      <c r="K13" s="3586"/>
      <c r="L13" s="3586"/>
      <c r="M13" s="3586"/>
      <c r="N13" s="3586"/>
      <c r="O13" s="2108"/>
      <c r="P13" s="1106"/>
    </row>
    <row r="14" spans="2:17" ht="14.25" customHeight="1">
      <c r="G14" s="3586"/>
      <c r="H14" s="3586"/>
      <c r="I14" s="3586"/>
      <c r="J14" s="3586"/>
      <c r="K14" s="3586"/>
      <c r="L14" s="3586"/>
      <c r="M14" s="3586"/>
      <c r="N14" s="3586"/>
      <c r="O14" s="2108"/>
      <c r="P14" s="1106"/>
    </row>
    <row r="15" spans="2:17">
      <c r="G15" s="3586"/>
      <c r="H15" s="3586"/>
      <c r="I15" s="3586"/>
      <c r="J15" s="3586"/>
      <c r="K15" s="3586"/>
      <c r="L15" s="3586"/>
      <c r="M15" s="3586"/>
      <c r="N15" s="3586"/>
      <c r="O15" s="1106"/>
      <c r="P15" s="1106"/>
    </row>
    <row r="16" spans="2:17">
      <c r="G16" s="135"/>
      <c r="H16" s="135"/>
      <c r="I16" s="135"/>
      <c r="J16" s="135"/>
      <c r="K16" s="135"/>
      <c r="L16" s="135"/>
      <c r="M16" s="135"/>
      <c r="N16" s="135"/>
      <c r="O16" s="1106"/>
      <c r="P16" s="1106"/>
    </row>
    <row r="17" spans="7:16">
      <c r="G17" s="1077"/>
      <c r="H17" s="1077"/>
      <c r="I17" s="1077"/>
      <c r="J17" s="1077"/>
      <c r="K17" s="1077"/>
      <c r="L17" s="1077"/>
      <c r="M17" s="1077"/>
      <c r="N17" s="1077"/>
      <c r="O17" s="973"/>
      <c r="P17" s="973"/>
    </row>
    <row r="18" spans="7:16" ht="28.5" customHeight="1">
      <c r="G18" s="3678" t="s">
        <v>1526</v>
      </c>
      <c r="H18" s="3678"/>
      <c r="I18" s="1076"/>
      <c r="J18" s="1076"/>
      <c r="K18" s="1076"/>
      <c r="L18" s="1076"/>
      <c r="M18" s="973"/>
      <c r="N18" s="973"/>
      <c r="O18" s="973"/>
      <c r="P18" s="973"/>
    </row>
    <row r="19" spans="7:16" ht="16.2">
      <c r="G19" s="275" t="s">
        <v>1571</v>
      </c>
      <c r="H19" s="1107"/>
      <c r="I19" s="973"/>
      <c r="J19" s="973"/>
      <c r="K19" s="973"/>
      <c r="L19" s="973"/>
      <c r="M19" s="973"/>
      <c r="N19" s="973"/>
      <c r="O19" s="973"/>
      <c r="P19" s="973"/>
    </row>
    <row r="20" spans="7:16" ht="15" customHeight="1">
      <c r="G20" s="1159"/>
      <c r="H20" s="286" t="s">
        <v>1182</v>
      </c>
      <c r="I20" s="316" t="s">
        <v>686</v>
      </c>
      <c r="J20" s="1444" t="s">
        <v>690</v>
      </c>
      <c r="K20" s="2714" t="s">
        <v>687</v>
      </c>
      <c r="L20" s="316" t="s">
        <v>688</v>
      </c>
      <c r="M20" s="973"/>
      <c r="N20" s="973"/>
      <c r="O20" s="973"/>
      <c r="P20" s="973"/>
    </row>
    <row r="21" spans="7:16" ht="14.85" customHeight="1">
      <c r="G21" s="3682" t="s">
        <v>1152</v>
      </c>
      <c r="H21" s="36" t="s">
        <v>1046</v>
      </c>
      <c r="I21" s="40" t="s">
        <v>752</v>
      </c>
      <c r="J21" s="178" t="s">
        <v>752</v>
      </c>
      <c r="K21" s="2717" t="s">
        <v>752</v>
      </c>
      <c r="L21" s="774" t="s">
        <v>752</v>
      </c>
      <c r="M21" s="973"/>
      <c r="N21" s="973"/>
      <c r="O21" s="973"/>
      <c r="P21" s="973"/>
    </row>
    <row r="22" spans="7:16" ht="15" customHeight="1">
      <c r="G22" s="3682"/>
      <c r="H22" s="36" t="s">
        <v>1047</v>
      </c>
      <c r="I22" s="178">
        <v>24491.467816131972</v>
      </c>
      <c r="J22" s="178">
        <v>9265.3595801896918</v>
      </c>
      <c r="K22" s="2715">
        <v>2175</v>
      </c>
      <c r="L22" s="3323">
        <v>-0.76525465836745532</v>
      </c>
      <c r="M22" s="973"/>
      <c r="N22" s="973"/>
      <c r="O22" s="973"/>
      <c r="P22" s="973"/>
    </row>
    <row r="23" spans="7:16" ht="14.85" customHeight="1">
      <c r="G23" s="3682"/>
      <c r="H23" s="36" t="s">
        <v>1048</v>
      </c>
      <c r="I23" s="178" t="s">
        <v>752</v>
      </c>
      <c r="J23" s="178">
        <v>3145.1474653218261</v>
      </c>
      <c r="K23" s="2715">
        <v>2196</v>
      </c>
      <c r="L23" s="3323">
        <v>-0.30178154626676779</v>
      </c>
      <c r="M23" s="973"/>
      <c r="N23" s="973"/>
      <c r="O23" s="973"/>
      <c r="P23" s="973"/>
    </row>
    <row r="24" spans="7:16" ht="14.25" customHeight="1">
      <c r="G24" s="3682"/>
      <c r="H24" s="36" t="s">
        <v>1049</v>
      </c>
      <c r="I24" s="178">
        <v>3.8797034399999957</v>
      </c>
      <c r="J24" s="178" t="s">
        <v>752</v>
      </c>
      <c r="K24" s="2715">
        <v>6743</v>
      </c>
      <c r="L24" s="774" t="s">
        <v>752</v>
      </c>
      <c r="M24" s="973"/>
      <c r="N24" s="973"/>
      <c r="O24" s="973"/>
      <c r="P24" s="973"/>
    </row>
    <row r="25" spans="7:16" ht="15" customHeight="1">
      <c r="G25" s="3682"/>
      <c r="H25" s="36" t="s">
        <v>1050</v>
      </c>
      <c r="I25" s="178">
        <v>6305.9049208561055</v>
      </c>
      <c r="J25" s="178">
        <v>12118.701346848384</v>
      </c>
      <c r="K25" s="2715">
        <v>8929</v>
      </c>
      <c r="L25" s="3323">
        <v>-0.26320488108058743</v>
      </c>
      <c r="M25" s="973"/>
      <c r="N25" s="973"/>
      <c r="O25" s="973"/>
      <c r="P25" s="973"/>
    </row>
    <row r="26" spans="7:16" ht="15" customHeight="1">
      <c r="G26" s="3682"/>
      <c r="H26" s="36" t="s">
        <v>1051</v>
      </c>
      <c r="I26" s="178">
        <v>20752.88535647883</v>
      </c>
      <c r="J26" s="178">
        <v>5256.662753976073</v>
      </c>
      <c r="K26" s="2715">
        <v>3994</v>
      </c>
      <c r="L26" s="3323">
        <v>-0.24020235139129115</v>
      </c>
      <c r="M26" s="973"/>
      <c r="N26" s="973"/>
      <c r="O26" s="973"/>
      <c r="P26" s="973"/>
    </row>
    <row r="27" spans="7:16" ht="14.25" customHeight="1">
      <c r="G27" s="3697" t="s">
        <v>1153</v>
      </c>
      <c r="H27" s="1161" t="s">
        <v>1052</v>
      </c>
      <c r="I27" s="1445">
        <v>20206</v>
      </c>
      <c r="J27" s="1445">
        <v>11827</v>
      </c>
      <c r="K27" s="2716">
        <v>6873</v>
      </c>
      <c r="L27" s="3288">
        <v>-0.41887207237676505</v>
      </c>
      <c r="M27" s="973"/>
      <c r="N27" s="973"/>
      <c r="O27" s="973"/>
      <c r="P27" s="973"/>
    </row>
    <row r="28" spans="7:16" ht="14.25" customHeight="1">
      <c r="G28" s="3697"/>
      <c r="H28" s="1161" t="s">
        <v>1054</v>
      </c>
      <c r="I28" s="1445">
        <v>14791</v>
      </c>
      <c r="J28" s="1445">
        <v>16854</v>
      </c>
      <c r="K28" s="2716">
        <v>21961</v>
      </c>
      <c r="L28" s="3288">
        <v>0.30301412127684824</v>
      </c>
      <c r="M28" s="973"/>
      <c r="N28" s="973"/>
      <c r="O28" s="973"/>
      <c r="P28" s="973"/>
    </row>
    <row r="29" spans="7:16" ht="14.25" customHeight="1">
      <c r="G29" s="3697"/>
      <c r="H29" s="1161" t="s">
        <v>1053</v>
      </c>
      <c r="I29" s="2276" t="s">
        <v>752</v>
      </c>
      <c r="J29" s="2276" t="s">
        <v>752</v>
      </c>
      <c r="K29" s="2719" t="s">
        <v>752</v>
      </c>
      <c r="L29" s="1912" t="s">
        <v>752</v>
      </c>
      <c r="M29" s="973"/>
      <c r="N29" s="973"/>
      <c r="O29" s="973"/>
      <c r="P29" s="973"/>
    </row>
    <row r="30" spans="7:16" ht="14.25" customHeight="1">
      <c r="G30" s="97" t="s">
        <v>1159</v>
      </c>
      <c r="H30" s="36" t="s">
        <v>1056</v>
      </c>
      <c r="I30" s="2710" t="s">
        <v>1304</v>
      </c>
      <c r="J30" s="2710" t="s">
        <v>1304</v>
      </c>
      <c r="K30" s="2717">
        <v>26301</v>
      </c>
      <c r="L30" s="774" t="s">
        <v>752</v>
      </c>
      <c r="M30" s="973"/>
      <c r="N30" s="973"/>
      <c r="O30" s="973"/>
      <c r="P30" s="973"/>
    </row>
    <row r="31" spans="7:16" ht="16.2">
      <c r="G31" s="3683" t="s">
        <v>1042</v>
      </c>
      <c r="H31" s="1161" t="s">
        <v>1499</v>
      </c>
      <c r="I31" s="2447" t="s">
        <v>1304</v>
      </c>
      <c r="J31" s="1445" t="s">
        <v>1304</v>
      </c>
      <c r="K31" s="2716">
        <v>11578</v>
      </c>
      <c r="L31" s="1912" t="s">
        <v>752</v>
      </c>
      <c r="M31" s="973"/>
      <c r="N31" s="973"/>
      <c r="O31" s="973"/>
      <c r="P31" s="973"/>
    </row>
    <row r="32" spans="7:16" ht="15" customHeight="1">
      <c r="G32" s="3683"/>
      <c r="H32" s="1161" t="s">
        <v>1160</v>
      </c>
      <c r="I32" s="1445">
        <v>29196</v>
      </c>
      <c r="J32" s="1445">
        <v>43375</v>
      </c>
      <c r="K32" s="2716">
        <v>41050</v>
      </c>
      <c r="L32" s="3288">
        <v>-5.3602305475504319E-2</v>
      </c>
      <c r="M32" s="973"/>
      <c r="N32" s="973"/>
      <c r="O32" s="973"/>
      <c r="P32" s="973"/>
    </row>
    <row r="33" spans="7:16" ht="15" customHeight="1">
      <c r="G33" s="3683"/>
      <c r="H33" s="1161" t="s">
        <v>1161</v>
      </c>
      <c r="I33" s="2276">
        <v>609</v>
      </c>
      <c r="J33" s="1445">
        <v>9201</v>
      </c>
      <c r="K33" s="2716">
        <v>43870</v>
      </c>
      <c r="L33" s="3288">
        <v>3.7679600043473536</v>
      </c>
      <c r="M33" s="973"/>
      <c r="N33" s="973"/>
      <c r="O33" s="973"/>
      <c r="P33" s="973"/>
    </row>
    <row r="34" spans="7:16">
      <c r="G34" s="3700"/>
      <c r="H34" s="2277" t="s">
        <v>693</v>
      </c>
      <c r="I34" s="2278">
        <v>116357.53873560256</v>
      </c>
      <c r="J34" s="2278">
        <v>111042.74674633598</v>
      </c>
      <c r="K34" s="2718">
        <v>175670</v>
      </c>
      <c r="L34" s="3324">
        <v>0.58200337390156009</v>
      </c>
      <c r="M34" s="973"/>
      <c r="N34" s="973"/>
      <c r="O34" s="973"/>
      <c r="P34" s="973"/>
    </row>
    <row r="35" spans="7:16">
      <c r="G35" s="10" t="s">
        <v>1922</v>
      </c>
      <c r="H35" s="1163"/>
      <c r="I35" s="178"/>
      <c r="J35" s="800"/>
      <c r="K35" s="800"/>
      <c r="L35" s="2"/>
      <c r="M35" s="1112"/>
      <c r="N35" s="1113"/>
      <c r="O35" s="1113"/>
      <c r="P35" s="1114"/>
    </row>
    <row r="36" spans="7:16">
      <c r="G36" s="10" t="s">
        <v>1692</v>
      </c>
      <c r="H36" s="1163"/>
      <c r="I36" s="178"/>
      <c r="J36" s="800"/>
      <c r="K36" s="800"/>
      <c r="L36" s="2"/>
      <c r="M36" s="973"/>
      <c r="N36" s="1086"/>
      <c r="O36" s="973"/>
      <c r="P36" s="973"/>
    </row>
    <row r="37" spans="7:16">
      <c r="G37" s="10"/>
      <c r="H37" s="1163"/>
      <c r="I37" s="178"/>
      <c r="J37" s="800"/>
      <c r="K37" s="800"/>
      <c r="L37" s="2"/>
      <c r="M37" s="973"/>
      <c r="N37" s="1086"/>
      <c r="O37" s="973"/>
      <c r="P37" s="973"/>
    </row>
    <row r="38" spans="7:16">
      <c r="G38" s="2"/>
      <c r="H38" s="1163"/>
      <c r="I38" s="178"/>
      <c r="J38" s="800"/>
      <c r="K38" s="800"/>
      <c r="L38" s="2"/>
      <c r="M38" s="973"/>
      <c r="N38" s="1086"/>
      <c r="O38" s="973"/>
      <c r="P38" s="973"/>
    </row>
    <row r="39" spans="7:16" ht="47.25" customHeight="1">
      <c r="G39" s="3698" t="s">
        <v>1878</v>
      </c>
      <c r="H39" s="3698"/>
      <c r="I39" s="3698"/>
      <c r="J39" s="3698"/>
      <c r="K39" s="3698"/>
      <c r="L39" s="3698"/>
      <c r="M39" s="973"/>
      <c r="N39" s="1086"/>
      <c r="O39" s="973"/>
      <c r="P39" s="973"/>
    </row>
    <row r="40" spans="7:16">
      <c r="G40" s="275" t="s">
        <v>1889</v>
      </c>
      <c r="H40" s="1"/>
      <c r="I40" s="800"/>
      <c r="J40" s="800"/>
      <c r="K40" s="800"/>
      <c r="L40" s="2"/>
      <c r="M40" s="973"/>
      <c r="N40" s="1086"/>
      <c r="O40" s="973"/>
      <c r="P40" s="973"/>
    </row>
    <row r="41" spans="7:16">
      <c r="G41" s="286" t="s">
        <v>1162</v>
      </c>
      <c r="H41" s="1178" t="s">
        <v>1163</v>
      </c>
      <c r="I41" s="285" t="s">
        <v>686</v>
      </c>
      <c r="J41" s="285" t="s">
        <v>690</v>
      </c>
      <c r="K41" s="290" t="s">
        <v>687</v>
      </c>
      <c r="L41" s="316" t="s">
        <v>688</v>
      </c>
      <c r="M41" s="973"/>
      <c r="N41" s="1086"/>
      <c r="O41" s="973"/>
      <c r="P41" s="973"/>
    </row>
    <row r="42" spans="7:16">
      <c r="G42" s="1159" t="s">
        <v>1164</v>
      </c>
      <c r="H42" s="1178"/>
      <c r="I42" s="285"/>
      <c r="J42" s="285"/>
      <c r="K42" s="290"/>
      <c r="L42" s="316"/>
      <c r="M42" s="973"/>
      <c r="N42" s="1086"/>
      <c r="O42" s="973"/>
      <c r="P42" s="973"/>
    </row>
    <row r="43" spans="7:16">
      <c r="G43" s="13" t="s">
        <v>1165</v>
      </c>
      <c r="H43" s="1121" t="s">
        <v>1166</v>
      </c>
      <c r="I43" s="765">
        <v>3369</v>
      </c>
      <c r="J43" s="765">
        <v>7128</v>
      </c>
      <c r="K43" s="1446">
        <v>9597.4784999999993</v>
      </c>
      <c r="L43" s="3323">
        <v>0.34644760101010091</v>
      </c>
      <c r="M43" s="973"/>
      <c r="N43" s="1086"/>
      <c r="O43" s="973"/>
      <c r="P43" s="973"/>
    </row>
    <row r="44" spans="7:16" ht="14.4">
      <c r="G44" s="1166" t="s">
        <v>1572</v>
      </c>
      <c r="H44" s="1167" t="s">
        <v>1167</v>
      </c>
      <c r="I44" s="1386">
        <v>219.15</v>
      </c>
      <c r="J44" s="766">
        <v>227</v>
      </c>
      <c r="K44" s="1447">
        <v>483.69709090909089</v>
      </c>
      <c r="L44" s="3288">
        <v>1.130824189026832</v>
      </c>
      <c r="M44" s="973"/>
      <c r="N44" s="1086"/>
      <c r="O44" s="973"/>
      <c r="P44" s="973"/>
    </row>
    <row r="45" spans="7:16">
      <c r="G45" s="13" t="s">
        <v>1168</v>
      </c>
      <c r="H45" s="44" t="s">
        <v>1167</v>
      </c>
      <c r="I45" s="765">
        <v>83</v>
      </c>
      <c r="J45" s="765">
        <v>201</v>
      </c>
      <c r="K45" s="1446">
        <v>372.71999999999997</v>
      </c>
      <c r="L45" s="3323">
        <v>0.85432835820895503</v>
      </c>
      <c r="M45" s="973"/>
      <c r="N45" s="1086"/>
      <c r="O45" s="973"/>
      <c r="P45" s="973"/>
    </row>
    <row r="46" spans="7:16">
      <c r="G46" s="3699" t="s">
        <v>1169</v>
      </c>
      <c r="H46" s="1167" t="s">
        <v>1166</v>
      </c>
      <c r="I46" s="766">
        <v>1275</v>
      </c>
      <c r="J46" s="766">
        <v>1474.6859999999997</v>
      </c>
      <c r="K46" s="1447">
        <v>1830.4640000000002</v>
      </c>
      <c r="L46" s="3288">
        <v>0.24125678279986421</v>
      </c>
      <c r="M46" s="973"/>
      <c r="N46" s="1086"/>
      <c r="O46" s="973"/>
      <c r="P46" s="973"/>
    </row>
    <row r="47" spans="7:16">
      <c r="G47" s="3699"/>
      <c r="H47" s="1167" t="s">
        <v>1167</v>
      </c>
      <c r="I47" s="766" t="s">
        <v>752</v>
      </c>
      <c r="J47" s="766">
        <v>188.88000000000002</v>
      </c>
      <c r="K47" s="1447">
        <v>334.96960666666666</v>
      </c>
      <c r="L47" s="3288">
        <v>0.77345196244529135</v>
      </c>
      <c r="M47" s="973"/>
      <c r="N47" s="1086"/>
      <c r="O47" s="973"/>
      <c r="P47" s="973"/>
    </row>
    <row r="48" spans="7:16">
      <c r="G48" s="13" t="s">
        <v>1170</v>
      </c>
      <c r="H48" s="1121" t="s">
        <v>1890</v>
      </c>
      <c r="I48" s="765">
        <v>6.8000000000000007</v>
      </c>
      <c r="J48" s="765">
        <v>9</v>
      </c>
      <c r="K48" s="1446">
        <v>21.784000000000002</v>
      </c>
      <c r="L48" s="3323">
        <v>1.4204444444444446</v>
      </c>
      <c r="M48" s="973"/>
      <c r="N48" s="1086"/>
      <c r="O48" s="973"/>
      <c r="P48" s="973"/>
    </row>
    <row r="49" spans="7:17">
      <c r="G49" s="1168" t="s">
        <v>1171</v>
      </c>
      <c r="H49" s="1167" t="s">
        <v>1167</v>
      </c>
      <c r="I49" s="766">
        <v>1340.6669999999999</v>
      </c>
      <c r="J49" s="766">
        <v>1676</v>
      </c>
      <c r="K49" s="1447">
        <v>1686.8030000000001</v>
      </c>
      <c r="L49" s="3288">
        <v>6.4457040572793028E-3</v>
      </c>
      <c r="M49" s="973"/>
      <c r="N49" s="1086"/>
      <c r="O49" s="973"/>
      <c r="P49" s="973"/>
    </row>
    <row r="50" spans="7:17">
      <c r="G50" s="151" t="s">
        <v>1573</v>
      </c>
      <c r="H50" s="1121" t="s">
        <v>1172</v>
      </c>
      <c r="I50" s="765" t="s">
        <v>752</v>
      </c>
      <c r="J50" s="765">
        <v>299.24</v>
      </c>
      <c r="K50" s="1446">
        <v>370.51499999999999</v>
      </c>
      <c r="L50" s="3323">
        <v>0.23818673974067631</v>
      </c>
      <c r="M50" s="973"/>
      <c r="N50" s="1086"/>
      <c r="O50" s="973"/>
      <c r="P50" s="973"/>
    </row>
    <row r="51" spans="7:17">
      <c r="G51" s="1160" t="s">
        <v>1173</v>
      </c>
      <c r="H51" s="784"/>
      <c r="I51" s="1448">
        <v>6293.6170000000002</v>
      </c>
      <c r="J51" s="1448">
        <v>11203.806</v>
      </c>
      <c r="K51" s="1449">
        <v>14698.431197575756</v>
      </c>
      <c r="L51" s="3288">
        <v>0.31191411182733392</v>
      </c>
      <c r="M51" s="973"/>
      <c r="N51" s="1086"/>
      <c r="O51" s="973"/>
      <c r="P51" s="973"/>
    </row>
    <row r="52" spans="7:17">
      <c r="G52" s="1159" t="s">
        <v>1174</v>
      </c>
      <c r="H52" s="1169"/>
      <c r="I52" s="1450"/>
      <c r="J52" s="1450"/>
      <c r="K52" s="1451"/>
      <c r="L52" s="3326"/>
      <c r="M52" s="973"/>
      <c r="N52" s="1086"/>
      <c r="O52" s="973"/>
      <c r="P52" s="973"/>
    </row>
    <row r="53" spans="7:17">
      <c r="G53" s="55" t="s">
        <v>1199</v>
      </c>
      <c r="H53" s="1123" t="s">
        <v>1175</v>
      </c>
      <c r="I53" s="1452" t="s">
        <v>752</v>
      </c>
      <c r="J53" s="1452" t="s">
        <v>752</v>
      </c>
      <c r="K53" s="1453">
        <v>0.6</v>
      </c>
      <c r="L53" s="774" t="s">
        <v>752</v>
      </c>
      <c r="M53" s="973"/>
      <c r="N53" s="1086"/>
      <c r="O53" s="973"/>
      <c r="P53" s="973"/>
    </row>
    <row r="54" spans="7:17">
      <c r="G54" s="1170" t="s">
        <v>1170</v>
      </c>
      <c r="H54" s="1171" t="s">
        <v>1167</v>
      </c>
      <c r="I54" s="1454">
        <v>1715.8741573333332</v>
      </c>
      <c r="J54" s="1454">
        <v>2944</v>
      </c>
      <c r="K54" s="1455">
        <v>2591.139326</v>
      </c>
      <c r="L54" s="3288">
        <v>-0.11985756589673914</v>
      </c>
      <c r="M54" s="973"/>
      <c r="N54" s="1086"/>
      <c r="O54" s="973"/>
      <c r="P54" s="973"/>
    </row>
    <row r="55" spans="7:17">
      <c r="G55" s="69" t="s">
        <v>1176</v>
      </c>
      <c r="H55" s="1121" t="s">
        <v>1890</v>
      </c>
      <c r="I55" s="765">
        <v>606.73320000000001</v>
      </c>
      <c r="J55" s="765">
        <v>1114.5498500000003</v>
      </c>
      <c r="K55" s="1446">
        <v>1426.0589000000004</v>
      </c>
      <c r="L55" s="3323">
        <v>0.27949315142790609</v>
      </c>
      <c r="M55" s="973"/>
      <c r="N55" s="1086"/>
      <c r="O55" s="973"/>
      <c r="P55" s="973"/>
    </row>
    <row r="56" spans="7:17">
      <c r="G56" s="69"/>
      <c r="H56" s="1172" t="s">
        <v>1167</v>
      </c>
      <c r="I56" s="1216" t="s">
        <v>752</v>
      </c>
      <c r="J56" s="1216">
        <v>8.1580000000000013</v>
      </c>
      <c r="K56" s="1217">
        <v>557.654</v>
      </c>
      <c r="L56" s="3323">
        <v>67.356705074773217</v>
      </c>
      <c r="M56" s="973"/>
      <c r="N56" s="1086"/>
      <c r="O56" s="973"/>
      <c r="P56" s="973"/>
    </row>
    <row r="57" spans="7:17" ht="16.2">
      <c r="G57" s="1166" t="s">
        <v>1693</v>
      </c>
      <c r="H57" s="1167" t="s">
        <v>1890</v>
      </c>
      <c r="I57" s="766">
        <v>143152.63003030303</v>
      </c>
      <c r="J57" s="766">
        <v>156438</v>
      </c>
      <c r="K57" s="1447">
        <v>282624.32194703608</v>
      </c>
      <c r="L57" s="3288">
        <v>0.80662193295130391</v>
      </c>
      <c r="M57" s="973"/>
      <c r="N57" s="1086"/>
      <c r="O57" s="973"/>
      <c r="P57" s="973"/>
    </row>
    <row r="58" spans="7:17">
      <c r="G58" s="1165" t="s">
        <v>1177</v>
      </c>
      <c r="H58" s="1173"/>
      <c r="I58" s="1456">
        <v>145475.23738763636</v>
      </c>
      <c r="J58" s="1456">
        <v>160504.70785000001</v>
      </c>
      <c r="K58" s="1457">
        <v>287199.7741730361</v>
      </c>
      <c r="L58" s="3323">
        <v>0.78935420661579114</v>
      </c>
      <c r="M58" s="973"/>
      <c r="N58" s="1086"/>
      <c r="O58" s="973"/>
      <c r="P58" s="973"/>
    </row>
    <row r="59" spans="7:17">
      <c r="G59" s="1174" t="s">
        <v>693</v>
      </c>
      <c r="H59" s="1175"/>
      <c r="I59" s="1404">
        <v>151768.85438763635</v>
      </c>
      <c r="J59" s="1458">
        <v>171708.51385000002</v>
      </c>
      <c r="K59" s="1459">
        <v>301898.20537061186</v>
      </c>
      <c r="L59" s="3325">
        <v>0.75820172571257638</v>
      </c>
      <c r="M59" s="973"/>
      <c r="N59" s="1086"/>
      <c r="O59" s="973"/>
      <c r="P59" s="973"/>
    </row>
    <row r="60" spans="7:17">
      <c r="G60" s="1639" t="s">
        <v>2204</v>
      </c>
      <c r="H60" s="2"/>
      <c r="I60" s="2"/>
      <c r="J60" s="2"/>
      <c r="K60" s="2"/>
      <c r="L60" s="2"/>
      <c r="M60" s="973"/>
      <c r="N60" s="1086"/>
      <c r="O60" s="973"/>
      <c r="P60" s="973"/>
    </row>
    <row r="61" spans="7:17">
      <c r="G61" s="137"/>
      <c r="H61" s="10"/>
      <c r="I61" s="10"/>
      <c r="J61" s="10"/>
      <c r="K61" s="2720"/>
      <c r="L61" s="10"/>
      <c r="M61" s="973"/>
      <c r="N61" s="1086"/>
      <c r="O61" s="973"/>
      <c r="P61" s="973"/>
    </row>
    <row r="62" spans="7:17">
      <c r="G62" s="1176"/>
      <c r="H62" s="1177"/>
      <c r="I62" s="1177"/>
      <c r="J62" s="1177"/>
      <c r="K62" s="1177"/>
      <c r="L62" s="1177"/>
      <c r="M62" s="973"/>
      <c r="N62" s="1086"/>
      <c r="O62" s="973"/>
      <c r="P62" s="973"/>
    </row>
    <row r="63" spans="7:17" ht="28.5" customHeight="1">
      <c r="G63" s="3678" t="s">
        <v>1528</v>
      </c>
      <c r="H63" s="3678"/>
      <c r="I63" s="87"/>
      <c r="J63" s="87"/>
      <c r="K63" s="87"/>
      <c r="L63" s="87"/>
      <c r="M63" s="2"/>
      <c r="N63" s="22"/>
      <c r="O63" s="2"/>
      <c r="P63" s="2"/>
      <c r="Q63" s="2"/>
    </row>
    <row r="64" spans="7:17">
      <c r="G64" s="275" t="s">
        <v>1888</v>
      </c>
      <c r="H64" s="87"/>
      <c r="I64" s="87"/>
      <c r="J64" s="87"/>
      <c r="K64" s="87"/>
      <c r="L64" s="87"/>
      <c r="M64" s="2"/>
      <c r="N64" s="22"/>
      <c r="O64" s="2"/>
      <c r="P64" s="2"/>
      <c r="Q64" s="2"/>
    </row>
    <row r="65" spans="7:17">
      <c r="G65" s="3696" t="s">
        <v>1164</v>
      </c>
      <c r="H65" s="1159"/>
      <c r="I65" s="3673" t="s">
        <v>690</v>
      </c>
      <c r="J65" s="3673"/>
      <c r="K65" s="3674"/>
      <c r="L65" s="3673" t="s">
        <v>687</v>
      </c>
      <c r="M65" s="3673"/>
      <c r="N65" s="3673"/>
      <c r="O65" s="2"/>
      <c r="P65" s="2"/>
      <c r="Q65" s="2"/>
    </row>
    <row r="66" spans="7:17">
      <c r="G66" s="3696"/>
      <c r="H66" s="1159" t="s">
        <v>1163</v>
      </c>
      <c r="I66" s="284" t="s">
        <v>1891</v>
      </c>
      <c r="J66" s="284" t="s">
        <v>1892</v>
      </c>
      <c r="K66" s="1180" t="s">
        <v>707</v>
      </c>
      <c r="L66" s="284" t="s">
        <v>1891</v>
      </c>
      <c r="M66" s="284" t="s">
        <v>1892</v>
      </c>
      <c r="N66" s="284" t="s">
        <v>707</v>
      </c>
      <c r="O66" s="2"/>
      <c r="P66" s="2"/>
      <c r="Q66" s="2"/>
    </row>
    <row r="67" spans="7:17">
      <c r="G67" s="1315"/>
      <c r="H67" s="1315" t="s">
        <v>1166</v>
      </c>
      <c r="I67" s="1619">
        <v>7423.0659999999989</v>
      </c>
      <c r="J67" s="1619">
        <v>1179.3588000000002</v>
      </c>
      <c r="K67" s="1625">
        <v>8603</v>
      </c>
      <c r="L67" s="1619">
        <v>5761.7539999999999</v>
      </c>
      <c r="M67" s="1619">
        <v>5666.1885000000002</v>
      </c>
      <c r="N67" s="1626">
        <v>11427.942500000001</v>
      </c>
      <c r="O67" s="2"/>
      <c r="P67" s="2"/>
      <c r="Q67" s="2"/>
    </row>
    <row r="68" spans="7:17" ht="15" customHeight="1">
      <c r="G68" s="1627"/>
      <c r="H68" s="1627" t="s">
        <v>1167</v>
      </c>
      <c r="I68" s="1628" t="s">
        <v>752</v>
      </c>
      <c r="J68" s="1628">
        <v>2293</v>
      </c>
      <c r="K68" s="1629">
        <v>2293</v>
      </c>
      <c r="L68" s="1628" t="s">
        <v>752</v>
      </c>
      <c r="M68" s="1628">
        <v>2878.1896975757581</v>
      </c>
      <c r="N68" s="1630">
        <v>2878.1896975757581</v>
      </c>
      <c r="O68" s="2"/>
      <c r="P68" s="2"/>
      <c r="Q68" s="2"/>
    </row>
    <row r="69" spans="7:17">
      <c r="G69" s="1315"/>
      <c r="H69" s="1315" t="s">
        <v>1890</v>
      </c>
      <c r="I69" s="1619" t="s">
        <v>752</v>
      </c>
      <c r="J69" s="1619">
        <v>8.76</v>
      </c>
      <c r="K69" s="1625">
        <v>8.76</v>
      </c>
      <c r="L69" s="1619" t="s">
        <v>752</v>
      </c>
      <c r="M69" s="1619">
        <v>21.784000000000002</v>
      </c>
      <c r="N69" s="1626">
        <v>21.784000000000002</v>
      </c>
      <c r="O69" s="2"/>
      <c r="P69" s="2"/>
      <c r="Q69" s="2"/>
    </row>
    <row r="70" spans="7:17">
      <c r="G70" s="1627"/>
      <c r="H70" s="1627" t="s">
        <v>1178</v>
      </c>
      <c r="I70" s="1628" t="s">
        <v>752</v>
      </c>
      <c r="J70" s="1628">
        <v>299.23499999999996</v>
      </c>
      <c r="K70" s="1629">
        <v>299.23499999999996</v>
      </c>
      <c r="L70" s="1628" t="s">
        <v>752</v>
      </c>
      <c r="M70" s="1628">
        <v>370.51499999999999</v>
      </c>
      <c r="N70" s="1630">
        <v>370.51499999999999</v>
      </c>
      <c r="O70" s="2"/>
      <c r="P70" s="2"/>
      <c r="Q70" s="2"/>
    </row>
    <row r="71" spans="7:17">
      <c r="G71" s="1159" t="s">
        <v>1174</v>
      </c>
      <c r="H71" s="1159"/>
      <c r="I71" s="1181"/>
      <c r="J71" s="1181"/>
      <c r="K71" s="1182"/>
      <c r="L71" s="1181"/>
      <c r="M71" s="1181"/>
      <c r="N71" s="1181"/>
      <c r="O71" s="2"/>
      <c r="P71" s="2"/>
      <c r="Q71" s="2"/>
    </row>
    <row r="72" spans="7:17">
      <c r="G72" s="1315"/>
      <c r="H72" s="1315" t="s">
        <v>1166</v>
      </c>
      <c r="I72" s="2282" t="s">
        <v>752</v>
      </c>
      <c r="J72" s="2282" t="s">
        <v>752</v>
      </c>
      <c r="K72" s="2283" t="s">
        <v>752</v>
      </c>
      <c r="L72" s="2282" t="s">
        <v>752</v>
      </c>
      <c r="M72" s="2282" t="s">
        <v>752</v>
      </c>
      <c r="N72" s="2284" t="s">
        <v>752</v>
      </c>
      <c r="O72" s="2"/>
      <c r="P72" s="2"/>
      <c r="Q72" s="2"/>
    </row>
    <row r="73" spans="7:17">
      <c r="G73" s="1627"/>
      <c r="H73" s="1627" t="s">
        <v>1167</v>
      </c>
      <c r="I73" s="1628" t="s">
        <v>752</v>
      </c>
      <c r="J73" s="1628">
        <v>2952.012518</v>
      </c>
      <c r="K73" s="1629">
        <v>2952.012518</v>
      </c>
      <c r="L73" s="1628" t="s">
        <v>752</v>
      </c>
      <c r="M73" s="1628">
        <v>3148.793326</v>
      </c>
      <c r="N73" s="1630">
        <v>3148.793326</v>
      </c>
      <c r="O73" s="1183"/>
      <c r="P73" s="341"/>
      <c r="Q73" s="2"/>
    </row>
    <row r="74" spans="7:17">
      <c r="G74" s="1315"/>
      <c r="H74" s="1315" t="s">
        <v>1890</v>
      </c>
      <c r="I74" s="2282">
        <v>154638.29115473735</v>
      </c>
      <c r="J74" s="2282">
        <v>2913.7689500000001</v>
      </c>
      <c r="K74" s="2283">
        <v>157553</v>
      </c>
      <c r="L74" s="2282">
        <v>268731.48203703703</v>
      </c>
      <c r="M74" s="2282">
        <v>15318.898809999004</v>
      </c>
      <c r="N74" s="2284">
        <v>284050.38084703602</v>
      </c>
      <c r="O74" s="2"/>
      <c r="P74" s="2"/>
      <c r="Q74" s="2"/>
    </row>
    <row r="75" spans="7:17">
      <c r="G75" s="1627"/>
      <c r="H75" s="1627" t="s">
        <v>1178</v>
      </c>
      <c r="I75" s="1628" t="s">
        <v>752</v>
      </c>
      <c r="J75" s="1628" t="s">
        <v>752</v>
      </c>
      <c r="K75" s="1629" t="s">
        <v>752</v>
      </c>
      <c r="L75" s="1628" t="s">
        <v>752</v>
      </c>
      <c r="M75" s="1628">
        <v>0.60000000000000009</v>
      </c>
      <c r="N75" s="1630">
        <v>0.60000000000000009</v>
      </c>
      <c r="O75" s="2"/>
      <c r="P75" s="2"/>
      <c r="Q75" s="2"/>
    </row>
    <row r="76" spans="7:17">
      <c r="G76" s="1315"/>
      <c r="H76" s="1315" t="s">
        <v>1175</v>
      </c>
      <c r="I76" s="2282" t="s">
        <v>752</v>
      </c>
      <c r="J76" s="2448" t="s">
        <v>752</v>
      </c>
      <c r="K76" s="2449" t="s">
        <v>752</v>
      </c>
      <c r="L76" s="2282" t="s">
        <v>752</v>
      </c>
      <c r="M76" s="2282" t="s">
        <v>752</v>
      </c>
      <c r="N76" s="2284" t="s">
        <v>752</v>
      </c>
      <c r="O76" s="2"/>
      <c r="P76" s="2"/>
      <c r="Q76" s="2"/>
    </row>
    <row r="77" spans="7:17">
      <c r="G77" s="2279"/>
      <c r="H77" s="2279" t="s">
        <v>1179</v>
      </c>
      <c r="I77" s="2280">
        <v>162061.35715473699</v>
      </c>
      <c r="J77" s="2280">
        <v>9645.7468134545452</v>
      </c>
      <c r="K77" s="2281">
        <v>171709.007518</v>
      </c>
      <c r="L77" s="2280">
        <v>274493.23603703699</v>
      </c>
      <c r="M77" s="2280">
        <v>27404.969333574758</v>
      </c>
      <c r="N77" s="2280">
        <v>301898.20537061174</v>
      </c>
      <c r="O77" s="2"/>
      <c r="P77" s="2"/>
      <c r="Q77" s="2"/>
    </row>
    <row r="78" spans="7:17">
      <c r="G78" s="1179"/>
      <c r="H78" s="87"/>
      <c r="I78" s="87"/>
      <c r="J78" s="87"/>
      <c r="K78" s="87"/>
      <c r="L78" s="87"/>
      <c r="M78" s="2"/>
      <c r="N78" s="22"/>
      <c r="O78" s="2"/>
      <c r="P78" s="2"/>
      <c r="Q78" s="2"/>
    </row>
    <row r="79" spans="7:17">
      <c r="G79" s="1179"/>
      <c r="H79" s="87"/>
      <c r="I79" s="87"/>
      <c r="J79" s="87"/>
      <c r="K79" s="87"/>
      <c r="L79" s="87"/>
      <c r="M79" s="2"/>
      <c r="N79" s="22"/>
      <c r="O79" s="2"/>
      <c r="P79" s="2"/>
      <c r="Q79" s="2"/>
    </row>
    <row r="80" spans="7:17">
      <c r="G80" s="809" t="s">
        <v>1180</v>
      </c>
    </row>
    <row r="81" spans="7:17">
      <c r="G81" s="3678" t="s">
        <v>1527</v>
      </c>
      <c r="H81" s="3678"/>
    </row>
    <row r="82" spans="7:17">
      <c r="G82" s="283" t="s">
        <v>1181</v>
      </c>
      <c r="H82" s="1107"/>
      <c r="I82" s="1107"/>
      <c r="J82" s="1107"/>
      <c r="K82" s="1107"/>
      <c r="L82" s="1107"/>
      <c r="M82" s="1084"/>
      <c r="N82" s="973"/>
      <c r="O82" s="973"/>
      <c r="P82" s="973"/>
    </row>
    <row r="83" spans="7:17">
      <c r="G83" s="1109"/>
      <c r="H83" s="1109" t="s">
        <v>1182</v>
      </c>
      <c r="I83" s="284" t="s">
        <v>686</v>
      </c>
      <c r="J83" s="284" t="s">
        <v>690</v>
      </c>
      <c r="K83" s="1180" t="s">
        <v>687</v>
      </c>
      <c r="L83" s="961" t="s">
        <v>688</v>
      </c>
      <c r="M83" s="973"/>
      <c r="N83" s="973"/>
      <c r="O83" s="973"/>
      <c r="P83" s="973"/>
      <c r="Q83" s="812"/>
    </row>
    <row r="84" spans="7:17">
      <c r="G84" s="2179" t="s">
        <v>1042</v>
      </c>
      <c r="H84" s="2291" t="s">
        <v>1183</v>
      </c>
      <c r="I84" s="2292">
        <v>826766</v>
      </c>
      <c r="J84" s="2292">
        <v>808263</v>
      </c>
      <c r="K84" s="2293">
        <v>775121</v>
      </c>
      <c r="L84" s="3287">
        <v>-4.1003980140127655E-2</v>
      </c>
      <c r="M84" s="973"/>
      <c r="N84" s="973"/>
      <c r="O84" s="973"/>
      <c r="P84" s="973"/>
    </row>
    <row r="85" spans="7:17">
      <c r="G85" s="2179"/>
      <c r="H85" s="1111" t="s">
        <v>1184</v>
      </c>
      <c r="I85" s="2294">
        <v>994337</v>
      </c>
      <c r="J85" s="2294">
        <v>736709</v>
      </c>
      <c r="K85" s="2295">
        <v>1647073</v>
      </c>
      <c r="L85" s="3287">
        <v>1.2357172234898719</v>
      </c>
      <c r="M85" s="973"/>
      <c r="N85" s="973"/>
      <c r="O85" s="973"/>
      <c r="P85" s="973"/>
    </row>
    <row r="86" spans="7:17" ht="16.2">
      <c r="G86" s="2286"/>
      <c r="H86" s="1166" t="s">
        <v>1780</v>
      </c>
      <c r="I86" s="2288">
        <v>194474</v>
      </c>
      <c r="J86" s="1115">
        <v>1953945</v>
      </c>
      <c r="K86" s="1913">
        <v>1475215</v>
      </c>
      <c r="L86" s="3288">
        <v>-0.24500689630465544</v>
      </c>
      <c r="M86" s="973"/>
      <c r="N86" s="973"/>
      <c r="O86" s="973"/>
      <c r="P86" s="973"/>
    </row>
    <row r="87" spans="7:17" ht="16.5" customHeight="1">
      <c r="G87" s="2286"/>
      <c r="H87" s="2287" t="s">
        <v>1185</v>
      </c>
      <c r="I87" s="2288" t="s">
        <v>752</v>
      </c>
      <c r="J87" s="1116">
        <v>635707</v>
      </c>
      <c r="K87" s="1914">
        <v>1601880</v>
      </c>
      <c r="L87" s="3288">
        <v>1.519840115021543</v>
      </c>
      <c r="M87" s="973"/>
      <c r="N87" s="973"/>
      <c r="O87" s="973"/>
      <c r="P87" s="973"/>
    </row>
    <row r="88" spans="7:17" ht="16.2">
      <c r="G88" s="2179"/>
      <c r="H88" s="13" t="s">
        <v>1781</v>
      </c>
      <c r="I88" s="2296" t="s">
        <v>752</v>
      </c>
      <c r="J88" s="2296" t="s">
        <v>752</v>
      </c>
      <c r="K88" s="2293">
        <v>72020.7</v>
      </c>
      <c r="L88" s="1595" t="s">
        <v>752</v>
      </c>
      <c r="M88" s="973"/>
      <c r="N88" s="973"/>
      <c r="O88" s="973"/>
      <c r="P88" s="973"/>
    </row>
    <row r="89" spans="7:17">
      <c r="G89" s="2179"/>
      <c r="H89" s="2291" t="s">
        <v>1186</v>
      </c>
      <c r="I89" s="2296" t="s">
        <v>752</v>
      </c>
      <c r="J89" s="2296" t="s">
        <v>752</v>
      </c>
      <c r="K89" s="2295">
        <v>607887.81619656901</v>
      </c>
      <c r="L89" s="1595" t="s">
        <v>752</v>
      </c>
      <c r="M89" s="973"/>
      <c r="N89" s="973"/>
      <c r="O89" s="973"/>
      <c r="P89" s="973"/>
    </row>
    <row r="90" spans="7:17" ht="16.2">
      <c r="G90" s="2286" t="s">
        <v>1152</v>
      </c>
      <c r="H90" s="1166" t="s">
        <v>1782</v>
      </c>
      <c r="I90" s="2289" t="s">
        <v>752</v>
      </c>
      <c r="J90" s="2288">
        <v>20040</v>
      </c>
      <c r="K90" s="2290">
        <v>70281.39</v>
      </c>
      <c r="L90" s="3288">
        <v>2.507055389221557</v>
      </c>
      <c r="M90" s="973"/>
      <c r="N90" s="973"/>
      <c r="O90" s="973"/>
      <c r="P90" s="973"/>
      <c r="Q90" s="813"/>
    </row>
    <row r="91" spans="7:17">
      <c r="G91" s="2297"/>
      <c r="H91" s="2297" t="s">
        <v>693</v>
      </c>
      <c r="I91" s="2298">
        <v>2015577</v>
      </c>
      <c r="J91" s="2298">
        <v>4154664</v>
      </c>
      <c r="K91" s="2299">
        <v>6249478.9061965691</v>
      </c>
      <c r="L91" s="3289">
        <v>0.50420801927582326</v>
      </c>
      <c r="M91" s="973"/>
      <c r="N91" s="973"/>
      <c r="O91" s="973"/>
      <c r="P91" s="973"/>
    </row>
    <row r="92" spans="7:17">
      <c r="G92" s="3220" t="s">
        <v>1949</v>
      </c>
      <c r="H92" s="973"/>
      <c r="I92" s="973"/>
      <c r="J92" s="973"/>
      <c r="K92" s="973"/>
      <c r="L92" s="973"/>
      <c r="M92" s="973"/>
      <c r="N92" s="1107"/>
      <c r="O92" s="1108"/>
      <c r="P92" s="1107"/>
    </row>
    <row r="93" spans="7:17">
      <c r="G93" s="3220" t="s">
        <v>2203</v>
      </c>
      <c r="I93" s="973"/>
      <c r="J93" s="973"/>
      <c r="K93" s="973"/>
      <c r="L93" s="973"/>
      <c r="M93" s="973"/>
      <c r="N93" s="1107"/>
      <c r="O93" s="1107"/>
      <c r="P93" s="1107"/>
    </row>
    <row r="94" spans="7:17">
      <c r="G94" s="742"/>
      <c r="I94" s="973"/>
      <c r="J94" s="973"/>
      <c r="K94" s="973"/>
      <c r="L94" s="973"/>
      <c r="M94" s="973"/>
      <c r="N94" s="1107"/>
      <c r="O94" s="1107"/>
      <c r="P94" s="1107"/>
    </row>
    <row r="95" spans="7:17" ht="14.25" customHeight="1">
      <c r="G95" s="21"/>
      <c r="H95" s="815"/>
      <c r="I95" s="815"/>
      <c r="J95" s="815"/>
      <c r="K95" s="815"/>
      <c r="L95" s="814"/>
      <c r="M95" s="814"/>
      <c r="N95" s="814"/>
      <c r="O95" s="675"/>
      <c r="P95" s="1121"/>
    </row>
    <row r="96" spans="7:17">
      <c r="G96" s="1184" t="s">
        <v>1187</v>
      </c>
      <c r="H96" s="1"/>
      <c r="I96" s="1"/>
      <c r="J96" s="1"/>
      <c r="K96" s="1"/>
      <c r="L96" s="1"/>
      <c r="M96" s="814"/>
      <c r="N96" s="814"/>
      <c r="O96" s="785"/>
      <c r="P96" s="1121"/>
    </row>
    <row r="97" spans="7:16">
      <c r="G97" s="283" t="s">
        <v>1188</v>
      </c>
      <c r="H97" s="1"/>
      <c r="I97" s="1"/>
      <c r="J97" s="1"/>
      <c r="K97" s="1"/>
      <c r="L97" s="1"/>
      <c r="M97" s="1117"/>
      <c r="N97" s="1117"/>
      <c r="O97" s="1118"/>
      <c r="P97" s="179"/>
    </row>
    <row r="98" spans="7:16">
      <c r="G98" s="3693" t="s">
        <v>1189</v>
      </c>
      <c r="H98" s="3693" t="s">
        <v>1182</v>
      </c>
      <c r="I98" s="3673" t="s">
        <v>1190</v>
      </c>
      <c r="J98" s="3673" t="s">
        <v>1191</v>
      </c>
      <c r="K98" s="3673" t="s">
        <v>1192</v>
      </c>
      <c r="L98" s="3673" t="s">
        <v>1193</v>
      </c>
      <c r="M98" s="1119"/>
      <c r="N98" s="1119"/>
      <c r="O98" s="1120"/>
      <c r="P98" s="1122"/>
    </row>
    <row r="99" spans="7:16">
      <c r="G99" s="3693"/>
      <c r="H99" s="3693"/>
      <c r="I99" s="3673"/>
      <c r="J99" s="3673"/>
      <c r="K99" s="3673"/>
      <c r="L99" s="3673"/>
      <c r="M99" s="816"/>
      <c r="N99" s="816"/>
      <c r="O99" s="785"/>
      <c r="P99" s="1123"/>
    </row>
    <row r="100" spans="7:16" ht="15" customHeight="1">
      <c r="G100" s="3682" t="s">
        <v>1152</v>
      </c>
      <c r="H100" s="2116" t="s">
        <v>1046</v>
      </c>
      <c r="I100" s="1949" t="s">
        <v>1195</v>
      </c>
      <c r="J100" s="1949" t="s">
        <v>1195</v>
      </c>
      <c r="K100" s="1949" t="s">
        <v>1194</v>
      </c>
      <c r="L100" s="2774" t="s">
        <v>1196</v>
      </c>
      <c r="M100" s="816"/>
      <c r="N100" s="816"/>
      <c r="O100" s="675"/>
      <c r="P100" s="1123"/>
    </row>
    <row r="101" spans="7:16" ht="15" customHeight="1">
      <c r="G101" s="3682"/>
      <c r="H101" s="2116" t="s">
        <v>1047</v>
      </c>
      <c r="I101" s="24" t="s">
        <v>1194</v>
      </c>
      <c r="J101" s="24" t="s">
        <v>1194</v>
      </c>
      <c r="K101" s="24" t="s">
        <v>1194</v>
      </c>
      <c r="L101" s="2776" t="s">
        <v>752</v>
      </c>
      <c r="M101" s="814"/>
      <c r="N101" s="814"/>
      <c r="O101" s="675"/>
      <c r="P101" s="1121"/>
    </row>
    <row r="102" spans="7:16" ht="15" customHeight="1">
      <c r="G102" s="3682"/>
      <c r="H102" s="2116" t="s">
        <v>1048</v>
      </c>
      <c r="I102" s="24" t="s">
        <v>1195</v>
      </c>
      <c r="J102" s="24" t="s">
        <v>1195</v>
      </c>
      <c r="K102" s="24" t="s">
        <v>1194</v>
      </c>
      <c r="L102" s="2776" t="s">
        <v>752</v>
      </c>
      <c r="M102" s="814"/>
      <c r="N102" s="814"/>
      <c r="O102" s="785"/>
      <c r="P102" s="1121"/>
    </row>
    <row r="103" spans="7:16" ht="15" customHeight="1">
      <c r="G103" s="3682"/>
      <c r="H103" s="2116" t="s">
        <v>1049</v>
      </c>
      <c r="I103" s="24" t="s">
        <v>1195</v>
      </c>
      <c r="J103" s="24" t="s">
        <v>1195</v>
      </c>
      <c r="K103" s="24" t="s">
        <v>1194</v>
      </c>
      <c r="L103" s="2776" t="s">
        <v>752</v>
      </c>
      <c r="M103" s="814"/>
      <c r="N103" s="814"/>
      <c r="O103" s="675"/>
      <c r="P103" s="1121"/>
    </row>
    <row r="104" spans="7:16">
      <c r="G104" s="3682"/>
      <c r="H104" s="2116" t="s">
        <v>1050</v>
      </c>
      <c r="I104" s="24" t="s">
        <v>1195</v>
      </c>
      <c r="J104" s="24" t="s">
        <v>1195</v>
      </c>
      <c r="K104" s="24" t="s">
        <v>1194</v>
      </c>
      <c r="L104" s="2776" t="s">
        <v>752</v>
      </c>
      <c r="M104" s="1117"/>
      <c r="N104" s="1117"/>
      <c r="O104" s="675"/>
      <c r="P104" s="1124"/>
    </row>
    <row r="105" spans="7:16">
      <c r="G105" s="3682"/>
      <c r="H105" s="2116" t="s">
        <v>1051</v>
      </c>
      <c r="I105" s="24" t="s">
        <v>1194</v>
      </c>
      <c r="J105" s="24" t="s">
        <v>1194</v>
      </c>
      <c r="K105" s="24" t="s">
        <v>1194</v>
      </c>
      <c r="L105" s="2776" t="s">
        <v>752</v>
      </c>
      <c r="M105" s="832"/>
      <c r="N105" s="832"/>
      <c r="O105" s="1118"/>
      <c r="P105" s="1125"/>
    </row>
    <row r="106" spans="7:16" ht="15" customHeight="1">
      <c r="G106" s="3683" t="s">
        <v>1197</v>
      </c>
      <c r="H106" s="2153" t="s">
        <v>1052</v>
      </c>
      <c r="I106" s="2301" t="s">
        <v>1194</v>
      </c>
      <c r="J106" s="2301" t="s">
        <v>1194</v>
      </c>
      <c r="K106" s="2301" t="s">
        <v>1194</v>
      </c>
      <c r="L106" s="2725" t="s">
        <v>752</v>
      </c>
      <c r="N106" s="1126"/>
    </row>
    <row r="107" spans="7:16" ht="15" customHeight="1">
      <c r="G107" s="3683"/>
      <c r="H107" s="2153" t="s">
        <v>1053</v>
      </c>
      <c r="I107" s="2775" t="s">
        <v>1194</v>
      </c>
      <c r="J107" s="2775" t="s">
        <v>1194</v>
      </c>
      <c r="K107" s="2775" t="s">
        <v>1194</v>
      </c>
      <c r="L107" s="2775" t="s">
        <v>1915</v>
      </c>
      <c r="N107" s="1126"/>
    </row>
    <row r="108" spans="7:16" ht="15" customHeight="1">
      <c r="G108" s="3683"/>
      <c r="H108" s="2153" t="s">
        <v>1054</v>
      </c>
      <c r="I108" s="2775" t="s">
        <v>1194</v>
      </c>
      <c r="J108" s="2775" t="s">
        <v>1194</v>
      </c>
      <c r="K108" s="2775" t="s">
        <v>1194</v>
      </c>
      <c r="L108" s="2725" t="s">
        <v>752</v>
      </c>
      <c r="M108" s="1127"/>
      <c r="N108" s="1126"/>
    </row>
    <row r="109" spans="7:16">
      <c r="G109" s="2285" t="s">
        <v>1159</v>
      </c>
      <c r="H109" s="2116" t="s">
        <v>1056</v>
      </c>
      <c r="I109" s="24" t="s">
        <v>1194</v>
      </c>
      <c r="J109" s="24" t="s">
        <v>1194</v>
      </c>
      <c r="K109" s="24" t="s">
        <v>1194</v>
      </c>
      <c r="L109" s="2776" t="s">
        <v>752</v>
      </c>
      <c r="M109" s="817"/>
      <c r="N109" s="1126"/>
    </row>
    <row r="110" spans="7:16" ht="15" customHeight="1">
      <c r="G110" s="3683" t="s">
        <v>1042</v>
      </c>
      <c r="H110" s="2153" t="s">
        <v>1057</v>
      </c>
      <c r="I110" s="1858" t="s">
        <v>1195</v>
      </c>
      <c r="J110" s="1858" t="s">
        <v>1195</v>
      </c>
      <c r="K110" s="1858" t="s">
        <v>1194</v>
      </c>
      <c r="L110" s="2725" t="s">
        <v>752</v>
      </c>
      <c r="M110" s="1127"/>
      <c r="N110" s="1126"/>
    </row>
    <row r="111" spans="7:16" ht="15" customHeight="1">
      <c r="G111" s="3683"/>
      <c r="H111" s="2153" t="s">
        <v>1160</v>
      </c>
      <c r="I111" s="1858" t="s">
        <v>1195</v>
      </c>
      <c r="J111" s="1858" t="s">
        <v>1195</v>
      </c>
      <c r="K111" s="2301" t="s">
        <v>1194</v>
      </c>
      <c r="L111" s="2725" t="s">
        <v>752</v>
      </c>
      <c r="N111" s="1126"/>
    </row>
    <row r="112" spans="7:16" ht="15" customHeight="1">
      <c r="G112" s="3683"/>
      <c r="H112" s="2153" t="s">
        <v>1161</v>
      </c>
      <c r="I112" s="1858" t="s">
        <v>1195</v>
      </c>
      <c r="J112" s="2300" t="s">
        <v>1195</v>
      </c>
      <c r="K112" s="2301" t="s">
        <v>1194</v>
      </c>
      <c r="L112" s="2725" t="s">
        <v>752</v>
      </c>
      <c r="N112" s="1126"/>
    </row>
    <row r="113" spans="7:16" ht="15" customHeight="1">
      <c r="G113" s="3682" t="s">
        <v>1043</v>
      </c>
      <c r="H113" s="44" t="s">
        <v>766</v>
      </c>
      <c r="I113" s="24" t="s">
        <v>1194</v>
      </c>
      <c r="J113" s="24" t="s">
        <v>1194</v>
      </c>
      <c r="K113" s="24" t="s">
        <v>1194</v>
      </c>
      <c r="L113" s="2776" t="s">
        <v>752</v>
      </c>
      <c r="N113" s="1126"/>
    </row>
    <row r="114" spans="7:16" ht="15" customHeight="1">
      <c r="G114" s="3682"/>
      <c r="H114" s="44" t="s">
        <v>1916</v>
      </c>
      <c r="I114" s="24" t="s">
        <v>1194</v>
      </c>
      <c r="J114" s="24" t="s">
        <v>1194</v>
      </c>
      <c r="K114" s="24" t="s">
        <v>1194</v>
      </c>
      <c r="L114" s="2776" t="s">
        <v>752</v>
      </c>
      <c r="N114" s="1126"/>
    </row>
    <row r="115" spans="7:16">
      <c r="G115" s="1160" t="s">
        <v>1044</v>
      </c>
      <c r="H115" s="280" t="s">
        <v>1917</v>
      </c>
      <c r="I115" s="2775" t="s">
        <v>1194</v>
      </c>
      <c r="J115" s="2775" t="s">
        <v>1194</v>
      </c>
      <c r="K115" s="2775" t="s">
        <v>1194</v>
      </c>
      <c r="L115" s="2725" t="s">
        <v>752</v>
      </c>
      <c r="N115" s="1126"/>
    </row>
    <row r="116" spans="7:16" ht="15" customHeight="1">
      <c r="G116" s="3694" t="s">
        <v>1045</v>
      </c>
      <c r="H116" s="2771" t="s">
        <v>1064</v>
      </c>
      <c r="I116" s="2772" t="s">
        <v>1194</v>
      </c>
      <c r="J116" s="2772" t="s">
        <v>1194</v>
      </c>
      <c r="K116" s="2772" t="s">
        <v>1194</v>
      </c>
      <c r="L116" s="2773" t="s">
        <v>752</v>
      </c>
      <c r="N116" s="1126"/>
    </row>
    <row r="117" spans="7:16" ht="15" customHeight="1">
      <c r="G117" s="3695"/>
      <c r="H117" s="2571" t="s">
        <v>1065</v>
      </c>
      <c r="I117" s="2572" t="s">
        <v>1194</v>
      </c>
      <c r="J117" s="2572" t="s">
        <v>1194</v>
      </c>
      <c r="K117" s="2572" t="s">
        <v>1194</v>
      </c>
      <c r="L117" s="2726" t="s">
        <v>752</v>
      </c>
      <c r="M117" s="818"/>
      <c r="N117" s="1128"/>
      <c r="O117" s="822"/>
      <c r="P117" s="823"/>
    </row>
    <row r="118" spans="7:16">
      <c r="G118" s="2"/>
      <c r="H118" s="2"/>
      <c r="I118" s="2"/>
      <c r="J118" s="2"/>
      <c r="K118" s="2"/>
      <c r="L118" s="2"/>
      <c r="M118" s="818"/>
      <c r="N118" s="1128"/>
      <c r="O118" s="822"/>
      <c r="P118" s="823"/>
    </row>
    <row r="119" spans="7:16">
      <c r="G119" s="2"/>
      <c r="H119" s="2"/>
      <c r="I119" s="2"/>
      <c r="J119" s="2"/>
      <c r="K119" s="2"/>
      <c r="L119" s="2"/>
      <c r="M119" s="818"/>
      <c r="N119" s="1128"/>
      <c r="O119" s="822"/>
      <c r="P119" s="823"/>
    </row>
    <row r="120" spans="7:16">
      <c r="G120" s="3692" t="s">
        <v>1526</v>
      </c>
      <c r="H120" s="3692"/>
      <c r="I120" s="1076"/>
      <c r="J120" s="1076"/>
      <c r="K120" s="1076"/>
      <c r="L120" s="1076"/>
      <c r="M120" s="818"/>
      <c r="N120" s="1128"/>
      <c r="O120" s="822"/>
      <c r="P120" s="823"/>
    </row>
    <row r="121" spans="7:16" ht="16.2">
      <c r="G121" s="1261" t="s">
        <v>1920</v>
      </c>
      <c r="H121" s="1221"/>
      <c r="I121" s="973"/>
      <c r="J121" s="973"/>
      <c r="K121" s="973"/>
      <c r="L121" s="973"/>
      <c r="M121" s="818"/>
      <c r="N121" s="1128"/>
      <c r="O121" s="822"/>
      <c r="P121" s="823"/>
    </row>
    <row r="122" spans="7:16">
      <c r="G122" s="2784"/>
      <c r="H122" s="2785" t="s">
        <v>1182</v>
      </c>
      <c r="I122" s="1461" t="s">
        <v>686</v>
      </c>
      <c r="J122" s="2786" t="s">
        <v>690</v>
      </c>
      <c r="K122" s="2787" t="s">
        <v>687</v>
      </c>
      <c r="L122" s="1461" t="s">
        <v>688</v>
      </c>
      <c r="M122" s="818"/>
      <c r="N122" s="1128"/>
      <c r="O122" s="822"/>
      <c r="P122" s="823"/>
    </row>
    <row r="123" spans="7:16" ht="15" customHeight="1">
      <c r="G123" s="3682" t="s">
        <v>1045</v>
      </c>
      <c r="H123" s="36" t="s">
        <v>1064</v>
      </c>
      <c r="I123" s="40">
        <v>0</v>
      </c>
      <c r="J123" s="178">
        <v>1324756</v>
      </c>
      <c r="K123" s="2717">
        <v>2052234</v>
      </c>
      <c r="L123" s="774">
        <v>0.54914112485619992</v>
      </c>
      <c r="M123" s="818"/>
      <c r="N123" s="1128"/>
      <c r="O123" s="822"/>
      <c r="P123" s="823"/>
    </row>
    <row r="124" spans="7:16" ht="15" customHeight="1">
      <c r="G124" s="3691"/>
      <c r="H124" s="2509" t="s">
        <v>1065</v>
      </c>
      <c r="I124" s="2788">
        <v>0</v>
      </c>
      <c r="J124" s="2788">
        <v>0</v>
      </c>
      <c r="K124" s="2789">
        <v>0</v>
      </c>
      <c r="L124" s="2790" t="s">
        <v>752</v>
      </c>
      <c r="M124" s="818"/>
      <c r="N124" s="1128"/>
      <c r="O124" s="822"/>
      <c r="P124" s="823"/>
    </row>
    <row r="125" spans="7:16">
      <c r="G125" s="2302" t="s">
        <v>1919</v>
      </c>
      <c r="H125" s="36"/>
      <c r="I125" s="178"/>
      <c r="J125" s="178"/>
      <c r="K125" s="178"/>
      <c r="L125" s="318"/>
      <c r="M125" s="818"/>
      <c r="N125" s="1128"/>
      <c r="O125" s="822"/>
      <c r="P125" s="823"/>
    </row>
    <row r="126" spans="7:16">
      <c r="G126" s="97"/>
      <c r="H126" s="36"/>
      <c r="I126" s="178"/>
      <c r="J126" s="178"/>
      <c r="K126" s="178"/>
      <c r="L126" s="318"/>
      <c r="M126" s="818"/>
      <c r="N126" s="1128"/>
      <c r="O126" s="822"/>
      <c r="P126" s="823"/>
    </row>
    <row r="127" spans="7:16">
      <c r="G127" s="2"/>
      <c r="H127" s="2"/>
      <c r="I127" s="2"/>
      <c r="J127" s="2"/>
      <c r="K127" s="2"/>
      <c r="L127" s="27"/>
      <c r="M127" s="818"/>
      <c r="N127" s="1128"/>
      <c r="O127" s="822"/>
      <c r="P127" s="823"/>
    </row>
    <row r="128" spans="7:16">
      <c r="G128" s="1261" t="s">
        <v>1921</v>
      </c>
      <c r="H128" s="1129"/>
      <c r="L128" s="2054"/>
      <c r="M128" s="24"/>
      <c r="N128" s="819"/>
      <c r="O128" s="24"/>
    </row>
    <row r="129" spans="7:16">
      <c r="G129" s="1432" t="s">
        <v>1162</v>
      </c>
      <c r="H129" s="1485" t="s">
        <v>1163</v>
      </c>
      <c r="I129" s="1439" t="s">
        <v>686</v>
      </c>
      <c r="J129" s="1439" t="s">
        <v>690</v>
      </c>
      <c r="K129" s="1915" t="s">
        <v>687</v>
      </c>
      <c r="L129" s="1461" t="s">
        <v>688</v>
      </c>
      <c r="M129" s="2"/>
      <c r="N129" s="1131"/>
      <c r="O129" s="820"/>
    </row>
    <row r="130" spans="7:16">
      <c r="G130" s="1473" t="s">
        <v>1164</v>
      </c>
      <c r="H130" s="1439"/>
      <c r="I130" s="1439"/>
      <c r="J130" s="1439"/>
      <c r="K130" s="1915"/>
      <c r="L130" s="1461"/>
      <c r="M130" s="2"/>
    </row>
    <row r="131" spans="7:16">
      <c r="G131" s="1557" t="s">
        <v>1165</v>
      </c>
      <c r="H131" s="1121" t="s">
        <v>1166</v>
      </c>
      <c r="I131" s="814" t="s">
        <v>1198</v>
      </c>
      <c r="J131" s="814">
        <v>81</v>
      </c>
      <c r="K131" s="1916">
        <v>217</v>
      </c>
      <c r="L131" s="1164">
        <v>1.6790123456790123</v>
      </c>
      <c r="M131" s="2"/>
      <c r="N131" s="1129"/>
      <c r="O131" s="1129"/>
      <c r="P131" s="1129"/>
    </row>
    <row r="132" spans="7:16">
      <c r="G132" s="1471" t="s">
        <v>1169</v>
      </c>
      <c r="H132" s="1464" t="s">
        <v>1167</v>
      </c>
      <c r="I132" s="1555" t="s">
        <v>1198</v>
      </c>
      <c r="J132" s="1466">
        <v>0</v>
      </c>
      <c r="K132" s="1917">
        <v>0</v>
      </c>
      <c r="L132" s="1465" t="s">
        <v>752</v>
      </c>
      <c r="M132" s="2"/>
      <c r="N132" s="1129"/>
      <c r="O132" s="1129"/>
      <c r="P132" s="1129"/>
    </row>
    <row r="133" spans="7:16">
      <c r="G133" s="129" t="s">
        <v>1171</v>
      </c>
      <c r="H133" s="1121" t="s">
        <v>1167</v>
      </c>
      <c r="I133" s="1556" t="s">
        <v>1198</v>
      </c>
      <c r="J133" s="815">
        <v>0</v>
      </c>
      <c r="K133" s="1918">
        <v>0</v>
      </c>
      <c r="L133" s="774" t="s">
        <v>752</v>
      </c>
      <c r="M133" s="2"/>
      <c r="N133" s="1129"/>
      <c r="O133" s="1129"/>
      <c r="P133" s="1129"/>
    </row>
    <row r="134" spans="7:16">
      <c r="G134" s="1472" t="s">
        <v>1173</v>
      </c>
      <c r="H134" s="1468"/>
      <c r="I134" s="1469">
        <v>0</v>
      </c>
      <c r="J134" s="1469">
        <v>81</v>
      </c>
      <c r="K134" s="1919">
        <v>217</v>
      </c>
      <c r="L134" s="1470">
        <v>1.6790123456790123</v>
      </c>
      <c r="M134" s="2"/>
      <c r="N134" s="1129"/>
      <c r="O134" s="1129"/>
      <c r="P134" s="1129"/>
    </row>
    <row r="135" spans="7:16">
      <c r="G135" s="1474" t="s">
        <v>1174</v>
      </c>
      <c r="H135" s="1475"/>
      <c r="I135" s="1476"/>
      <c r="J135" s="1476"/>
      <c r="K135" s="1920"/>
      <c r="L135" s="3286"/>
      <c r="M135" s="2"/>
      <c r="N135" s="1129"/>
      <c r="O135" s="1129"/>
      <c r="P135" s="1129"/>
    </row>
    <row r="136" spans="7:16">
      <c r="G136" s="1558" t="s">
        <v>1199</v>
      </c>
      <c r="H136" s="1559" t="s">
        <v>1175</v>
      </c>
      <c r="I136" s="1556" t="s">
        <v>1198</v>
      </c>
      <c r="J136" s="1560">
        <v>0</v>
      </c>
      <c r="K136" s="1921">
        <v>0</v>
      </c>
      <c r="L136" s="1480" t="s">
        <v>752</v>
      </c>
      <c r="N136" s="1129"/>
      <c r="O136" s="1129"/>
      <c r="P136" s="1129"/>
    </row>
    <row r="137" spans="7:16">
      <c r="G137" s="1554" t="s">
        <v>1170</v>
      </c>
      <c r="H137" s="1477" t="s">
        <v>1167</v>
      </c>
      <c r="I137" s="1555" t="s">
        <v>1198</v>
      </c>
      <c r="J137" s="1478">
        <v>0</v>
      </c>
      <c r="K137" s="1922">
        <v>0</v>
      </c>
      <c r="L137" s="1479" t="s">
        <v>752</v>
      </c>
      <c r="N137" s="1129"/>
      <c r="O137" s="1129"/>
      <c r="P137" s="1129"/>
    </row>
    <row r="138" spans="7:16">
      <c r="G138" s="1561" t="s">
        <v>1177</v>
      </c>
      <c r="H138" s="1562"/>
      <c r="I138" s="1563">
        <v>0</v>
      </c>
      <c r="J138" s="1563">
        <v>0</v>
      </c>
      <c r="K138" s="1923">
        <v>0</v>
      </c>
      <c r="L138" s="1480" t="s">
        <v>752</v>
      </c>
      <c r="N138" s="1129"/>
      <c r="O138" s="1129"/>
      <c r="P138" s="1129"/>
    </row>
    <row r="139" spans="7:16">
      <c r="G139" s="1481" t="s">
        <v>693</v>
      </c>
      <c r="H139" s="1467"/>
      <c r="I139" s="1482">
        <v>0</v>
      </c>
      <c r="J139" s="1483">
        <v>81</v>
      </c>
      <c r="K139" s="1924">
        <v>217</v>
      </c>
      <c r="L139" s="1484">
        <v>1.6790123456790123</v>
      </c>
      <c r="N139" s="1129"/>
      <c r="O139" s="1129"/>
      <c r="P139" s="1129"/>
    </row>
    <row r="140" spans="7:16" ht="14.25" customHeight="1">
      <c r="G140" s="97"/>
      <c r="H140" s="1132"/>
      <c r="I140" s="1133"/>
      <c r="J140" s="1133"/>
      <c r="K140" s="1133"/>
      <c r="L140" s="1133"/>
      <c r="N140" s="1129"/>
      <c r="O140" s="1129"/>
      <c r="P140" s="1129"/>
    </row>
    <row r="141" spans="7:16" ht="14.25" customHeight="1">
      <c r="G141" s="97"/>
      <c r="H141" s="1132"/>
      <c r="I141" s="1133"/>
      <c r="J141" s="1133"/>
      <c r="K141" s="1133"/>
      <c r="L141" s="1133"/>
      <c r="N141" s="1129"/>
      <c r="O141" s="1129"/>
      <c r="P141" s="1129"/>
    </row>
    <row r="142" spans="7:16" ht="14.25" customHeight="1">
      <c r="G142" s="1442" t="s">
        <v>1180</v>
      </c>
      <c r="H142" s="1129"/>
      <c r="I142" s="1129"/>
      <c r="J142" s="1129"/>
      <c r="K142" s="1130"/>
      <c r="L142" s="1130"/>
      <c r="N142" s="1129"/>
      <c r="O142" s="1129"/>
      <c r="P142" s="1129"/>
    </row>
    <row r="143" spans="7:16" ht="14.25" customHeight="1">
      <c r="G143" s="1221" t="s">
        <v>2154</v>
      </c>
      <c r="H143" s="1129"/>
      <c r="I143" s="1129"/>
      <c r="J143" s="1129"/>
      <c r="K143" s="1129"/>
      <c r="L143" s="1129"/>
      <c r="N143" s="1129"/>
      <c r="O143" s="1129"/>
      <c r="P143" s="1129"/>
    </row>
    <row r="144" spans="7:16" ht="14.25" customHeight="1">
      <c r="G144" s="1486"/>
      <c r="H144" s="1432" t="s">
        <v>1151</v>
      </c>
      <c r="I144" s="1443" t="s">
        <v>686</v>
      </c>
      <c r="J144" s="1443" t="s">
        <v>690</v>
      </c>
      <c r="K144" s="1925" t="s">
        <v>687</v>
      </c>
      <c r="L144" s="1461" t="s">
        <v>688</v>
      </c>
      <c r="N144" s="1129"/>
      <c r="O144" s="1129"/>
      <c r="P144" s="1129"/>
    </row>
    <row r="145" spans="7:16" ht="14.25" customHeight="1">
      <c r="G145" s="1931" t="s">
        <v>1045</v>
      </c>
      <c r="H145" s="1930" t="s">
        <v>1064</v>
      </c>
      <c r="I145" s="1460">
        <v>0</v>
      </c>
      <c r="J145" s="1460">
        <v>1324756</v>
      </c>
      <c r="K145" s="1926">
        <v>2052234</v>
      </c>
      <c r="L145" s="1385">
        <v>0.54914112485619992</v>
      </c>
      <c r="N145" s="1129"/>
      <c r="O145" s="1129"/>
      <c r="P145" s="1129"/>
    </row>
    <row r="146" spans="7:16" ht="14.25" customHeight="1">
      <c r="G146" s="1927"/>
      <c r="H146" s="1927" t="s">
        <v>1065</v>
      </c>
      <c r="I146" s="1928">
        <v>0</v>
      </c>
      <c r="J146" s="1928">
        <v>0</v>
      </c>
      <c r="K146" s="1929">
        <v>0</v>
      </c>
      <c r="L146" s="1232" t="s">
        <v>752</v>
      </c>
      <c r="N146" s="1129"/>
      <c r="O146" s="1129"/>
      <c r="P146" s="1129"/>
    </row>
    <row r="147" spans="7:16">
      <c r="G147" s="2302" t="s">
        <v>1918</v>
      </c>
      <c r="H147" s="91"/>
      <c r="I147" s="91"/>
      <c r="J147" s="91"/>
      <c r="K147" s="91"/>
      <c r="L147" s="91"/>
      <c r="N147" s="1129"/>
      <c r="O147" s="1129"/>
      <c r="P147" s="1129"/>
    </row>
    <row r="148" spans="7:16" ht="14.25" customHeight="1">
      <c r="H148" s="1132"/>
      <c r="I148" s="1133"/>
      <c r="J148" s="1133"/>
      <c r="K148" s="1133"/>
      <c r="L148" s="1133"/>
      <c r="O148" s="1129"/>
      <c r="P148" s="1129"/>
    </row>
    <row r="149" spans="7:16" ht="14.25" customHeight="1">
      <c r="O149" s="1129"/>
      <c r="P149" s="1129"/>
    </row>
    <row r="150" spans="7:16" ht="14.25" customHeight="1">
      <c r="G150" s="1442" t="s">
        <v>1187</v>
      </c>
      <c r="O150" s="1129"/>
      <c r="P150" s="1129"/>
    </row>
    <row r="151" spans="7:16" ht="14.25" customHeight="1">
      <c r="G151" s="21" t="s">
        <v>1200</v>
      </c>
      <c r="H151" s="1134"/>
      <c r="I151" s="1134"/>
      <c r="J151" s="1134"/>
      <c r="K151" s="1134"/>
      <c r="L151" s="1134"/>
      <c r="M151" s="1134"/>
      <c r="N151" s="1134"/>
    </row>
    <row r="152" spans="7:16" ht="14.25" customHeight="1">
      <c r="G152" s="1135"/>
    </row>
    <row r="153" spans="7:16" ht="14.25" customHeight="1"/>
    <row r="154" spans="7:16" ht="14.25" hidden="1" customHeight="1"/>
    <row r="155" spans="7:16" ht="14.25" hidden="1" customHeight="1"/>
    <row r="156" spans="7:16" ht="14.25" hidden="1" customHeight="1"/>
    <row r="157" spans="7:16" ht="14.25" hidden="1" customHeight="1"/>
    <row r="158" spans="7:16" ht="14.25" hidden="1" customHeight="1"/>
    <row r="159" spans="7:16" ht="14.25" hidden="1" customHeight="1"/>
    <row r="160" spans="7:16" ht="14.25" hidden="1" customHeight="1"/>
    <row r="161" ht="14.25" hidden="1" customHeight="1"/>
    <row r="162" ht="14.25" hidden="1" customHeight="1"/>
    <row r="163" ht="14.25" hidden="1" customHeight="1"/>
    <row r="164" ht="14.25" hidden="1" customHeight="1"/>
    <row r="165" ht="14.25" hidden="1" customHeight="1"/>
    <row r="166"/>
    <row r="167"/>
    <row r="168"/>
    <row r="169"/>
    <row r="170"/>
  </sheetData>
  <sheetProtection algorithmName="SHA-512" hashValue="tlu/vtvqsNueYAJvBm+qHPI4SAh4leIeadZgB168SaZIj/R9I/PdiV9KugQ6BHXU6buJRvtXErZ+GJ0JHZ+gGw==" saltValue="TLTgAzLexFlGw37ypt+qFA==" spinCount="100000" sheet="1" objects="1" scenarios="1"/>
  <mergeCells count="25">
    <mergeCell ref="G65:G66"/>
    <mergeCell ref="G18:H18"/>
    <mergeCell ref="G81:H81"/>
    <mergeCell ref="G63:H63"/>
    <mergeCell ref="G9:N15"/>
    <mergeCell ref="I65:K65"/>
    <mergeCell ref="L65:N65"/>
    <mergeCell ref="G27:G29"/>
    <mergeCell ref="G39:L39"/>
    <mergeCell ref="G46:G47"/>
    <mergeCell ref="G31:G34"/>
    <mergeCell ref="G21:G26"/>
    <mergeCell ref="G123:G124"/>
    <mergeCell ref="G120:H120"/>
    <mergeCell ref="L98:L99"/>
    <mergeCell ref="G98:G99"/>
    <mergeCell ref="H98:H99"/>
    <mergeCell ref="I98:I99"/>
    <mergeCell ref="J98:J99"/>
    <mergeCell ref="K98:K99"/>
    <mergeCell ref="G110:G112"/>
    <mergeCell ref="G100:G105"/>
    <mergeCell ref="G106:G108"/>
    <mergeCell ref="G113:G114"/>
    <mergeCell ref="G116:G117"/>
  </mergeCells>
  <conditionalFormatting sqref="G77:H77">
    <cfRule type="cellIs" dxfId="5" priority="5" operator="equal">
      <formula>"Non-hazardous Waste"</formula>
    </cfRule>
    <cfRule type="cellIs" dxfId="4" priority="6" operator="equal">
      <formula>"Hazardous Waste"</formula>
    </cfRule>
  </conditionalFormatting>
  <conditionalFormatting sqref="G116:H116 H117">
    <cfRule type="cellIs" dxfId="3" priority="1" operator="equal">
      <formula>"Non-hazardous Waste"</formula>
    </cfRule>
    <cfRule type="cellIs" dxfId="2" priority="2" operator="equal">
      <formula>"Hazardous Waste"</formula>
    </cfRule>
  </conditionalFormatting>
  <conditionalFormatting sqref="H147:L147">
    <cfRule type="cellIs" dxfId="1" priority="7" operator="equal">
      <formula>"Non-hazardous Waste"</formula>
    </cfRule>
    <cfRule type="cellIs" dxfId="0" priority="8" operator="equal">
      <formula>"Hazardous Waste"</formula>
    </cfRule>
  </conditionalFormatting>
  <pageMargins left="0.7" right="0.7" top="0.75" bottom="0.75" header="0.3" footer="0.3"/>
  <pageSetup paperSize="9" fitToHeight="0" orientation="landscape" horizontalDpi="1200" verticalDpi="1200"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9A738-D5B0-42D5-BA50-4AA1A9739FA3}">
  <sheetPr codeName="Sheet15">
    <tabColor theme="8" tint="0.79998168889431442"/>
    <pageSetUpPr fitToPage="1"/>
  </sheetPr>
  <dimension ref="A1:S47"/>
  <sheetViews>
    <sheetView showGridLines="0" zoomScale="70" zoomScaleNormal="70" workbookViewId="0">
      <selection activeCell="C2" sqref="C2"/>
    </sheetView>
  </sheetViews>
  <sheetFormatPr defaultColWidth="0" defaultRowHeight="13.8" zeroHeight="1"/>
  <cols>
    <col min="1" max="1" width="3.59765625" style="2" customWidth="1"/>
    <col min="2" max="5" width="9" style="2" customWidth="1"/>
    <col min="6" max="6" width="4.09765625" style="2" customWidth="1"/>
    <col min="7" max="7" width="58.8984375" style="2" customWidth="1"/>
    <col min="8" max="18" width="35.59765625" style="2" customWidth="1"/>
    <col min="19" max="19" width="8.59765625" style="2" customWidth="1"/>
    <col min="20" max="16384" width="8.59765625" style="2" hidden="1"/>
  </cols>
  <sheetData>
    <row r="1" spans="2:19"/>
    <row r="2" spans="2:19"/>
    <row r="3" spans="2:19"/>
    <row r="4" spans="2:19"/>
    <row r="5" spans="2:19" customFormat="1">
      <c r="B5" s="269"/>
      <c r="C5" s="269"/>
      <c r="D5" s="269"/>
      <c r="E5" s="269"/>
      <c r="G5" s="269"/>
      <c r="H5" s="269"/>
      <c r="I5" s="269"/>
      <c r="J5" s="269"/>
      <c r="K5" s="269"/>
      <c r="L5" s="269"/>
      <c r="M5" s="269"/>
      <c r="N5" s="269"/>
      <c r="O5" s="269"/>
      <c r="P5" s="269"/>
      <c r="Q5" s="269"/>
      <c r="R5" s="269"/>
      <c r="S5" s="2"/>
    </row>
    <row r="6" spans="2:19" customFormat="1" ht="21">
      <c r="B6" s="270" t="s">
        <v>1</v>
      </c>
      <c r="C6" s="269"/>
      <c r="D6" s="269"/>
      <c r="E6" s="269"/>
      <c r="G6" s="270" t="s">
        <v>16</v>
      </c>
      <c r="H6" s="269"/>
      <c r="I6" s="269"/>
      <c r="J6" s="269"/>
      <c r="K6" s="269"/>
      <c r="L6" s="269"/>
      <c r="M6" s="269"/>
      <c r="N6" s="269"/>
      <c r="O6" s="269"/>
      <c r="P6" s="269"/>
      <c r="Q6" s="269"/>
      <c r="R6" s="269"/>
      <c r="S6" s="2"/>
    </row>
    <row r="7" spans="2:19" customFormat="1" ht="14.4" thickBot="1">
      <c r="B7" s="271"/>
      <c r="C7" s="271"/>
      <c r="D7" s="271"/>
      <c r="E7" s="271"/>
      <c r="G7" s="271"/>
      <c r="H7" s="271"/>
      <c r="I7" s="271"/>
      <c r="J7" s="271"/>
      <c r="K7" s="271"/>
      <c r="L7" s="271"/>
      <c r="M7" s="271"/>
      <c r="N7" s="271"/>
      <c r="O7" s="271"/>
      <c r="P7" s="271"/>
      <c r="Q7" s="271"/>
      <c r="R7" s="271"/>
      <c r="S7" s="2"/>
    </row>
    <row r="8" spans="2:19"/>
    <row r="9" spans="2:19">
      <c r="G9" s="3586" t="s">
        <v>2200</v>
      </c>
      <c r="H9" s="3701"/>
      <c r="I9" s="3701"/>
      <c r="J9" s="3701"/>
      <c r="K9" s="3701"/>
      <c r="L9" s="3701"/>
      <c r="M9" s="3701"/>
      <c r="N9" s="3701"/>
      <c r="O9" s="3701"/>
      <c r="P9" s="3701"/>
      <c r="Q9" s="3701"/>
      <c r="R9" s="3701"/>
    </row>
    <row r="10" spans="2:19">
      <c r="G10" s="3701"/>
      <c r="H10" s="3701"/>
      <c r="I10" s="3701"/>
      <c r="J10" s="3701"/>
      <c r="K10" s="3701"/>
      <c r="L10" s="3701"/>
      <c r="M10" s="3701"/>
      <c r="N10" s="3701"/>
      <c r="O10" s="3701"/>
      <c r="P10" s="3701"/>
      <c r="Q10" s="3701"/>
      <c r="R10" s="3701"/>
    </row>
    <row r="11" spans="2:19">
      <c r="G11" s="3701"/>
      <c r="H11" s="3701"/>
      <c r="I11" s="3701"/>
      <c r="J11" s="3701"/>
      <c r="K11" s="3701"/>
      <c r="L11" s="3701"/>
      <c r="M11" s="3701"/>
      <c r="N11" s="3701"/>
      <c r="O11" s="3701"/>
      <c r="P11" s="3701"/>
      <c r="Q11" s="3701"/>
      <c r="R11" s="3701"/>
    </row>
    <row r="12" spans="2:19">
      <c r="G12" s="3701"/>
      <c r="H12" s="3701"/>
      <c r="I12" s="3701"/>
      <c r="J12" s="3701"/>
      <c r="K12" s="3701"/>
      <c r="L12" s="3701"/>
      <c r="M12" s="3701"/>
      <c r="N12" s="3701"/>
      <c r="O12" s="3701"/>
      <c r="P12" s="3701"/>
      <c r="Q12" s="3701"/>
      <c r="R12" s="3701"/>
    </row>
    <row r="13" spans="2:19">
      <c r="G13" s="3701"/>
      <c r="H13" s="3701"/>
      <c r="I13" s="3701"/>
      <c r="J13" s="3701"/>
      <c r="K13" s="3701"/>
      <c r="L13" s="3701"/>
      <c r="M13" s="3701"/>
      <c r="N13" s="3701"/>
      <c r="O13" s="3701"/>
      <c r="P13" s="3701"/>
      <c r="Q13" s="3701"/>
      <c r="R13" s="3701"/>
    </row>
    <row r="14" spans="2:19">
      <c r="G14" s="3701"/>
      <c r="H14" s="3701"/>
      <c r="I14" s="3701"/>
      <c r="J14" s="3701"/>
      <c r="K14" s="3701"/>
      <c r="L14" s="3701"/>
      <c r="M14" s="3701"/>
      <c r="N14" s="3701"/>
      <c r="O14" s="3701"/>
      <c r="P14" s="3701"/>
      <c r="Q14" s="3701"/>
      <c r="R14" s="3701"/>
    </row>
    <row r="15" spans="2:19">
      <c r="G15" s="3701"/>
      <c r="H15" s="3701"/>
      <c r="I15" s="3701"/>
      <c r="J15" s="3701"/>
      <c r="K15" s="3701"/>
      <c r="L15" s="3701"/>
      <c r="M15" s="3701"/>
      <c r="N15" s="3701"/>
      <c r="O15" s="3701"/>
      <c r="P15" s="3701"/>
      <c r="Q15" s="3701"/>
      <c r="R15" s="3701"/>
    </row>
    <row r="16" spans="2:19">
      <c r="G16" s="3048"/>
      <c r="H16" s="3048"/>
      <c r="I16" s="3048"/>
      <c r="J16" s="3048"/>
      <c r="K16" s="3048"/>
      <c r="L16" s="3048"/>
      <c r="M16" s="3048"/>
      <c r="N16" s="3048"/>
      <c r="O16" s="3048"/>
      <c r="P16" s="3048"/>
      <c r="Q16" s="3048"/>
      <c r="R16" s="3048"/>
    </row>
    <row r="17" spans="7:18">
      <c r="G17" s="103"/>
      <c r="H17" s="103"/>
      <c r="I17" s="103"/>
      <c r="J17" s="103"/>
      <c r="K17" s="103"/>
      <c r="L17" s="103"/>
      <c r="M17" s="103"/>
      <c r="N17" s="103"/>
      <c r="O17" s="103"/>
      <c r="P17" s="103"/>
      <c r="Q17" s="103"/>
      <c r="R17" s="103"/>
    </row>
    <row r="18" spans="7:18">
      <c r="G18" s="1862" t="s">
        <v>1539</v>
      </c>
      <c r="H18" s="103"/>
      <c r="I18" s="103"/>
      <c r="J18" s="103"/>
      <c r="K18" s="103"/>
      <c r="L18" s="103"/>
      <c r="M18" s="103"/>
      <c r="N18" s="103"/>
      <c r="O18" s="103"/>
      <c r="P18" s="103"/>
      <c r="Q18" s="103"/>
      <c r="R18" s="103"/>
    </row>
    <row r="19" spans="7:18">
      <c r="G19" s="298" t="s">
        <v>1201</v>
      </c>
      <c r="H19" s="103"/>
      <c r="I19" s="103"/>
      <c r="J19" s="103"/>
      <c r="K19" s="103"/>
      <c r="L19" s="103"/>
      <c r="M19" s="103"/>
      <c r="N19" s="103"/>
      <c r="O19" s="103"/>
      <c r="P19" s="103"/>
      <c r="Q19" s="103"/>
      <c r="R19" s="103"/>
    </row>
    <row r="20" spans="7:18">
      <c r="G20" s="299" t="s">
        <v>1575</v>
      </c>
      <c r="H20" s="1932" t="s">
        <v>1202</v>
      </c>
      <c r="I20" s="1932" t="s">
        <v>1203</v>
      </c>
      <c r="J20" s="1932" t="s">
        <v>1204</v>
      </c>
      <c r="K20" s="1932" t="s">
        <v>1205</v>
      </c>
      <c r="L20" s="1932" t="s">
        <v>1206</v>
      </c>
      <c r="M20" s="1932" t="s">
        <v>1207</v>
      </c>
      <c r="N20" s="1932" t="s">
        <v>1208</v>
      </c>
      <c r="O20" s="1932" t="s">
        <v>1209</v>
      </c>
      <c r="P20" s="1932" t="s">
        <v>1210</v>
      </c>
      <c r="Q20" s="1932" t="s">
        <v>1211</v>
      </c>
      <c r="R20" s="1932" t="s">
        <v>1212</v>
      </c>
    </row>
    <row r="21" spans="7:18" s="185" customFormat="1">
      <c r="G21" s="2275" t="s">
        <v>1213</v>
      </c>
      <c r="H21" s="2274" t="s">
        <v>942</v>
      </c>
      <c r="I21" s="2274" t="s">
        <v>942</v>
      </c>
      <c r="J21" s="2274" t="s">
        <v>942</v>
      </c>
      <c r="K21" s="2274" t="s">
        <v>942</v>
      </c>
      <c r="L21" s="2274" t="s">
        <v>942</v>
      </c>
      <c r="M21" s="2274" t="s">
        <v>942</v>
      </c>
      <c r="N21" s="2274" t="s">
        <v>942</v>
      </c>
      <c r="O21" s="2274" t="s">
        <v>942</v>
      </c>
      <c r="P21" s="2274" t="s">
        <v>942</v>
      </c>
      <c r="Q21" s="2105" t="s">
        <v>942</v>
      </c>
      <c r="R21" s="2105" t="s">
        <v>942</v>
      </c>
    </row>
    <row r="22" spans="7:18" s="185" customFormat="1">
      <c r="G22" s="2273" t="s">
        <v>1214</v>
      </c>
      <c r="H22" s="2272" t="s">
        <v>1215</v>
      </c>
      <c r="I22" s="2272" t="s">
        <v>1058</v>
      </c>
      <c r="J22" s="2272" t="s">
        <v>1058</v>
      </c>
      <c r="K22" s="2272" t="s">
        <v>1058</v>
      </c>
      <c r="L22" s="2272" t="s">
        <v>1058</v>
      </c>
      <c r="M22" s="2272" t="s">
        <v>1058</v>
      </c>
      <c r="N22" s="2272" t="s">
        <v>1059</v>
      </c>
      <c r="O22" s="2272" t="s">
        <v>1216</v>
      </c>
      <c r="P22" s="2272" t="s">
        <v>1057</v>
      </c>
      <c r="Q22" s="2272" t="s">
        <v>1057</v>
      </c>
      <c r="R22" s="2272" t="s">
        <v>1057</v>
      </c>
    </row>
    <row r="23" spans="7:18" s="185" customFormat="1" ht="27.6">
      <c r="G23" s="2275" t="s">
        <v>1217</v>
      </c>
      <c r="H23" s="2271" t="s">
        <v>1218</v>
      </c>
      <c r="I23" s="2274" t="s">
        <v>1219</v>
      </c>
      <c r="J23" s="2274" t="s">
        <v>1220</v>
      </c>
      <c r="K23" s="2274" t="s">
        <v>1221</v>
      </c>
      <c r="L23" s="2274" t="s">
        <v>1222</v>
      </c>
      <c r="M23" s="2274" t="s">
        <v>1223</v>
      </c>
      <c r="N23" s="2271" t="s">
        <v>1224</v>
      </c>
      <c r="O23" s="2271" t="s">
        <v>1225</v>
      </c>
      <c r="P23" s="2271" t="s">
        <v>1226</v>
      </c>
      <c r="Q23" s="2270" t="s">
        <v>1227</v>
      </c>
      <c r="R23" s="2270" t="s">
        <v>1228</v>
      </c>
    </row>
    <row r="24" spans="7:18" s="185" customFormat="1">
      <c r="G24" s="2273" t="s">
        <v>1229</v>
      </c>
      <c r="H24" s="1898" t="s">
        <v>1230</v>
      </c>
      <c r="I24" s="2272" t="s">
        <v>1231</v>
      </c>
      <c r="J24" s="2272" t="s">
        <v>1231</v>
      </c>
      <c r="K24" s="2272" t="s">
        <v>1231</v>
      </c>
      <c r="L24" s="2272" t="s">
        <v>1231</v>
      </c>
      <c r="M24" s="2272" t="s">
        <v>1231</v>
      </c>
      <c r="N24" s="2272" t="s">
        <v>1232</v>
      </c>
      <c r="O24" s="2272" t="s">
        <v>1233</v>
      </c>
      <c r="P24" s="2272" t="s">
        <v>1234</v>
      </c>
      <c r="Q24" s="2269" t="s">
        <v>1234</v>
      </c>
      <c r="R24" s="2269" t="s">
        <v>1234</v>
      </c>
    </row>
    <row r="25" spans="7:18" s="185" customFormat="1">
      <c r="G25" s="2275" t="s">
        <v>1235</v>
      </c>
      <c r="H25" s="2274" t="s">
        <v>1236</v>
      </c>
      <c r="I25" s="2274" t="s">
        <v>1237</v>
      </c>
      <c r="J25" s="2274" t="s">
        <v>1237</v>
      </c>
      <c r="K25" s="2274" t="s">
        <v>1237</v>
      </c>
      <c r="L25" s="2105" t="s">
        <v>1238</v>
      </c>
      <c r="M25" s="2274" t="s">
        <v>1239</v>
      </c>
      <c r="N25" s="2274" t="s">
        <v>1239</v>
      </c>
      <c r="O25" s="2274" t="s">
        <v>1239</v>
      </c>
      <c r="P25" s="2274" t="s">
        <v>1240</v>
      </c>
      <c r="Q25" s="2105" t="s">
        <v>1238</v>
      </c>
      <c r="R25" s="2105" t="s">
        <v>1238</v>
      </c>
    </row>
    <row r="26" spans="7:18" s="185" customFormat="1">
      <c r="G26" s="2273" t="s">
        <v>1241</v>
      </c>
      <c r="H26" s="2272">
        <v>2008</v>
      </c>
      <c r="I26" s="2272" t="s">
        <v>1242</v>
      </c>
      <c r="J26" s="2272">
        <v>1999</v>
      </c>
      <c r="K26" s="2272">
        <v>1993</v>
      </c>
      <c r="L26" s="2272">
        <v>2005</v>
      </c>
      <c r="M26" s="2272">
        <v>2005</v>
      </c>
      <c r="N26" s="2272">
        <v>2005</v>
      </c>
      <c r="O26" s="2272">
        <v>2003</v>
      </c>
      <c r="P26" s="2272">
        <v>2021</v>
      </c>
      <c r="Q26" s="2269">
        <v>2016</v>
      </c>
      <c r="R26" s="2269">
        <v>2016</v>
      </c>
    </row>
    <row r="27" spans="7:18" s="185" customFormat="1">
      <c r="G27" s="2275" t="s">
        <v>1243</v>
      </c>
      <c r="H27" s="2274" t="s">
        <v>1195</v>
      </c>
      <c r="I27" s="2274" t="s">
        <v>1195</v>
      </c>
      <c r="J27" s="2274" t="s">
        <v>1195</v>
      </c>
      <c r="K27" s="2274" t="s">
        <v>1195</v>
      </c>
      <c r="L27" s="2274" t="s">
        <v>1195</v>
      </c>
      <c r="M27" s="2274" t="s">
        <v>1195</v>
      </c>
      <c r="N27" s="2274" t="s">
        <v>1195</v>
      </c>
      <c r="O27" s="2274" t="s">
        <v>1195</v>
      </c>
      <c r="P27" s="2274" t="s">
        <v>1195</v>
      </c>
      <c r="Q27" s="2105" t="s">
        <v>1194</v>
      </c>
      <c r="R27" s="2105" t="s">
        <v>1194</v>
      </c>
    </row>
    <row r="28" spans="7:18" s="185" customFormat="1">
      <c r="G28" s="2273" t="s">
        <v>1244</v>
      </c>
      <c r="H28" s="2272" t="s">
        <v>1245</v>
      </c>
      <c r="I28" s="2272" t="s">
        <v>1246</v>
      </c>
      <c r="J28" s="2272" t="s">
        <v>1246</v>
      </c>
      <c r="K28" s="2272" t="s">
        <v>1246</v>
      </c>
      <c r="L28" s="2272" t="s">
        <v>1246</v>
      </c>
      <c r="M28" s="2272" t="s">
        <v>1247</v>
      </c>
      <c r="N28" s="2272" t="s">
        <v>1248</v>
      </c>
      <c r="O28" s="2272" t="s">
        <v>1249</v>
      </c>
      <c r="P28" s="2272" t="s">
        <v>1250</v>
      </c>
      <c r="Q28" s="2269" t="s">
        <v>1247</v>
      </c>
      <c r="R28" s="2269" t="s">
        <v>1247</v>
      </c>
    </row>
    <row r="29" spans="7:18" s="185" customFormat="1">
      <c r="G29" s="2275" t="s">
        <v>1251</v>
      </c>
      <c r="H29" s="2274">
        <v>3.5</v>
      </c>
      <c r="I29" s="2274" t="s">
        <v>1242</v>
      </c>
      <c r="J29" s="2274" t="s">
        <v>1242</v>
      </c>
      <c r="K29" s="2274">
        <v>27</v>
      </c>
      <c r="L29" s="2274">
        <v>16</v>
      </c>
      <c r="M29" s="2274" t="s">
        <v>1252</v>
      </c>
      <c r="N29" s="2274" t="s">
        <v>1253</v>
      </c>
      <c r="O29" s="2274" t="s">
        <v>1254</v>
      </c>
      <c r="P29" s="2274">
        <v>12.5</v>
      </c>
      <c r="Q29" s="2105" t="s">
        <v>1255</v>
      </c>
      <c r="R29" s="2105" t="s">
        <v>1255</v>
      </c>
    </row>
    <row r="30" spans="7:18" s="185" customFormat="1" ht="16.2">
      <c r="G30" s="2273" t="s">
        <v>1256</v>
      </c>
      <c r="H30" s="2272" t="s">
        <v>1257</v>
      </c>
      <c r="I30" s="2272" t="s">
        <v>1242</v>
      </c>
      <c r="J30" s="2272" t="s">
        <v>1242</v>
      </c>
      <c r="K30" s="2569">
        <v>10380365</v>
      </c>
      <c r="L30" s="2569">
        <v>2000000</v>
      </c>
      <c r="M30" s="2569">
        <v>3850000</v>
      </c>
      <c r="N30" s="2569">
        <v>7500000</v>
      </c>
      <c r="O30" s="2569">
        <v>350000</v>
      </c>
      <c r="P30" s="2569">
        <v>670000</v>
      </c>
      <c r="Q30" s="2569">
        <v>182000</v>
      </c>
      <c r="R30" s="2269">
        <v>62500</v>
      </c>
    </row>
    <row r="31" spans="7:18" s="185" customFormat="1" ht="16.2">
      <c r="G31" s="98" t="s">
        <v>1258</v>
      </c>
      <c r="H31" s="2274" t="s">
        <v>1257</v>
      </c>
      <c r="I31" s="2274" t="s">
        <v>1257</v>
      </c>
      <c r="J31" s="2274" t="s">
        <v>1257</v>
      </c>
      <c r="K31" s="2115">
        <v>10380365</v>
      </c>
      <c r="L31" s="2115">
        <v>2000000</v>
      </c>
      <c r="M31" s="2115">
        <v>3850000</v>
      </c>
      <c r="N31" s="2115">
        <v>7500000</v>
      </c>
      <c r="O31" s="2115">
        <v>350000</v>
      </c>
      <c r="P31" s="2115">
        <v>2130000</v>
      </c>
      <c r="Q31" s="2115">
        <v>182000</v>
      </c>
      <c r="R31" s="2115">
        <v>62500</v>
      </c>
    </row>
    <row r="32" spans="7:18" s="185" customFormat="1">
      <c r="G32" s="2273" t="s">
        <v>1259</v>
      </c>
      <c r="H32" s="2272" t="s">
        <v>1257</v>
      </c>
      <c r="I32" s="2268">
        <v>44774</v>
      </c>
      <c r="J32" s="2268">
        <v>44774</v>
      </c>
      <c r="K32" s="2268">
        <v>44774</v>
      </c>
      <c r="L32" s="2268">
        <v>44774</v>
      </c>
      <c r="M32" s="2268" t="s">
        <v>1260</v>
      </c>
      <c r="N32" s="2268">
        <v>44896</v>
      </c>
      <c r="O32" s="2272" t="s">
        <v>1260</v>
      </c>
      <c r="P32" s="2272">
        <v>2023</v>
      </c>
      <c r="Q32" s="2269">
        <v>2023</v>
      </c>
      <c r="R32" s="2269">
        <v>2023</v>
      </c>
    </row>
    <row r="33" spans="7:18" s="185" customFormat="1" ht="27.6">
      <c r="G33" s="2275" t="s">
        <v>1261</v>
      </c>
      <c r="H33" s="2274" t="s">
        <v>1195</v>
      </c>
      <c r="I33" s="2274" t="s">
        <v>1194</v>
      </c>
      <c r="J33" s="2274" t="s">
        <v>1194</v>
      </c>
      <c r="K33" s="2274" t="s">
        <v>1194</v>
      </c>
      <c r="L33" s="2274" t="s">
        <v>1195</v>
      </c>
      <c r="M33" s="2274" t="s">
        <v>1195</v>
      </c>
      <c r="N33" s="2274" t="s">
        <v>1195</v>
      </c>
      <c r="O33" s="2274" t="s">
        <v>1195</v>
      </c>
      <c r="P33" s="2274" t="s">
        <v>1195</v>
      </c>
      <c r="Q33" s="2105" t="s">
        <v>1195</v>
      </c>
      <c r="R33" s="2105" t="s">
        <v>1195</v>
      </c>
    </row>
    <row r="34" spans="7:18" s="185" customFormat="1" ht="27.6">
      <c r="G34" s="2273" t="s">
        <v>1262</v>
      </c>
      <c r="H34" s="2272" t="s">
        <v>1263</v>
      </c>
      <c r="I34" s="2272" t="s">
        <v>1263</v>
      </c>
      <c r="J34" s="2272" t="s">
        <v>1263</v>
      </c>
      <c r="K34" s="2272" t="s">
        <v>1263</v>
      </c>
      <c r="L34" s="2272" t="s">
        <v>1264</v>
      </c>
      <c r="M34" s="2272" t="s">
        <v>1263</v>
      </c>
      <c r="N34" s="2272" t="s">
        <v>1263</v>
      </c>
      <c r="O34" s="2272" t="s">
        <v>1263</v>
      </c>
      <c r="P34" s="2272" t="s">
        <v>1265</v>
      </c>
      <c r="Q34" s="2269" t="s">
        <v>1265</v>
      </c>
      <c r="R34" s="2269" t="s">
        <v>1265</v>
      </c>
    </row>
    <row r="35" spans="7:18" s="185" customFormat="1">
      <c r="G35" s="2275" t="s">
        <v>1266</v>
      </c>
      <c r="H35" s="2274" t="s">
        <v>1267</v>
      </c>
      <c r="I35" s="2274" t="s">
        <v>1267</v>
      </c>
      <c r="J35" s="2274" t="s">
        <v>1267</v>
      </c>
      <c r="K35" s="2274" t="s">
        <v>1267</v>
      </c>
      <c r="L35" s="2274" t="s">
        <v>1267</v>
      </c>
      <c r="M35" s="2274" t="s">
        <v>1267</v>
      </c>
      <c r="N35" s="2274" t="s">
        <v>1267</v>
      </c>
      <c r="O35" s="2274" t="s">
        <v>1267</v>
      </c>
      <c r="P35" s="2274" t="s">
        <v>1268</v>
      </c>
      <c r="Q35" s="2105" t="s">
        <v>1268</v>
      </c>
      <c r="R35" s="2105" t="s">
        <v>1268</v>
      </c>
    </row>
    <row r="36" spans="7:18" s="185" customFormat="1" ht="55.2">
      <c r="G36" s="2273" t="s">
        <v>1269</v>
      </c>
      <c r="H36" s="2272" t="s">
        <v>1194</v>
      </c>
      <c r="I36" s="2272" t="s">
        <v>1194</v>
      </c>
      <c r="J36" s="2272" t="s">
        <v>1194</v>
      </c>
      <c r="K36" s="2272" t="s">
        <v>1194</v>
      </c>
      <c r="L36" s="2272" t="s">
        <v>1194</v>
      </c>
      <c r="M36" s="2272" t="s">
        <v>1194</v>
      </c>
      <c r="N36" s="2272" t="s">
        <v>1194</v>
      </c>
      <c r="O36" s="2272" t="s">
        <v>1194</v>
      </c>
      <c r="P36" s="2272" t="s">
        <v>1194</v>
      </c>
      <c r="Q36" s="2269" t="s">
        <v>1194</v>
      </c>
      <c r="R36" s="2269" t="s">
        <v>1194</v>
      </c>
    </row>
    <row r="37" spans="7:18" s="185" customFormat="1" ht="27.6">
      <c r="G37" s="2275" t="s">
        <v>1270</v>
      </c>
      <c r="H37" s="2274" t="s">
        <v>1271</v>
      </c>
      <c r="I37" s="2274" t="s">
        <v>1271</v>
      </c>
      <c r="J37" s="2274" t="s">
        <v>1271</v>
      </c>
      <c r="K37" s="2274" t="s">
        <v>1271</v>
      </c>
      <c r="L37" s="2274" t="s">
        <v>1272</v>
      </c>
      <c r="M37" s="2274" t="s">
        <v>1272</v>
      </c>
      <c r="N37" s="2274" t="s">
        <v>1272</v>
      </c>
      <c r="O37" s="2274" t="s">
        <v>1272</v>
      </c>
      <c r="P37" s="2274" t="s">
        <v>1272</v>
      </c>
      <c r="Q37" s="2105" t="s">
        <v>1271</v>
      </c>
      <c r="R37" s="2105" t="s">
        <v>1271</v>
      </c>
    </row>
    <row r="38" spans="7:18" s="185" customFormat="1" ht="55.2">
      <c r="G38" s="2273" t="s">
        <v>1273</v>
      </c>
      <c r="H38" s="2272" t="s">
        <v>1194</v>
      </c>
      <c r="I38" s="2272" t="s">
        <v>1194</v>
      </c>
      <c r="J38" s="2272" t="s">
        <v>1194</v>
      </c>
      <c r="K38" s="2272" t="s">
        <v>1194</v>
      </c>
      <c r="L38" s="2272" t="s">
        <v>1274</v>
      </c>
      <c r="M38" s="2272" t="s">
        <v>1275</v>
      </c>
      <c r="N38" s="2272" t="s">
        <v>1276</v>
      </c>
      <c r="O38" s="2272" t="s">
        <v>1194</v>
      </c>
      <c r="P38" s="2272" t="s">
        <v>1195</v>
      </c>
      <c r="Q38" s="2269" t="s">
        <v>1257</v>
      </c>
      <c r="R38" s="2269" t="s">
        <v>1257</v>
      </c>
    </row>
    <row r="39" spans="7:18" s="185" customFormat="1" ht="27.6">
      <c r="G39" s="2275" t="s">
        <v>1277</v>
      </c>
      <c r="H39" s="2274" t="s">
        <v>1194</v>
      </c>
      <c r="I39" s="2274" t="s">
        <v>1194</v>
      </c>
      <c r="J39" s="2274" t="s">
        <v>1194</v>
      </c>
      <c r="K39" s="2274" t="s">
        <v>1194</v>
      </c>
      <c r="L39" s="2274" t="s">
        <v>1195</v>
      </c>
      <c r="M39" s="2274" t="s">
        <v>1195</v>
      </c>
      <c r="N39" s="2274" t="s">
        <v>1195</v>
      </c>
      <c r="O39" s="2274" t="s">
        <v>1194</v>
      </c>
      <c r="P39" s="2274" t="s">
        <v>1278</v>
      </c>
      <c r="Q39" s="2105" t="s">
        <v>1279</v>
      </c>
      <c r="R39" s="2105" t="s">
        <v>1279</v>
      </c>
    </row>
    <row r="40" spans="7:18" s="185" customFormat="1" ht="41.4">
      <c r="G40" s="2273" t="s">
        <v>1280</v>
      </c>
      <c r="H40" s="2272" t="s">
        <v>1195</v>
      </c>
      <c r="I40" s="2272" t="s">
        <v>1195</v>
      </c>
      <c r="J40" s="2272" t="s">
        <v>1195</v>
      </c>
      <c r="K40" s="2272" t="s">
        <v>1195</v>
      </c>
      <c r="L40" s="2272" t="s">
        <v>1281</v>
      </c>
      <c r="M40" s="2272" t="s">
        <v>1195</v>
      </c>
      <c r="N40" s="2272" t="s">
        <v>1281</v>
      </c>
      <c r="O40" s="2272" t="s">
        <v>1195</v>
      </c>
      <c r="P40" s="2272" t="s">
        <v>1195</v>
      </c>
      <c r="Q40" s="2269" t="s">
        <v>1195</v>
      </c>
      <c r="R40" s="2269" t="s">
        <v>1195</v>
      </c>
    </row>
    <row r="41" spans="7:18" s="185" customFormat="1" ht="55.2">
      <c r="G41" s="2267" t="s">
        <v>1282</v>
      </c>
      <c r="H41" s="2266" t="s">
        <v>158</v>
      </c>
      <c r="I41" s="2266" t="s">
        <v>2201</v>
      </c>
      <c r="J41" s="2266" t="s">
        <v>2201</v>
      </c>
      <c r="K41" s="2266" t="s">
        <v>2201</v>
      </c>
      <c r="L41" s="2266"/>
      <c r="M41" s="2266"/>
      <c r="N41" s="2266"/>
      <c r="O41" s="2266" t="s">
        <v>1283</v>
      </c>
      <c r="P41" s="2266"/>
      <c r="Q41" s="2265" t="s">
        <v>1577</v>
      </c>
      <c r="R41" s="2265" t="s">
        <v>1577</v>
      </c>
    </row>
    <row r="42" spans="7:18" s="185" customFormat="1">
      <c r="G42" s="164"/>
      <c r="H42" s="135"/>
      <c r="I42" s="135"/>
      <c r="J42" s="135"/>
      <c r="K42" s="135"/>
      <c r="L42" s="135"/>
      <c r="M42" s="135"/>
      <c r="N42" s="135"/>
      <c r="O42" s="135"/>
      <c r="P42" s="135"/>
      <c r="Q42" s="135"/>
      <c r="R42" s="135"/>
    </row>
    <row r="43" spans="7:18" s="185" customFormat="1">
      <c r="G43" s="164"/>
      <c r="H43" s="135"/>
      <c r="I43" s="135"/>
      <c r="J43" s="135"/>
      <c r="K43" s="135"/>
      <c r="L43" s="135"/>
      <c r="M43" s="135"/>
      <c r="N43" s="135"/>
      <c r="O43" s="135"/>
      <c r="P43" s="135"/>
      <c r="Q43" s="135"/>
      <c r="R43" s="135"/>
    </row>
    <row r="44" spans="7:18" s="185" customFormat="1" hidden="1"/>
    <row r="45" spans="7:18" s="185" customFormat="1" hidden="1"/>
    <row r="46" spans="7:18" s="185" customFormat="1" hidden="1"/>
    <row r="47" spans="7:18" s="185" customFormat="1" hidden="1"/>
  </sheetData>
  <sheetProtection algorithmName="SHA-512" hashValue="bc57o9GfdWnr7HrONu2ltsZZ7ZjvZzg/G1LPYWNz2tmN/+vAeK4EJX2HBMoloOZ/MDI64xPRr10Yv/cA6PsGKA==" saltValue="HJ8u4r4x9+9DaPLUYJIQOg==" spinCount="100000" sheet="1" objects="1" scenarios="1"/>
  <mergeCells count="1">
    <mergeCell ref="G9:R15"/>
  </mergeCells>
  <pageMargins left="0.7" right="0.7" top="0.75" bottom="0.75" header="0.3" footer="0.3"/>
  <pageSetup paperSize="9" fitToHeight="0" orientation="landscape" horizontalDpi="1200" verticalDpi="1200"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9A8838-F127-4155-80BB-BF9CCB275C17}">
  <sheetPr codeName="Sheet13">
    <tabColor theme="8" tint="0.79998168889431442"/>
    <pageSetUpPr fitToPage="1"/>
  </sheetPr>
  <dimension ref="A1:AZ125"/>
  <sheetViews>
    <sheetView showGridLines="0" zoomScale="70" zoomScaleNormal="70" workbookViewId="0">
      <selection activeCell="C2" sqref="C2"/>
    </sheetView>
  </sheetViews>
  <sheetFormatPr defaultColWidth="0" defaultRowHeight="13.8" zeroHeight="1"/>
  <cols>
    <col min="1" max="1" width="3.59765625" style="2" customWidth="1"/>
    <col min="2" max="5" width="9" style="2" customWidth="1"/>
    <col min="6" max="6" width="4.09765625" style="2" customWidth="1"/>
    <col min="7" max="7" width="39.5" style="2" customWidth="1"/>
    <col min="8" max="9" width="25" style="2" customWidth="1"/>
    <col min="10" max="10" width="26.3984375" style="2" customWidth="1"/>
    <col min="11" max="11" width="28.09765625" style="2" customWidth="1"/>
    <col min="12" max="16" width="25.59765625" style="2" customWidth="1"/>
    <col min="17" max="17" width="30.8984375" style="2" customWidth="1"/>
    <col min="18" max="38" width="25.59765625" style="2" customWidth="1"/>
    <col min="39" max="42" width="16.3984375" style="2" customWidth="1"/>
    <col min="43" max="52" width="16.3984375" style="2" hidden="1" customWidth="1"/>
    <col min="53" max="16384" width="8.59765625" style="2" hidden="1"/>
  </cols>
  <sheetData>
    <row r="1" spans="2:41"/>
    <row r="2" spans="2:41"/>
    <row r="3" spans="2:41"/>
    <row r="4" spans="2:41"/>
    <row r="5" spans="2:41" customFormat="1">
      <c r="B5" s="281"/>
      <c r="C5" s="281"/>
      <c r="D5" s="281"/>
      <c r="E5" s="281"/>
      <c r="G5" s="281"/>
      <c r="H5" s="281"/>
      <c r="I5" s="281"/>
      <c r="J5" s="281"/>
      <c r="K5" s="281"/>
      <c r="L5" s="281"/>
      <c r="M5" s="281"/>
      <c r="N5" s="281"/>
      <c r="O5" s="281"/>
      <c r="P5" s="281"/>
      <c r="Q5" s="281"/>
      <c r="R5" s="281"/>
      <c r="S5" s="281"/>
      <c r="T5" s="281"/>
      <c r="U5" s="281"/>
      <c r="V5" s="281"/>
      <c r="W5" s="281"/>
      <c r="X5" s="281"/>
      <c r="Y5" s="281"/>
      <c r="Z5" s="281"/>
      <c r="AA5" s="281"/>
      <c r="AB5" s="281"/>
      <c r="AC5" s="281"/>
      <c r="AD5" s="281"/>
      <c r="AE5" s="281"/>
      <c r="AF5" s="281"/>
      <c r="AG5" s="281"/>
      <c r="AH5" s="281"/>
      <c r="AI5" s="281"/>
      <c r="AJ5" s="281"/>
      <c r="AK5" s="281"/>
      <c r="AL5" s="281"/>
      <c r="AM5" s="281"/>
      <c r="AN5" s="2206"/>
      <c r="AO5" s="2206"/>
    </row>
    <row r="6" spans="2:41" customFormat="1" ht="21">
      <c r="B6" s="270" t="s">
        <v>1</v>
      </c>
      <c r="C6" s="281"/>
      <c r="D6" s="281"/>
      <c r="E6" s="281"/>
      <c r="G6" s="270" t="s">
        <v>12</v>
      </c>
      <c r="H6" s="281"/>
      <c r="I6" s="281"/>
      <c r="J6" s="281"/>
      <c r="K6" s="281"/>
      <c r="L6" s="281"/>
      <c r="M6" s="281"/>
      <c r="N6" s="281"/>
      <c r="O6" s="281"/>
      <c r="P6" s="281"/>
      <c r="Q6" s="281"/>
      <c r="R6" s="281"/>
      <c r="S6" s="281"/>
      <c r="T6" s="281"/>
      <c r="U6" s="281"/>
      <c r="V6" s="281"/>
      <c r="W6" s="281"/>
      <c r="X6" s="281"/>
      <c r="Y6" s="281"/>
      <c r="Z6" s="281"/>
      <c r="AA6" s="281"/>
      <c r="AB6" s="281"/>
      <c r="AC6" s="281"/>
      <c r="AD6" s="281"/>
      <c r="AE6" s="281"/>
      <c r="AF6" s="281"/>
      <c r="AG6" s="281"/>
      <c r="AH6" s="281"/>
      <c r="AI6" s="281"/>
      <c r="AJ6" s="281"/>
      <c r="AK6" s="281"/>
      <c r="AL6" s="281"/>
      <c r="AM6" s="281"/>
      <c r="AN6" s="2206"/>
      <c r="AO6" s="2206"/>
    </row>
    <row r="7" spans="2:41" customFormat="1" ht="14.4" thickBot="1">
      <c r="B7" s="282"/>
      <c r="C7" s="282"/>
      <c r="D7" s="282"/>
      <c r="E7" s="282"/>
      <c r="G7" s="282"/>
      <c r="H7" s="282"/>
      <c r="I7" s="282"/>
      <c r="J7" s="282"/>
      <c r="K7" s="282"/>
      <c r="L7" s="282"/>
      <c r="M7" s="282"/>
      <c r="N7" s="282"/>
      <c r="O7" s="282"/>
      <c r="P7" s="282"/>
      <c r="Q7" s="282"/>
      <c r="R7" s="282"/>
      <c r="S7" s="282"/>
      <c r="T7" s="282"/>
      <c r="U7" s="282"/>
      <c r="V7" s="282"/>
      <c r="W7" s="282"/>
      <c r="X7" s="282"/>
      <c r="Y7" s="282"/>
      <c r="Z7" s="282"/>
      <c r="AA7" s="282"/>
      <c r="AB7" s="282"/>
      <c r="AC7" s="282"/>
      <c r="AD7" s="282"/>
      <c r="AE7" s="282"/>
      <c r="AF7" s="282"/>
      <c r="AG7" s="282"/>
      <c r="AH7" s="282"/>
      <c r="AI7" s="282"/>
      <c r="AJ7" s="282"/>
      <c r="AK7" s="282"/>
      <c r="AL7" s="282"/>
      <c r="AM7" s="282"/>
      <c r="AN7" s="2207"/>
      <c r="AO7" s="2207"/>
    </row>
    <row r="8" spans="2:41">
      <c r="G8" s="103"/>
      <c r="H8" s="103"/>
      <c r="I8" s="103"/>
      <c r="J8" s="103"/>
      <c r="K8" s="103"/>
      <c r="L8" s="103"/>
      <c r="M8" s="103"/>
      <c r="N8" s="103"/>
      <c r="O8" s="103"/>
      <c r="P8" s="103"/>
      <c r="Q8" s="103"/>
      <c r="R8" s="103"/>
      <c r="S8" s="103"/>
      <c r="T8" s="103"/>
    </row>
    <row r="9" spans="2:41">
      <c r="G9" s="2" t="s">
        <v>1305</v>
      </c>
      <c r="AA9" s="11"/>
      <c r="AB9" s="11"/>
      <c r="AC9" s="11"/>
      <c r="AD9" s="11"/>
      <c r="AE9" s="11"/>
      <c r="AF9" s="11"/>
      <c r="AG9" s="11"/>
      <c r="AH9" s="11"/>
      <c r="AI9" s="11"/>
    </row>
    <row r="10" spans="2:41">
      <c r="G10" s="103"/>
      <c r="H10" s="103"/>
      <c r="I10" s="103"/>
      <c r="J10" s="103"/>
      <c r="K10" s="103"/>
      <c r="L10" s="103"/>
      <c r="M10" s="103"/>
      <c r="N10" s="103"/>
      <c r="O10" s="103"/>
      <c r="P10" s="103"/>
      <c r="Q10" s="103"/>
      <c r="R10" s="103"/>
      <c r="S10" s="103"/>
      <c r="T10" s="103"/>
    </row>
    <row r="11" spans="2:41">
      <c r="G11" s="2" t="s">
        <v>1306</v>
      </c>
    </row>
    <row r="12" spans="2:41"/>
    <row r="13" spans="2:41">
      <c r="G13" s="1184"/>
    </row>
    <row r="14" spans="2:41">
      <c r="G14" s="1184" t="s">
        <v>1307</v>
      </c>
    </row>
    <row r="15" spans="2:41">
      <c r="G15" s="1389" t="s">
        <v>1525</v>
      </c>
    </row>
    <row r="16" spans="2:41" ht="16.2">
      <c r="G16" s="283" t="s">
        <v>1585</v>
      </c>
    </row>
    <row r="17" spans="7:29" ht="45" customHeight="1">
      <c r="G17" s="1078"/>
      <c r="H17" s="3759" t="s">
        <v>1039</v>
      </c>
      <c r="I17" s="3759"/>
      <c r="J17" s="3759"/>
      <c r="K17" s="3759"/>
      <c r="L17" s="3759"/>
      <c r="M17" s="3760"/>
      <c r="N17" s="3759" t="s">
        <v>1040</v>
      </c>
      <c r="O17" s="3759"/>
      <c r="P17" s="3760"/>
      <c r="Q17" s="1936" t="s">
        <v>1041</v>
      </c>
      <c r="R17" s="3759" t="s">
        <v>1042</v>
      </c>
      <c r="S17" s="3759"/>
      <c r="T17" s="3760"/>
      <c r="U17" s="3675" t="s">
        <v>1045</v>
      </c>
      <c r="V17" s="3675"/>
    </row>
    <row r="18" spans="7:29" s="60" customFormat="1">
      <c r="G18" s="1079"/>
      <c r="H18" s="1937" t="s">
        <v>1046</v>
      </c>
      <c r="I18" s="1937" t="s">
        <v>1047</v>
      </c>
      <c r="J18" s="1937" t="s">
        <v>1048</v>
      </c>
      <c r="K18" s="1937" t="s">
        <v>1049</v>
      </c>
      <c r="L18" s="1937" t="s">
        <v>1050</v>
      </c>
      <c r="M18" s="1938" t="s">
        <v>1051</v>
      </c>
      <c r="N18" s="1079" t="s">
        <v>1052</v>
      </c>
      <c r="O18" s="1079" t="s">
        <v>1053</v>
      </c>
      <c r="P18" s="1936" t="s">
        <v>1054</v>
      </c>
      <c r="Q18" s="1936" t="s">
        <v>1056</v>
      </c>
      <c r="R18" s="1079" t="s">
        <v>1057</v>
      </c>
      <c r="S18" s="1079" t="s">
        <v>1058</v>
      </c>
      <c r="T18" s="1936" t="s">
        <v>1059</v>
      </c>
      <c r="U18" s="1886" t="s">
        <v>1064</v>
      </c>
      <c r="V18" s="1886" t="s">
        <v>1065</v>
      </c>
      <c r="W18" s="2"/>
      <c r="X18" s="2"/>
      <c r="Y18" s="2"/>
      <c r="Z18" s="2"/>
      <c r="AA18" s="2"/>
      <c r="AB18" s="2"/>
      <c r="AC18" s="2"/>
    </row>
    <row r="19" spans="7:29" s="800" customFormat="1" ht="103.95" customHeight="1">
      <c r="G19" s="1080" t="s">
        <v>1308</v>
      </c>
      <c r="H19" s="24" t="s">
        <v>1066</v>
      </c>
      <c r="I19" s="24" t="s">
        <v>1067</v>
      </c>
      <c r="J19" s="24" t="s">
        <v>1068</v>
      </c>
      <c r="K19" s="24" t="s">
        <v>1069</v>
      </c>
      <c r="L19" s="24" t="s">
        <v>1070</v>
      </c>
      <c r="M19" s="1372" t="s">
        <v>1071</v>
      </c>
      <c r="N19" s="1032" t="s">
        <v>1072</v>
      </c>
      <c r="O19" s="1032" t="s">
        <v>1073</v>
      </c>
      <c r="P19" s="1943" t="s">
        <v>1074</v>
      </c>
      <c r="Q19" s="1903" t="s">
        <v>1076</v>
      </c>
      <c r="R19" s="1032" t="s">
        <v>1078</v>
      </c>
      <c r="S19" s="1032" t="s">
        <v>1079</v>
      </c>
      <c r="T19" s="1943" t="s">
        <v>1080</v>
      </c>
      <c r="U19" s="1032" t="s">
        <v>1087</v>
      </c>
      <c r="V19" s="1032" t="s">
        <v>1088</v>
      </c>
      <c r="W19" s="2"/>
      <c r="X19" s="2"/>
      <c r="Y19" s="2"/>
      <c r="Z19" s="2"/>
      <c r="AA19" s="2"/>
      <c r="AB19" s="2"/>
      <c r="AC19" s="2"/>
    </row>
    <row r="20" spans="7:29" s="800" customFormat="1" ht="41.4">
      <c r="G20" s="1081" t="s">
        <v>1309</v>
      </c>
      <c r="H20" s="1939" t="s">
        <v>1310</v>
      </c>
      <c r="I20" s="1939" t="s">
        <v>1310</v>
      </c>
      <c r="J20" s="1939" t="s">
        <v>1310</v>
      </c>
      <c r="K20" s="1939" t="s">
        <v>1310</v>
      </c>
      <c r="L20" s="1939" t="s">
        <v>1310</v>
      </c>
      <c r="M20" s="1940" t="s">
        <v>1310</v>
      </c>
      <c r="N20" s="1082" t="s">
        <v>1311</v>
      </c>
      <c r="O20" s="1082" t="s">
        <v>1311</v>
      </c>
      <c r="P20" s="1944" t="s">
        <v>1311</v>
      </c>
      <c r="Q20" s="1944" t="s">
        <v>1312</v>
      </c>
      <c r="R20" s="1082" t="s">
        <v>1313</v>
      </c>
      <c r="S20" s="1082" t="s">
        <v>1311</v>
      </c>
      <c r="T20" s="1944" t="s">
        <v>1313</v>
      </c>
      <c r="U20" s="2746" t="s">
        <v>1894</v>
      </c>
      <c r="V20" s="2746" t="s">
        <v>1311</v>
      </c>
      <c r="W20" s="2"/>
      <c r="X20" s="2"/>
      <c r="Y20" s="2"/>
      <c r="Z20" s="2"/>
      <c r="AA20" s="2"/>
      <c r="AB20" s="2"/>
      <c r="AC20" s="2"/>
    </row>
    <row r="21" spans="7:29" s="800" customFormat="1" ht="16.2">
      <c r="G21" s="1083" t="s">
        <v>1583</v>
      </c>
      <c r="H21" s="24" t="s">
        <v>1314</v>
      </c>
      <c r="I21" s="24" t="s">
        <v>1314</v>
      </c>
      <c r="J21" s="24" t="s">
        <v>1315</v>
      </c>
      <c r="K21" s="24" t="s">
        <v>1314</v>
      </c>
      <c r="L21" s="24" t="s">
        <v>1314</v>
      </c>
      <c r="M21" s="1372" t="s">
        <v>1314</v>
      </c>
      <c r="N21" s="1032" t="s">
        <v>1316</v>
      </c>
      <c r="O21" s="1032" t="s">
        <v>1316</v>
      </c>
      <c r="P21" s="1943" t="s">
        <v>1316</v>
      </c>
      <c r="Q21" s="1943" t="s">
        <v>1315</v>
      </c>
      <c r="R21" s="2566" t="s">
        <v>1314</v>
      </c>
      <c r="S21" s="1032" t="s">
        <v>1317</v>
      </c>
      <c r="T21" s="1943" t="s">
        <v>1314</v>
      </c>
      <c r="U21" s="2744" t="s">
        <v>1895</v>
      </c>
      <c r="V21" s="1032" t="s">
        <v>1316</v>
      </c>
      <c r="W21" s="2"/>
      <c r="X21" s="2"/>
      <c r="Y21" s="2"/>
      <c r="Z21" s="2"/>
      <c r="AA21" s="2"/>
      <c r="AB21" s="2"/>
      <c r="AC21" s="2"/>
    </row>
    <row r="22" spans="7:29" s="2737" customFormat="1">
      <c r="G22" s="2730" t="s">
        <v>1318</v>
      </c>
      <c r="H22" s="2731">
        <v>308.2</v>
      </c>
      <c r="I22" s="2731">
        <v>309.60000000000002</v>
      </c>
      <c r="J22" s="2731">
        <v>302.10000000000002</v>
      </c>
      <c r="K22" s="2731">
        <v>308.5</v>
      </c>
      <c r="L22" s="2731">
        <v>339</v>
      </c>
      <c r="M22" s="2732">
        <v>311</v>
      </c>
      <c r="N22" s="2733">
        <v>314.5</v>
      </c>
      <c r="O22" s="2733">
        <v>314.5</v>
      </c>
      <c r="P22" s="2734">
        <v>314.5</v>
      </c>
      <c r="Q22" s="2734">
        <v>364.8</v>
      </c>
      <c r="R22" s="2735">
        <v>263.5</v>
      </c>
      <c r="S22" s="2735">
        <v>328</v>
      </c>
      <c r="T22" s="2736">
        <v>265.2</v>
      </c>
      <c r="U22" s="2747">
        <v>425</v>
      </c>
      <c r="V22" s="2747">
        <v>328</v>
      </c>
      <c r="W22" s="1283"/>
      <c r="X22" s="1283"/>
      <c r="Y22" s="1283"/>
      <c r="Z22" s="1283"/>
      <c r="AA22" s="1283"/>
      <c r="AB22" s="1283"/>
      <c r="AC22" s="1283"/>
    </row>
    <row r="23" spans="7:29" s="800" customFormat="1">
      <c r="G23" s="1080" t="s">
        <v>1319</v>
      </c>
      <c r="H23" s="24" t="s">
        <v>1320</v>
      </c>
      <c r="I23" s="24" t="s">
        <v>1320</v>
      </c>
      <c r="J23" s="24" t="s">
        <v>1320</v>
      </c>
      <c r="K23" s="24" t="s">
        <v>1320</v>
      </c>
      <c r="L23" s="24" t="s">
        <v>1320</v>
      </c>
      <c r="M23" s="1372" t="s">
        <v>1320</v>
      </c>
      <c r="N23" s="1032" t="s">
        <v>1321</v>
      </c>
      <c r="O23" s="1032" t="s">
        <v>1321</v>
      </c>
      <c r="P23" s="1943" t="s">
        <v>1321</v>
      </c>
      <c r="Q23" s="1943" t="s">
        <v>1322</v>
      </c>
      <c r="R23" s="1032" t="s">
        <v>1323</v>
      </c>
      <c r="S23" s="1032" t="s">
        <v>1324</v>
      </c>
      <c r="T23" s="1943" t="s">
        <v>1323</v>
      </c>
      <c r="U23" s="1032" t="s">
        <v>1896</v>
      </c>
      <c r="V23" s="1032" t="s">
        <v>1957</v>
      </c>
      <c r="W23" s="2"/>
      <c r="X23" s="2"/>
      <c r="Y23" s="2"/>
      <c r="Z23" s="2"/>
      <c r="AA23" s="2"/>
      <c r="AB23" s="2"/>
      <c r="AC23" s="2"/>
    </row>
    <row r="24" spans="7:29" s="800" customFormat="1" ht="41.4">
      <c r="G24" s="3754" t="s">
        <v>1325</v>
      </c>
      <c r="H24" s="1939" t="s">
        <v>1326</v>
      </c>
      <c r="I24" s="1939" t="s">
        <v>1326</v>
      </c>
      <c r="J24" s="1939" t="s">
        <v>1326</v>
      </c>
      <c r="K24" s="1939" t="s">
        <v>1326</v>
      </c>
      <c r="L24" s="1939" t="s">
        <v>1326</v>
      </c>
      <c r="M24" s="1940" t="s">
        <v>1326</v>
      </c>
      <c r="N24" s="3755" t="s">
        <v>1327</v>
      </c>
      <c r="O24" s="3755" t="s">
        <v>1327</v>
      </c>
      <c r="P24" s="3756" t="s">
        <v>1327</v>
      </c>
      <c r="Q24" s="3756" t="s">
        <v>1328</v>
      </c>
      <c r="R24" s="1082" t="s">
        <v>1329</v>
      </c>
      <c r="S24" s="1082" t="s">
        <v>1330</v>
      </c>
      <c r="T24" s="1944" t="s">
        <v>1326</v>
      </c>
      <c r="U24" s="3753" t="s">
        <v>1897</v>
      </c>
      <c r="V24" s="3753" t="s">
        <v>1327</v>
      </c>
      <c r="W24" s="2"/>
      <c r="X24" s="2"/>
      <c r="Y24" s="2"/>
      <c r="Z24" s="2"/>
      <c r="AA24" s="2"/>
      <c r="AB24" s="2"/>
      <c r="AC24" s="2"/>
    </row>
    <row r="25" spans="7:29" s="800" customFormat="1">
      <c r="G25" s="3754"/>
      <c r="H25" s="1939" t="s">
        <v>1331</v>
      </c>
      <c r="I25" s="1939" t="s">
        <v>1331</v>
      </c>
      <c r="J25" s="1939" t="s">
        <v>1331</v>
      </c>
      <c r="K25" s="1939" t="s">
        <v>1331</v>
      </c>
      <c r="L25" s="1939" t="s">
        <v>1331</v>
      </c>
      <c r="M25" s="1940" t="s">
        <v>1331</v>
      </c>
      <c r="N25" s="3755"/>
      <c r="O25" s="3755"/>
      <c r="P25" s="3756"/>
      <c r="Q25" s="3756"/>
      <c r="R25" s="1082"/>
      <c r="S25" s="1947"/>
      <c r="T25" s="1948"/>
      <c r="U25" s="3753"/>
      <c r="V25" s="3753"/>
      <c r="W25" s="2"/>
      <c r="X25" s="2"/>
      <c r="Y25" s="2"/>
      <c r="Z25" s="2"/>
      <c r="AA25" s="2"/>
      <c r="AB25" s="2"/>
      <c r="AC25" s="2"/>
    </row>
    <row r="26" spans="7:29" s="800" customFormat="1" ht="41.4">
      <c r="G26" s="3754"/>
      <c r="H26" s="1939" t="s">
        <v>1329</v>
      </c>
      <c r="I26" s="1939" t="s">
        <v>1329</v>
      </c>
      <c r="J26" s="1939" t="s">
        <v>1329</v>
      </c>
      <c r="K26" s="1939" t="s">
        <v>1329</v>
      </c>
      <c r="L26" s="1939" t="s">
        <v>1329</v>
      </c>
      <c r="M26" s="1940" t="s">
        <v>1329</v>
      </c>
      <c r="N26" s="3755"/>
      <c r="O26" s="3755"/>
      <c r="P26" s="3756"/>
      <c r="Q26" s="3756"/>
      <c r="R26" s="1082" t="s">
        <v>1332</v>
      </c>
      <c r="S26" s="1082" t="s">
        <v>1333</v>
      </c>
      <c r="T26" s="1944" t="s">
        <v>1329</v>
      </c>
      <c r="U26" s="3753"/>
      <c r="V26" s="3753"/>
      <c r="W26" s="2"/>
      <c r="X26" s="2"/>
      <c r="Y26" s="2"/>
      <c r="Z26" s="2"/>
      <c r="AA26" s="2"/>
      <c r="AB26" s="2"/>
      <c r="AC26" s="2"/>
    </row>
    <row r="27" spans="7:29" s="800" customFormat="1">
      <c r="G27" s="3754"/>
      <c r="H27" s="1941" t="s">
        <v>1331</v>
      </c>
      <c r="I27" s="1941" t="s">
        <v>1331</v>
      </c>
      <c r="J27" s="1939" t="s">
        <v>1331</v>
      </c>
      <c r="K27" s="1941" t="s">
        <v>1331</v>
      </c>
      <c r="L27" s="1941" t="s">
        <v>1331</v>
      </c>
      <c r="M27" s="1942" t="s">
        <v>1331</v>
      </c>
      <c r="N27" s="3755"/>
      <c r="O27" s="3755"/>
      <c r="P27" s="3756"/>
      <c r="Q27" s="3756"/>
      <c r="R27" s="1082"/>
      <c r="S27" s="1947"/>
      <c r="T27" s="1948"/>
      <c r="U27" s="3753"/>
      <c r="V27" s="3753"/>
      <c r="W27" s="2"/>
      <c r="X27" s="2"/>
      <c r="Y27" s="2"/>
      <c r="Z27" s="2"/>
      <c r="AA27" s="2"/>
      <c r="AB27" s="2"/>
      <c r="AC27" s="2"/>
    </row>
    <row r="28" spans="7:29" s="800" customFormat="1" ht="27.6">
      <c r="G28" s="3754"/>
      <c r="H28" s="1939" t="s">
        <v>1334</v>
      </c>
      <c r="I28" s="1941" t="s">
        <v>1331</v>
      </c>
      <c r="J28" s="1939" t="s">
        <v>1334</v>
      </c>
      <c r="K28" s="1941" t="s">
        <v>1331</v>
      </c>
      <c r="L28" s="1939" t="s">
        <v>1334</v>
      </c>
      <c r="M28" s="1940" t="s">
        <v>1334</v>
      </c>
      <c r="N28" s="3755"/>
      <c r="O28" s="3755"/>
      <c r="P28" s="3756"/>
      <c r="Q28" s="3756"/>
      <c r="R28" s="1082"/>
      <c r="S28" s="1947"/>
      <c r="T28" s="1944" t="s">
        <v>1332</v>
      </c>
      <c r="U28" s="3753"/>
      <c r="V28" s="3753"/>
      <c r="W28" s="2"/>
      <c r="X28" s="2"/>
      <c r="Y28" s="2"/>
      <c r="Z28" s="2"/>
      <c r="AA28" s="2"/>
      <c r="AB28" s="2"/>
      <c r="AC28" s="2"/>
    </row>
    <row r="29" spans="7:29" s="800" customFormat="1">
      <c r="G29" s="3754"/>
      <c r="H29" s="1941" t="s">
        <v>1331</v>
      </c>
      <c r="I29" s="1941" t="s">
        <v>1331</v>
      </c>
      <c r="J29" s="1939" t="s">
        <v>1331</v>
      </c>
      <c r="K29" s="1941" t="s">
        <v>1331</v>
      </c>
      <c r="L29" s="1941" t="s">
        <v>1331</v>
      </c>
      <c r="M29" s="1942" t="s">
        <v>1331</v>
      </c>
      <c r="N29" s="3755"/>
      <c r="O29" s="3755"/>
      <c r="P29" s="3756"/>
      <c r="Q29" s="3756"/>
      <c r="R29" s="1082"/>
      <c r="S29" s="1947"/>
      <c r="T29" s="1948"/>
      <c r="U29" s="3753"/>
      <c r="V29" s="3753"/>
      <c r="W29" s="2"/>
      <c r="X29" s="2"/>
      <c r="Y29" s="2"/>
      <c r="Z29" s="2"/>
      <c r="AA29" s="2"/>
      <c r="AB29" s="2"/>
      <c r="AC29" s="2"/>
    </row>
    <row r="30" spans="7:29" s="800" customFormat="1" ht="41.4">
      <c r="G30" s="3754"/>
      <c r="H30" s="1941" t="s">
        <v>1331</v>
      </c>
      <c r="I30" s="1941" t="s">
        <v>1331</v>
      </c>
      <c r="J30" s="1939" t="s">
        <v>1331</v>
      </c>
      <c r="K30" s="1941" t="s">
        <v>1331</v>
      </c>
      <c r="L30" s="1941" t="s">
        <v>1331</v>
      </c>
      <c r="M30" s="1942" t="s">
        <v>1331</v>
      </c>
      <c r="N30" s="3755"/>
      <c r="O30" s="3755"/>
      <c r="P30" s="3756"/>
      <c r="Q30" s="3756"/>
      <c r="R30" s="1082"/>
      <c r="S30" s="1947"/>
      <c r="T30" s="1944" t="s">
        <v>1335</v>
      </c>
      <c r="U30" s="3753"/>
      <c r="V30" s="3753"/>
      <c r="W30" s="2"/>
      <c r="X30" s="2"/>
      <c r="Y30" s="2"/>
      <c r="Z30" s="2"/>
      <c r="AA30" s="2"/>
      <c r="AB30" s="2"/>
      <c r="AC30" s="2"/>
    </row>
    <row r="31" spans="7:29" s="800" customFormat="1" ht="43.8">
      <c r="G31" s="1855" t="s">
        <v>1584</v>
      </c>
      <c r="H31" s="1933" t="s">
        <v>1336</v>
      </c>
      <c r="I31" s="1933" t="s">
        <v>158</v>
      </c>
      <c r="J31" s="1933" t="s">
        <v>1337</v>
      </c>
      <c r="K31" s="1933" t="s">
        <v>158</v>
      </c>
      <c r="L31" s="1933" t="s">
        <v>158</v>
      </c>
      <c r="M31" s="2441" t="s">
        <v>158</v>
      </c>
      <c r="N31" s="1935" t="s">
        <v>1338</v>
      </c>
      <c r="O31" s="1934" t="s">
        <v>1338</v>
      </c>
      <c r="P31" s="1945" t="s">
        <v>1338</v>
      </c>
      <c r="Q31" s="1946" t="s">
        <v>158</v>
      </c>
      <c r="R31" s="1935" t="s">
        <v>1339</v>
      </c>
      <c r="S31" s="1934" t="s">
        <v>1340</v>
      </c>
      <c r="T31" s="1945" t="s">
        <v>1341</v>
      </c>
      <c r="U31" s="2745" t="s">
        <v>158</v>
      </c>
      <c r="V31" s="2745" t="s">
        <v>158</v>
      </c>
      <c r="W31" s="2"/>
      <c r="X31" s="2"/>
      <c r="Y31" s="2"/>
      <c r="Z31" s="2"/>
      <c r="AA31" s="2"/>
      <c r="AB31" s="2"/>
      <c r="AC31" s="2"/>
    </row>
    <row r="32" spans="7:29" ht="12" customHeight="1">
      <c r="G32" s="1961" t="s">
        <v>1587</v>
      </c>
      <c r="H32"/>
      <c r="I32"/>
      <c r="J32"/>
      <c r="K32"/>
      <c r="L32"/>
      <c r="M32"/>
      <c r="N32"/>
    </row>
    <row r="33" spans="7:29" s="185" customFormat="1" ht="12" customHeight="1">
      <c r="G33" s="1961" t="s">
        <v>1586</v>
      </c>
      <c r="H33" s="1564"/>
      <c r="I33" s="1564"/>
      <c r="J33" s="1564"/>
      <c r="K33" s="1564"/>
      <c r="L33" s="1564"/>
      <c r="M33" s="1564"/>
      <c r="N33" s="1564"/>
      <c r="W33" s="2"/>
      <c r="X33" s="2"/>
      <c r="Y33" s="2"/>
      <c r="Z33" s="2"/>
      <c r="AA33" s="2"/>
      <c r="AB33" s="2"/>
      <c r="AC33" s="2"/>
    </row>
    <row r="34" spans="7:29" s="185" customFormat="1" ht="12" customHeight="1">
      <c r="G34" s="1961" t="s">
        <v>1582</v>
      </c>
      <c r="H34" s="1564"/>
      <c r="I34" s="1564"/>
      <c r="J34" s="1564"/>
      <c r="K34" s="1564"/>
      <c r="L34" s="1564"/>
      <c r="M34" s="1564"/>
      <c r="N34" s="1564"/>
    </row>
    <row r="35" spans="7:29">
      <c r="G35" s="1961"/>
      <c r="H35"/>
      <c r="I35"/>
      <c r="J35"/>
      <c r="K35"/>
      <c r="L35"/>
      <c r="M35"/>
      <c r="N35"/>
    </row>
    <row r="36" spans="7:29"/>
    <row r="37" spans="7:29" ht="16.2">
      <c r="G37" s="283" t="s">
        <v>1810</v>
      </c>
      <c r="H37" s="6"/>
      <c r="I37" s="6"/>
      <c r="J37" s="6"/>
      <c r="K37" s="6"/>
      <c r="L37" s="6"/>
      <c r="M37" s="6"/>
      <c r="N37" s="6"/>
      <c r="O37" s="6"/>
      <c r="P37" s="6"/>
      <c r="Q37" s="6"/>
      <c r="R37" s="6"/>
      <c r="S37" s="6"/>
      <c r="T37" s="6"/>
      <c r="U37" s="6"/>
    </row>
    <row r="38" spans="7:29" ht="27.6">
      <c r="G38" s="1301" t="s">
        <v>1151</v>
      </c>
      <c r="H38" s="284" t="s">
        <v>1342</v>
      </c>
      <c r="I38" s="284" t="s">
        <v>1343</v>
      </c>
      <c r="J38" s="284" t="s">
        <v>1344</v>
      </c>
      <c r="K38" s="284" t="s">
        <v>1695</v>
      </c>
      <c r="L38" s="284" t="s">
        <v>1697</v>
      </c>
      <c r="M38" s="284" t="s">
        <v>686</v>
      </c>
      <c r="N38" s="284" t="s">
        <v>690</v>
      </c>
      <c r="O38" s="2800" t="s">
        <v>687</v>
      </c>
      <c r="P38" s="285" t="s">
        <v>688</v>
      </c>
      <c r="Q38" s="284" t="s">
        <v>1345</v>
      </c>
    </row>
    <row r="39" spans="7:29">
      <c r="G39" s="43" t="s">
        <v>1152</v>
      </c>
      <c r="H39" s="3743" t="s">
        <v>1346</v>
      </c>
      <c r="I39" s="3743" t="s">
        <v>1314</v>
      </c>
      <c r="J39" s="3745">
        <v>1</v>
      </c>
      <c r="K39" s="1399" t="s">
        <v>1347</v>
      </c>
      <c r="L39" s="2223" t="s">
        <v>1348</v>
      </c>
      <c r="M39" s="2795">
        <v>195.62744395689</v>
      </c>
      <c r="N39" s="2795">
        <v>216.52161000000001</v>
      </c>
      <c r="O39" s="2801">
        <v>196</v>
      </c>
      <c r="P39" s="675">
        <v>-9.4778576604894124E-2</v>
      </c>
      <c r="Q39" s="2226">
        <v>5.5770544047348053E-3</v>
      </c>
      <c r="S39" s="30"/>
    </row>
    <row r="40" spans="7:29">
      <c r="G40" s="43"/>
      <c r="H40" s="3743"/>
      <c r="I40" s="3743"/>
      <c r="J40" s="3745"/>
      <c r="K40" s="1399" t="s">
        <v>1347</v>
      </c>
      <c r="L40" s="2223" t="s">
        <v>1349</v>
      </c>
      <c r="M40" s="2795">
        <v>129.42722139175001</v>
      </c>
      <c r="N40" s="2795">
        <v>239.9033404386046</v>
      </c>
      <c r="O40" s="2801">
        <v>139</v>
      </c>
      <c r="P40" s="675">
        <v>-0.42059998103455964</v>
      </c>
      <c r="Q40" s="2226">
        <v>3.9551559298884589E-3</v>
      </c>
      <c r="S40" s="30"/>
    </row>
    <row r="41" spans="7:29" ht="14.25" customHeight="1">
      <c r="G41" s="2796"/>
      <c r="H41" s="3757"/>
      <c r="I41" s="3757"/>
      <c r="J41" s="3758"/>
      <c r="K41" s="2797" t="s">
        <v>1350</v>
      </c>
      <c r="L41" s="2797" t="s">
        <v>1351</v>
      </c>
      <c r="M41" s="2798">
        <v>2109</v>
      </c>
      <c r="N41" s="2798">
        <v>3837.4982652320323</v>
      </c>
      <c r="O41" s="2802">
        <v>6511</v>
      </c>
      <c r="P41" s="3327">
        <v>0.69667829142492543</v>
      </c>
      <c r="Q41" s="2799">
        <v>0.1852663328021853</v>
      </c>
      <c r="S41" s="30"/>
    </row>
    <row r="42" spans="7:29">
      <c r="G42" s="1390" t="s">
        <v>1153</v>
      </c>
      <c r="H42" s="1383"/>
      <c r="I42" s="1383"/>
      <c r="J42" s="1857"/>
      <c r="K42" s="1394"/>
      <c r="L42" s="1394"/>
      <c r="M42" s="2208"/>
      <c r="N42" s="2208"/>
      <c r="O42" s="2803"/>
      <c r="P42" s="3216"/>
      <c r="Q42" s="1393"/>
      <c r="T42" s="22"/>
      <c r="U42" s="22"/>
      <c r="V42" s="22"/>
    </row>
    <row r="43" spans="7:29">
      <c r="G43" s="3733" t="s">
        <v>1052</v>
      </c>
      <c r="H43" s="3736" t="s">
        <v>1352</v>
      </c>
      <c r="I43" s="3736" t="s">
        <v>1316</v>
      </c>
      <c r="J43" s="3739">
        <v>1</v>
      </c>
      <c r="K43" s="1394" t="s">
        <v>1347</v>
      </c>
      <c r="L43" s="1394" t="s">
        <v>1351</v>
      </c>
      <c r="M43" s="1950">
        <v>16533</v>
      </c>
      <c r="N43" s="2209">
        <v>14835.310225872699</v>
      </c>
      <c r="O43" s="2804">
        <v>16624</v>
      </c>
      <c r="P43" s="2164">
        <v>0.12056975869691187</v>
      </c>
      <c r="Q43" s="1951">
        <v>0.47302526747097656</v>
      </c>
    </row>
    <row r="44" spans="7:29">
      <c r="G44" s="3747"/>
      <c r="H44" s="3748"/>
      <c r="I44" s="3748"/>
      <c r="J44" s="3749"/>
      <c r="K44" s="2242" t="s">
        <v>1347</v>
      </c>
      <c r="L44" s="2241" t="s">
        <v>1349</v>
      </c>
      <c r="M44" s="2240">
        <v>129.276593935704</v>
      </c>
      <c r="N44" s="2240">
        <v>122.5413346365503</v>
      </c>
      <c r="O44" s="2805">
        <v>103</v>
      </c>
      <c r="P44" s="3328">
        <v>-0.15946729072690977</v>
      </c>
      <c r="Q44" s="2239">
        <v>2.9307989984065559E-3</v>
      </c>
      <c r="S44" s="30"/>
    </row>
    <row r="45" spans="7:29">
      <c r="G45" s="2235" t="s">
        <v>1053</v>
      </c>
      <c r="H45" s="2234" t="s">
        <v>1352</v>
      </c>
      <c r="I45" s="2234" t="s">
        <v>1316</v>
      </c>
      <c r="J45" s="2233">
        <v>1</v>
      </c>
      <c r="K45" s="2232" t="s">
        <v>1347</v>
      </c>
      <c r="L45" s="2232" t="s">
        <v>1351</v>
      </c>
      <c r="M45" s="2383" t="s">
        <v>752</v>
      </c>
      <c r="N45" s="2383" t="s">
        <v>752</v>
      </c>
      <c r="O45" s="2806">
        <v>46</v>
      </c>
      <c r="P45" s="3214" t="s">
        <v>752</v>
      </c>
      <c r="Q45" s="2231">
        <v>1.3089005235602095E-3</v>
      </c>
    </row>
    <row r="46" spans="7:29">
      <c r="G46" s="3750" t="s">
        <v>1054</v>
      </c>
      <c r="H46" s="3751" t="s">
        <v>1352</v>
      </c>
      <c r="I46" s="3751" t="s">
        <v>1316</v>
      </c>
      <c r="J46" s="3752">
        <v>1</v>
      </c>
      <c r="K46" s="2238" t="s">
        <v>1347</v>
      </c>
      <c r="L46" s="2237" t="s">
        <v>1351</v>
      </c>
      <c r="M46" s="2384" t="s">
        <v>752</v>
      </c>
      <c r="N46" s="2236">
        <v>553.84617659137575</v>
      </c>
      <c r="O46" s="2807">
        <v>1221</v>
      </c>
      <c r="P46" s="2164">
        <v>1.2045832427960339</v>
      </c>
      <c r="Q46" s="1951">
        <v>3.4742772592761213E-2</v>
      </c>
      <c r="S46" s="102"/>
    </row>
    <row r="47" spans="7:29">
      <c r="G47" s="3733"/>
      <c r="H47" s="3736"/>
      <c r="I47" s="3736"/>
      <c r="J47" s="3736"/>
      <c r="K47" s="1391" t="s">
        <v>1347</v>
      </c>
      <c r="L47" s="1392" t="s">
        <v>1348</v>
      </c>
      <c r="M47" s="2385" t="s">
        <v>752</v>
      </c>
      <c r="N47" s="2385" t="s">
        <v>752</v>
      </c>
      <c r="O47" s="2808" t="s">
        <v>752</v>
      </c>
      <c r="P47" s="2443" t="s">
        <v>752</v>
      </c>
      <c r="Q47" s="1951">
        <v>0</v>
      </c>
    </row>
    <row r="48" spans="7:29">
      <c r="G48" s="3734"/>
      <c r="H48" s="3737"/>
      <c r="I48" s="3737"/>
      <c r="J48" s="3737"/>
      <c r="K48" s="2215" t="s">
        <v>1353</v>
      </c>
      <c r="L48" s="2215" t="s">
        <v>1351</v>
      </c>
      <c r="M48" s="2210">
        <v>442.84287474332598</v>
      </c>
      <c r="N48" s="2386" t="s">
        <v>752</v>
      </c>
      <c r="O48" s="2809" t="s">
        <v>752</v>
      </c>
      <c r="P48" s="2444" t="s">
        <v>752</v>
      </c>
      <c r="Q48" s="1398">
        <v>0</v>
      </c>
    </row>
    <row r="49" spans="7:19">
      <c r="G49" s="59" t="s">
        <v>1159</v>
      </c>
      <c r="H49" s="1949"/>
      <c r="I49" s="1949"/>
      <c r="J49" s="2222"/>
      <c r="K49" s="1399"/>
      <c r="L49" s="2223"/>
      <c r="M49" s="2225"/>
      <c r="N49" s="2225"/>
      <c r="O49" s="2810"/>
      <c r="P49" s="318"/>
      <c r="Q49" s="2226"/>
    </row>
    <row r="50" spans="7:19">
      <c r="G50" s="3741" t="s">
        <v>1056</v>
      </c>
      <c r="H50" s="3743" t="s">
        <v>1346</v>
      </c>
      <c r="I50" s="3743" t="s">
        <v>1315</v>
      </c>
      <c r="J50" s="3745">
        <v>1</v>
      </c>
      <c r="K50" s="1399" t="s">
        <v>1347</v>
      </c>
      <c r="L50" s="1399" t="s">
        <v>1351</v>
      </c>
      <c r="M50" s="2227" t="s">
        <v>752</v>
      </c>
      <c r="N50" s="2227" t="s">
        <v>752</v>
      </c>
      <c r="O50" s="2801">
        <v>1645</v>
      </c>
      <c r="P50" s="775" t="s">
        <v>752</v>
      </c>
      <c r="Q50" s="2226">
        <v>4.6807420896881405E-2</v>
      </c>
    </row>
    <row r="51" spans="7:19">
      <c r="G51" s="3741"/>
      <c r="H51" s="3743"/>
      <c r="I51" s="3743"/>
      <c r="J51" s="3745"/>
      <c r="K51" s="2224" t="s">
        <v>1353</v>
      </c>
      <c r="L51" s="1399" t="s">
        <v>1351</v>
      </c>
      <c r="M51" s="2227" t="s">
        <v>752</v>
      </c>
      <c r="N51" s="2227" t="s">
        <v>752</v>
      </c>
      <c r="O51" s="2801">
        <v>620</v>
      </c>
      <c r="P51" s="775" t="s">
        <v>752</v>
      </c>
      <c r="Q51" s="2226">
        <v>1.7641702708854998E-2</v>
      </c>
    </row>
    <row r="52" spans="7:19">
      <c r="G52" s="3742"/>
      <c r="H52" s="3744"/>
      <c r="I52" s="3744"/>
      <c r="J52" s="3746"/>
      <c r="K52" s="2228" t="s">
        <v>1354</v>
      </c>
      <c r="L52" s="2228" t="s">
        <v>1351</v>
      </c>
      <c r="M52" s="2229" t="s">
        <v>752</v>
      </c>
      <c r="N52" s="2229" t="s">
        <v>752</v>
      </c>
      <c r="O52" s="2811">
        <v>620</v>
      </c>
      <c r="P52" s="1661" t="s">
        <v>752</v>
      </c>
      <c r="Q52" s="2230">
        <v>1.7641702708854998E-2</v>
      </c>
    </row>
    <row r="53" spans="7:19">
      <c r="G53" s="2216" t="s">
        <v>1042</v>
      </c>
      <c r="H53" s="2211"/>
      <c r="I53" s="2211"/>
      <c r="J53" s="2211"/>
      <c r="K53" s="2217"/>
      <c r="L53" s="2217"/>
      <c r="M53" s="2218"/>
      <c r="N53" s="2218"/>
      <c r="O53" s="2812"/>
      <c r="P53" s="2219"/>
      <c r="Q53" s="2220"/>
    </row>
    <row r="54" spans="7:19">
      <c r="G54" s="3733" t="s">
        <v>1699</v>
      </c>
      <c r="H54" s="3736" t="s">
        <v>1346</v>
      </c>
      <c r="I54" s="3736" t="s">
        <v>1314</v>
      </c>
      <c r="J54" s="3739">
        <v>1</v>
      </c>
      <c r="K54" s="1391" t="s">
        <v>1347</v>
      </c>
      <c r="L54" s="1898" t="s">
        <v>1348</v>
      </c>
      <c r="M54" s="1953" t="s">
        <v>752</v>
      </c>
      <c r="N54" s="1953" t="s">
        <v>752</v>
      </c>
      <c r="O54" s="2803">
        <v>18</v>
      </c>
      <c r="P54" s="2445" t="s">
        <v>752</v>
      </c>
      <c r="Q54" s="1951">
        <v>5.1217846574095152E-4</v>
      </c>
    </row>
    <row r="55" spans="7:19">
      <c r="G55" s="3734"/>
      <c r="H55" s="3737"/>
      <c r="I55" s="3737"/>
      <c r="J55" s="3737"/>
      <c r="K55" s="1396" t="s">
        <v>1354</v>
      </c>
      <c r="L55" s="1396" t="s">
        <v>1351</v>
      </c>
      <c r="M55" s="1397" t="s">
        <v>752</v>
      </c>
      <c r="N55" s="1397" t="s">
        <v>752</v>
      </c>
      <c r="O55" s="2813">
        <v>441</v>
      </c>
      <c r="P55" s="2446" t="s">
        <v>752</v>
      </c>
      <c r="Q55" s="1398">
        <v>1.2548372410653312E-2</v>
      </c>
    </row>
    <row r="56" spans="7:19">
      <c r="G56" s="3732" t="s">
        <v>1160</v>
      </c>
      <c r="H56" s="3735" t="s">
        <v>1346</v>
      </c>
      <c r="I56" s="3735" t="s">
        <v>1314</v>
      </c>
      <c r="J56" s="3738">
        <v>1</v>
      </c>
      <c r="K56" s="2212" t="s">
        <v>1347</v>
      </c>
      <c r="L56" s="2213" t="s">
        <v>1348</v>
      </c>
      <c r="M56" s="2218">
        <v>43.658316221765901</v>
      </c>
      <c r="N56" s="2218">
        <v>114.52</v>
      </c>
      <c r="O56" s="2812">
        <v>278</v>
      </c>
      <c r="P56" s="3329">
        <v>1.4275235766678311</v>
      </c>
      <c r="Q56" s="2220">
        <v>7.9103118597769178E-3</v>
      </c>
      <c r="S56" s="22"/>
    </row>
    <row r="57" spans="7:19">
      <c r="G57" s="3733"/>
      <c r="H57" s="3736"/>
      <c r="I57" s="3736"/>
      <c r="J57" s="3739"/>
      <c r="K57" s="1391" t="s">
        <v>1347</v>
      </c>
      <c r="L57" s="1786" t="s">
        <v>1349</v>
      </c>
      <c r="M57" s="1950">
        <v>8.5368046623317309</v>
      </c>
      <c r="N57" s="1950">
        <v>67.999999999999986</v>
      </c>
      <c r="O57" s="2803">
        <v>52</v>
      </c>
      <c r="P57" s="3330">
        <v>-0.23529411764705865</v>
      </c>
      <c r="Q57" s="1951">
        <v>1.4796266788071933E-3</v>
      </c>
      <c r="S57" s="2941"/>
    </row>
    <row r="58" spans="7:19">
      <c r="G58" s="3734"/>
      <c r="H58" s="3737"/>
      <c r="I58" s="3737"/>
      <c r="J58" s="3740"/>
      <c r="K58" s="2215" t="s">
        <v>1350</v>
      </c>
      <c r="L58" s="2215" t="s">
        <v>1351</v>
      </c>
      <c r="M58" s="2210">
        <v>1279.72969207392</v>
      </c>
      <c r="N58" s="2210">
        <v>1575</v>
      </c>
      <c r="O58" s="2813">
        <v>1517</v>
      </c>
      <c r="P58" s="3199">
        <v>-3.6825396825396824E-2</v>
      </c>
      <c r="Q58" s="1398">
        <v>4.3165262918279081E-2</v>
      </c>
      <c r="S58" s="22"/>
    </row>
    <row r="59" spans="7:19">
      <c r="G59" s="3732" t="s">
        <v>1058</v>
      </c>
      <c r="H59" s="3735" t="s">
        <v>1352</v>
      </c>
      <c r="I59" s="3735" t="s">
        <v>1355</v>
      </c>
      <c r="J59" s="3738">
        <v>0.85</v>
      </c>
      <c r="K59" s="2221" t="s">
        <v>1347</v>
      </c>
      <c r="L59" s="2221" t="s">
        <v>1349</v>
      </c>
      <c r="M59" s="2214">
        <v>13.703345044586399</v>
      </c>
      <c r="N59" s="2214">
        <v>194.66666666666666</v>
      </c>
      <c r="O59" s="2814">
        <v>183</v>
      </c>
      <c r="P59" s="3329">
        <v>-5.9931506849315024E-2</v>
      </c>
      <c r="Q59" s="2220">
        <v>5.2071477350330072E-3</v>
      </c>
    </row>
    <row r="60" spans="7:19">
      <c r="G60" s="3733"/>
      <c r="H60" s="3736"/>
      <c r="I60" s="3736"/>
      <c r="J60" s="3739"/>
      <c r="K60" s="1394" t="s">
        <v>1353</v>
      </c>
      <c r="L60" s="1394" t="s">
        <v>1351</v>
      </c>
      <c r="M60" s="1950">
        <v>57.199835728952699</v>
      </c>
      <c r="N60" s="1950">
        <v>943.02666666666664</v>
      </c>
      <c r="O60" s="1510">
        <v>945</v>
      </c>
      <c r="P60" s="3330">
        <v>2.0925530561172086E-3</v>
      </c>
      <c r="Q60" s="1951">
        <v>2.6889369451399955E-2</v>
      </c>
    </row>
    <row r="61" spans="7:19">
      <c r="G61" s="3734"/>
      <c r="H61" s="3737"/>
      <c r="I61" s="3737"/>
      <c r="J61" s="3740"/>
      <c r="K61" s="2215" t="s">
        <v>1350</v>
      </c>
      <c r="L61" s="2215" t="s">
        <v>1351</v>
      </c>
      <c r="M61" s="2210">
        <v>443.178850102669</v>
      </c>
      <c r="N61" s="2210">
        <v>2179.4</v>
      </c>
      <c r="O61" s="2815">
        <v>2019</v>
      </c>
      <c r="P61" s="3199">
        <v>-7.3598238047168987E-2</v>
      </c>
      <c r="Q61" s="1398">
        <v>5.7449351240610062E-2</v>
      </c>
    </row>
    <row r="62" spans="7:19" ht="14.25" customHeight="1">
      <c r="G62" s="1955" t="s">
        <v>1045</v>
      </c>
      <c r="H62" s="1956"/>
      <c r="I62" s="1956"/>
      <c r="J62" s="1957"/>
      <c r="K62" s="1954"/>
      <c r="L62" s="1954"/>
      <c r="M62" s="2387"/>
      <c r="N62" s="1491"/>
      <c r="O62" s="2816"/>
      <c r="P62" s="3331"/>
      <c r="Q62" s="1958"/>
    </row>
    <row r="63" spans="7:19" ht="14.25" customHeight="1">
      <c r="G63" s="3730" t="s">
        <v>1064</v>
      </c>
      <c r="H63" s="3187" t="s">
        <v>1894</v>
      </c>
      <c r="I63" s="3187" t="s">
        <v>1895</v>
      </c>
      <c r="J63" s="1957">
        <v>1</v>
      </c>
      <c r="K63" s="1954" t="s">
        <v>1353</v>
      </c>
      <c r="L63" s="1954" t="s">
        <v>1351</v>
      </c>
      <c r="M63" s="2387" t="s">
        <v>1893</v>
      </c>
      <c r="N63" s="1491">
        <v>874.32</v>
      </c>
      <c r="O63" s="2816">
        <v>1554</v>
      </c>
      <c r="P63" s="3331">
        <v>0.7773812791655228</v>
      </c>
      <c r="Q63" s="2742">
        <v>4.4218074208968811E-2</v>
      </c>
    </row>
    <row r="64" spans="7:19" ht="14.25" customHeight="1">
      <c r="G64" s="3731"/>
      <c r="H64" s="2791"/>
      <c r="I64" s="2791"/>
      <c r="J64" s="2792"/>
      <c r="K64" s="2793" t="s">
        <v>1350</v>
      </c>
      <c r="L64" s="2793" t="s">
        <v>1351</v>
      </c>
      <c r="M64" s="2793" t="s">
        <v>1893</v>
      </c>
      <c r="N64" s="2794">
        <v>322.63799999999998</v>
      </c>
      <c r="O64" s="2832">
        <v>412</v>
      </c>
      <c r="P64" s="3332">
        <v>0.2769729542087418</v>
      </c>
      <c r="Q64" s="2743">
        <v>1.1723195993626223E-2</v>
      </c>
    </row>
    <row r="65" spans="4:42" ht="16.2">
      <c r="G65" s="43" t="s">
        <v>1701</v>
      </c>
      <c r="H65" s="1400"/>
      <c r="I65" s="1400"/>
      <c r="J65" s="1401"/>
      <c r="K65" s="1402"/>
      <c r="L65" s="1402"/>
      <c r="M65" s="1403">
        <v>21385.180977861892</v>
      </c>
      <c r="N65" s="1403">
        <v>26077.192286104597</v>
      </c>
      <c r="O65" s="2817">
        <v>35144</v>
      </c>
      <c r="P65" s="3333">
        <v>0.3476911016500312</v>
      </c>
      <c r="Q65" s="1507">
        <v>1</v>
      </c>
    </row>
    <row r="66" spans="4:42">
      <c r="G66" s="1390" t="s">
        <v>1356</v>
      </c>
      <c r="H66" s="2820"/>
      <c r="I66" s="2820"/>
      <c r="J66" s="2820"/>
      <c r="K66" s="2821"/>
      <c r="L66" s="2821"/>
      <c r="M66" s="2822">
        <v>20864.951252648865</v>
      </c>
      <c r="N66" s="2822">
        <v>25121.039334362773</v>
      </c>
      <c r="O66" s="2818">
        <v>34175</v>
      </c>
      <c r="P66" s="3334">
        <v>0.36041345842138073</v>
      </c>
      <c r="Q66" s="2823">
        <v>0.97242772592761206</v>
      </c>
      <c r="R66" s="30"/>
      <c r="S66" s="30"/>
      <c r="T66" s="30"/>
      <c r="U66" s="30"/>
    </row>
    <row r="67" spans="4:42" ht="16.2">
      <c r="G67" s="43" t="s">
        <v>1703</v>
      </c>
      <c r="H67" s="1400"/>
      <c r="I67" s="1400"/>
      <c r="J67" s="1400"/>
      <c r="K67" s="1402"/>
      <c r="L67" s="1402"/>
      <c r="M67" s="2824">
        <v>280.94396503437213</v>
      </c>
      <c r="N67" s="2824">
        <v>625.11134174182155</v>
      </c>
      <c r="O67" s="2817">
        <v>477</v>
      </c>
      <c r="P67" s="3335">
        <v>-0.23693593741096014</v>
      </c>
      <c r="Q67" s="2825">
        <v>1.3572729342135215E-2</v>
      </c>
      <c r="R67" s="30"/>
      <c r="S67" s="30"/>
      <c r="T67" s="30"/>
      <c r="U67" s="30"/>
    </row>
    <row r="68" spans="4:42">
      <c r="G68" s="2826" t="s">
        <v>1357</v>
      </c>
      <c r="H68" s="2827"/>
      <c r="I68" s="2827"/>
      <c r="J68" s="2828"/>
      <c r="K68" s="2829"/>
      <c r="L68" s="2830"/>
      <c r="M68" s="1430">
        <v>239.28576017865589</v>
      </c>
      <c r="N68" s="1430">
        <v>331.04160999999999</v>
      </c>
      <c r="O68" s="2819">
        <v>492</v>
      </c>
      <c r="P68" s="3336">
        <v>0.48621800141680077</v>
      </c>
      <c r="Q68" s="2831">
        <v>1.3999544730252675E-2</v>
      </c>
      <c r="R68" s="1405"/>
      <c r="S68" s="1406"/>
      <c r="T68" s="1406"/>
      <c r="U68" s="1406"/>
      <c r="Z68" s="751"/>
      <c r="AA68" s="751"/>
      <c r="AC68" s="751"/>
      <c r="AD68" s="751"/>
      <c r="AE68" s="751"/>
      <c r="AF68" s="751"/>
      <c r="AG68" s="751"/>
      <c r="AI68" s="751"/>
      <c r="AJ68" s="751"/>
      <c r="AK68" s="751"/>
      <c r="AL68" s="751"/>
    </row>
    <row r="69" spans="4:42" s="1965" customFormat="1" ht="12" customHeight="1">
      <c r="D69" s="1961"/>
      <c r="E69" s="1961"/>
      <c r="F69" s="1961"/>
      <c r="G69" s="1964" t="s">
        <v>2202</v>
      </c>
      <c r="K69" s="1966"/>
      <c r="O69" s="1967"/>
      <c r="R69" s="1968"/>
      <c r="T69" s="1969"/>
      <c r="U69" s="1969"/>
      <c r="Z69" s="1966"/>
      <c r="AA69" s="1970"/>
      <c r="AB69" s="1970"/>
      <c r="AC69" s="1969"/>
      <c r="AD69" s="1969"/>
      <c r="AE69" s="1969"/>
      <c r="AF69" s="1969"/>
      <c r="AG69" s="1969"/>
      <c r="AH69" s="1969"/>
      <c r="AI69" s="1969"/>
      <c r="AJ69" s="1969"/>
      <c r="AK69" s="1969"/>
      <c r="AL69" s="1969"/>
      <c r="AM69" s="1969"/>
    </row>
    <row r="70" spans="4:42" s="1965" customFormat="1" ht="12" customHeight="1">
      <c r="G70" s="2547" t="s">
        <v>1694</v>
      </c>
      <c r="H70" s="2376"/>
      <c r="I70" s="2376"/>
      <c r="J70" s="2486"/>
      <c r="K70" s="2486"/>
      <c r="L70" s="2376"/>
      <c r="M70" s="2486"/>
      <c r="N70" s="2376"/>
      <c r="O70" s="2376"/>
      <c r="P70" s="1963"/>
      <c r="Q70" s="1962"/>
      <c r="R70" s="3727"/>
      <c r="S70" s="3728"/>
      <c r="T70" s="1407"/>
      <c r="U70" s="1971"/>
      <c r="V70" s="1971"/>
      <c r="W70" s="1971"/>
      <c r="X70" s="1971"/>
      <c r="Y70" s="1972"/>
      <c r="Z70" s="1966"/>
      <c r="AB70" s="1966"/>
      <c r="AH70" s="1966"/>
    </row>
    <row r="71" spans="4:42" s="1965" customFormat="1" ht="12" customHeight="1">
      <c r="G71" s="1964" t="s">
        <v>1696</v>
      </c>
      <c r="H71" s="142"/>
      <c r="I71" s="142"/>
      <c r="J71" s="142"/>
      <c r="K71" s="1408"/>
      <c r="L71" s="1408"/>
      <c r="M71" s="1408"/>
      <c r="N71" s="1408"/>
      <c r="O71" s="1408"/>
      <c r="P71" s="142"/>
      <c r="Q71" s="1973"/>
      <c r="R71" s="1973"/>
      <c r="S71" s="1974"/>
      <c r="T71" s="1974"/>
      <c r="U71" s="1974"/>
      <c r="X71" s="142"/>
      <c r="Y71" s="142"/>
      <c r="Z71" s="1408"/>
      <c r="AA71" s="1973"/>
      <c r="AB71" s="1973"/>
      <c r="AC71" s="1973"/>
      <c r="AD71" s="1973"/>
      <c r="AE71" s="1973"/>
      <c r="AF71" s="1973"/>
      <c r="AG71" s="1973"/>
      <c r="AH71" s="1974"/>
      <c r="AI71" s="1973"/>
      <c r="AJ71" s="1973"/>
      <c r="AK71" s="1973"/>
      <c r="AL71" s="1973"/>
      <c r="AM71" s="1974"/>
      <c r="AN71" s="1967"/>
    </row>
    <row r="72" spans="4:42" s="1965" customFormat="1" ht="12" customHeight="1">
      <c r="G72" s="1964" t="s">
        <v>1698</v>
      </c>
      <c r="H72" s="142"/>
      <c r="I72" s="142"/>
      <c r="J72" s="142"/>
      <c r="K72" s="1408"/>
      <c r="L72" s="1408"/>
      <c r="M72" s="1408"/>
      <c r="N72" s="1408"/>
      <c r="O72" s="1408"/>
      <c r="P72" s="142"/>
      <c r="Q72" s="1973"/>
      <c r="R72" s="1973"/>
      <c r="S72" s="1974"/>
      <c r="T72" s="1974"/>
      <c r="U72" s="1974"/>
      <c r="X72" s="142"/>
      <c r="Y72" s="142"/>
      <c r="Z72" s="1408"/>
      <c r="AA72" s="1973"/>
      <c r="AB72" s="1973"/>
      <c r="AC72" s="1973"/>
      <c r="AD72" s="1973"/>
      <c r="AE72" s="1973"/>
      <c r="AF72" s="1973"/>
      <c r="AG72" s="1973"/>
      <c r="AH72" s="1974"/>
      <c r="AI72" s="1973"/>
      <c r="AJ72" s="1973"/>
      <c r="AK72" s="1973"/>
      <c r="AL72" s="1973"/>
      <c r="AM72" s="1974"/>
    </row>
    <row r="73" spans="4:42" s="1965" customFormat="1" ht="12" customHeight="1">
      <c r="D73" s="1961"/>
      <c r="E73" s="1961"/>
      <c r="F73" s="1961"/>
      <c r="G73" s="1964" t="s">
        <v>1700</v>
      </c>
      <c r="J73" s="1966"/>
      <c r="K73" s="1966"/>
      <c r="M73" s="1966"/>
      <c r="N73" s="1966"/>
      <c r="O73" s="1975"/>
      <c r="P73" s="1966"/>
      <c r="Q73" s="1968"/>
      <c r="R73" s="1968"/>
      <c r="T73" s="1969"/>
      <c r="U73" s="1969"/>
      <c r="W73" s="3729"/>
      <c r="Y73" s="1966"/>
      <c r="Z73" s="1966"/>
      <c r="AA73" s="1968"/>
      <c r="AB73" s="1968"/>
      <c r="AC73" s="1976"/>
      <c r="AD73" s="1976"/>
      <c r="AE73" s="1976"/>
      <c r="AF73" s="1976"/>
      <c r="AG73" s="1976"/>
      <c r="AH73" s="1976"/>
      <c r="AI73" s="1976"/>
      <c r="AJ73" s="1969"/>
      <c r="AK73" s="1969"/>
      <c r="AL73" s="1969"/>
      <c r="AM73" s="1969"/>
    </row>
    <row r="74" spans="4:42" s="1965" customFormat="1" ht="12" customHeight="1">
      <c r="D74" s="1961"/>
      <c r="E74" s="1961"/>
      <c r="F74" s="1961"/>
      <c r="G74" s="1964" t="s">
        <v>1702</v>
      </c>
      <c r="J74" s="1966"/>
      <c r="K74" s="1966"/>
      <c r="L74" s="1966"/>
      <c r="N74" s="1966"/>
      <c r="O74" s="1966"/>
      <c r="P74" s="1966"/>
      <c r="Q74" s="1968"/>
      <c r="R74" s="1968"/>
      <c r="T74" s="1969"/>
      <c r="U74" s="1969"/>
      <c r="W74" s="3729"/>
      <c r="Y74" s="1966"/>
      <c r="Z74" s="1966"/>
      <c r="AA74" s="1968"/>
      <c r="AB74" s="1968"/>
      <c r="AC74" s="1976"/>
      <c r="AD74" s="1976"/>
      <c r="AE74" s="1976"/>
      <c r="AF74" s="1976"/>
      <c r="AG74" s="1976"/>
      <c r="AH74" s="1969"/>
      <c r="AI74" s="1976"/>
      <c r="AJ74" s="1976"/>
      <c r="AK74" s="1969"/>
      <c r="AL74" s="1969"/>
      <c r="AM74" s="1969"/>
    </row>
    <row r="75" spans="4:42" s="1965" customFormat="1" ht="12" customHeight="1">
      <c r="D75" s="1961"/>
      <c r="E75" s="1961"/>
      <c r="F75" s="1961"/>
      <c r="G75" s="1961"/>
      <c r="J75" s="1966"/>
      <c r="K75" s="1966"/>
      <c r="L75" s="1966"/>
      <c r="N75" s="1966"/>
      <c r="O75" s="1966"/>
      <c r="P75" s="1966"/>
      <c r="Q75" s="1968"/>
      <c r="R75" s="1968"/>
      <c r="T75" s="1969"/>
      <c r="U75" s="1969"/>
      <c r="W75" s="1974"/>
      <c r="Y75" s="1966"/>
      <c r="Z75" s="1966"/>
      <c r="AA75" s="1968"/>
      <c r="AB75" s="1968"/>
      <c r="AC75" s="1976"/>
      <c r="AD75" s="1976"/>
      <c r="AE75" s="1976"/>
      <c r="AF75" s="1976"/>
      <c r="AG75" s="1976"/>
      <c r="AH75" s="1969"/>
      <c r="AI75" s="1976"/>
      <c r="AJ75" s="1969"/>
      <c r="AK75" s="1969"/>
      <c r="AL75" s="1969"/>
      <c r="AM75" s="1969"/>
    </row>
    <row r="76" spans="4:42">
      <c r="D76"/>
      <c r="E76"/>
      <c r="F76"/>
      <c r="L76" s="751"/>
      <c r="Q76" s="30"/>
    </row>
    <row r="77" spans="4:42">
      <c r="D77"/>
      <c r="E77"/>
      <c r="F77"/>
      <c r="G77" s="1093" t="s">
        <v>1590</v>
      </c>
      <c r="K77" s="751"/>
      <c r="O77" s="751"/>
      <c r="P77" s="751"/>
      <c r="R77" s="751"/>
      <c r="Z77" s="751"/>
      <c r="AC77" s="751"/>
    </row>
    <row r="78" spans="4:42" s="14" customFormat="1" ht="32.25" customHeight="1">
      <c r="D78" s="131"/>
      <c r="E78" s="131"/>
      <c r="F78" s="131"/>
      <c r="G78" s="2739"/>
      <c r="H78" s="2740"/>
      <c r="I78" s="2741"/>
      <c r="J78" s="3671" t="s">
        <v>1039</v>
      </c>
      <c r="K78" s="3716"/>
      <c r="L78" s="3672"/>
      <c r="M78" s="3717" t="s">
        <v>1040</v>
      </c>
      <c r="N78" s="3718"/>
      <c r="O78" s="3719"/>
      <c r="P78" s="3719"/>
      <c r="Q78" s="3718"/>
      <c r="R78" s="3719"/>
      <c r="S78" s="3719"/>
      <c r="T78" s="3719"/>
      <c r="U78" s="3720"/>
      <c r="V78" s="3671" t="s">
        <v>1041</v>
      </c>
      <c r="W78" s="3671"/>
      <c r="X78" s="3672"/>
      <c r="Y78" s="3705" t="s">
        <v>1042</v>
      </c>
      <c r="Z78" s="3716"/>
      <c r="AA78" s="3671"/>
      <c r="AB78" s="3671"/>
      <c r="AC78" s="3716"/>
      <c r="AD78" s="3671"/>
      <c r="AE78" s="3671"/>
      <c r="AF78" s="3671"/>
      <c r="AG78" s="3712"/>
      <c r="AH78" s="3702" t="s">
        <v>1045</v>
      </c>
      <c r="AI78" s="3703"/>
      <c r="AJ78" s="3704"/>
      <c r="AK78" s="3705" t="s">
        <v>687</v>
      </c>
      <c r="AL78" s="3671"/>
      <c r="AM78" s="3672"/>
      <c r="AN78" s="2740"/>
    </row>
    <row r="79" spans="4:42">
      <c r="D79"/>
      <c r="E79"/>
      <c r="F79"/>
      <c r="G79" s="1094"/>
      <c r="H79" s="1409"/>
      <c r="I79" s="1409"/>
      <c r="J79" s="3709"/>
      <c r="K79" s="3709"/>
      <c r="L79" s="3709"/>
      <c r="M79" s="2487" t="s">
        <v>1303</v>
      </c>
      <c r="N79" s="2738"/>
      <c r="O79" s="2738"/>
      <c r="P79" s="3710" t="s">
        <v>1358</v>
      </c>
      <c r="Q79" s="3709"/>
      <c r="R79" s="3709"/>
      <c r="S79" s="3710" t="s">
        <v>1053</v>
      </c>
      <c r="T79" s="3709"/>
      <c r="U79" s="3724"/>
      <c r="V79" s="3710" t="s">
        <v>1056</v>
      </c>
      <c r="W79" s="3709"/>
      <c r="X79" s="3724"/>
      <c r="Y79" s="3709" t="s">
        <v>1057</v>
      </c>
      <c r="Z79" s="3710"/>
      <c r="AA79" s="3710"/>
      <c r="AB79" s="3710" t="s">
        <v>1160</v>
      </c>
      <c r="AC79" s="3710"/>
      <c r="AD79" s="3710"/>
      <c r="AE79" s="3710" t="s">
        <v>1161</v>
      </c>
      <c r="AF79" s="3710"/>
      <c r="AG79" s="3711"/>
      <c r="AH79" s="3725" t="s">
        <v>1064</v>
      </c>
      <c r="AI79" s="3725"/>
      <c r="AJ79" s="3726"/>
      <c r="AK79" s="3705"/>
      <c r="AL79" s="3671"/>
      <c r="AM79" s="3672"/>
      <c r="AN79" s="3671" t="s">
        <v>1359</v>
      </c>
      <c r="AO79" s="77"/>
      <c r="AP79" s="77"/>
    </row>
    <row r="80" spans="4:42" ht="16.2">
      <c r="D80"/>
      <c r="E80"/>
      <c r="F80"/>
      <c r="G80" s="1095"/>
      <c r="H80" s="1410" t="s">
        <v>1697</v>
      </c>
      <c r="I80" s="269"/>
      <c r="J80" s="1411" t="s">
        <v>1709</v>
      </c>
      <c r="K80" s="1412" t="s">
        <v>1353</v>
      </c>
      <c r="L80" s="1413" t="s">
        <v>1350</v>
      </c>
      <c r="M80" s="1411" t="s">
        <v>1347</v>
      </c>
      <c r="N80" s="1412" t="s">
        <v>1353</v>
      </c>
      <c r="O80" s="1412" t="s">
        <v>1350</v>
      </c>
      <c r="P80" s="1412" t="s">
        <v>1347</v>
      </c>
      <c r="Q80" s="1412" t="s">
        <v>1353</v>
      </c>
      <c r="R80" s="1412" t="s">
        <v>1350</v>
      </c>
      <c r="S80" s="1412" t="s">
        <v>1347</v>
      </c>
      <c r="T80" s="1412" t="s">
        <v>1353</v>
      </c>
      <c r="U80" s="1413" t="s">
        <v>1350</v>
      </c>
      <c r="V80" s="1412" t="s">
        <v>1347</v>
      </c>
      <c r="W80" s="1412" t="s">
        <v>1353</v>
      </c>
      <c r="X80" s="1413" t="s">
        <v>1350</v>
      </c>
      <c r="Y80" s="1411" t="s">
        <v>1347</v>
      </c>
      <c r="Z80" s="1412" t="s">
        <v>1353</v>
      </c>
      <c r="AA80" s="1412" t="s">
        <v>1350</v>
      </c>
      <c r="AB80" s="1412" t="s">
        <v>1347</v>
      </c>
      <c r="AC80" s="1412" t="s">
        <v>1353</v>
      </c>
      <c r="AD80" s="1412" t="s">
        <v>1350</v>
      </c>
      <c r="AE80" s="1412" t="s">
        <v>1347</v>
      </c>
      <c r="AF80" s="1412" t="s">
        <v>1353</v>
      </c>
      <c r="AG80" s="1509" t="s">
        <v>1350</v>
      </c>
      <c r="AH80" s="1512" t="s">
        <v>1347</v>
      </c>
      <c r="AI80" s="1512" t="s">
        <v>1353</v>
      </c>
      <c r="AJ80" s="1513" t="s">
        <v>1350</v>
      </c>
      <c r="AK80" s="1411" t="s">
        <v>1347</v>
      </c>
      <c r="AL80" s="1412" t="s">
        <v>1353</v>
      </c>
      <c r="AM80" s="1413" t="s">
        <v>1350</v>
      </c>
      <c r="AN80" s="3671"/>
      <c r="AO80" s="77"/>
      <c r="AP80" s="77"/>
    </row>
    <row r="81" spans="4:42" ht="15" customHeight="1">
      <c r="D81"/>
      <c r="E81"/>
      <c r="F81"/>
      <c r="G81" s="2243" t="s">
        <v>1705</v>
      </c>
      <c r="H81" s="2" t="s">
        <v>1349</v>
      </c>
      <c r="J81" s="2244">
        <v>139</v>
      </c>
      <c r="K81" s="2388" t="s">
        <v>752</v>
      </c>
      <c r="L81" s="2246" t="s">
        <v>752</v>
      </c>
      <c r="M81" s="2244">
        <v>103</v>
      </c>
      <c r="N81" s="2392" t="s">
        <v>752</v>
      </c>
      <c r="O81" s="2246" t="s">
        <v>752</v>
      </c>
      <c r="P81" s="2249" t="s">
        <v>752</v>
      </c>
      <c r="Q81" s="2245" t="s">
        <v>752</v>
      </c>
      <c r="R81" s="2246" t="s">
        <v>752</v>
      </c>
      <c r="S81" s="2249" t="s">
        <v>752</v>
      </c>
      <c r="T81" s="2245" t="s">
        <v>752</v>
      </c>
      <c r="U81" s="2246" t="s">
        <v>752</v>
      </c>
      <c r="V81" s="2388" t="s">
        <v>752</v>
      </c>
      <c r="W81" s="2388" t="s">
        <v>752</v>
      </c>
      <c r="X81" s="2396" t="s">
        <v>752</v>
      </c>
      <c r="Y81" s="2249" t="s">
        <v>752</v>
      </c>
      <c r="Z81" s="2247" t="s">
        <v>752</v>
      </c>
      <c r="AA81" s="2246" t="s">
        <v>752</v>
      </c>
      <c r="AB81" s="2244">
        <v>52</v>
      </c>
      <c r="AC81" s="2247" t="s">
        <v>752</v>
      </c>
      <c r="AD81" s="2396" t="s">
        <v>752</v>
      </c>
      <c r="AE81" s="2244">
        <v>183</v>
      </c>
      <c r="AF81" s="2247" t="s">
        <v>752</v>
      </c>
      <c r="AG81" s="2248" t="s">
        <v>752</v>
      </c>
      <c r="AH81" s="2388" t="s">
        <v>1647</v>
      </c>
      <c r="AI81" s="2245"/>
      <c r="AJ81" s="2246"/>
      <c r="AK81" s="2244">
        <v>477</v>
      </c>
      <c r="AL81" s="2245" t="s">
        <v>752</v>
      </c>
      <c r="AM81" s="2246" t="s">
        <v>752</v>
      </c>
      <c r="AN81" s="2245">
        <v>477</v>
      </c>
      <c r="AO81" s="2939"/>
      <c r="AP81" s="2940"/>
    </row>
    <row r="82" spans="4:42">
      <c r="D82"/>
      <c r="E82"/>
      <c r="F82"/>
      <c r="G82" s="1487"/>
      <c r="H82" s="288" t="s">
        <v>1360</v>
      </c>
      <c r="I82" s="288"/>
      <c r="J82" s="1414"/>
      <c r="K82" s="2389" t="s">
        <v>752</v>
      </c>
      <c r="L82" s="1416">
        <v>6511</v>
      </c>
      <c r="M82" s="1414">
        <v>16624</v>
      </c>
      <c r="N82" s="2393" t="s">
        <v>752</v>
      </c>
      <c r="O82" s="1416" t="s">
        <v>752</v>
      </c>
      <c r="P82" s="1414">
        <v>1221</v>
      </c>
      <c r="Q82" s="1415" t="s">
        <v>752</v>
      </c>
      <c r="R82" s="1416" t="s">
        <v>752</v>
      </c>
      <c r="S82" s="1414">
        <v>46</v>
      </c>
      <c r="T82" s="1415" t="s">
        <v>752</v>
      </c>
      <c r="U82" s="1416" t="s">
        <v>752</v>
      </c>
      <c r="V82" s="1415">
        <v>1645</v>
      </c>
      <c r="W82" s="1415">
        <v>620</v>
      </c>
      <c r="X82" s="1416">
        <v>620</v>
      </c>
      <c r="Y82" s="1414" t="s">
        <v>752</v>
      </c>
      <c r="Z82" s="1508" t="s">
        <v>752</v>
      </c>
      <c r="AA82" s="1416">
        <v>225</v>
      </c>
      <c r="AB82" s="1414" t="s">
        <v>752</v>
      </c>
      <c r="AC82" s="1508" t="s">
        <v>752</v>
      </c>
      <c r="AD82" s="1416">
        <v>1488</v>
      </c>
      <c r="AE82" s="1414" t="s">
        <v>752</v>
      </c>
      <c r="AF82" s="1508">
        <v>945</v>
      </c>
      <c r="AG82" s="1510">
        <v>2019</v>
      </c>
      <c r="AH82" s="2728"/>
      <c r="AI82" s="2728">
        <v>1554</v>
      </c>
      <c r="AJ82" s="2729">
        <v>412</v>
      </c>
      <c r="AK82" s="1414">
        <v>19536</v>
      </c>
      <c r="AL82" s="1415">
        <v>3119</v>
      </c>
      <c r="AM82" s="1416">
        <v>11275</v>
      </c>
      <c r="AN82" s="1415">
        <v>33930</v>
      </c>
      <c r="AO82" s="2939"/>
      <c r="AP82" s="2940"/>
    </row>
    <row r="83" spans="4:42">
      <c r="D83"/>
      <c r="E83"/>
      <c r="F83"/>
      <c r="G83" s="2243"/>
      <c r="H83" s="2" t="s">
        <v>1348</v>
      </c>
      <c r="J83" s="2244">
        <v>196</v>
      </c>
      <c r="K83" s="2388" t="s">
        <v>752</v>
      </c>
      <c r="L83" s="2246" t="s">
        <v>752</v>
      </c>
      <c r="M83" s="2249" t="s">
        <v>752</v>
      </c>
      <c r="N83" s="2392" t="s">
        <v>752</v>
      </c>
      <c r="O83" s="2246" t="s">
        <v>752</v>
      </c>
      <c r="P83" s="2249" t="s">
        <v>752</v>
      </c>
      <c r="Q83" s="2245" t="s">
        <v>752</v>
      </c>
      <c r="R83" s="2246" t="s">
        <v>752</v>
      </c>
      <c r="S83" s="2249" t="s">
        <v>752</v>
      </c>
      <c r="T83" s="2245" t="s">
        <v>752</v>
      </c>
      <c r="U83" s="2246" t="s">
        <v>752</v>
      </c>
      <c r="V83" s="2388" t="s">
        <v>752</v>
      </c>
      <c r="W83" s="2388" t="s">
        <v>752</v>
      </c>
      <c r="X83" s="2396" t="s">
        <v>752</v>
      </c>
      <c r="Y83" s="2244">
        <v>18</v>
      </c>
      <c r="Z83" s="2247" t="s">
        <v>752</v>
      </c>
      <c r="AA83" s="2246" t="s">
        <v>752</v>
      </c>
      <c r="AB83" s="2244">
        <v>278</v>
      </c>
      <c r="AC83" s="2247" t="s">
        <v>752</v>
      </c>
      <c r="AD83" s="2246"/>
      <c r="AE83" s="2249" t="s">
        <v>752</v>
      </c>
      <c r="AF83" s="2250" t="s">
        <v>752</v>
      </c>
      <c r="AG83" s="2251" t="s">
        <v>752</v>
      </c>
      <c r="AH83" s="2245"/>
      <c r="AI83" s="2245"/>
      <c r="AJ83" s="2246"/>
      <c r="AK83" s="2244">
        <v>492</v>
      </c>
      <c r="AL83" s="2245" t="s">
        <v>752</v>
      </c>
      <c r="AM83" s="2246" t="s">
        <v>752</v>
      </c>
      <c r="AN83" s="2245">
        <v>492</v>
      </c>
      <c r="AO83" s="2939"/>
      <c r="AP83" s="2940"/>
    </row>
    <row r="84" spans="4:42">
      <c r="D84"/>
      <c r="E84"/>
      <c r="F84"/>
      <c r="G84" s="1487"/>
      <c r="H84" s="288" t="s">
        <v>1361</v>
      </c>
      <c r="I84" s="288"/>
      <c r="J84" s="1414"/>
      <c r="K84" s="2389" t="s">
        <v>752</v>
      </c>
      <c r="L84" s="1416" t="s">
        <v>752</v>
      </c>
      <c r="M84" s="2395" t="s">
        <v>752</v>
      </c>
      <c r="N84" s="2393" t="s">
        <v>752</v>
      </c>
      <c r="O84" s="1416" t="s">
        <v>752</v>
      </c>
      <c r="P84" s="2395" t="s">
        <v>752</v>
      </c>
      <c r="Q84" s="1415" t="s">
        <v>752</v>
      </c>
      <c r="R84" s="1416" t="s">
        <v>752</v>
      </c>
      <c r="S84" s="2395" t="s">
        <v>752</v>
      </c>
      <c r="T84" s="1415" t="s">
        <v>752</v>
      </c>
      <c r="U84" s="1416" t="s">
        <v>752</v>
      </c>
      <c r="V84" s="2389" t="s">
        <v>752</v>
      </c>
      <c r="W84" s="2389" t="s">
        <v>752</v>
      </c>
      <c r="X84" s="2397" t="s">
        <v>752</v>
      </c>
      <c r="Y84" s="1414" t="s">
        <v>752</v>
      </c>
      <c r="Z84" s="1508" t="s">
        <v>752</v>
      </c>
      <c r="AA84" s="1416">
        <v>216</v>
      </c>
      <c r="AB84" s="1414" t="s">
        <v>752</v>
      </c>
      <c r="AC84" s="1508" t="s">
        <v>752</v>
      </c>
      <c r="AD84" s="1416">
        <v>29.378</v>
      </c>
      <c r="AE84" s="1414" t="s">
        <v>752</v>
      </c>
      <c r="AF84" s="2398" t="s">
        <v>752</v>
      </c>
      <c r="AG84" s="1510" t="s">
        <v>752</v>
      </c>
      <c r="AH84" s="2728"/>
      <c r="AI84" s="2728"/>
      <c r="AJ84" s="2729"/>
      <c r="AK84" s="1414" t="s">
        <v>752</v>
      </c>
      <c r="AL84" s="1415" t="s">
        <v>752</v>
      </c>
      <c r="AM84" s="1416">
        <v>245.37799999999999</v>
      </c>
      <c r="AN84" s="1415">
        <v>245.37799999999999</v>
      </c>
      <c r="AO84" s="2939"/>
      <c r="AP84" s="2940"/>
    </row>
    <row r="85" spans="4:42">
      <c r="D85"/>
      <c r="E85"/>
      <c r="F85"/>
      <c r="G85" s="2252"/>
      <c r="H85" s="2253" t="s">
        <v>707</v>
      </c>
      <c r="I85" s="39"/>
      <c r="J85" s="2254">
        <v>335</v>
      </c>
      <c r="K85" s="2390" t="s">
        <v>752</v>
      </c>
      <c r="L85" s="2256">
        <v>6511</v>
      </c>
      <c r="M85" s="2254">
        <v>16727</v>
      </c>
      <c r="N85" s="2394" t="s">
        <v>752</v>
      </c>
      <c r="O85" s="2256" t="s">
        <v>752</v>
      </c>
      <c r="P85" s="2254">
        <v>1221</v>
      </c>
      <c r="Q85" s="2255" t="s">
        <v>752</v>
      </c>
      <c r="R85" s="2256" t="s">
        <v>752</v>
      </c>
      <c r="S85" s="2254">
        <v>46</v>
      </c>
      <c r="T85" s="2255" t="s">
        <v>752</v>
      </c>
      <c r="U85" s="2256" t="s">
        <v>752</v>
      </c>
      <c r="V85" s="2255">
        <v>1645</v>
      </c>
      <c r="W85" s="2255">
        <v>620</v>
      </c>
      <c r="X85" s="2256">
        <v>620</v>
      </c>
      <c r="Y85" s="2254">
        <v>18</v>
      </c>
      <c r="Z85" s="2255" t="s">
        <v>752</v>
      </c>
      <c r="AA85" s="2256">
        <v>441</v>
      </c>
      <c r="AB85" s="2255">
        <v>330</v>
      </c>
      <c r="AC85" s="2255" t="s">
        <v>752</v>
      </c>
      <c r="AD85" s="2256">
        <v>1517.3779999999999</v>
      </c>
      <c r="AE85" s="2255">
        <v>183</v>
      </c>
      <c r="AF85" s="2255">
        <v>945</v>
      </c>
      <c r="AG85" s="2257">
        <v>2019</v>
      </c>
      <c r="AH85" s="2255">
        <v>0</v>
      </c>
      <c r="AI85" s="2255">
        <v>1554</v>
      </c>
      <c r="AJ85" s="2257">
        <v>412</v>
      </c>
      <c r="AK85" s="2254">
        <v>20505</v>
      </c>
      <c r="AL85" s="2255">
        <v>3119</v>
      </c>
      <c r="AM85" s="2256">
        <v>11520.378000000001</v>
      </c>
      <c r="AN85" s="2255">
        <v>35144.377999999997</v>
      </c>
      <c r="AO85" s="1417"/>
      <c r="AP85" s="2940"/>
    </row>
    <row r="86" spans="4:42" ht="15" customHeight="1">
      <c r="D86"/>
      <c r="E86"/>
      <c r="F86"/>
      <c r="G86" s="2261" t="s">
        <v>1707</v>
      </c>
      <c r="H86" s="288" t="s">
        <v>1349</v>
      </c>
      <c r="I86" s="288"/>
      <c r="J86" s="1096">
        <v>0</v>
      </c>
      <c r="K86" s="2389" t="s">
        <v>752</v>
      </c>
      <c r="L86" s="2399" t="s">
        <v>752</v>
      </c>
      <c r="M86" s="1414">
        <v>5525</v>
      </c>
      <c r="N86" s="2393" t="s">
        <v>752</v>
      </c>
      <c r="O86" s="1416" t="s">
        <v>752</v>
      </c>
      <c r="P86" s="1414" t="s">
        <v>752</v>
      </c>
      <c r="Q86" s="1415" t="s">
        <v>752</v>
      </c>
      <c r="R86" s="1416" t="s">
        <v>752</v>
      </c>
      <c r="S86" s="2395" t="s">
        <v>752</v>
      </c>
      <c r="T86" s="1415" t="s">
        <v>752</v>
      </c>
      <c r="U86" s="1416" t="s">
        <v>752</v>
      </c>
      <c r="V86" s="2389" t="s">
        <v>752</v>
      </c>
      <c r="W86" s="2389" t="s">
        <v>752</v>
      </c>
      <c r="X86" s="2397" t="s">
        <v>752</v>
      </c>
      <c r="Y86" s="1414" t="s">
        <v>752</v>
      </c>
      <c r="Z86" s="1508" t="s">
        <v>752</v>
      </c>
      <c r="AA86" s="1416" t="s">
        <v>752</v>
      </c>
      <c r="AB86" s="1414" t="s">
        <v>752</v>
      </c>
      <c r="AC86" s="1508" t="s">
        <v>752</v>
      </c>
      <c r="AD86" s="1416" t="s">
        <v>752</v>
      </c>
      <c r="AE86" s="1414" t="s">
        <v>752</v>
      </c>
      <c r="AF86" s="1508" t="s">
        <v>752</v>
      </c>
      <c r="AG86" s="1510" t="s">
        <v>752</v>
      </c>
      <c r="AH86" s="2728"/>
      <c r="AI86" s="2728"/>
      <c r="AJ86" s="2729"/>
      <c r="AK86" s="1414">
        <v>5525</v>
      </c>
      <c r="AL86" s="1415" t="s">
        <v>752</v>
      </c>
      <c r="AM86" s="1416" t="s">
        <v>752</v>
      </c>
      <c r="AN86" s="1415">
        <v>5525</v>
      </c>
      <c r="AO86" s="2939"/>
      <c r="AP86" s="2940"/>
    </row>
    <row r="87" spans="4:42">
      <c r="D87"/>
      <c r="E87"/>
      <c r="F87"/>
      <c r="G87" s="9"/>
      <c r="H87" s="2" t="s">
        <v>1360</v>
      </c>
      <c r="J87" s="2258">
        <v>28</v>
      </c>
      <c r="K87" s="2388" t="s">
        <v>752</v>
      </c>
      <c r="L87" s="2259">
        <v>4806</v>
      </c>
      <c r="M87" s="2244">
        <v>9989</v>
      </c>
      <c r="N87" s="2392" t="s">
        <v>752</v>
      </c>
      <c r="O87" s="2246" t="s">
        <v>752</v>
      </c>
      <c r="P87" s="2244" t="s">
        <v>752</v>
      </c>
      <c r="Q87" s="2245" t="s">
        <v>752</v>
      </c>
      <c r="R87" s="2246" t="s">
        <v>752</v>
      </c>
      <c r="S87" s="2249" t="s">
        <v>752</v>
      </c>
      <c r="T87" s="2245" t="s">
        <v>752</v>
      </c>
      <c r="U87" s="2246" t="s">
        <v>752</v>
      </c>
      <c r="V87" s="2388" t="s">
        <v>752</v>
      </c>
      <c r="W87" s="2388" t="s">
        <v>752</v>
      </c>
      <c r="X87" s="2396" t="s">
        <v>752</v>
      </c>
      <c r="Y87" s="2244" t="s">
        <v>752</v>
      </c>
      <c r="Z87" s="2247" t="s">
        <v>752</v>
      </c>
      <c r="AA87" s="2246" t="s">
        <v>752</v>
      </c>
      <c r="AB87" s="2244" t="s">
        <v>752</v>
      </c>
      <c r="AC87" s="2247" t="s">
        <v>752</v>
      </c>
      <c r="AD87" s="2246">
        <v>735</v>
      </c>
      <c r="AE87" s="2244" t="s">
        <v>752</v>
      </c>
      <c r="AF87" s="2247" t="s">
        <v>752</v>
      </c>
      <c r="AG87" s="2248">
        <v>666</v>
      </c>
      <c r="AH87" s="2245"/>
      <c r="AI87" s="2245"/>
      <c r="AJ87" s="2246"/>
      <c r="AK87" s="2244">
        <v>10017</v>
      </c>
      <c r="AL87" s="2245" t="s">
        <v>752</v>
      </c>
      <c r="AM87" s="2246">
        <v>6207</v>
      </c>
      <c r="AN87" s="2245">
        <v>16224</v>
      </c>
      <c r="AO87" s="2939"/>
      <c r="AP87" s="2940"/>
    </row>
    <row r="88" spans="4:42">
      <c r="D88"/>
      <c r="E88"/>
      <c r="F88"/>
      <c r="G88" s="1488"/>
      <c r="H88" s="288" t="s">
        <v>1362</v>
      </c>
      <c r="I88" s="288"/>
      <c r="J88" s="1096">
        <v>0</v>
      </c>
      <c r="K88" s="2389" t="s">
        <v>752</v>
      </c>
      <c r="L88" s="2399" t="s">
        <v>752</v>
      </c>
      <c r="M88" s="2395" t="s">
        <v>752</v>
      </c>
      <c r="N88" s="2393" t="s">
        <v>752</v>
      </c>
      <c r="O88" s="1416" t="s">
        <v>752</v>
      </c>
      <c r="P88" s="1414" t="s">
        <v>752</v>
      </c>
      <c r="Q88" s="1415" t="s">
        <v>752</v>
      </c>
      <c r="R88" s="1416" t="s">
        <v>752</v>
      </c>
      <c r="S88" s="2395" t="s">
        <v>752</v>
      </c>
      <c r="T88" s="1415" t="s">
        <v>752</v>
      </c>
      <c r="U88" s="1416" t="s">
        <v>752</v>
      </c>
      <c r="V88" s="2389" t="s">
        <v>752</v>
      </c>
      <c r="W88" s="2389" t="s">
        <v>752</v>
      </c>
      <c r="X88" s="2397" t="s">
        <v>752</v>
      </c>
      <c r="Y88" s="1414" t="s">
        <v>752</v>
      </c>
      <c r="Z88" s="1508" t="s">
        <v>752</v>
      </c>
      <c r="AA88" s="1416" t="s">
        <v>752</v>
      </c>
      <c r="AB88" s="1414" t="s">
        <v>752</v>
      </c>
      <c r="AC88" s="1508" t="s">
        <v>752</v>
      </c>
      <c r="AD88" s="1416" t="s">
        <v>752</v>
      </c>
      <c r="AE88" s="1414" t="s">
        <v>752</v>
      </c>
      <c r="AF88" s="1508" t="s">
        <v>752</v>
      </c>
      <c r="AG88" s="1510" t="s">
        <v>752</v>
      </c>
      <c r="AH88" s="2728"/>
      <c r="AI88" s="2728"/>
      <c r="AJ88" s="2729"/>
      <c r="AK88" s="1414" t="s">
        <v>752</v>
      </c>
      <c r="AL88" s="1415" t="s">
        <v>752</v>
      </c>
      <c r="AM88" s="1416" t="s">
        <v>752</v>
      </c>
      <c r="AN88" s="2389" t="s">
        <v>752</v>
      </c>
      <c r="AO88" s="2939"/>
      <c r="AP88" s="2940"/>
    </row>
    <row r="89" spans="4:42">
      <c r="D89"/>
      <c r="E89"/>
      <c r="F89"/>
      <c r="G89" s="9"/>
      <c r="H89" s="2260" t="s">
        <v>1363</v>
      </c>
      <c r="J89" s="2258">
        <v>194</v>
      </c>
      <c r="K89" s="2388" t="s">
        <v>752</v>
      </c>
      <c r="L89" s="2259">
        <v>231</v>
      </c>
      <c r="M89" s="2244">
        <v>239</v>
      </c>
      <c r="N89" s="2392" t="s">
        <v>752</v>
      </c>
      <c r="O89" s="2246" t="s">
        <v>752</v>
      </c>
      <c r="P89" s="2244" t="s">
        <v>752</v>
      </c>
      <c r="Q89" s="2245" t="s">
        <v>752</v>
      </c>
      <c r="R89" s="2246" t="s">
        <v>752</v>
      </c>
      <c r="S89" s="2244">
        <v>10</v>
      </c>
      <c r="T89" s="2245" t="s">
        <v>752</v>
      </c>
      <c r="U89" s="2246" t="s">
        <v>752</v>
      </c>
      <c r="V89" s="2245">
        <v>49</v>
      </c>
      <c r="W89" s="2388" t="s">
        <v>752</v>
      </c>
      <c r="X89" s="2246">
        <v>450</v>
      </c>
      <c r="Y89" s="2244">
        <v>215</v>
      </c>
      <c r="Z89" s="2247" t="s">
        <v>752</v>
      </c>
      <c r="AA89" s="2246" t="s">
        <v>752</v>
      </c>
      <c r="AB89" s="2244">
        <v>52</v>
      </c>
      <c r="AC89" s="2247" t="s">
        <v>752</v>
      </c>
      <c r="AD89" s="2246">
        <v>88.346000000000004</v>
      </c>
      <c r="AE89" s="2244">
        <v>321</v>
      </c>
      <c r="AF89" s="2247" t="s">
        <v>752</v>
      </c>
      <c r="AG89" s="2248">
        <v>944</v>
      </c>
      <c r="AH89" s="2245"/>
      <c r="AI89" s="2245"/>
      <c r="AJ89" s="2246"/>
      <c r="AK89" s="2244">
        <v>1080</v>
      </c>
      <c r="AL89" s="2245" t="s">
        <v>752</v>
      </c>
      <c r="AM89" s="2246">
        <v>1713.346</v>
      </c>
      <c r="AN89" s="2245">
        <v>2793.346</v>
      </c>
      <c r="AO89" s="2939"/>
      <c r="AP89" s="2940"/>
    </row>
    <row r="90" spans="4:42">
      <c r="D90"/>
      <c r="E90"/>
      <c r="F90"/>
      <c r="G90" s="1488"/>
      <c r="H90" s="1422" t="s">
        <v>1364</v>
      </c>
      <c r="I90" s="288"/>
      <c r="J90" s="1096">
        <v>0</v>
      </c>
      <c r="K90" s="2389" t="s">
        <v>752</v>
      </c>
      <c r="L90" s="1097">
        <v>340</v>
      </c>
      <c r="M90" s="1414">
        <v>315</v>
      </c>
      <c r="N90" s="2393" t="s">
        <v>752</v>
      </c>
      <c r="O90" s="1416" t="s">
        <v>752</v>
      </c>
      <c r="P90" s="1414">
        <v>610</v>
      </c>
      <c r="Q90" s="1415" t="s">
        <v>752</v>
      </c>
      <c r="R90" s="1416" t="s">
        <v>752</v>
      </c>
      <c r="S90" s="2395" t="s">
        <v>752</v>
      </c>
      <c r="T90" s="1415" t="s">
        <v>752</v>
      </c>
      <c r="U90" s="1416" t="s">
        <v>752</v>
      </c>
      <c r="V90" s="1415">
        <v>15</v>
      </c>
      <c r="W90" s="2389" t="s">
        <v>752</v>
      </c>
      <c r="X90" s="2397" t="s">
        <v>752</v>
      </c>
      <c r="Y90" s="1414" t="s">
        <v>752</v>
      </c>
      <c r="Z90" s="1508" t="s">
        <v>752</v>
      </c>
      <c r="AA90" s="1416">
        <v>30</v>
      </c>
      <c r="AB90" s="1414">
        <v>36.14</v>
      </c>
      <c r="AC90" s="1508" t="s">
        <v>752</v>
      </c>
      <c r="AD90" s="1416">
        <v>191</v>
      </c>
      <c r="AE90" s="1414" t="s">
        <v>752</v>
      </c>
      <c r="AF90" s="1508" t="s">
        <v>752</v>
      </c>
      <c r="AG90" s="1510">
        <v>977</v>
      </c>
      <c r="AH90" s="2728"/>
      <c r="AI90" s="2728"/>
      <c r="AJ90" s="2729"/>
      <c r="AK90" s="1414">
        <v>976.14</v>
      </c>
      <c r="AL90" s="1415" t="s">
        <v>752</v>
      </c>
      <c r="AM90" s="1416">
        <v>1538</v>
      </c>
      <c r="AN90" s="1415">
        <v>2514.14</v>
      </c>
      <c r="AO90" s="2939"/>
      <c r="AP90" s="2940"/>
    </row>
    <row r="91" spans="4:42">
      <c r="D91"/>
      <c r="E91"/>
      <c r="F91"/>
      <c r="G91" s="9"/>
      <c r="H91" s="2260" t="s">
        <v>1365</v>
      </c>
      <c r="J91" s="2258">
        <v>113</v>
      </c>
      <c r="K91" s="2388" t="s">
        <v>752</v>
      </c>
      <c r="L91" s="2259">
        <v>733</v>
      </c>
      <c r="M91" s="2244">
        <v>659</v>
      </c>
      <c r="N91" s="2392" t="s">
        <v>752</v>
      </c>
      <c r="O91" s="2246" t="s">
        <v>752</v>
      </c>
      <c r="P91" s="2244">
        <v>610</v>
      </c>
      <c r="Q91" s="2245" t="s">
        <v>752</v>
      </c>
      <c r="R91" s="2246" t="s">
        <v>752</v>
      </c>
      <c r="S91" s="2244">
        <v>36</v>
      </c>
      <c r="T91" s="2245" t="s">
        <v>752</v>
      </c>
      <c r="U91" s="2246" t="s">
        <v>752</v>
      </c>
      <c r="V91" s="2245">
        <v>1580</v>
      </c>
      <c r="W91" s="2245">
        <v>604</v>
      </c>
      <c r="X91" s="2246">
        <v>186</v>
      </c>
      <c r="Y91" s="2244" t="s">
        <v>752</v>
      </c>
      <c r="Z91" s="2247" t="s">
        <v>752</v>
      </c>
      <c r="AA91" s="2246">
        <v>75</v>
      </c>
      <c r="AB91" s="2244">
        <v>241.86</v>
      </c>
      <c r="AC91" s="2247" t="s">
        <v>752</v>
      </c>
      <c r="AD91" s="2246">
        <v>503.43399999999997</v>
      </c>
      <c r="AE91" s="2244" t="s">
        <v>752</v>
      </c>
      <c r="AF91" s="2247" t="s">
        <v>752</v>
      </c>
      <c r="AG91" s="2248">
        <v>127</v>
      </c>
      <c r="AH91" s="2245"/>
      <c r="AI91" s="2245"/>
      <c r="AJ91" s="2246"/>
      <c r="AK91" s="2244">
        <v>3239.86</v>
      </c>
      <c r="AL91" s="2245">
        <v>604</v>
      </c>
      <c r="AM91" s="2246">
        <v>1624.434</v>
      </c>
      <c r="AN91" s="2245">
        <v>5468.2939999999999</v>
      </c>
      <c r="AO91" s="2939"/>
      <c r="AP91" s="2940"/>
    </row>
    <row r="92" spans="4:42">
      <c r="D92"/>
      <c r="E92"/>
      <c r="F92"/>
      <c r="G92" s="2262"/>
      <c r="H92" s="2263" t="s">
        <v>707</v>
      </c>
      <c r="I92" s="1418"/>
      <c r="J92" s="1419">
        <v>335</v>
      </c>
      <c r="K92" s="2391" t="s">
        <v>752</v>
      </c>
      <c r="L92" s="1421">
        <v>6110</v>
      </c>
      <c r="M92" s="1420">
        <v>16727</v>
      </c>
      <c r="N92" s="2391" t="s">
        <v>752</v>
      </c>
      <c r="O92" s="1421" t="s">
        <v>752</v>
      </c>
      <c r="P92" s="1419">
        <v>1221</v>
      </c>
      <c r="Q92" s="1420" t="s">
        <v>752</v>
      </c>
      <c r="R92" s="1421" t="s">
        <v>752</v>
      </c>
      <c r="S92" s="1419">
        <v>46</v>
      </c>
      <c r="T92" s="1420" t="s">
        <v>752</v>
      </c>
      <c r="U92" s="1421" t="s">
        <v>752</v>
      </c>
      <c r="V92" s="1420">
        <v>1645</v>
      </c>
      <c r="W92" s="1420">
        <v>604</v>
      </c>
      <c r="X92" s="1421">
        <v>634</v>
      </c>
      <c r="Y92" s="1419">
        <v>215</v>
      </c>
      <c r="Z92" s="1420" t="s">
        <v>752</v>
      </c>
      <c r="AA92" s="1421">
        <v>105</v>
      </c>
      <c r="AB92" s="1420">
        <v>330</v>
      </c>
      <c r="AC92" s="1420" t="s">
        <v>752</v>
      </c>
      <c r="AD92" s="1421">
        <v>1517.78</v>
      </c>
      <c r="AE92" s="1420">
        <v>321</v>
      </c>
      <c r="AF92" s="1420" t="s">
        <v>752</v>
      </c>
      <c r="AG92" s="1511">
        <v>2714</v>
      </c>
      <c r="AH92" s="1514">
        <v>0</v>
      </c>
      <c r="AI92" s="1514">
        <v>0</v>
      </c>
      <c r="AJ92" s="2264">
        <v>0</v>
      </c>
      <c r="AK92" s="1419">
        <v>20840</v>
      </c>
      <c r="AL92" s="1420">
        <v>604</v>
      </c>
      <c r="AM92" s="1421">
        <v>11080.78</v>
      </c>
      <c r="AN92" s="1420">
        <v>32524.78</v>
      </c>
      <c r="AO92" s="1417"/>
      <c r="AP92" s="2939"/>
    </row>
    <row r="93" spans="4:42" s="1965" customFormat="1" ht="12" customHeight="1">
      <c r="D93" s="1961"/>
      <c r="E93" s="1961"/>
      <c r="F93" s="1961"/>
      <c r="G93" s="1977" t="s">
        <v>1704</v>
      </c>
      <c r="H93" s="1978"/>
      <c r="J93" s="1979"/>
      <c r="K93" s="1980"/>
      <c r="L93" s="1980"/>
      <c r="M93" s="1981"/>
      <c r="N93" s="1981"/>
      <c r="O93" s="1980"/>
      <c r="P93" s="1982"/>
      <c r="Q93" s="1979"/>
      <c r="R93" s="1979"/>
      <c r="S93" s="1979"/>
      <c r="T93" s="1982"/>
      <c r="U93" s="1979"/>
      <c r="V93" s="1982"/>
      <c r="W93" s="1979"/>
      <c r="X93" s="1982"/>
      <c r="Y93" s="1982"/>
      <c r="Z93" s="1982"/>
      <c r="AA93" s="1983"/>
      <c r="AB93" s="1979"/>
      <c r="AC93" s="1981"/>
      <c r="AD93" s="1981"/>
      <c r="AE93" s="1981"/>
      <c r="AF93" s="1981"/>
      <c r="AG93" s="1981"/>
      <c r="AH93" s="1981"/>
      <c r="AI93" s="1981"/>
      <c r="AJ93" s="1984"/>
      <c r="AK93" s="1981"/>
      <c r="AL93" s="1981"/>
      <c r="AM93" s="1981"/>
      <c r="AN93" s="185"/>
      <c r="AO93" s="2"/>
    </row>
    <row r="94" spans="4:42" s="1965" customFormat="1" ht="12" customHeight="1">
      <c r="D94" s="1961"/>
      <c r="E94" s="1961"/>
      <c r="F94" s="1961"/>
      <c r="G94" s="1965" t="s">
        <v>1706</v>
      </c>
      <c r="H94" s="1978"/>
      <c r="J94" s="1979"/>
      <c r="K94" s="1979"/>
      <c r="L94" s="1979"/>
      <c r="M94" s="1981"/>
      <c r="N94" s="1981"/>
      <c r="O94" s="1979"/>
      <c r="P94" s="1982"/>
      <c r="Q94" s="1979"/>
      <c r="R94" s="1979"/>
      <c r="S94" s="1979"/>
      <c r="T94" s="1982"/>
      <c r="U94" s="1979"/>
      <c r="V94" s="1982"/>
      <c r="X94" s="1982"/>
      <c r="Y94" s="1982"/>
      <c r="Z94" s="1982"/>
      <c r="AA94" s="1982"/>
      <c r="AB94" s="1979"/>
      <c r="AC94" s="1981"/>
      <c r="AD94" s="1981"/>
      <c r="AE94" s="1981"/>
      <c r="AF94" s="1981"/>
      <c r="AG94" s="1981"/>
      <c r="AH94" s="1985"/>
      <c r="AI94" s="1981"/>
      <c r="AJ94" s="1982"/>
      <c r="AK94" s="1981"/>
      <c r="AL94" s="1981"/>
      <c r="AM94" s="1981"/>
      <c r="AO94" s="2938"/>
    </row>
    <row r="95" spans="4:42" s="1965" customFormat="1" ht="12" customHeight="1">
      <c r="D95" s="1961"/>
      <c r="E95" s="1961"/>
      <c r="F95" s="1961"/>
      <c r="G95" s="1965" t="s">
        <v>1708</v>
      </c>
      <c r="H95" s="1978"/>
      <c r="J95" s="1979"/>
      <c r="K95" s="1979"/>
      <c r="L95" s="1979"/>
      <c r="M95" s="1981"/>
      <c r="N95" s="1981"/>
      <c r="O95" s="1979"/>
      <c r="P95" s="1982"/>
      <c r="Q95" s="1979"/>
      <c r="R95" s="1979"/>
      <c r="S95" s="1979"/>
      <c r="T95" s="1982"/>
      <c r="U95" s="1979"/>
      <c r="V95" s="1982"/>
      <c r="W95" s="1979"/>
      <c r="X95" s="1982"/>
      <c r="Y95" s="1982"/>
      <c r="Z95" s="1982"/>
      <c r="AA95" s="1985"/>
      <c r="AB95" s="1985"/>
      <c r="AC95" s="1985"/>
      <c r="AD95" s="1985"/>
      <c r="AE95" s="1985"/>
      <c r="AF95" s="1985"/>
      <c r="AG95" s="1985"/>
      <c r="AH95" s="1985"/>
      <c r="AI95" s="1985"/>
      <c r="AJ95" s="1986"/>
      <c r="AK95" s="1981"/>
      <c r="AL95" s="1981"/>
      <c r="AM95" s="1981"/>
    </row>
    <row r="96" spans="4:42" s="1965" customFormat="1" ht="12" customHeight="1">
      <c r="D96" s="1961"/>
      <c r="E96" s="1961"/>
      <c r="F96" s="1961"/>
      <c r="G96" s="1965" t="s">
        <v>1710</v>
      </c>
      <c r="H96" s="1974"/>
      <c r="J96" s="1987"/>
      <c r="AA96" s="1985"/>
      <c r="AB96" s="1985"/>
      <c r="AC96" s="1985"/>
      <c r="AD96" s="1985"/>
      <c r="AE96" s="1985"/>
      <c r="AF96" s="1985"/>
      <c r="AG96" s="1985"/>
      <c r="AH96" s="1985"/>
      <c r="AI96" s="1985"/>
    </row>
    <row r="97" spans="4:29" ht="14.25" customHeight="1">
      <c r="D97"/>
      <c r="E97"/>
      <c r="F97"/>
      <c r="G97" s="10"/>
      <c r="H97" s="15"/>
      <c r="J97" s="22"/>
    </row>
    <row r="98" spans="4:29" ht="14.25" customHeight="1">
      <c r="D98"/>
      <c r="E98"/>
      <c r="F98"/>
      <c r="G98" s="10"/>
      <c r="H98" s="15"/>
      <c r="J98" s="22"/>
      <c r="AB98" s="30"/>
    </row>
    <row r="99" spans="4:29" ht="16.2">
      <c r="D99"/>
      <c r="E99"/>
      <c r="F99"/>
      <c r="G99" s="1093" t="s">
        <v>1953</v>
      </c>
      <c r="H99" s="15"/>
      <c r="J99" s="22"/>
      <c r="AB99" s="30"/>
    </row>
    <row r="100" spans="4:29" s="14" customFormat="1" ht="31.5" customHeight="1">
      <c r="G100" s="2740"/>
      <c r="H100" s="2740"/>
      <c r="I100" s="2741"/>
      <c r="J100" s="3671" t="s">
        <v>1039</v>
      </c>
      <c r="K100" s="3672"/>
      <c r="L100" s="3705" t="s">
        <v>1040</v>
      </c>
      <c r="M100" s="3671"/>
      <c r="N100" s="3671"/>
      <c r="O100" s="3671"/>
      <c r="P100" s="3671"/>
      <c r="Q100" s="3672"/>
      <c r="R100" s="3705" t="s">
        <v>1041</v>
      </c>
      <c r="S100" s="3712"/>
      <c r="T100" s="3713" t="s">
        <v>1042</v>
      </c>
      <c r="U100" s="3714"/>
      <c r="V100" s="3714"/>
      <c r="W100" s="3714"/>
      <c r="X100" s="3714"/>
      <c r="Y100" s="3715"/>
      <c r="Z100" s="2740"/>
      <c r="AA100" s="2741"/>
      <c r="AB100" s="3673" t="s">
        <v>1368</v>
      </c>
    </row>
    <row r="101" spans="4:29" s="800" customFormat="1" ht="14.25" customHeight="1">
      <c r="G101" s="3723" t="s">
        <v>1366</v>
      </c>
      <c r="H101" s="3723"/>
      <c r="I101" s="3723"/>
      <c r="J101" s="3671"/>
      <c r="K101" s="3671"/>
      <c r="L101" s="1302" t="s">
        <v>1052</v>
      </c>
      <c r="M101" s="285"/>
      <c r="N101" s="3671" t="s">
        <v>1054</v>
      </c>
      <c r="O101" s="3671"/>
      <c r="P101" s="3671" t="s">
        <v>1053</v>
      </c>
      <c r="Q101" s="3672"/>
      <c r="R101" s="3671" t="s">
        <v>1056</v>
      </c>
      <c r="S101" s="3671"/>
      <c r="T101" s="3705" t="s">
        <v>1059</v>
      </c>
      <c r="U101" s="3671"/>
      <c r="V101" s="3671" t="s">
        <v>1058</v>
      </c>
      <c r="W101" s="3671"/>
      <c r="X101" s="3671" t="s">
        <v>1057</v>
      </c>
      <c r="Y101" s="3672"/>
      <c r="Z101" s="3705" t="s">
        <v>1367</v>
      </c>
      <c r="AA101" s="3672"/>
      <c r="AB101" s="3673"/>
      <c r="AC101" s="747"/>
    </row>
    <row r="102" spans="4:29" s="800" customFormat="1" ht="14.25" customHeight="1">
      <c r="G102" s="3723"/>
      <c r="H102" s="3723"/>
      <c r="I102" s="3723"/>
      <c r="J102" s="285" t="s">
        <v>690</v>
      </c>
      <c r="K102" s="285" t="s">
        <v>687</v>
      </c>
      <c r="L102" s="1302" t="s">
        <v>690</v>
      </c>
      <c r="M102" s="285" t="s">
        <v>687</v>
      </c>
      <c r="N102" s="285" t="s">
        <v>690</v>
      </c>
      <c r="O102" s="285" t="s">
        <v>687</v>
      </c>
      <c r="P102" s="285" t="s">
        <v>690</v>
      </c>
      <c r="Q102" s="290" t="s">
        <v>687</v>
      </c>
      <c r="R102" s="285" t="s">
        <v>690</v>
      </c>
      <c r="S102" s="285" t="s">
        <v>687</v>
      </c>
      <c r="T102" s="1302" t="s">
        <v>690</v>
      </c>
      <c r="U102" s="285" t="s">
        <v>687</v>
      </c>
      <c r="V102" s="285" t="s">
        <v>690</v>
      </c>
      <c r="W102" s="285" t="s">
        <v>687</v>
      </c>
      <c r="X102" s="285" t="s">
        <v>690</v>
      </c>
      <c r="Y102" s="290" t="s">
        <v>687</v>
      </c>
      <c r="Z102" s="1302" t="s">
        <v>690</v>
      </c>
      <c r="AA102" s="290" t="s">
        <v>687</v>
      </c>
      <c r="AB102" s="3673"/>
    </row>
    <row r="103" spans="4:29" ht="14.25" customHeight="1">
      <c r="G103" s="3707" t="s">
        <v>1369</v>
      </c>
      <c r="H103" s="3707"/>
      <c r="I103" s="3707"/>
      <c r="J103" s="2405">
        <v>4275.3409896542098</v>
      </c>
      <c r="K103" s="2405">
        <v>6846</v>
      </c>
      <c r="L103" s="2406">
        <v>14958</v>
      </c>
      <c r="M103" s="2405">
        <v>16727</v>
      </c>
      <c r="N103" s="2405">
        <v>554</v>
      </c>
      <c r="O103" s="2405">
        <v>1221</v>
      </c>
      <c r="P103" s="2405" t="s">
        <v>752</v>
      </c>
      <c r="Q103" s="2407">
        <v>46</v>
      </c>
      <c r="R103" s="2405" t="s">
        <v>752</v>
      </c>
      <c r="S103" s="2407">
        <v>2885</v>
      </c>
      <c r="T103" s="2408">
        <v>1579</v>
      </c>
      <c r="U103" s="2408">
        <v>1796</v>
      </c>
      <c r="V103" s="2408">
        <v>3190</v>
      </c>
      <c r="W103" s="2408">
        <v>2948</v>
      </c>
      <c r="X103" s="2408" t="s">
        <v>752</v>
      </c>
      <c r="Y103" s="2408">
        <v>638</v>
      </c>
      <c r="Z103" s="2409">
        <v>24556.340989654211</v>
      </c>
      <c r="AA103" s="2410">
        <v>33107</v>
      </c>
      <c r="AB103" s="1385">
        <v>0.34820574506390234</v>
      </c>
      <c r="AC103" s="1423"/>
    </row>
    <row r="104" spans="4:29" ht="14.25" customHeight="1">
      <c r="G104" s="3706" t="s">
        <v>1370</v>
      </c>
      <c r="H104" s="3706"/>
      <c r="I104" s="3706"/>
      <c r="J104" s="2411" t="s">
        <v>752</v>
      </c>
      <c r="K104" s="2419" t="s">
        <v>752</v>
      </c>
      <c r="L104" s="2420" t="s">
        <v>752</v>
      </c>
      <c r="M104" s="2411" t="s">
        <v>752</v>
      </c>
      <c r="N104" s="2411" t="s">
        <v>752</v>
      </c>
      <c r="O104" s="2411" t="s">
        <v>752</v>
      </c>
      <c r="P104" s="2411" t="s">
        <v>752</v>
      </c>
      <c r="Q104" s="2413" t="s">
        <v>752</v>
      </c>
      <c r="R104" s="2411" t="s">
        <v>752</v>
      </c>
      <c r="S104" s="2413" t="s">
        <v>752</v>
      </c>
      <c r="T104" s="2414">
        <v>252</v>
      </c>
      <c r="U104" s="2414">
        <v>205.953</v>
      </c>
      <c r="V104" s="2414">
        <v>788</v>
      </c>
      <c r="W104" s="2414">
        <v>768</v>
      </c>
      <c r="X104" s="2414" t="s">
        <v>752</v>
      </c>
      <c r="Y104" s="2414">
        <v>288</v>
      </c>
      <c r="Z104" s="2415">
        <v>1040</v>
      </c>
      <c r="AA104" s="2416">
        <v>1261.953</v>
      </c>
      <c r="AB104" s="1162">
        <v>0.21341634615384614</v>
      </c>
      <c r="AC104" s="1423"/>
    </row>
    <row r="105" spans="4:29">
      <c r="G105" s="3707" t="s">
        <v>1371</v>
      </c>
      <c r="H105" s="3707"/>
      <c r="I105" s="3708"/>
      <c r="J105" s="2406" t="s">
        <v>752</v>
      </c>
      <c r="K105" s="2405" t="s">
        <v>752</v>
      </c>
      <c r="L105" s="2406" t="s">
        <v>752</v>
      </c>
      <c r="M105" s="2405" t="s">
        <v>752</v>
      </c>
      <c r="N105" s="2405" t="s">
        <v>752</v>
      </c>
      <c r="O105" s="2405" t="s">
        <v>752</v>
      </c>
      <c r="P105" s="2405" t="s">
        <v>752</v>
      </c>
      <c r="Q105" s="2407" t="s">
        <v>752</v>
      </c>
      <c r="R105" s="2405" t="s">
        <v>752</v>
      </c>
      <c r="S105" s="2407" t="s">
        <v>752</v>
      </c>
      <c r="T105" s="2408">
        <v>15.959468017732743</v>
      </c>
      <c r="U105" s="2408">
        <v>11.467316258351893</v>
      </c>
      <c r="V105" s="2408">
        <v>24.702194357366771</v>
      </c>
      <c r="W105" s="2408">
        <v>26.051560379918588</v>
      </c>
      <c r="X105" s="2408" t="s">
        <v>752</v>
      </c>
      <c r="Y105" s="2408">
        <v>45.141065830721004</v>
      </c>
      <c r="Z105" s="2409">
        <v>4.2351586518454054</v>
      </c>
      <c r="AA105" s="2410">
        <v>3.811740719485305</v>
      </c>
      <c r="AB105" s="1385">
        <v>-9.9976876232393916E-2</v>
      </c>
      <c r="AC105" s="1425"/>
    </row>
    <row r="106" spans="4:29" ht="14.25" customHeight="1">
      <c r="G106" s="3706" t="s">
        <v>1372</v>
      </c>
      <c r="H106" s="3706"/>
      <c r="I106" s="3721"/>
      <c r="J106" s="2412" t="s">
        <v>752</v>
      </c>
      <c r="K106" s="2411" t="s">
        <v>752</v>
      </c>
      <c r="L106" s="2412" t="s">
        <v>752</v>
      </c>
      <c r="M106" s="2411" t="s">
        <v>752</v>
      </c>
      <c r="N106" s="2411" t="s">
        <v>752</v>
      </c>
      <c r="O106" s="2411" t="s">
        <v>752</v>
      </c>
      <c r="P106" s="2411" t="s">
        <v>752</v>
      </c>
      <c r="Q106" s="2413" t="s">
        <v>752</v>
      </c>
      <c r="R106" s="2411" t="s">
        <v>752</v>
      </c>
      <c r="S106" s="2413" t="s">
        <v>752</v>
      </c>
      <c r="T106" s="2414" t="s">
        <v>752</v>
      </c>
      <c r="U106" s="2414" t="s">
        <v>752</v>
      </c>
      <c r="V106" s="2414" t="s">
        <v>752</v>
      </c>
      <c r="W106" s="2414" t="s">
        <v>752</v>
      </c>
      <c r="X106" s="2414" t="s">
        <v>752</v>
      </c>
      <c r="Y106" s="2414" t="s">
        <v>752</v>
      </c>
      <c r="Z106" s="2437" t="s">
        <v>752</v>
      </c>
      <c r="AA106" s="2440" t="s">
        <v>752</v>
      </c>
      <c r="AB106" s="1912" t="s">
        <v>752</v>
      </c>
      <c r="AC106" s="1424"/>
    </row>
    <row r="107" spans="4:29" ht="14.25" customHeight="1">
      <c r="G107" s="3707" t="s">
        <v>1373</v>
      </c>
      <c r="H107" s="3707"/>
      <c r="I107" s="3708"/>
      <c r="J107" s="2406" t="s">
        <v>752</v>
      </c>
      <c r="K107" s="2405" t="s">
        <v>752</v>
      </c>
      <c r="L107" s="2406" t="s">
        <v>752</v>
      </c>
      <c r="M107" s="2405" t="s">
        <v>752</v>
      </c>
      <c r="N107" s="2405" t="s">
        <v>752</v>
      </c>
      <c r="O107" s="2405" t="s">
        <v>752</v>
      </c>
      <c r="P107" s="2405" t="s">
        <v>752</v>
      </c>
      <c r="Q107" s="2407" t="s">
        <v>752</v>
      </c>
      <c r="R107" s="2405" t="s">
        <v>752</v>
      </c>
      <c r="S107" s="2407" t="s">
        <v>752</v>
      </c>
      <c r="T107" s="2408" t="s">
        <v>752</v>
      </c>
      <c r="U107" s="2408" t="s">
        <v>752</v>
      </c>
      <c r="V107" s="2408" t="s">
        <v>752</v>
      </c>
      <c r="W107" s="2408" t="s">
        <v>752</v>
      </c>
      <c r="X107" s="2408" t="s">
        <v>752</v>
      </c>
      <c r="Y107" s="2408" t="s">
        <v>752</v>
      </c>
      <c r="Z107" s="2438" t="s">
        <v>752</v>
      </c>
      <c r="AA107" s="2439" t="s">
        <v>752</v>
      </c>
      <c r="AB107" s="1463" t="s">
        <v>752</v>
      </c>
      <c r="AC107" s="1426"/>
    </row>
    <row r="108" spans="4:29" s="2421" customFormat="1" ht="14.25" customHeight="1">
      <c r="G108" s="3722" t="s">
        <v>1374</v>
      </c>
      <c r="H108" s="3722"/>
      <c r="I108" s="3722"/>
      <c r="J108" s="2417" t="s">
        <v>752</v>
      </c>
      <c r="K108" s="2422" t="s">
        <v>752</v>
      </c>
      <c r="L108" s="2417" t="s">
        <v>752</v>
      </c>
      <c r="M108" s="2422" t="s">
        <v>752</v>
      </c>
      <c r="N108" s="2422" t="s">
        <v>752</v>
      </c>
      <c r="O108" s="2422" t="s">
        <v>752</v>
      </c>
      <c r="P108" s="2422" t="s">
        <v>752</v>
      </c>
      <c r="Q108" s="2423" t="s">
        <v>752</v>
      </c>
      <c r="R108" s="2422" t="s">
        <v>752</v>
      </c>
      <c r="S108" s="2423" t="s">
        <v>752</v>
      </c>
      <c r="T108" s="2418">
        <v>15.959468017732743</v>
      </c>
      <c r="U108" s="2418">
        <v>11.7</v>
      </c>
      <c r="V108" s="2418">
        <v>24.702194357366771</v>
      </c>
      <c r="W108" s="2418">
        <v>26.1</v>
      </c>
      <c r="X108" s="2433" t="s">
        <v>752</v>
      </c>
      <c r="Y108" s="2418">
        <v>45.1</v>
      </c>
      <c r="Z108" s="2424">
        <v>4.2351586518454054</v>
      </c>
      <c r="AA108" s="2425">
        <v>3.811740719485305</v>
      </c>
      <c r="AB108" s="2426">
        <v>-9.9976876232393916E-2</v>
      </c>
      <c r="AC108" s="2427"/>
    </row>
    <row r="109" spans="4:29">
      <c r="G109" s="1639" t="s">
        <v>2205</v>
      </c>
    </row>
    <row r="110" spans="4:29">
      <c r="G110" s="91"/>
    </row>
    <row r="111" spans="4:29"/>
    <row r="112" spans="4:29">
      <c r="G112" s="1184" t="s">
        <v>1375</v>
      </c>
      <c r="H112" s="35"/>
      <c r="I112" s="35"/>
      <c r="J112" s="35"/>
      <c r="K112" s="35"/>
      <c r="L112" s="6"/>
      <c r="M112" s="6"/>
      <c r="N112" s="6"/>
      <c r="O112" s="6"/>
      <c r="P112" s="1427"/>
    </row>
    <row r="113" spans="7:16">
      <c r="G113" s="2" t="s">
        <v>1786</v>
      </c>
      <c r="H113" s="1427"/>
      <c r="I113" s="1427"/>
      <c r="J113" s="1427"/>
      <c r="K113" s="1427"/>
      <c r="L113" s="1427"/>
      <c r="M113" s="1427"/>
      <c r="N113" s="1427"/>
      <c r="O113" s="1427"/>
      <c r="P113" s="1427"/>
    </row>
    <row r="116" spans="7:16"/>
    <row r="117" spans="7:16"/>
    <row r="118" spans="7:16">
      <c r="G118" s="1184" t="s">
        <v>1376</v>
      </c>
    </row>
    <row r="119" spans="7:16">
      <c r="G119" s="283" t="s">
        <v>1591</v>
      </c>
    </row>
    <row r="120" spans="7:16">
      <c r="G120" s="1301" t="s">
        <v>1151</v>
      </c>
      <c r="H120" s="284" t="s">
        <v>1377</v>
      </c>
      <c r="I120" s="284" t="s">
        <v>1378</v>
      </c>
      <c r="J120" s="284" t="s">
        <v>686</v>
      </c>
      <c r="K120" s="284" t="s">
        <v>690</v>
      </c>
      <c r="L120" s="1180" t="s">
        <v>687</v>
      </c>
      <c r="M120" s="284" t="s">
        <v>688</v>
      </c>
    </row>
    <row r="121" spans="7:16" ht="16.2">
      <c r="G121" s="1428" t="s">
        <v>1052</v>
      </c>
      <c r="H121" s="1429" t="s">
        <v>1711</v>
      </c>
      <c r="I121" s="1429" t="s">
        <v>1316</v>
      </c>
      <c r="J121" s="1429">
        <v>7470</v>
      </c>
      <c r="K121" s="1429">
        <v>11119.356402799311</v>
      </c>
      <c r="L121" s="1959">
        <v>5525</v>
      </c>
      <c r="M121" s="1309">
        <v>-0.50311872379510425</v>
      </c>
    </row>
    <row r="122" spans="7:16">
      <c r="G122" s="1977" t="s">
        <v>1712</v>
      </c>
    </row>
    <row r="123" spans="7:16">
      <c r="G123"/>
    </row>
    <row r="124" spans="7:16"/>
    <row r="125" spans="7:16"/>
  </sheetData>
  <sheetProtection algorithmName="SHA-512" hashValue="ANnexUafJOetTTJnw1YmC/0YELXyZQ47V/5ncKQSGJEaeWMPGh91FNN86AInoC/V6sXzLKLgG3AEMRKN5TvNrw==" saltValue="rILrD6GmPSWRqkDcP56ukw==" spinCount="100000" sheet="1" objects="1" scenarios="1"/>
  <mergeCells count="76">
    <mergeCell ref="I39:I41"/>
    <mergeCell ref="J39:J41"/>
    <mergeCell ref="H39:H41"/>
    <mergeCell ref="R17:T17"/>
    <mergeCell ref="H17:M17"/>
    <mergeCell ref="N17:P17"/>
    <mergeCell ref="V24:V30"/>
    <mergeCell ref="U24:U30"/>
    <mergeCell ref="U17:V17"/>
    <mergeCell ref="G24:G30"/>
    <mergeCell ref="N24:N30"/>
    <mergeCell ref="O24:O30"/>
    <mergeCell ref="P24:P30"/>
    <mergeCell ref="Q24:Q30"/>
    <mergeCell ref="G43:G44"/>
    <mergeCell ref="H43:H44"/>
    <mergeCell ref="I43:I44"/>
    <mergeCell ref="J43:J44"/>
    <mergeCell ref="G46:G48"/>
    <mergeCell ref="H46:H48"/>
    <mergeCell ref="I46:I48"/>
    <mergeCell ref="J46:J48"/>
    <mergeCell ref="G50:G52"/>
    <mergeCell ref="H50:H52"/>
    <mergeCell ref="I50:I52"/>
    <mergeCell ref="J50:J52"/>
    <mergeCell ref="G54:G55"/>
    <mergeCell ref="H54:H55"/>
    <mergeCell ref="I54:I55"/>
    <mergeCell ref="J54:J55"/>
    <mergeCell ref="G56:G58"/>
    <mergeCell ref="H56:H58"/>
    <mergeCell ref="I56:I58"/>
    <mergeCell ref="J56:J58"/>
    <mergeCell ref="G59:G61"/>
    <mergeCell ref="H59:H61"/>
    <mergeCell ref="I59:I61"/>
    <mergeCell ref="J59:J61"/>
    <mergeCell ref="R70:S70"/>
    <mergeCell ref="W73:W74"/>
    <mergeCell ref="G63:G64"/>
    <mergeCell ref="J78:L78"/>
    <mergeCell ref="V78:X78"/>
    <mergeCell ref="AN79:AN80"/>
    <mergeCell ref="J79:L79"/>
    <mergeCell ref="P79:R79"/>
    <mergeCell ref="S79:U79"/>
    <mergeCell ref="V79:X79"/>
    <mergeCell ref="AH79:AJ79"/>
    <mergeCell ref="G106:I106"/>
    <mergeCell ref="G107:I107"/>
    <mergeCell ref="G108:I108"/>
    <mergeCell ref="V101:W101"/>
    <mergeCell ref="X101:Y101"/>
    <mergeCell ref="G103:I103"/>
    <mergeCell ref="N101:O101"/>
    <mergeCell ref="P101:Q101"/>
    <mergeCell ref="R101:S101"/>
    <mergeCell ref="T101:U101"/>
    <mergeCell ref="G101:I102"/>
    <mergeCell ref="J101:K101"/>
    <mergeCell ref="AH78:AJ78"/>
    <mergeCell ref="AK78:AM79"/>
    <mergeCell ref="G104:I104"/>
    <mergeCell ref="G105:I105"/>
    <mergeCell ref="Z101:AA101"/>
    <mergeCell ref="Y79:AA79"/>
    <mergeCell ref="AB79:AD79"/>
    <mergeCell ref="AE79:AG79"/>
    <mergeCell ref="J100:K100"/>
    <mergeCell ref="R100:S100"/>
    <mergeCell ref="T100:Y100"/>
    <mergeCell ref="Y78:AG78"/>
    <mergeCell ref="AB100:AB102"/>
    <mergeCell ref="L100:Q100"/>
    <mergeCell ref="M78:U78"/>
  </mergeCells>
  <phoneticPr fontId="28" type="noConversion"/>
  <pageMargins left="0.7" right="0.7" top="0.75" bottom="0.75" header="0.3" footer="0.3"/>
  <pageSetup paperSize="9" fitToHeight="0" orientation="landscape" horizontalDpi="1200" verticalDpi="1200" r:id="rId1"/>
  <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72CB37-1A8C-4D76-ABE8-C89C348D896A}">
  <sheetPr codeName="Sheet36">
    <tabColor theme="8" tint="0.59999389629810485"/>
    <pageSetUpPr fitToPage="1"/>
  </sheetPr>
  <dimension ref="A5:AA82"/>
  <sheetViews>
    <sheetView showGridLines="0" topLeftCell="A28" zoomScale="85" zoomScaleNormal="85" workbookViewId="0">
      <selection activeCell="I75" sqref="I75"/>
    </sheetView>
  </sheetViews>
  <sheetFormatPr defaultColWidth="0" defaultRowHeight="13.8"/>
  <cols>
    <col min="1" max="1" width="3.59765625" style="2" customWidth="1"/>
    <col min="2" max="5" width="9" style="2" customWidth="1"/>
    <col min="6" max="6" width="4.09765625" style="2" customWidth="1"/>
    <col min="7" max="7" width="87.09765625" style="2" customWidth="1"/>
    <col min="8" max="8" width="20.09765625" style="2" customWidth="1"/>
    <col min="9" max="9" width="19.59765625" style="2" customWidth="1"/>
    <col min="10" max="10" width="14.69921875" style="2" customWidth="1"/>
    <col min="11" max="11" width="15.09765625" style="2" customWidth="1"/>
    <col min="12" max="12" width="14.59765625" style="2" customWidth="1"/>
    <col min="13" max="14" width="14.09765625" style="2" customWidth="1"/>
    <col min="15" max="15" width="14.19921875" style="2" customWidth="1"/>
    <col min="16" max="16" width="13.59765625" style="2" customWidth="1"/>
    <col min="17" max="17" width="14.09765625" style="2" customWidth="1"/>
    <col min="18" max="22" width="13.69921875" style="2" customWidth="1"/>
    <col min="23" max="23" width="15.3984375" style="2" bestFit="1" customWidth="1"/>
    <col min="24" max="24" width="18.69921875" style="2" bestFit="1" customWidth="1"/>
    <col min="25" max="25" width="14.69921875" style="2" customWidth="1"/>
    <col min="26" max="26" width="11.09765625" style="2" customWidth="1"/>
    <col min="27" max="27" width="21" style="2" hidden="1" customWidth="1"/>
    <col min="28" max="16384" width="8.59765625" style="2" hidden="1"/>
  </cols>
  <sheetData>
    <row r="5" spans="2:27" customFormat="1">
      <c r="B5" s="269"/>
      <c r="C5" s="269"/>
      <c r="D5" s="269"/>
      <c r="E5" s="269"/>
      <c r="G5" s="269"/>
      <c r="H5" s="269"/>
      <c r="I5" s="269"/>
      <c r="J5" s="269"/>
      <c r="K5" s="269"/>
      <c r="L5" s="269"/>
      <c r="M5" s="269"/>
      <c r="N5" s="269"/>
      <c r="O5" s="269"/>
      <c r="P5" s="269"/>
      <c r="Q5" s="269"/>
      <c r="R5" s="269"/>
      <c r="S5" s="269"/>
      <c r="T5" s="269"/>
      <c r="U5" s="269"/>
      <c r="V5" s="269"/>
      <c r="W5" s="269"/>
      <c r="X5" s="269"/>
      <c r="Y5" s="269"/>
      <c r="Z5" s="2"/>
      <c r="AA5" s="2"/>
    </row>
    <row r="6" spans="2:27" customFormat="1" ht="21">
      <c r="B6" s="270" t="s">
        <v>1</v>
      </c>
      <c r="C6" s="269"/>
      <c r="D6" s="269"/>
      <c r="E6" s="269"/>
      <c r="G6" s="270" t="s">
        <v>18</v>
      </c>
      <c r="H6" s="269"/>
      <c r="I6" s="269"/>
      <c r="J6" s="269"/>
      <c r="K6" s="269"/>
      <c r="L6" s="269"/>
      <c r="M6" s="269"/>
      <c r="N6" s="269"/>
      <c r="O6" s="269"/>
      <c r="P6" s="269"/>
      <c r="Q6" s="269"/>
      <c r="R6" s="269"/>
      <c r="S6" s="269"/>
      <c r="T6" s="269"/>
      <c r="U6" s="269"/>
      <c r="V6" s="269"/>
      <c r="W6" s="269"/>
      <c r="X6" s="269"/>
      <c r="Y6" s="269"/>
      <c r="Z6" s="2"/>
      <c r="AA6" s="2"/>
    </row>
    <row r="7" spans="2:27" customFormat="1" ht="14.4" thickBot="1">
      <c r="B7" s="271"/>
      <c r="C7" s="271"/>
      <c r="D7" s="271"/>
      <c r="E7" s="271"/>
      <c r="G7" s="271"/>
      <c r="H7" s="271"/>
      <c r="I7" s="271"/>
      <c r="J7" s="271"/>
      <c r="K7" s="271"/>
      <c r="L7" s="271"/>
      <c r="M7" s="271"/>
      <c r="N7" s="271"/>
      <c r="O7" s="271"/>
      <c r="P7" s="271"/>
      <c r="Q7" s="271"/>
      <c r="R7" s="271"/>
      <c r="S7" s="271"/>
      <c r="T7" s="271"/>
      <c r="U7" s="271"/>
      <c r="V7" s="271"/>
      <c r="W7" s="271"/>
      <c r="X7" s="271"/>
      <c r="Y7" s="271"/>
      <c r="Z7" s="2"/>
      <c r="AA7" s="2"/>
    </row>
    <row r="8" spans="2:27">
      <c r="G8" s="135"/>
      <c r="H8" s="135"/>
      <c r="I8" s="135"/>
      <c r="J8" s="135"/>
      <c r="K8" s="11"/>
      <c r="L8" s="11"/>
      <c r="M8" s="11"/>
      <c r="N8" s="11"/>
      <c r="O8" s="11"/>
      <c r="P8" s="11"/>
      <c r="Q8" s="11"/>
      <c r="R8" s="11"/>
      <c r="S8" s="11"/>
      <c r="T8" s="11"/>
      <c r="U8" s="11"/>
      <c r="V8" s="11"/>
      <c r="W8" s="11"/>
      <c r="X8" s="11"/>
      <c r="Y8" s="11"/>
      <c r="Z8" s="11"/>
      <c r="AA8" s="11"/>
    </row>
    <row r="9" spans="2:27" ht="24" customHeight="1">
      <c r="G9" s="129" t="s">
        <v>1379</v>
      </c>
      <c r="H9" s="135"/>
      <c r="I9" s="135"/>
      <c r="J9" s="135"/>
      <c r="K9" s="11"/>
      <c r="L9" s="11"/>
      <c r="M9" s="11"/>
      <c r="N9" s="11"/>
      <c r="O9" s="11"/>
      <c r="P9" s="11"/>
      <c r="Q9" s="11"/>
      <c r="R9" s="11"/>
      <c r="S9" s="11"/>
      <c r="T9" s="11"/>
      <c r="U9" s="11"/>
      <c r="V9" s="11"/>
      <c r="W9" s="11"/>
      <c r="X9" s="11"/>
      <c r="Y9" s="11"/>
      <c r="Z9" s="11"/>
      <c r="AA9" s="11"/>
    </row>
    <row r="10" spans="2:27">
      <c r="G10" s="135" t="s">
        <v>1380</v>
      </c>
      <c r="H10" s="135"/>
      <c r="I10" s="135"/>
      <c r="J10" s="135"/>
      <c r="K10" s="11"/>
      <c r="L10" s="11"/>
      <c r="M10" s="11"/>
      <c r="N10" s="11"/>
      <c r="O10" s="11"/>
      <c r="P10" s="11"/>
      <c r="Q10" s="11"/>
      <c r="R10" s="11"/>
      <c r="S10" s="11"/>
      <c r="T10" s="11"/>
      <c r="U10" s="11"/>
      <c r="V10" s="11"/>
      <c r="W10" s="11"/>
      <c r="X10" s="11"/>
      <c r="Y10" s="11"/>
      <c r="Z10" s="11"/>
      <c r="AA10" s="11"/>
    </row>
    <row r="11" spans="2:27">
      <c r="G11" s="294"/>
      <c r="H11" s="135"/>
      <c r="I11" s="135"/>
      <c r="J11" s="135"/>
      <c r="K11" s="11"/>
      <c r="L11" s="11"/>
      <c r="M11" s="11"/>
      <c r="N11" s="11"/>
      <c r="O11" s="11"/>
      <c r="P11" s="11"/>
      <c r="Q11" s="11"/>
      <c r="R11" s="11"/>
      <c r="S11" s="11"/>
      <c r="T11" s="11"/>
      <c r="U11" s="11"/>
      <c r="V11" s="11"/>
      <c r="W11" s="11"/>
      <c r="X11" s="11"/>
      <c r="Y11" s="11"/>
      <c r="Z11" s="11"/>
      <c r="AA11" s="11"/>
    </row>
    <row r="12" spans="2:27">
      <c r="G12" s="294"/>
      <c r="H12" s="135"/>
      <c r="I12" s="135"/>
      <c r="J12" s="135"/>
      <c r="K12" s="11"/>
      <c r="L12" s="11"/>
      <c r="M12" s="11"/>
      <c r="N12" s="11"/>
      <c r="O12" s="11"/>
      <c r="P12" s="11"/>
      <c r="Q12" s="11"/>
      <c r="R12" s="11"/>
      <c r="S12" s="11"/>
      <c r="T12" s="11"/>
      <c r="U12" s="11"/>
      <c r="V12" s="11"/>
      <c r="W12" s="11"/>
      <c r="X12" s="11"/>
      <c r="Y12" s="11"/>
      <c r="Z12" s="11"/>
      <c r="AA12" s="11"/>
    </row>
    <row r="13" spans="2:27">
      <c r="G13" s="295" t="s">
        <v>1381</v>
      </c>
      <c r="H13" s="46"/>
    </row>
    <row r="14" spans="2:27" ht="25.5" customHeight="1">
      <c r="G14" s="296" t="s">
        <v>1382</v>
      </c>
      <c r="H14" s="46"/>
    </row>
    <row r="15" spans="2:27">
      <c r="G15" s="979" t="s">
        <v>1383</v>
      </c>
      <c r="H15" s="983"/>
      <c r="I15" s="972"/>
      <c r="J15" s="972"/>
      <c r="K15" s="972"/>
      <c r="L15" s="972"/>
      <c r="M15" s="972"/>
      <c r="N15" s="972"/>
      <c r="O15" s="972"/>
      <c r="P15" s="972"/>
      <c r="Q15" s="30"/>
      <c r="R15" s="30"/>
      <c r="S15" s="30"/>
      <c r="T15" s="30"/>
      <c r="U15" s="30"/>
      <c r="V15" s="30"/>
      <c r="W15" s="30"/>
      <c r="X15" s="30"/>
      <c r="Y15" s="30"/>
      <c r="Z15" s="30"/>
    </row>
    <row r="16" spans="2:27" ht="16.2">
      <c r="G16" s="3765"/>
      <c r="H16" s="3766"/>
      <c r="I16" s="3767" t="s">
        <v>686</v>
      </c>
      <c r="J16" s="3767"/>
      <c r="K16" s="3767" t="s">
        <v>690</v>
      </c>
      <c r="L16" s="3768"/>
      <c r="M16" s="3769" t="s">
        <v>1384</v>
      </c>
      <c r="N16" s="3768"/>
      <c r="O16" s="3763" t="s">
        <v>688</v>
      </c>
      <c r="P16" s="3764" t="s">
        <v>1385</v>
      </c>
      <c r="Q16" s="973"/>
      <c r="R16" s="973"/>
      <c r="S16" s="973"/>
      <c r="T16" s="973"/>
      <c r="U16" s="973"/>
      <c r="V16" s="973"/>
      <c r="W16" s="973"/>
      <c r="X16" s="973"/>
      <c r="Y16" s="973"/>
    </row>
    <row r="17" spans="7:27" ht="28.2" customHeight="1">
      <c r="G17" s="3765"/>
      <c r="H17" s="3766"/>
      <c r="I17" s="287" t="s">
        <v>1386</v>
      </c>
      <c r="J17" s="986" t="s">
        <v>1387</v>
      </c>
      <c r="K17" s="287" t="s">
        <v>1386</v>
      </c>
      <c r="L17" s="986" t="s">
        <v>1387</v>
      </c>
      <c r="M17" s="1052" t="s">
        <v>1386</v>
      </c>
      <c r="N17" s="986" t="s">
        <v>1387</v>
      </c>
      <c r="O17" s="3763"/>
      <c r="P17" s="3764"/>
      <c r="Q17" s="973"/>
      <c r="R17" s="973"/>
      <c r="S17" s="973"/>
      <c r="T17" s="973"/>
      <c r="U17" s="973"/>
      <c r="V17" s="973"/>
      <c r="W17" s="973"/>
      <c r="X17" s="973"/>
      <c r="Y17" s="973"/>
    </row>
    <row r="18" spans="7:27" ht="16.5" customHeight="1">
      <c r="G18" s="988" t="s">
        <v>1388</v>
      </c>
      <c r="H18" s="989"/>
      <c r="I18" s="990"/>
      <c r="J18" s="991"/>
      <c r="K18" s="990"/>
      <c r="L18" s="991"/>
      <c r="M18" s="1053"/>
      <c r="N18" s="991"/>
      <c r="O18" s="992"/>
      <c r="P18" s="993"/>
      <c r="Q18" s="973"/>
      <c r="R18" s="973"/>
      <c r="S18" s="973"/>
      <c r="T18" s="973"/>
      <c r="U18" s="973"/>
      <c r="V18" s="973"/>
      <c r="W18" s="973"/>
      <c r="X18" s="973"/>
      <c r="Y18" s="973"/>
    </row>
    <row r="19" spans="7:27" ht="16.2">
      <c r="G19" s="994" t="s">
        <v>1389</v>
      </c>
      <c r="H19" s="280"/>
      <c r="I19" s="297">
        <v>39</v>
      </c>
      <c r="J19" s="995">
        <v>10.833333333333334</v>
      </c>
      <c r="K19" s="297">
        <v>1050.67</v>
      </c>
      <c r="L19" s="995">
        <v>291.85277777777782</v>
      </c>
      <c r="M19" s="1054">
        <v>980.00499999999988</v>
      </c>
      <c r="N19" s="1055">
        <v>272.2236111111111</v>
      </c>
      <c r="O19" s="996">
        <v>-6.725708357524264E-2</v>
      </c>
      <c r="P19" s="997">
        <v>9.078137125697301E-5</v>
      </c>
      <c r="Q19" s="973"/>
      <c r="R19" s="973"/>
      <c r="S19" s="973"/>
      <c r="T19" s="973"/>
      <c r="U19" s="973"/>
      <c r="V19" s="973"/>
      <c r="W19" s="973"/>
      <c r="X19" s="973"/>
      <c r="Y19" s="973"/>
    </row>
    <row r="20" spans="7:27" ht="16.2">
      <c r="G20" s="998" t="s">
        <v>1390</v>
      </c>
      <c r="H20" s="999"/>
      <c r="I20" s="963">
        <v>0</v>
      </c>
      <c r="J20" s="1000">
        <v>0</v>
      </c>
      <c r="K20" s="963">
        <v>0</v>
      </c>
      <c r="L20" s="1000">
        <v>0</v>
      </c>
      <c r="M20" s="1056">
        <v>1588062.0002000001</v>
      </c>
      <c r="N20" s="1000">
        <v>441128.33338888892</v>
      </c>
      <c r="O20" s="1001" t="s">
        <v>752</v>
      </c>
      <c r="P20" s="1002">
        <v>0.14710786783664101</v>
      </c>
      <c r="Q20" s="973"/>
      <c r="R20" s="973"/>
      <c r="S20" s="973"/>
      <c r="T20" s="973"/>
      <c r="U20" s="973"/>
      <c r="V20" s="973"/>
      <c r="W20" s="973"/>
      <c r="X20" s="973"/>
      <c r="Y20" s="973"/>
    </row>
    <row r="21" spans="7:27">
      <c r="G21" s="994" t="s">
        <v>1391</v>
      </c>
      <c r="H21" s="280"/>
      <c r="I21" s="297">
        <v>328407</v>
      </c>
      <c r="J21" s="995">
        <v>91224.166666666672</v>
      </c>
      <c r="K21" s="297">
        <v>391102.86599999998</v>
      </c>
      <c r="L21" s="995">
        <v>108639.685</v>
      </c>
      <c r="M21" s="1054">
        <v>197675.18799999999</v>
      </c>
      <c r="N21" s="1055">
        <v>54909.77444444444</v>
      </c>
      <c r="O21" s="996">
        <v>-0.49456983012750411</v>
      </c>
      <c r="P21" s="997">
        <v>1.8311360278896471E-2</v>
      </c>
      <c r="Q21" s="973"/>
      <c r="R21" s="973"/>
      <c r="S21" s="973"/>
      <c r="T21" s="973"/>
      <c r="U21" s="973"/>
      <c r="V21" s="973"/>
      <c r="W21" s="973"/>
      <c r="X21" s="973"/>
      <c r="Y21" s="973"/>
    </row>
    <row r="22" spans="7:27">
      <c r="G22" s="1003" t="s">
        <v>1392</v>
      </c>
      <c r="H22" s="958"/>
      <c r="I22" s="962">
        <v>143576</v>
      </c>
      <c r="J22" s="1004">
        <v>39882.222222222219</v>
      </c>
      <c r="K22" s="962">
        <v>0</v>
      </c>
      <c r="L22" s="1004">
        <v>0</v>
      </c>
      <c r="M22" s="1056">
        <v>260392.68582755202</v>
      </c>
      <c r="N22" s="1000">
        <v>72331.301618764453</v>
      </c>
      <c r="O22" s="1001" t="s">
        <v>752</v>
      </c>
      <c r="P22" s="1002">
        <v>2.4121106611406408E-2</v>
      </c>
      <c r="Q22" s="973"/>
      <c r="R22" s="973"/>
      <c r="S22" s="973"/>
      <c r="T22" s="973"/>
      <c r="U22" s="973"/>
      <c r="V22" s="973"/>
      <c r="W22" s="973"/>
      <c r="X22" s="973"/>
      <c r="Y22" s="973"/>
    </row>
    <row r="23" spans="7:27">
      <c r="G23" s="1005" t="s">
        <v>1393</v>
      </c>
      <c r="H23" s="280"/>
      <c r="I23" s="297">
        <v>0</v>
      </c>
      <c r="J23" s="995">
        <v>0</v>
      </c>
      <c r="K23" s="297">
        <v>0</v>
      </c>
      <c r="L23" s="995">
        <v>0</v>
      </c>
      <c r="M23" s="1057">
        <v>337.48827066000001</v>
      </c>
      <c r="N23" s="1058">
        <v>93.746741850000006</v>
      </c>
      <c r="O23" s="996" t="s">
        <v>752</v>
      </c>
      <c r="P23" s="997">
        <v>3.1262746612169583E-5</v>
      </c>
      <c r="Q23" s="973"/>
      <c r="R23" s="973"/>
      <c r="S23" s="973"/>
      <c r="T23" s="973"/>
      <c r="U23" s="973"/>
      <c r="V23" s="973"/>
      <c r="W23" s="973"/>
      <c r="X23" s="973"/>
      <c r="Y23" s="973"/>
    </row>
    <row r="24" spans="7:27">
      <c r="G24" s="1003" t="s">
        <v>1394</v>
      </c>
      <c r="H24" s="958"/>
      <c r="I24" s="962">
        <v>2563</v>
      </c>
      <c r="J24" s="1004">
        <v>711.94444444444446</v>
      </c>
      <c r="K24" s="962">
        <v>0</v>
      </c>
      <c r="L24" s="1004">
        <v>0</v>
      </c>
      <c r="M24" s="1056">
        <v>6470.9396451397497</v>
      </c>
      <c r="N24" s="1000">
        <v>1797.4832347610416</v>
      </c>
      <c r="O24" s="1001" t="s">
        <v>752</v>
      </c>
      <c r="P24" s="1002">
        <v>5.9942630324018439E-4</v>
      </c>
      <c r="Q24" s="973"/>
      <c r="R24" s="973"/>
      <c r="S24" s="973"/>
      <c r="T24" s="973"/>
      <c r="U24" s="973"/>
      <c r="V24" s="973"/>
      <c r="W24" s="973"/>
      <c r="X24" s="973"/>
      <c r="Y24" s="973"/>
      <c r="AA24" s="19"/>
    </row>
    <row r="25" spans="7:27">
      <c r="G25" s="994" t="s">
        <v>1395</v>
      </c>
      <c r="H25" s="280"/>
      <c r="I25" s="297">
        <v>3805466</v>
      </c>
      <c r="J25" s="995">
        <v>1057073.8888888888</v>
      </c>
      <c r="K25" s="297">
        <v>4223573.3750292016</v>
      </c>
      <c r="L25" s="995">
        <v>1173214.8263970003</v>
      </c>
      <c r="M25" s="1054">
        <v>7089777.046910149</v>
      </c>
      <c r="N25" s="1055">
        <v>1969382.513030597</v>
      </c>
      <c r="O25" s="996">
        <v>0.6786205464847952</v>
      </c>
      <c r="P25" s="997">
        <v>0.6567514270077357</v>
      </c>
      <c r="Q25" s="973"/>
      <c r="R25" s="973"/>
      <c r="S25" s="973"/>
      <c r="T25" s="973"/>
      <c r="U25" s="973"/>
      <c r="V25" s="973"/>
      <c r="W25" s="973"/>
      <c r="X25" s="973"/>
      <c r="Y25" s="973"/>
    </row>
    <row r="26" spans="7:27" s="59" customFormat="1">
      <c r="G26" s="1003" t="s">
        <v>1396</v>
      </c>
      <c r="H26" s="958"/>
      <c r="I26" s="962">
        <v>316672</v>
      </c>
      <c r="J26" s="1004">
        <v>87964.444444444438</v>
      </c>
      <c r="K26" s="962">
        <v>409704.90596652217</v>
      </c>
      <c r="L26" s="1004">
        <v>113806.91832403393</v>
      </c>
      <c r="M26" s="1056">
        <v>594059.31699281035</v>
      </c>
      <c r="N26" s="1000">
        <v>165016.47694244731</v>
      </c>
      <c r="O26" s="1001">
        <v>0.44996876615715253</v>
      </c>
      <c r="P26" s="1002">
        <v>5.5029841076921174E-2</v>
      </c>
      <c r="Q26" s="973"/>
      <c r="R26" s="973"/>
      <c r="S26" s="973"/>
      <c r="T26" s="973"/>
      <c r="U26" s="973"/>
      <c r="V26" s="973"/>
      <c r="W26" s="973"/>
      <c r="X26" s="973"/>
      <c r="Y26" s="973"/>
      <c r="Z26" s="973"/>
      <c r="AA26" s="111"/>
    </row>
    <row r="27" spans="7:27">
      <c r="G27" s="994" t="s">
        <v>1397</v>
      </c>
      <c r="H27" s="1006"/>
      <c r="I27" s="1007">
        <v>290361</v>
      </c>
      <c r="J27" s="995">
        <v>80655.833333333328</v>
      </c>
      <c r="K27" s="1007">
        <v>380739.28435564484</v>
      </c>
      <c r="L27" s="995">
        <v>105760.91232101245</v>
      </c>
      <c r="M27" s="1054">
        <v>774431.89443118777</v>
      </c>
      <c r="N27" s="1055">
        <v>215119.97067532994</v>
      </c>
      <c r="O27" s="996">
        <v>1.0340215109187381</v>
      </c>
      <c r="P27" s="997">
        <v>7.1738398601638345E-2</v>
      </c>
      <c r="Q27" s="973"/>
      <c r="R27" s="973"/>
      <c r="S27" s="973"/>
      <c r="T27" s="973"/>
      <c r="U27" s="973"/>
      <c r="V27" s="973"/>
      <c r="W27" s="973"/>
      <c r="X27" s="973"/>
      <c r="Y27" s="973"/>
    </row>
    <row r="28" spans="7:27" ht="16.5" customHeight="1">
      <c r="G28" s="1003" t="s">
        <v>1398</v>
      </c>
      <c r="H28" s="958"/>
      <c r="I28" s="962">
        <v>40269</v>
      </c>
      <c r="J28" s="1004">
        <v>11185.833333333334</v>
      </c>
      <c r="K28" s="962">
        <v>18771.027169856468</v>
      </c>
      <c r="L28" s="1004">
        <v>5214.174213849019</v>
      </c>
      <c r="M28" s="1056">
        <v>51113.928865358866</v>
      </c>
      <c r="N28" s="1000">
        <v>14198.313573710795</v>
      </c>
      <c r="O28" s="1001">
        <v>1.7230224751600371</v>
      </c>
      <c r="P28" s="1002">
        <v>4.7348662024465724E-3</v>
      </c>
      <c r="Q28" s="973"/>
      <c r="R28" s="973"/>
      <c r="S28" s="973"/>
      <c r="T28" s="973"/>
      <c r="U28" s="973"/>
      <c r="V28" s="973"/>
      <c r="W28" s="973"/>
      <c r="X28" s="973"/>
      <c r="Y28" s="973"/>
    </row>
    <row r="29" spans="7:27">
      <c r="G29" s="994" t="s">
        <v>1399</v>
      </c>
      <c r="H29" s="280"/>
      <c r="I29" s="297">
        <v>1147</v>
      </c>
      <c r="J29" s="995">
        <v>318.61111111111109</v>
      </c>
      <c r="K29" s="297">
        <v>1030.6004677199999</v>
      </c>
      <c r="L29" s="995">
        <v>286.27790769999996</v>
      </c>
      <c r="M29" s="1054">
        <v>1073.13454602</v>
      </c>
      <c r="N29" s="1055">
        <v>298.09292944999999</v>
      </c>
      <c r="O29" s="996">
        <v>4.1271161456095981E-2</v>
      </c>
      <c r="P29" s="997">
        <v>9.9408294479033085E-5</v>
      </c>
      <c r="Q29" s="973"/>
      <c r="R29" s="973"/>
      <c r="S29" s="973"/>
      <c r="T29" s="973"/>
      <c r="U29" s="973"/>
      <c r="V29" s="973"/>
      <c r="W29" s="973"/>
      <c r="X29" s="973"/>
      <c r="Y29" s="973"/>
    </row>
    <row r="30" spans="7:27">
      <c r="G30" s="1003" t="s">
        <v>1400</v>
      </c>
      <c r="H30" s="958"/>
      <c r="I30" s="962">
        <v>70778</v>
      </c>
      <c r="J30" s="1004">
        <v>19660.555555555555</v>
      </c>
      <c r="K30" s="962">
        <v>75409.671226999984</v>
      </c>
      <c r="L30" s="1004">
        <v>20947.130896388884</v>
      </c>
      <c r="M30" s="1056">
        <v>127525.7009172</v>
      </c>
      <c r="N30" s="1000">
        <v>35423.805810333331</v>
      </c>
      <c r="O30" s="1001">
        <v>0.69110538266794852</v>
      </c>
      <c r="P30" s="1002">
        <v>1.1813162177509337E-2</v>
      </c>
      <c r="Q30" s="973"/>
      <c r="R30" s="973"/>
      <c r="S30" s="973"/>
      <c r="T30" s="973"/>
      <c r="U30" s="973"/>
      <c r="V30" s="973"/>
      <c r="W30" s="973"/>
      <c r="X30" s="973"/>
      <c r="Y30" s="973"/>
      <c r="AA30" s="30"/>
    </row>
    <row r="31" spans="7:27">
      <c r="G31" s="994" t="s">
        <v>1401</v>
      </c>
      <c r="H31" s="280"/>
      <c r="I31" s="297">
        <v>1227</v>
      </c>
      <c r="J31" s="995">
        <v>340.83333333333331</v>
      </c>
      <c r="K31" s="297">
        <v>2811.7901229411764</v>
      </c>
      <c r="L31" s="995">
        <v>781.05281192810457</v>
      </c>
      <c r="M31" s="1054">
        <v>3596.6693347424311</v>
      </c>
      <c r="N31" s="1055">
        <v>999.07481520623082</v>
      </c>
      <c r="O31" s="996">
        <v>0.27913861898777098</v>
      </c>
      <c r="P31" s="997">
        <v>3.3317235541229157E-4</v>
      </c>
      <c r="Q31" s="973"/>
      <c r="R31" s="973"/>
      <c r="S31" s="973"/>
      <c r="T31" s="973"/>
      <c r="U31" s="973"/>
      <c r="V31" s="973"/>
      <c r="W31" s="973"/>
      <c r="X31" s="973"/>
      <c r="Y31" s="973"/>
    </row>
    <row r="32" spans="7:27" s="59" customFormat="1">
      <c r="G32" s="1003" t="s">
        <v>1402</v>
      </c>
      <c r="H32" s="958"/>
      <c r="I32" s="962">
        <v>6412</v>
      </c>
      <c r="J32" s="1004">
        <v>1781.1111111111111</v>
      </c>
      <c r="K32" s="962">
        <v>7739.2624087999984</v>
      </c>
      <c r="L32" s="1004">
        <v>2149.795113555555</v>
      </c>
      <c r="M32" s="1056">
        <v>12208.957379999998</v>
      </c>
      <c r="N32" s="1000">
        <v>3391.3770499999991</v>
      </c>
      <c r="O32" s="1001">
        <v>0.57753500722726403</v>
      </c>
      <c r="P32" s="1002">
        <v>1.1309594263032743E-3</v>
      </c>
      <c r="Q32" s="973"/>
      <c r="R32" s="973"/>
      <c r="S32" s="973"/>
      <c r="T32" s="973"/>
      <c r="U32" s="973"/>
      <c r="V32" s="973"/>
      <c r="W32" s="973"/>
      <c r="X32" s="973"/>
      <c r="Y32" s="973"/>
      <c r="Z32" s="973"/>
    </row>
    <row r="33" spans="7:27">
      <c r="G33" s="1008" t="s">
        <v>1403</v>
      </c>
      <c r="H33" s="981"/>
      <c r="I33" s="982">
        <v>5006917</v>
      </c>
      <c r="J33" s="1009">
        <v>1390810.2777777773</v>
      </c>
      <c r="K33" s="982">
        <v>5511933.4527476868</v>
      </c>
      <c r="L33" s="1009">
        <v>1531092.6257632461</v>
      </c>
      <c r="M33" s="1059">
        <v>10707704.956320819</v>
      </c>
      <c r="N33" s="1060">
        <v>2974362.4878668943</v>
      </c>
      <c r="O33" s="1010">
        <v>0.94264046329932571</v>
      </c>
      <c r="P33" s="997">
        <v>0.99189304029049885</v>
      </c>
      <c r="Q33" s="973"/>
      <c r="R33" s="973"/>
      <c r="S33" s="973"/>
      <c r="T33" s="973"/>
      <c r="U33" s="973"/>
      <c r="V33" s="973"/>
      <c r="W33" s="973"/>
      <c r="X33" s="973"/>
      <c r="Y33" s="973"/>
    </row>
    <row r="34" spans="7:27">
      <c r="G34" s="988" t="s">
        <v>1404</v>
      </c>
      <c r="H34" s="989"/>
      <c r="I34" s="990"/>
      <c r="J34" s="991"/>
      <c r="K34" s="990"/>
      <c r="L34" s="991"/>
      <c r="M34" s="1056"/>
      <c r="N34" s="1000"/>
      <c r="O34" s="1001"/>
      <c r="P34" s="1002"/>
      <c r="Q34" s="973"/>
      <c r="R34" s="973"/>
      <c r="S34" s="973"/>
      <c r="T34" s="973"/>
      <c r="U34" s="973"/>
      <c r="V34" s="973"/>
      <c r="W34" s="973"/>
      <c r="X34" s="973"/>
      <c r="Y34" s="973"/>
    </row>
    <row r="35" spans="7:27">
      <c r="G35" s="994" t="s">
        <v>1405</v>
      </c>
      <c r="H35" s="280"/>
      <c r="I35" s="297">
        <v>16066</v>
      </c>
      <c r="J35" s="995">
        <v>4462.7777777777774</v>
      </c>
      <c r="K35" s="297">
        <v>24533.484058402821</v>
      </c>
      <c r="L35" s="995">
        <v>6814.8566828896719</v>
      </c>
      <c r="M35" s="1054">
        <v>75112.324847345459</v>
      </c>
      <c r="N35" s="1055">
        <v>20864.534679818182</v>
      </c>
      <c r="O35" s="996">
        <v>2.0616248661844332</v>
      </c>
      <c r="P35" s="997">
        <v>6.9579235289016148E-3</v>
      </c>
      <c r="Q35" s="973"/>
      <c r="R35" s="973"/>
      <c r="S35" s="973"/>
      <c r="T35" s="973"/>
      <c r="U35" s="973"/>
      <c r="V35" s="973"/>
      <c r="W35" s="973"/>
      <c r="X35" s="973"/>
      <c r="Y35" s="973"/>
    </row>
    <row r="36" spans="7:27" s="973" customFormat="1">
      <c r="G36" s="1038" t="s">
        <v>1406</v>
      </c>
      <c r="H36" s="1039"/>
      <c r="I36" s="1040">
        <v>5022983</v>
      </c>
      <c r="J36" s="1041">
        <v>1395273.055555555</v>
      </c>
      <c r="K36" s="1040">
        <v>5536466.9368060892</v>
      </c>
      <c r="L36" s="1041">
        <v>1537907.4824461357</v>
      </c>
      <c r="M36" s="1061">
        <v>10782817.281168165</v>
      </c>
      <c r="N36" s="1041">
        <v>2995227.0225467123</v>
      </c>
      <c r="O36" s="1042">
        <v>0.94759896595510462</v>
      </c>
      <c r="P36" s="1043">
        <v>0.99885096381940042</v>
      </c>
    </row>
    <row r="37" spans="7:27">
      <c r="G37" s="18"/>
      <c r="H37" s="18"/>
      <c r="I37" s="29"/>
      <c r="J37" s="1048"/>
      <c r="K37" s="1050"/>
      <c r="L37" s="1048"/>
      <c r="M37" s="1050"/>
      <c r="N37" s="1011"/>
      <c r="O37" s="1044"/>
      <c r="P37" s="1051"/>
      <c r="Q37" s="973"/>
      <c r="R37" s="973"/>
      <c r="S37" s="973"/>
      <c r="T37" s="973"/>
      <c r="U37" s="973"/>
      <c r="V37" s="973"/>
      <c r="W37" s="973"/>
      <c r="X37" s="973"/>
      <c r="Y37" s="973"/>
    </row>
    <row r="38" spans="7:27">
      <c r="G38" s="984" t="s">
        <v>1407</v>
      </c>
      <c r="H38" s="985"/>
      <c r="I38" s="987"/>
      <c r="J38" s="987"/>
      <c r="K38" s="987"/>
      <c r="L38" s="987"/>
      <c r="M38" s="987"/>
      <c r="N38" s="987"/>
      <c r="O38" s="985"/>
      <c r="P38" s="1049"/>
      <c r="Q38" s="973"/>
      <c r="R38" s="973"/>
      <c r="S38" s="973"/>
      <c r="T38" s="973"/>
      <c r="U38" s="973"/>
      <c r="V38" s="973"/>
      <c r="W38" s="973"/>
      <c r="X38" s="973"/>
      <c r="Y38" s="973"/>
    </row>
    <row r="39" spans="7:27">
      <c r="G39" s="1003" t="s">
        <v>1408</v>
      </c>
      <c r="H39" s="1003"/>
      <c r="I39" s="1012">
        <v>2736</v>
      </c>
      <c r="J39" s="1013">
        <v>760</v>
      </c>
      <c r="K39" s="1012">
        <v>2164.9509684</v>
      </c>
      <c r="L39" s="1013">
        <v>601.375269</v>
      </c>
      <c r="M39" s="1014">
        <v>12404.099944479796</v>
      </c>
      <c r="N39" s="1062">
        <v>3445.5833179110546</v>
      </c>
      <c r="O39" s="1001">
        <v>4.7295061761361765</v>
      </c>
      <c r="P39" s="1002">
        <v>1.1490361805995058E-3</v>
      </c>
      <c r="Q39" s="973"/>
      <c r="R39" s="973"/>
      <c r="S39" s="973"/>
      <c r="T39" s="973"/>
      <c r="U39" s="973"/>
      <c r="V39" s="973"/>
      <c r="W39" s="973"/>
      <c r="X39" s="973"/>
      <c r="Y39" s="973"/>
    </row>
    <row r="40" spans="7:27">
      <c r="G40" s="994" t="s">
        <v>1409</v>
      </c>
      <c r="H40" s="994"/>
      <c r="I40" s="1007">
        <v>763</v>
      </c>
      <c r="J40" s="1045">
        <v>211.94444444444443</v>
      </c>
      <c r="K40" s="1046">
        <v>474.59942639999997</v>
      </c>
      <c r="L40" s="1045">
        <v>131.83317399999999</v>
      </c>
      <c r="M40" s="1047">
        <v>251.07121079999999</v>
      </c>
      <c r="N40" s="1063">
        <v>69.742003000000011</v>
      </c>
      <c r="O40" s="996">
        <v>-0.47098290298312928</v>
      </c>
      <c r="P40" s="997" t="s">
        <v>158</v>
      </c>
      <c r="Q40" s="973"/>
      <c r="R40" s="973"/>
      <c r="S40" s="973"/>
      <c r="T40" s="973"/>
      <c r="U40" s="973"/>
      <c r="V40" s="973"/>
      <c r="W40" s="973"/>
      <c r="X40" s="973"/>
      <c r="Y40" s="973"/>
      <c r="AA40" s="30"/>
    </row>
    <row r="41" spans="7:27">
      <c r="G41" s="1003" t="s">
        <v>1410</v>
      </c>
      <c r="H41" s="1003"/>
      <c r="I41" s="1012">
        <v>763</v>
      </c>
      <c r="J41" s="1013">
        <v>211.94444444444443</v>
      </c>
      <c r="K41" s="1012">
        <v>474.59942639999997</v>
      </c>
      <c r="L41" s="1013">
        <v>131.83317399999999</v>
      </c>
      <c r="M41" s="1014">
        <v>251.07121079999999</v>
      </c>
      <c r="N41" s="1062">
        <v>69.742003000000011</v>
      </c>
      <c r="O41" s="1001">
        <v>-0.47098290298312928</v>
      </c>
      <c r="P41" s="1002" t="s">
        <v>158</v>
      </c>
      <c r="X41" s="973"/>
      <c r="AA41" s="102"/>
    </row>
    <row r="42" spans="7:27">
      <c r="G42" s="1064" t="s">
        <v>1411</v>
      </c>
      <c r="H42" s="1065"/>
      <c r="I42" s="1066">
        <v>2736</v>
      </c>
      <c r="J42" s="1067">
        <v>760</v>
      </c>
      <c r="K42" s="1066">
        <v>2164.9509684</v>
      </c>
      <c r="L42" s="1067">
        <v>601.375269</v>
      </c>
      <c r="M42" s="1066">
        <v>12404.099944479796</v>
      </c>
      <c r="N42" s="1067">
        <v>3445.5833179110546</v>
      </c>
      <c r="O42" s="1068">
        <v>4.7295061761361765</v>
      </c>
      <c r="P42" s="1069">
        <v>1.1490361805995058E-3</v>
      </c>
      <c r="Q42" s="973"/>
      <c r="X42" s="973"/>
      <c r="AA42" s="102"/>
    </row>
    <row r="43" spans="7:27">
      <c r="G43" s="956"/>
      <c r="H43" s="956"/>
      <c r="I43" s="956"/>
      <c r="J43" s="956"/>
      <c r="K43" s="956"/>
      <c r="L43" s="956"/>
      <c r="M43" s="956"/>
      <c r="N43" s="956"/>
      <c r="O43" s="956"/>
      <c r="P43" s="956"/>
      <c r="Q43" s="973"/>
      <c r="R43" s="973"/>
      <c r="S43" s="973"/>
      <c r="T43" s="973"/>
      <c r="U43" s="973"/>
      <c r="V43" s="973"/>
      <c r="W43" s="973"/>
      <c r="X43" s="973"/>
      <c r="Y43" s="973"/>
      <c r="Z43" s="973"/>
    </row>
    <row r="44" spans="7:27" ht="16.2">
      <c r="G44" s="1074" t="s">
        <v>1412</v>
      </c>
      <c r="H44" s="1075"/>
      <c r="I44" s="1070">
        <v>5025719</v>
      </c>
      <c r="J44" s="1071">
        <v>1396033.055555555</v>
      </c>
      <c r="K44" s="1070">
        <v>5538631.8877744889</v>
      </c>
      <c r="L44" s="1071">
        <v>1538508.8577151357</v>
      </c>
      <c r="M44" s="1070">
        <v>10795221.381112644</v>
      </c>
      <c r="N44" s="1071">
        <v>2998672.6058646236</v>
      </c>
      <c r="O44" s="1072">
        <v>0.94907724503972002</v>
      </c>
      <c r="P44" s="1073">
        <v>0.99999999999999989</v>
      </c>
      <c r="Q44" s="973"/>
      <c r="R44" s="973"/>
      <c r="S44" s="973"/>
      <c r="T44" s="973"/>
      <c r="U44" s="973"/>
      <c r="V44" s="973"/>
      <c r="W44" s="973"/>
      <c r="X44" s="973"/>
      <c r="Y44" s="973"/>
      <c r="Z44" s="973"/>
    </row>
    <row r="45" spans="7:27">
      <c r="G45" s="956"/>
      <c r="H45" s="956"/>
      <c r="I45" s="956"/>
      <c r="J45" s="956"/>
      <c r="K45" s="956"/>
      <c r="L45" s="956"/>
      <c r="M45" s="956"/>
      <c r="N45" s="1015"/>
      <c r="O45" s="956"/>
      <c r="P45" s="956"/>
      <c r="Q45" s="973"/>
      <c r="R45" s="973"/>
      <c r="S45" s="973"/>
      <c r="T45" s="973"/>
      <c r="U45" s="973"/>
      <c r="V45" s="973"/>
      <c r="W45" s="973"/>
      <c r="X45" s="973"/>
      <c r="Y45" s="973"/>
      <c r="Z45" s="973"/>
    </row>
    <row r="46" spans="7:27" ht="13.95" customHeight="1">
      <c r="G46" s="1016" t="s">
        <v>1413</v>
      </c>
      <c r="H46" s="1017"/>
      <c r="I46" s="956"/>
      <c r="J46" s="956"/>
      <c r="K46" s="956"/>
      <c r="L46" s="956"/>
      <c r="M46" s="956"/>
      <c r="N46" s="1018"/>
      <c r="O46" s="956"/>
      <c r="P46" s="956"/>
      <c r="Z46" s="973"/>
    </row>
    <row r="47" spans="7:27">
      <c r="G47" s="1019" t="s">
        <v>1414</v>
      </c>
      <c r="H47" s="1017"/>
      <c r="I47" s="956"/>
      <c r="J47" s="956"/>
      <c r="K47" s="956"/>
      <c r="L47" s="956"/>
      <c r="M47" s="956"/>
      <c r="N47" s="1018"/>
      <c r="O47" s="956"/>
      <c r="P47" s="956"/>
      <c r="Q47" s="973"/>
      <c r="R47" s="973"/>
      <c r="S47" s="973"/>
      <c r="T47" s="973"/>
      <c r="U47" s="973"/>
      <c r="V47" s="973"/>
      <c r="W47" s="973"/>
      <c r="X47" s="973"/>
      <c r="Z47" s="973"/>
    </row>
    <row r="48" spans="7:27">
      <c r="G48" s="1016" t="s">
        <v>1415</v>
      </c>
      <c r="H48" s="1017"/>
      <c r="I48" s="1020"/>
      <c r="J48" s="956"/>
      <c r="K48" s="956"/>
      <c r="L48" s="956"/>
      <c r="M48" s="956"/>
      <c r="N48" s="1018"/>
      <c r="O48" s="956"/>
      <c r="P48" s="956"/>
      <c r="Q48" s="973"/>
      <c r="R48" s="973"/>
      <c r="S48" s="973"/>
      <c r="T48" s="973"/>
      <c r="U48" s="973"/>
      <c r="V48" s="973"/>
      <c r="W48" s="973"/>
      <c r="X48" s="973"/>
      <c r="Z48" s="973"/>
    </row>
    <row r="49" spans="7:27">
      <c r="G49" s="1019" t="s">
        <v>1416</v>
      </c>
      <c r="H49" s="983"/>
      <c r="I49" s="972"/>
      <c r="J49" s="972"/>
      <c r="K49" s="972"/>
      <c r="L49" s="972"/>
      <c r="M49" s="972"/>
      <c r="N49" s="972"/>
      <c r="O49" s="972"/>
      <c r="P49" s="956"/>
      <c r="Q49" s="973"/>
      <c r="R49" s="973"/>
      <c r="S49" s="973"/>
      <c r="T49" s="973"/>
      <c r="U49" s="973"/>
      <c r="V49" s="973"/>
      <c r="W49" s="973"/>
      <c r="X49" s="973"/>
    </row>
    <row r="50" spans="7:27" ht="14.1" customHeight="1">
      <c r="G50" s="973"/>
      <c r="H50" s="973"/>
      <c r="I50" s="973"/>
      <c r="J50" s="973"/>
      <c r="K50" s="973"/>
      <c r="L50" s="973"/>
      <c r="M50" s="973"/>
      <c r="N50" s="973"/>
      <c r="O50" s="973"/>
      <c r="P50" s="973"/>
      <c r="Q50" s="973"/>
      <c r="R50" s="973"/>
      <c r="S50" s="973"/>
      <c r="T50" s="973"/>
      <c r="U50" s="973"/>
      <c r="V50" s="973"/>
      <c r="W50" s="973"/>
      <c r="X50" s="973"/>
    </row>
    <row r="51" spans="7:27">
      <c r="G51" s="275"/>
      <c r="H51" s="1639"/>
      <c r="I51" s="30"/>
      <c r="J51" s="30"/>
      <c r="K51" s="30"/>
      <c r="L51" s="30"/>
      <c r="M51" s="30"/>
      <c r="N51" s="30"/>
      <c r="O51" s="30"/>
      <c r="P51" s="30"/>
      <c r="Q51" s="973"/>
      <c r="R51" s="973"/>
      <c r="S51" s="973"/>
      <c r="T51" s="973"/>
      <c r="U51" s="973"/>
      <c r="V51" s="973"/>
      <c r="W51" s="973"/>
      <c r="X51" s="973"/>
    </row>
    <row r="52" spans="7:27">
      <c r="G52" s="3761"/>
      <c r="H52" s="3762"/>
      <c r="I52" s="6"/>
      <c r="J52" s="6"/>
      <c r="K52" s="6"/>
      <c r="L52" s="6"/>
      <c r="M52" s="6"/>
      <c r="N52" s="6"/>
      <c r="O52" s="168"/>
      <c r="P52" s="541"/>
      <c r="Q52" s="973"/>
      <c r="R52" s="973"/>
      <c r="S52" s="973"/>
      <c r="T52" s="973"/>
      <c r="U52" s="973"/>
      <c r="V52" s="973"/>
      <c r="W52" s="973"/>
      <c r="X52" s="973"/>
    </row>
    <row r="53" spans="7:27">
      <c r="G53" s="3761"/>
      <c r="H53" s="3762"/>
      <c r="I53" s="1674"/>
      <c r="J53" s="77"/>
      <c r="K53" s="77"/>
      <c r="L53" s="77"/>
      <c r="M53" s="1677">
        <f>SUM(M25:M28)</f>
        <v>8509382.187199505</v>
      </c>
      <c r="N53" s="1674"/>
      <c r="O53" s="168"/>
      <c r="P53" s="541"/>
    </row>
    <row r="54" spans="7:27">
      <c r="G54" s="356"/>
      <c r="H54" s="747"/>
      <c r="I54" s="1676"/>
      <c r="J54" s="77"/>
      <c r="K54" s="77"/>
      <c r="L54" s="77"/>
      <c r="M54" s="1678">
        <f>M53/M44</f>
        <v>0.7882545328887417</v>
      </c>
      <c r="N54" s="1676"/>
      <c r="O54" s="747"/>
      <c r="P54" s="1640"/>
    </row>
    <row r="55" spans="7:27">
      <c r="G55" s="1641"/>
      <c r="H55" s="1642"/>
      <c r="I55" s="1643"/>
      <c r="J55" s="1643"/>
      <c r="K55" s="1643"/>
      <c r="L55" s="1643"/>
      <c r="M55" s="1643"/>
      <c r="N55" s="1643"/>
      <c r="O55" s="1642"/>
      <c r="P55" s="1644"/>
    </row>
    <row r="56" spans="7:27">
      <c r="G56" s="1645"/>
      <c r="H56" s="44"/>
      <c r="I56" s="1675"/>
      <c r="J56" s="72"/>
      <c r="K56" s="72"/>
      <c r="L56" s="72"/>
      <c r="M56" s="1634"/>
      <c r="N56" s="1634"/>
      <c r="O56" s="1638"/>
      <c r="P56" s="1646"/>
    </row>
    <row r="57" spans="7:27" ht="13.5" customHeight="1">
      <c r="G57" s="1647"/>
      <c r="H57" s="1648"/>
      <c r="I57" s="1675"/>
      <c r="J57" s="1634"/>
      <c r="K57" s="1634"/>
      <c r="L57" s="1634"/>
      <c r="M57" s="1634"/>
      <c r="N57" s="1634"/>
      <c r="O57" s="1638"/>
      <c r="P57" s="1646"/>
    </row>
    <row r="58" spans="7:27" ht="13.5" customHeight="1">
      <c r="G58" s="1645"/>
      <c r="H58" s="44"/>
      <c r="I58" s="1675"/>
      <c r="J58" s="72"/>
      <c r="K58" s="72"/>
      <c r="L58" s="72"/>
      <c r="M58" s="1634"/>
      <c r="N58" s="1634"/>
      <c r="O58" s="1638"/>
      <c r="P58" s="1646"/>
    </row>
    <row r="59" spans="7:27" ht="13.5" customHeight="1">
      <c r="G59" s="1645"/>
      <c r="H59" s="44"/>
      <c r="I59" s="72"/>
      <c r="J59" s="72"/>
      <c r="K59" s="72"/>
      <c r="L59" s="72"/>
      <c r="M59" s="1634"/>
      <c r="N59" s="1634"/>
      <c r="O59" s="1638"/>
      <c r="P59" s="1646"/>
      <c r="Q59" s="973"/>
      <c r="R59" s="973"/>
      <c r="S59" s="96"/>
      <c r="T59" s="96"/>
      <c r="U59" s="96"/>
      <c r="V59" s="96"/>
      <c r="W59" s="96"/>
      <c r="X59" s="96"/>
      <c r="Y59" s="6"/>
      <c r="Z59" s="6"/>
    </row>
    <row r="60" spans="7:27">
      <c r="G60" s="1645"/>
      <c r="H60" s="44"/>
      <c r="I60" s="72"/>
      <c r="J60" s="72"/>
      <c r="K60" s="72"/>
      <c r="L60" s="72"/>
      <c r="M60" s="1635"/>
      <c r="N60" s="1635"/>
      <c r="O60" s="1638"/>
      <c r="P60" s="1646"/>
      <c r="Q60" s="973"/>
      <c r="R60" s="973"/>
      <c r="S60" s="71"/>
      <c r="T60" s="71"/>
      <c r="U60" s="71"/>
      <c r="V60" s="71"/>
      <c r="W60" s="71"/>
      <c r="X60" s="71"/>
      <c r="Y60" s="71"/>
      <c r="Z60" s="71"/>
      <c r="AA60" s="71"/>
    </row>
    <row r="61" spans="7:27" ht="13.5" customHeight="1">
      <c r="G61" s="1645"/>
      <c r="H61" s="44"/>
      <c r="I61" s="72"/>
      <c r="J61" s="72"/>
      <c r="K61" s="72"/>
      <c r="L61" s="72"/>
      <c r="M61" s="1634"/>
      <c r="N61" s="1634"/>
      <c r="O61" s="1638"/>
      <c r="P61" s="1646"/>
      <c r="Q61" s="973"/>
      <c r="R61" s="973"/>
      <c r="S61" s="71"/>
      <c r="T61" s="71"/>
      <c r="U61" s="71"/>
      <c r="V61" s="71"/>
      <c r="W61" s="71"/>
      <c r="X61" s="71"/>
      <c r="Y61" s="71"/>
      <c r="Z61" s="71"/>
      <c r="AA61" s="71"/>
    </row>
    <row r="62" spans="7:27">
      <c r="G62" s="1645"/>
      <c r="H62" s="44"/>
      <c r="I62" s="72"/>
      <c r="J62" s="72"/>
      <c r="K62" s="72"/>
      <c r="L62" s="72"/>
      <c r="M62" s="1634"/>
      <c r="N62" s="1634"/>
      <c r="O62" s="1638"/>
      <c r="P62" s="1646"/>
      <c r="Q62" s="973"/>
      <c r="R62" s="973"/>
      <c r="S62" s="71"/>
      <c r="T62" s="71"/>
      <c r="U62" s="71"/>
      <c r="V62" s="71"/>
      <c r="W62" s="71"/>
      <c r="X62" s="71"/>
      <c r="Y62" s="71"/>
      <c r="Z62" s="71"/>
      <c r="AA62" s="71"/>
    </row>
    <row r="63" spans="7:27">
      <c r="G63" s="1645"/>
      <c r="H63" s="44"/>
      <c r="I63" s="72"/>
      <c r="J63" s="72"/>
      <c r="K63" s="72"/>
      <c r="L63" s="72"/>
      <c r="M63" s="1634"/>
      <c r="N63" s="1634"/>
      <c r="O63" s="1638"/>
      <c r="P63" s="1646"/>
      <c r="Q63" s="973"/>
      <c r="R63" s="973"/>
      <c r="S63" s="71"/>
      <c r="T63" s="71"/>
      <c r="U63" s="71"/>
      <c r="V63" s="71"/>
      <c r="W63" s="71"/>
      <c r="X63" s="71"/>
      <c r="Y63" s="71"/>
      <c r="Z63" s="71"/>
      <c r="AA63" s="71"/>
    </row>
    <row r="64" spans="7:27">
      <c r="G64" s="1645"/>
      <c r="H64" s="44"/>
      <c r="I64" s="72"/>
      <c r="J64" s="72"/>
      <c r="K64" s="72"/>
      <c r="L64" s="72"/>
      <c r="M64" s="1634"/>
      <c r="N64" s="1634"/>
      <c r="O64" s="1638"/>
      <c r="P64" s="1646"/>
      <c r="Q64" s="973"/>
      <c r="R64" s="973"/>
      <c r="S64" s="71"/>
      <c r="T64" s="71"/>
      <c r="U64" s="71"/>
      <c r="V64" s="71"/>
      <c r="W64" s="71"/>
      <c r="X64" s="71"/>
      <c r="Y64" s="71"/>
      <c r="Z64" s="71"/>
      <c r="AA64" s="71"/>
    </row>
    <row r="65" spans="7:27">
      <c r="G65" s="1645"/>
      <c r="H65" s="44"/>
      <c r="I65" s="72"/>
      <c r="J65" s="72"/>
      <c r="K65" s="72"/>
      <c r="L65" s="72"/>
      <c r="M65" s="1634"/>
      <c r="N65" s="1634"/>
      <c r="O65" s="1638"/>
      <c r="P65" s="1646"/>
      <c r="Q65" s="973"/>
      <c r="R65" s="973"/>
      <c r="S65" s="71"/>
      <c r="T65" s="71"/>
      <c r="U65" s="71"/>
      <c r="V65" s="71"/>
      <c r="W65" s="71"/>
      <c r="X65" s="71"/>
      <c r="Y65" s="71"/>
      <c r="Z65" s="71"/>
      <c r="AA65" s="71"/>
    </row>
    <row r="66" spans="7:27">
      <c r="G66" s="1645"/>
      <c r="H66" s="44"/>
      <c r="I66" s="72"/>
      <c r="J66" s="72"/>
      <c r="K66" s="72"/>
      <c r="L66" s="72"/>
      <c r="M66" s="1634"/>
      <c r="N66" s="1634"/>
      <c r="O66" s="1638"/>
      <c r="P66" s="1646"/>
      <c r="Q66" s="973"/>
      <c r="R66" s="973"/>
      <c r="S66" s="71"/>
      <c r="T66" s="71"/>
      <c r="U66" s="71"/>
      <c r="V66" s="71"/>
      <c r="W66" s="71"/>
      <c r="X66" s="71"/>
      <c r="Y66" s="71"/>
      <c r="Z66" s="71"/>
      <c r="AA66" s="71"/>
    </row>
    <row r="67" spans="7:27">
      <c r="G67" s="1645"/>
      <c r="H67" s="44"/>
      <c r="I67" s="72"/>
      <c r="J67" s="72"/>
      <c r="K67" s="72"/>
      <c r="L67" s="72"/>
      <c r="M67" s="1634"/>
      <c r="N67" s="1634"/>
      <c r="O67" s="1638"/>
      <c r="P67" s="1646"/>
      <c r="Q67" s="72"/>
      <c r="R67" s="71"/>
      <c r="S67" s="71"/>
      <c r="T67" s="71"/>
      <c r="U67" s="71"/>
      <c r="V67" s="71"/>
      <c r="W67" s="71"/>
      <c r="X67" s="71"/>
      <c r="Y67" s="71"/>
      <c r="Z67" s="71"/>
      <c r="AA67" s="71"/>
    </row>
    <row r="68" spans="7:27">
      <c r="G68" s="1645"/>
      <c r="H68" s="44"/>
      <c r="I68" s="72"/>
      <c r="J68" s="72"/>
      <c r="K68" s="72"/>
      <c r="L68" s="72"/>
      <c r="M68" s="1634"/>
      <c r="N68" s="1634"/>
      <c r="O68" s="1638"/>
      <c r="P68" s="1646"/>
    </row>
    <row r="69" spans="7:27">
      <c r="G69" s="1645"/>
      <c r="H69" s="44"/>
      <c r="I69" s="72"/>
      <c r="J69" s="72"/>
      <c r="K69" s="72"/>
      <c r="L69" s="72"/>
      <c r="M69" s="1634"/>
      <c r="N69" s="1634"/>
      <c r="O69" s="1638"/>
      <c r="P69" s="1646"/>
    </row>
    <row r="70" spans="7:27">
      <c r="G70" s="1649"/>
      <c r="H70" s="43"/>
      <c r="I70" s="73"/>
      <c r="J70" s="73"/>
      <c r="K70" s="73"/>
      <c r="L70" s="73"/>
      <c r="M70" s="1636"/>
      <c r="N70" s="1636"/>
      <c r="O70" s="1650"/>
      <c r="P70" s="1646"/>
    </row>
    <row r="71" spans="7:27">
      <c r="G71" s="1641"/>
      <c r="H71" s="1642"/>
      <c r="I71" s="1643"/>
      <c r="J71" s="1643"/>
      <c r="K71" s="1643"/>
      <c r="L71" s="1643"/>
      <c r="M71" s="1634"/>
      <c r="N71" s="1634"/>
      <c r="O71" s="1638"/>
      <c r="P71" s="1646"/>
    </row>
    <row r="72" spans="7:27">
      <c r="G72" s="1645"/>
      <c r="H72" s="44"/>
      <c r="I72" s="72"/>
      <c r="J72" s="72"/>
      <c r="K72" s="72"/>
      <c r="L72" s="72"/>
      <c r="M72" s="1634"/>
      <c r="N72" s="1634"/>
      <c r="O72" s="1638"/>
      <c r="P72" s="1646"/>
    </row>
    <row r="73" spans="7:27">
      <c r="G73" s="43"/>
      <c r="H73" s="43"/>
      <c r="I73" s="73"/>
      <c r="J73" s="73"/>
      <c r="K73" s="73"/>
      <c r="L73" s="73"/>
      <c r="M73" s="1634"/>
      <c r="N73" s="1634"/>
      <c r="O73" s="1638"/>
      <c r="P73" s="1646"/>
    </row>
    <row r="74" spans="7:27">
      <c r="G74" s="356"/>
      <c r="H74" s="747"/>
      <c r="I74" s="1651"/>
      <c r="J74" s="1651"/>
      <c r="K74" s="1651"/>
      <c r="L74" s="1651"/>
      <c r="M74" s="1651"/>
      <c r="N74" s="1651"/>
      <c r="O74" s="1652"/>
      <c r="P74" s="1653"/>
    </row>
    <row r="75" spans="7:27">
      <c r="G75" s="44"/>
      <c r="H75" s="44"/>
      <c r="I75" s="72"/>
      <c r="J75" s="72"/>
      <c r="K75" s="72"/>
      <c r="L75" s="72"/>
      <c r="M75" s="72"/>
      <c r="N75" s="72"/>
      <c r="O75" s="673"/>
      <c r="P75" s="1654"/>
    </row>
    <row r="76" spans="7:27">
      <c r="G76" s="356"/>
      <c r="H76" s="747"/>
      <c r="I76" s="77"/>
      <c r="J76" s="77"/>
      <c r="K76" s="77"/>
      <c r="L76" s="77"/>
      <c r="M76" s="77"/>
      <c r="N76" s="77"/>
      <c r="O76" s="747"/>
      <c r="P76" s="1640"/>
    </row>
    <row r="77" spans="7:27">
      <c r="G77" s="1645"/>
      <c r="H77" s="1645"/>
      <c r="I77" s="786"/>
      <c r="J77" s="786"/>
      <c r="K77" s="786"/>
      <c r="L77" s="786"/>
      <c r="M77" s="1637"/>
      <c r="N77" s="1637"/>
      <c r="O77" s="1638"/>
      <c r="P77" s="1646"/>
    </row>
    <row r="78" spans="7:27">
      <c r="G78" s="1645"/>
      <c r="H78" s="1645"/>
      <c r="I78" s="72"/>
      <c r="J78" s="786"/>
      <c r="K78" s="786"/>
      <c r="L78" s="786"/>
      <c r="M78" s="1637"/>
      <c r="N78" s="1637"/>
      <c r="O78" s="1638"/>
      <c r="P78" s="1646"/>
    </row>
    <row r="79" spans="7:27">
      <c r="G79" s="1645"/>
      <c r="H79" s="1645"/>
      <c r="I79" s="786"/>
      <c r="J79" s="786"/>
      <c r="K79" s="786"/>
      <c r="L79" s="786"/>
      <c r="M79" s="1637"/>
      <c r="N79" s="1637"/>
      <c r="O79" s="1638"/>
      <c r="P79" s="1646"/>
    </row>
    <row r="80" spans="7:27">
      <c r="G80" s="356"/>
      <c r="H80" s="747"/>
      <c r="I80" s="1651"/>
      <c r="J80" s="1651"/>
      <c r="K80" s="1651"/>
      <c r="L80" s="1651"/>
      <c r="M80" s="1651"/>
      <c r="N80" s="1651"/>
      <c r="O80" s="1652"/>
      <c r="P80" s="1653"/>
    </row>
    <row r="82" spans="7:16">
      <c r="G82" s="356"/>
      <c r="H82" s="747"/>
      <c r="I82" s="1651"/>
      <c r="J82" s="1651"/>
      <c r="K82" s="1651"/>
      <c r="L82" s="1651"/>
      <c r="M82" s="1651"/>
      <c r="N82" s="1651"/>
      <c r="O82" s="1652"/>
      <c r="P82" s="1653"/>
    </row>
  </sheetData>
  <mergeCells count="9">
    <mergeCell ref="G52:G53"/>
    <mergeCell ref="H52:H53"/>
    <mergeCell ref="O16:O17"/>
    <mergeCell ref="P16:P17"/>
    <mergeCell ref="G16:G17"/>
    <mergeCell ref="H16:H17"/>
    <mergeCell ref="I16:J16"/>
    <mergeCell ref="K16:L16"/>
    <mergeCell ref="M16:N16"/>
  </mergeCells>
  <pageMargins left="0.70866141732283472" right="0.70866141732283472" top="0.74803149606299213" bottom="0.74803149606299213" header="0.31496062992125984" footer="0.31496062992125984"/>
  <pageSetup scale="24" orientation="portrait" horizontalDpi="1200" verticalDpi="1200" r:id="rId1"/>
  <drawing r:id="rId2"/>
  <legacy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8E5060-8C28-4FEA-9D5A-FEF6E296FAB1}">
  <sheetPr codeName="Sheet38">
    <tabColor theme="8" tint="0.79998168889431442"/>
    <pageSetUpPr fitToPage="1"/>
  </sheetPr>
  <dimension ref="A1:Y134"/>
  <sheetViews>
    <sheetView showGridLines="0" zoomScale="70" zoomScaleNormal="70" workbookViewId="0">
      <selection activeCell="C3" sqref="C3"/>
    </sheetView>
  </sheetViews>
  <sheetFormatPr defaultColWidth="0" defaultRowHeight="13.8" zeroHeight="1"/>
  <cols>
    <col min="1" max="1" width="3.59765625" style="2" customWidth="1"/>
    <col min="2" max="5" width="9" style="2" customWidth="1"/>
    <col min="6" max="6" width="4.09765625" style="2" customWidth="1"/>
    <col min="7" max="7" width="49.09765625" style="2" customWidth="1"/>
    <col min="8" max="16" width="35.59765625" style="2" customWidth="1"/>
    <col min="17" max="17" width="30" style="2" customWidth="1"/>
    <col min="18" max="18" width="11.09765625" style="2" customWidth="1"/>
    <col min="19" max="19" width="11.09765625" style="2" hidden="1" customWidth="1"/>
    <col min="20" max="22" width="8.59765625" style="2" hidden="1" customWidth="1"/>
    <col min="23" max="25" width="0" style="2" hidden="1" customWidth="1"/>
    <col min="26" max="16384" width="8.59765625" style="2" hidden="1"/>
  </cols>
  <sheetData>
    <row r="1" spans="2:22"/>
    <row r="2" spans="2:22"/>
    <row r="3" spans="2:22">
      <c r="R3" s="2108"/>
    </row>
    <row r="4" spans="2:22">
      <c r="R4" s="2108"/>
    </row>
    <row r="5" spans="2:22" customFormat="1">
      <c r="B5" s="269"/>
      <c r="C5" s="269"/>
      <c r="D5" s="269"/>
      <c r="E5" s="269"/>
      <c r="G5" s="269"/>
      <c r="H5" s="269"/>
      <c r="I5" s="269"/>
      <c r="J5" s="269"/>
      <c r="K5" s="269"/>
      <c r="L5" s="269"/>
      <c r="M5" s="269"/>
      <c r="N5" s="269"/>
      <c r="O5" s="269"/>
      <c r="P5" s="269"/>
      <c r="Q5" s="269"/>
      <c r="R5" s="2108"/>
      <c r="S5" s="2"/>
      <c r="T5" s="269"/>
      <c r="U5" s="2"/>
      <c r="V5" s="2"/>
    </row>
    <row r="6" spans="2:22" customFormat="1" ht="21">
      <c r="B6" s="270" t="s">
        <v>1</v>
      </c>
      <c r="C6" s="269"/>
      <c r="D6" s="269"/>
      <c r="E6" s="269"/>
      <c r="G6" s="270" t="s">
        <v>1453</v>
      </c>
      <c r="H6" s="269"/>
      <c r="I6" s="269"/>
      <c r="J6" s="269"/>
      <c r="K6" s="269"/>
      <c r="L6" s="269"/>
      <c r="M6" s="269"/>
      <c r="N6" s="269"/>
      <c r="O6" s="269"/>
      <c r="P6" s="269"/>
      <c r="Q6" s="269"/>
      <c r="R6" s="2108"/>
      <c r="S6" s="2"/>
      <c r="T6" s="269"/>
      <c r="U6" s="2"/>
      <c r="V6" s="2"/>
    </row>
    <row r="7" spans="2:22" customFormat="1" ht="14.4" thickBot="1">
      <c r="B7" s="271"/>
      <c r="C7" s="271"/>
      <c r="D7" s="271"/>
      <c r="E7" s="271"/>
      <c r="G7" s="271"/>
      <c r="H7" s="271"/>
      <c r="I7" s="271"/>
      <c r="J7" s="271"/>
      <c r="K7" s="271"/>
      <c r="L7" s="271"/>
      <c r="M7" s="271"/>
      <c r="N7" s="271"/>
      <c r="O7" s="271"/>
      <c r="P7" s="271"/>
      <c r="Q7" s="271"/>
      <c r="R7" s="2108"/>
      <c r="S7" s="2"/>
      <c r="T7" s="271"/>
      <c r="U7" s="2"/>
      <c r="V7" s="2"/>
    </row>
    <row r="8" spans="2:22">
      <c r="G8" s="135"/>
      <c r="H8" s="135"/>
      <c r="I8" s="135"/>
      <c r="J8" s="135"/>
      <c r="K8" s="11"/>
      <c r="L8" s="11"/>
      <c r="M8" s="11"/>
      <c r="N8" s="11"/>
      <c r="O8" s="11"/>
      <c r="P8" s="11"/>
      <c r="Q8" s="11"/>
      <c r="R8" s="2108"/>
      <c r="T8" s="11"/>
      <c r="U8" s="11"/>
      <c r="V8" s="11"/>
    </row>
    <row r="9" spans="2:22" ht="24" customHeight="1">
      <c r="G9" s="3586" t="s">
        <v>1618</v>
      </c>
      <c r="H9" s="3586"/>
      <c r="I9" s="3586"/>
      <c r="J9" s="3586"/>
      <c r="K9" s="3586"/>
      <c r="L9" s="3586"/>
      <c r="M9" s="3586"/>
      <c r="N9" s="3586"/>
      <c r="O9" s="3586"/>
      <c r="P9" s="3586"/>
      <c r="Q9" s="130"/>
      <c r="R9" s="130"/>
      <c r="T9" s="11"/>
      <c r="U9" s="11"/>
      <c r="V9" s="11"/>
    </row>
    <row r="10" spans="2:22">
      <c r="G10" s="3586"/>
      <c r="H10" s="3586"/>
      <c r="I10" s="3586"/>
      <c r="J10" s="3586"/>
      <c r="K10" s="3586"/>
      <c r="L10" s="3586"/>
      <c r="M10" s="3586"/>
      <c r="N10" s="3586"/>
      <c r="O10" s="3586"/>
      <c r="P10" s="3586"/>
      <c r="Q10" s="130"/>
      <c r="R10" s="130"/>
      <c r="T10" s="11"/>
      <c r="U10" s="11"/>
      <c r="V10" s="11"/>
    </row>
    <row r="11" spans="2:22" ht="36" customHeight="1">
      <c r="G11" s="3586"/>
      <c r="H11" s="3586"/>
      <c r="I11" s="3586"/>
      <c r="J11" s="3586"/>
      <c r="K11" s="3586"/>
      <c r="L11" s="3586"/>
      <c r="M11" s="3586"/>
      <c r="N11" s="3586"/>
      <c r="O11" s="3586"/>
      <c r="P11" s="3586"/>
      <c r="Q11" s="130"/>
      <c r="R11" s="130"/>
      <c r="T11" s="11"/>
      <c r="U11" s="11"/>
      <c r="V11" s="11"/>
    </row>
    <row r="12" spans="2:22">
      <c r="G12" s="294"/>
      <c r="H12" s="135"/>
      <c r="I12" s="135"/>
      <c r="J12" s="135"/>
      <c r="K12" s="11"/>
      <c r="L12" s="11"/>
      <c r="M12" s="11"/>
      <c r="N12" s="11"/>
      <c r="O12" s="11"/>
      <c r="P12" s="11"/>
      <c r="Q12" s="11"/>
      <c r="R12" s="11"/>
      <c r="T12" s="11"/>
      <c r="U12" s="11"/>
      <c r="V12" s="11"/>
    </row>
    <row r="13" spans="2:22">
      <c r="G13" s="295" t="s">
        <v>1381</v>
      </c>
      <c r="H13" s="46"/>
    </row>
    <row r="14" spans="2:22">
      <c r="G14" s="296" t="s">
        <v>1597</v>
      </c>
      <c r="H14" s="46"/>
      <c r="Q14" s="2108"/>
      <c r="R14" s="2108"/>
    </row>
    <row r="15" spans="2:22">
      <c r="G15" s="1698" t="s">
        <v>1383</v>
      </c>
      <c r="H15" s="983"/>
      <c r="I15" s="972"/>
      <c r="J15" s="972"/>
      <c r="K15" s="972"/>
      <c r="L15" s="972"/>
      <c r="M15" s="972"/>
      <c r="N15" s="972"/>
      <c r="O15" s="972"/>
      <c r="P15" s="972"/>
      <c r="Q15" s="2108"/>
      <c r="R15" s="2108"/>
      <c r="S15" s="30"/>
      <c r="T15" s="30"/>
      <c r="U15" s="30"/>
    </row>
    <row r="16" spans="2:22" ht="16.2">
      <c r="G16" s="3784"/>
      <c r="H16" s="3671"/>
      <c r="I16" s="3785" t="s">
        <v>686</v>
      </c>
      <c r="J16" s="3786"/>
      <c r="K16" s="3787" t="s">
        <v>690</v>
      </c>
      <c r="L16" s="3786"/>
      <c r="M16" s="3785" t="s">
        <v>1598</v>
      </c>
      <c r="N16" s="3785"/>
      <c r="O16" s="3775" t="s">
        <v>1602</v>
      </c>
      <c r="P16" s="3673" t="s">
        <v>688</v>
      </c>
      <c r="Q16" s="2108"/>
      <c r="R16" s="2108"/>
      <c r="S16" s="973"/>
      <c r="T16" s="973"/>
    </row>
    <row r="17" spans="7:22">
      <c r="G17" s="3784"/>
      <c r="H17" s="3671"/>
      <c r="I17" s="1990" t="s">
        <v>1386</v>
      </c>
      <c r="J17" s="2942" t="s">
        <v>1387</v>
      </c>
      <c r="K17" s="2679" t="s">
        <v>1386</v>
      </c>
      <c r="L17" s="2942" t="s">
        <v>1387</v>
      </c>
      <c r="M17" s="1990" t="s">
        <v>1386</v>
      </c>
      <c r="N17" s="1990" t="s">
        <v>1387</v>
      </c>
      <c r="O17" s="3775"/>
      <c r="P17" s="3673"/>
      <c r="Q17" s="2108"/>
      <c r="R17" s="2108"/>
      <c r="S17" s="973"/>
      <c r="T17" s="973"/>
    </row>
    <row r="18" spans="7:22" ht="16.5" customHeight="1">
      <c r="G18" s="2943" t="s">
        <v>1388</v>
      </c>
      <c r="H18" s="2944"/>
      <c r="I18" s="1203"/>
      <c r="J18" s="2672"/>
      <c r="K18" s="2680"/>
      <c r="L18" s="2672"/>
      <c r="M18" s="1203"/>
      <c r="N18" s="1203"/>
      <c r="O18" s="2945"/>
      <c r="P18" s="3215"/>
      <c r="Q18" s="2108"/>
      <c r="R18" s="2108"/>
      <c r="S18" s="973"/>
      <c r="T18" s="973"/>
    </row>
    <row r="19" spans="7:22" ht="16.2">
      <c r="G19" s="2711" t="s">
        <v>1389</v>
      </c>
      <c r="H19" s="280"/>
      <c r="I19" s="2003">
        <v>39</v>
      </c>
      <c r="J19" s="2138">
        <v>10.833333333333334</v>
      </c>
      <c r="K19" s="2681">
        <v>1050.67</v>
      </c>
      <c r="L19" s="2138">
        <v>291.85277777777782</v>
      </c>
      <c r="M19" s="2003">
        <v>980.00499999999988</v>
      </c>
      <c r="N19" s="2003">
        <v>272.2236111111111</v>
      </c>
      <c r="O19" s="2946">
        <v>9.0860799243061552E-5</v>
      </c>
      <c r="P19" s="3337">
        <v>-6.725708357524264E-2</v>
      </c>
      <c r="Q19" s="2108"/>
      <c r="R19" s="2108"/>
      <c r="S19" s="973"/>
      <c r="T19" s="973"/>
    </row>
    <row r="20" spans="7:22" ht="16.2">
      <c r="G20" s="1989" t="s">
        <v>1592</v>
      </c>
      <c r="H20" s="999"/>
      <c r="I20" s="2004">
        <v>0</v>
      </c>
      <c r="J20" s="2137">
        <v>0</v>
      </c>
      <c r="K20" s="2682">
        <v>0</v>
      </c>
      <c r="L20" s="2137">
        <v>0</v>
      </c>
      <c r="M20" s="2004">
        <v>1588062.0002000001</v>
      </c>
      <c r="N20" s="2004">
        <v>441128.33338888892</v>
      </c>
      <c r="O20" s="2947">
        <v>0.14723657796205836</v>
      </c>
      <c r="P20" s="3024" t="s">
        <v>752</v>
      </c>
      <c r="Q20" s="2108"/>
      <c r="R20" s="2108"/>
      <c r="S20" s="973"/>
      <c r="T20" s="973"/>
    </row>
    <row r="21" spans="7:22">
      <c r="G21" s="2711" t="s">
        <v>1391</v>
      </c>
      <c r="H21" s="280"/>
      <c r="I21" s="2003">
        <v>328407</v>
      </c>
      <c r="J21" s="2138">
        <v>91224.166666666672</v>
      </c>
      <c r="K21" s="2681">
        <v>391102.86599999998</v>
      </c>
      <c r="L21" s="2138">
        <v>108639.685</v>
      </c>
      <c r="M21" s="2003">
        <v>197675.18799999999</v>
      </c>
      <c r="N21" s="2003">
        <v>54909.77444444444</v>
      </c>
      <c r="O21" s="2946">
        <v>1.8327381566627162E-2</v>
      </c>
      <c r="P21" s="3337">
        <v>-0.49456983012750411</v>
      </c>
      <c r="Q21" s="2108"/>
      <c r="R21" s="2108"/>
      <c r="S21" s="973"/>
      <c r="T21" s="973"/>
    </row>
    <row r="22" spans="7:22">
      <c r="G22" s="2712" t="s">
        <v>1392</v>
      </c>
      <c r="H22" s="2948"/>
      <c r="I22" s="2004">
        <v>143576</v>
      </c>
      <c r="J22" s="2137">
        <v>39882.222222222219</v>
      </c>
      <c r="K22" s="2682">
        <v>0</v>
      </c>
      <c r="L22" s="2137">
        <v>0</v>
      </c>
      <c r="M22" s="2004">
        <v>260392.68582755202</v>
      </c>
      <c r="N22" s="2004">
        <v>72331.301618764453</v>
      </c>
      <c r="O22" s="2947">
        <v>2.4142211061513777E-2</v>
      </c>
      <c r="P22" s="3024" t="s">
        <v>752</v>
      </c>
      <c r="Q22" s="2108"/>
      <c r="R22" s="2108"/>
      <c r="S22" s="973"/>
      <c r="T22" s="973"/>
    </row>
    <row r="23" spans="7:22">
      <c r="G23" s="2949" t="s">
        <v>1393</v>
      </c>
      <c r="H23" s="280"/>
      <c r="I23" s="2003">
        <v>0</v>
      </c>
      <c r="J23" s="2138">
        <v>0</v>
      </c>
      <c r="K23" s="2681">
        <v>0</v>
      </c>
      <c r="L23" s="2138">
        <v>0</v>
      </c>
      <c r="M23" s="2003">
        <v>337.48827066000001</v>
      </c>
      <c r="N23" s="2003">
        <v>93.746741850000006</v>
      </c>
      <c r="O23" s="2946">
        <v>3.1290099547784235E-5</v>
      </c>
      <c r="P23" s="3025" t="s">
        <v>752</v>
      </c>
      <c r="Q23" s="2108"/>
      <c r="R23" s="2108"/>
      <c r="S23" s="973"/>
      <c r="T23" s="973"/>
    </row>
    <row r="24" spans="7:22">
      <c r="G24" s="2712" t="s">
        <v>1394</v>
      </c>
      <c r="H24" s="2948"/>
      <c r="I24" s="2004">
        <v>2563</v>
      </c>
      <c r="J24" s="2137">
        <v>711.94444444444446</v>
      </c>
      <c r="K24" s="2682">
        <v>0</v>
      </c>
      <c r="L24" s="2137">
        <v>0</v>
      </c>
      <c r="M24" s="2004">
        <v>6470.9396451397497</v>
      </c>
      <c r="N24" s="2004">
        <v>1797.4832347610416</v>
      </c>
      <c r="O24" s="2947">
        <v>5.9995076352774822E-4</v>
      </c>
      <c r="P24" s="3024" t="s">
        <v>752</v>
      </c>
      <c r="Q24" s="2108"/>
      <c r="R24" s="2108"/>
      <c r="S24" s="973"/>
      <c r="T24" s="973"/>
      <c r="V24" s="19"/>
    </row>
    <row r="25" spans="7:22">
      <c r="G25" s="2711" t="s">
        <v>1395</v>
      </c>
      <c r="H25" s="280"/>
      <c r="I25" s="2003">
        <v>3805466</v>
      </c>
      <c r="J25" s="2138">
        <v>1057073.8888888888</v>
      </c>
      <c r="K25" s="2681">
        <v>4223573.3750292016</v>
      </c>
      <c r="L25" s="2138">
        <v>1173214.8263970003</v>
      </c>
      <c r="M25" s="2003">
        <v>7077797.4126336975</v>
      </c>
      <c r="N25" s="2003">
        <v>1966054.8368426936</v>
      </c>
      <c r="O25" s="2946">
        <v>0.65621535583223656</v>
      </c>
      <c r="P25" s="3337">
        <v>0.67578417235021093</v>
      </c>
      <c r="Q25" s="2108"/>
      <c r="R25" s="2108"/>
      <c r="S25" s="973"/>
      <c r="T25" s="973"/>
    </row>
    <row r="26" spans="7:22" s="59" customFormat="1">
      <c r="G26" s="2712" t="s">
        <v>1396</v>
      </c>
      <c r="H26" s="2948"/>
      <c r="I26" s="2004">
        <v>316672</v>
      </c>
      <c r="J26" s="2137">
        <v>87964.444444444438</v>
      </c>
      <c r="K26" s="2682">
        <v>409704.90596652217</v>
      </c>
      <c r="L26" s="2137">
        <v>113806.91832403393</v>
      </c>
      <c r="M26" s="2004">
        <v>607569.31699281035</v>
      </c>
      <c r="N26" s="2004">
        <v>168769.25472022509</v>
      </c>
      <c r="O26" s="2947">
        <v>5.6330563351745938E-2</v>
      </c>
      <c r="P26" s="3341">
        <v>0.48294371911293654</v>
      </c>
      <c r="Q26" s="2108"/>
      <c r="R26" s="2108"/>
      <c r="S26" s="973"/>
      <c r="T26" s="973"/>
      <c r="U26" s="973"/>
      <c r="V26" s="111"/>
    </row>
    <row r="27" spans="7:22">
      <c r="G27" s="2711" t="s">
        <v>1397</v>
      </c>
      <c r="H27" s="280"/>
      <c r="I27" s="2003">
        <v>290361</v>
      </c>
      <c r="J27" s="2138">
        <v>80655.833333333328</v>
      </c>
      <c r="K27" s="2681">
        <v>380739.28435564484</v>
      </c>
      <c r="L27" s="2138">
        <v>105760.91232101245</v>
      </c>
      <c r="M27" s="2003">
        <v>775566.13265718776</v>
      </c>
      <c r="N27" s="2003">
        <v>215435.03684921883</v>
      </c>
      <c r="O27" s="2946">
        <v>7.1906325660667444E-2</v>
      </c>
      <c r="P27" s="3337">
        <v>1.0370005526740944</v>
      </c>
      <c r="Q27" s="2108"/>
      <c r="R27" s="2108"/>
      <c r="S27" s="973"/>
      <c r="T27" s="973"/>
    </row>
    <row r="28" spans="7:22" ht="16.5" customHeight="1">
      <c r="G28" s="2712" t="s">
        <v>1398</v>
      </c>
      <c r="H28" s="2948"/>
      <c r="I28" s="2004">
        <v>40269</v>
      </c>
      <c r="J28" s="2137">
        <v>11185.833333333334</v>
      </c>
      <c r="K28" s="2682">
        <v>18771.027169856468</v>
      </c>
      <c r="L28" s="2137">
        <v>5214.174213849019</v>
      </c>
      <c r="M28" s="2004">
        <v>51448.088308133978</v>
      </c>
      <c r="N28" s="2004">
        <v>14291.135641148327</v>
      </c>
      <c r="O28" s="2947">
        <v>4.7699903808701635E-3</v>
      </c>
      <c r="P28" s="3341">
        <v>1.7408243482142578</v>
      </c>
      <c r="Q28" s="2108"/>
      <c r="R28" s="2108"/>
      <c r="S28" s="973"/>
      <c r="T28" s="973"/>
    </row>
    <row r="29" spans="7:22">
      <c r="G29" s="2711" t="s">
        <v>1399</v>
      </c>
      <c r="H29" s="280"/>
      <c r="I29" s="2003">
        <v>1147</v>
      </c>
      <c r="J29" s="2138">
        <v>318.61111111111109</v>
      </c>
      <c r="K29" s="2681">
        <v>1030.6004677199999</v>
      </c>
      <c r="L29" s="2138">
        <v>286.27790769999996</v>
      </c>
      <c r="M29" s="2003">
        <v>1073.13454602</v>
      </c>
      <c r="N29" s="2003">
        <v>298.09292944999999</v>
      </c>
      <c r="O29" s="2946">
        <v>9.9495270479964119E-5</v>
      </c>
      <c r="P29" s="3337">
        <v>4.1271161456095981E-2</v>
      </c>
      <c r="Q29" s="2108"/>
      <c r="R29" s="2108"/>
      <c r="S29" s="973"/>
      <c r="T29" s="973"/>
    </row>
    <row r="30" spans="7:22">
      <c r="G30" s="2712" t="s">
        <v>1400</v>
      </c>
      <c r="H30" s="2948"/>
      <c r="I30" s="2004">
        <v>70778</v>
      </c>
      <c r="J30" s="2137">
        <v>19660.555555555555</v>
      </c>
      <c r="K30" s="2682">
        <v>75409.671226999984</v>
      </c>
      <c r="L30" s="2137">
        <v>20947.130896388884</v>
      </c>
      <c r="M30" s="2004">
        <v>127525.7009172</v>
      </c>
      <c r="N30" s="2004">
        <v>35423.805810333331</v>
      </c>
      <c r="O30" s="2947">
        <v>1.1823497950896598E-2</v>
      </c>
      <c r="P30" s="3341">
        <v>0.69110538266794852</v>
      </c>
      <c r="Q30" s="2108"/>
      <c r="R30" s="2108"/>
      <c r="S30" s="973"/>
      <c r="T30" s="973"/>
      <c r="V30" s="30"/>
    </row>
    <row r="31" spans="7:22">
      <c r="G31" s="2711" t="s">
        <v>1401</v>
      </c>
      <c r="H31" s="280"/>
      <c r="I31" s="2003">
        <v>1227</v>
      </c>
      <c r="J31" s="2138">
        <v>340.83333333333331</v>
      </c>
      <c r="K31" s="2681">
        <v>2811.7901229411764</v>
      </c>
      <c r="L31" s="2138">
        <v>781.05281192810457</v>
      </c>
      <c r="M31" s="2003">
        <v>3596.6693347424311</v>
      </c>
      <c r="N31" s="2003">
        <v>999.07481520623082</v>
      </c>
      <c r="O31" s="2946">
        <v>3.3346386025347608E-4</v>
      </c>
      <c r="P31" s="3337">
        <v>0.27913861898777098</v>
      </c>
      <c r="Q31" s="2108"/>
      <c r="R31" s="2108"/>
      <c r="S31" s="973"/>
      <c r="T31" s="973"/>
    </row>
    <row r="32" spans="7:22" s="59" customFormat="1">
      <c r="G32" s="2712" t="s">
        <v>1402</v>
      </c>
      <c r="H32" s="2948"/>
      <c r="I32" s="2004">
        <v>6412</v>
      </c>
      <c r="J32" s="2137">
        <v>1781.1111111111111</v>
      </c>
      <c r="K32" s="2682">
        <v>7739.2624087999984</v>
      </c>
      <c r="L32" s="2137">
        <v>2149.795113555555</v>
      </c>
      <c r="M32" s="2004">
        <v>12208.957379999998</v>
      </c>
      <c r="N32" s="2004">
        <v>3391.3770499999991</v>
      </c>
      <c r="O32" s="2947">
        <v>1.1319489446189302E-3</v>
      </c>
      <c r="P32" s="3341">
        <v>0.57753500722726403</v>
      </c>
      <c r="Q32" s="2108"/>
      <c r="R32" s="2108"/>
      <c r="S32" s="973"/>
      <c r="T32" s="973"/>
      <c r="U32" s="973"/>
    </row>
    <row r="33" spans="7:22">
      <c r="G33" s="2950" t="s">
        <v>1403</v>
      </c>
      <c r="H33" s="1390"/>
      <c r="I33" s="2005">
        <v>5006917</v>
      </c>
      <c r="J33" s="2673">
        <v>1390810.2777777773</v>
      </c>
      <c r="K33" s="2683">
        <v>5511933.4527476868</v>
      </c>
      <c r="L33" s="2673">
        <v>1531092.6257632461</v>
      </c>
      <c r="M33" s="2005">
        <v>10710703.719713142</v>
      </c>
      <c r="N33" s="2005">
        <v>2975195.4776980951</v>
      </c>
      <c r="O33" s="2946">
        <v>0.99303891350428686</v>
      </c>
      <c r="P33" s="3337">
        <v>0.94318451257314795</v>
      </c>
      <c r="Q33" s="2108"/>
      <c r="R33" s="2108"/>
      <c r="S33" s="973"/>
      <c r="T33" s="973"/>
    </row>
    <row r="34" spans="7:22">
      <c r="G34" s="2943" t="s">
        <v>1404</v>
      </c>
      <c r="H34" s="2944"/>
      <c r="I34" s="1203"/>
      <c r="J34" s="2672"/>
      <c r="K34" s="2680"/>
      <c r="L34" s="2672"/>
      <c r="M34" s="2004"/>
      <c r="N34" s="2004"/>
      <c r="O34" s="2947"/>
      <c r="P34" s="3024" t="s">
        <v>752</v>
      </c>
      <c r="Q34" s="2108"/>
      <c r="R34" s="2108"/>
      <c r="S34" s="973"/>
      <c r="T34" s="973"/>
    </row>
    <row r="35" spans="7:22">
      <c r="G35" s="2711" t="s">
        <v>1405</v>
      </c>
      <c r="H35" s="280"/>
      <c r="I35" s="2003">
        <v>16066</v>
      </c>
      <c r="J35" s="2138">
        <v>4462.7777777777774</v>
      </c>
      <c r="K35" s="2681">
        <v>24533.484058402821</v>
      </c>
      <c r="L35" s="2138">
        <v>6814.8566828896719</v>
      </c>
      <c r="M35" s="2003">
        <v>75080.778818399995</v>
      </c>
      <c r="N35" s="2003">
        <v>20855.771894000001</v>
      </c>
      <c r="O35" s="2946">
        <v>6.9610864957131355E-3</v>
      </c>
      <c r="P35" s="3337">
        <v>2.0603390305130556</v>
      </c>
      <c r="Q35" s="2108"/>
      <c r="R35" s="2108"/>
      <c r="S35" s="973"/>
      <c r="T35" s="973"/>
    </row>
    <row r="36" spans="7:22" s="973" customFormat="1">
      <c r="G36" s="2951" t="s">
        <v>1406</v>
      </c>
      <c r="H36" s="2952"/>
      <c r="I36" s="2006">
        <v>5022983</v>
      </c>
      <c r="J36" s="2674">
        <v>1395273.055555555</v>
      </c>
      <c r="K36" s="2684">
        <v>5536466.9368060892</v>
      </c>
      <c r="L36" s="2674">
        <v>1537907.4824461357</v>
      </c>
      <c r="M36" s="2006">
        <v>10785784.498531543</v>
      </c>
      <c r="N36" s="2006">
        <v>2996051.2495920951</v>
      </c>
      <c r="O36" s="2953">
        <v>1</v>
      </c>
      <c r="P36" s="3338">
        <v>0.94813490654632393</v>
      </c>
      <c r="Q36" s="2108"/>
      <c r="R36" s="2108"/>
    </row>
    <row r="37" spans="7:22">
      <c r="G37" s="18"/>
      <c r="H37" s="18"/>
      <c r="I37" s="2007"/>
      <c r="J37" s="2675"/>
      <c r="K37" s="2685"/>
      <c r="L37" s="2675"/>
      <c r="M37" s="2008"/>
      <c r="N37" s="2007"/>
      <c r="O37" s="2954"/>
      <c r="P37" s="3339"/>
      <c r="Q37" s="2108"/>
      <c r="R37" s="2108"/>
      <c r="S37" s="973"/>
      <c r="T37" s="973"/>
    </row>
    <row r="38" spans="7:22">
      <c r="G38" s="1178" t="s">
        <v>1407</v>
      </c>
      <c r="H38" s="285"/>
      <c r="I38" s="2009"/>
      <c r="J38" s="2676"/>
      <c r="K38" s="2686"/>
      <c r="L38" s="2676"/>
      <c r="M38" s="2009"/>
      <c r="N38" s="2009"/>
      <c r="O38" s="2955"/>
      <c r="P38" s="3340"/>
      <c r="Q38" s="2108"/>
      <c r="R38" s="2108"/>
      <c r="S38" s="973"/>
      <c r="T38" s="973"/>
    </row>
    <row r="39" spans="7:22">
      <c r="G39" s="2712" t="s">
        <v>1408</v>
      </c>
      <c r="H39" s="2712"/>
      <c r="I39" s="2004">
        <v>2736</v>
      </c>
      <c r="J39" s="2137">
        <v>760</v>
      </c>
      <c r="K39" s="2682">
        <v>2164.9509684</v>
      </c>
      <c r="L39" s="2137">
        <v>601.375269</v>
      </c>
      <c r="M39" s="2004">
        <v>12404.099944479796</v>
      </c>
      <c r="N39" s="2004">
        <v>3445.5833179110546</v>
      </c>
      <c r="O39" s="2947">
        <v>1.1490361805995058E-3</v>
      </c>
      <c r="P39" s="3341">
        <v>4.7295061761361765</v>
      </c>
      <c r="Q39" s="2108"/>
      <c r="R39" s="2108"/>
      <c r="S39" s="973"/>
      <c r="T39" s="973"/>
    </row>
    <row r="40" spans="7:22">
      <c r="G40" s="2711" t="s">
        <v>1409</v>
      </c>
      <c r="H40" s="2711"/>
      <c r="I40" s="2003">
        <v>763</v>
      </c>
      <c r="J40" s="2138">
        <v>211.94444444444443</v>
      </c>
      <c r="K40" s="2681">
        <v>474.59942639999997</v>
      </c>
      <c r="L40" s="2138">
        <v>131.83317399999999</v>
      </c>
      <c r="M40" s="2003">
        <v>251.07121079999999</v>
      </c>
      <c r="N40" s="2003">
        <v>69.742003000000011</v>
      </c>
      <c r="O40" s="2946" t="s">
        <v>158</v>
      </c>
      <c r="P40" s="3337">
        <v>-0.47098290298312928</v>
      </c>
      <c r="Q40" s="2108"/>
      <c r="R40" s="2108"/>
      <c r="S40" s="973"/>
      <c r="T40" s="973"/>
      <c r="V40" s="30"/>
    </row>
    <row r="41" spans="7:22">
      <c r="G41" s="2712" t="s">
        <v>1410</v>
      </c>
      <c r="H41" s="2712"/>
      <c r="I41" s="2004">
        <v>763</v>
      </c>
      <c r="J41" s="2137">
        <v>211.94444444444443</v>
      </c>
      <c r="K41" s="2682">
        <v>474.59942639999997</v>
      </c>
      <c r="L41" s="2137">
        <v>131.83317399999999</v>
      </c>
      <c r="M41" s="2004">
        <v>251.07121079999999</v>
      </c>
      <c r="N41" s="2004">
        <v>69.742003000000011</v>
      </c>
      <c r="O41" s="2947" t="s">
        <v>158</v>
      </c>
      <c r="P41" s="3341">
        <v>-0.47098290298312928</v>
      </c>
      <c r="Q41" s="2108"/>
      <c r="R41" s="2108"/>
      <c r="S41" s="973"/>
      <c r="V41" s="102"/>
    </row>
    <row r="42" spans="7:22">
      <c r="G42" s="1064" t="s">
        <v>1411</v>
      </c>
      <c r="H42" s="1065"/>
      <c r="I42" s="2011">
        <v>2736</v>
      </c>
      <c r="J42" s="2677">
        <v>760</v>
      </c>
      <c r="K42" s="2687">
        <v>2164.9509684</v>
      </c>
      <c r="L42" s="2677">
        <v>601.375269</v>
      </c>
      <c r="M42" s="2011">
        <v>12404.099944479796</v>
      </c>
      <c r="N42" s="2011">
        <v>3445.5833179110546</v>
      </c>
      <c r="O42" s="2956">
        <v>1.1490361805995058E-3</v>
      </c>
      <c r="P42" s="3342">
        <v>4.7295061761361765</v>
      </c>
      <c r="Q42" s="2108"/>
      <c r="R42" s="2108"/>
      <c r="S42" s="973"/>
      <c r="V42" s="102"/>
    </row>
    <row r="43" spans="7:22">
      <c r="G43" s="34"/>
      <c r="H43" s="34"/>
      <c r="I43" s="2012"/>
      <c r="J43" s="2028"/>
      <c r="K43" s="2688"/>
      <c r="L43" s="2028"/>
      <c r="M43" s="2012"/>
      <c r="N43" s="2012"/>
      <c r="O43" s="2957"/>
      <c r="P43" s="3343"/>
      <c r="Q43" s="2108"/>
      <c r="R43" s="2108"/>
      <c r="S43" s="973"/>
      <c r="T43" s="973"/>
      <c r="U43" s="973"/>
    </row>
    <row r="44" spans="7:22" ht="16.2">
      <c r="G44" s="2958" t="s">
        <v>1412</v>
      </c>
      <c r="H44" s="2959"/>
      <c r="I44" s="2013"/>
      <c r="J44" s="2678"/>
      <c r="K44" s="2689"/>
      <c r="L44" s="2678"/>
      <c r="M44" s="2013"/>
      <c r="N44" s="2013"/>
      <c r="O44" s="2960"/>
      <c r="P44" s="3344"/>
      <c r="Q44" s="2108"/>
      <c r="R44" s="2108"/>
      <c r="S44" s="973"/>
      <c r="T44" s="973"/>
      <c r="U44" s="973"/>
    </row>
    <row r="45" spans="7:22">
      <c r="G45" s="2961" t="s">
        <v>1596</v>
      </c>
      <c r="H45" s="1998"/>
      <c r="I45" s="3027">
        <v>5025719</v>
      </c>
      <c r="J45" s="3028">
        <v>1396033.055555555</v>
      </c>
      <c r="K45" s="3029">
        <v>5538631.8877744889</v>
      </c>
      <c r="L45" s="3028">
        <v>1538508.8577151357</v>
      </c>
      <c r="M45" s="3030">
        <v>10798188.471244931</v>
      </c>
      <c r="N45" s="3031">
        <v>2999496.7975680362</v>
      </c>
      <c r="O45" s="3032">
        <v>0.99999999999999989</v>
      </c>
      <c r="P45" s="3345">
        <v>0.9496129531698877</v>
      </c>
      <c r="Q45" s="2108"/>
      <c r="R45" s="2108"/>
      <c r="S45" s="973"/>
      <c r="T45" s="973"/>
      <c r="U45" s="973"/>
    </row>
    <row r="46" spans="7:22" s="1965" customFormat="1" ht="12" customHeight="1">
      <c r="G46" s="1996" t="s">
        <v>1593</v>
      </c>
      <c r="H46" s="2015"/>
      <c r="I46" s="2015"/>
      <c r="J46" s="2015"/>
      <c r="K46" s="2015"/>
      <c r="L46" s="2015"/>
      <c r="M46" s="2015"/>
      <c r="N46" s="2195"/>
      <c r="O46" s="2015"/>
      <c r="P46" s="2015"/>
      <c r="Q46" s="142"/>
      <c r="R46" s="142"/>
    </row>
    <row r="47" spans="7:22" s="1965" customFormat="1" ht="12" customHeight="1">
      <c r="G47" s="1997" t="s">
        <v>2207</v>
      </c>
      <c r="H47" s="2015"/>
      <c r="I47" s="2015"/>
      <c r="J47" s="2015"/>
      <c r="K47" s="2015"/>
      <c r="L47" s="2015"/>
      <c r="M47" s="2015"/>
      <c r="N47" s="2195"/>
      <c r="O47" s="2015"/>
      <c r="P47" s="2015"/>
      <c r="Q47" s="142"/>
      <c r="R47" s="142"/>
    </row>
    <row r="48" spans="7:22" s="1965" customFormat="1" ht="12" customHeight="1">
      <c r="G48" s="2302" t="s">
        <v>2208</v>
      </c>
      <c r="H48" s="2015"/>
      <c r="I48" s="2196"/>
      <c r="J48" s="2015"/>
      <c r="K48" s="2015"/>
      <c r="L48" s="2015"/>
      <c r="M48" s="2015"/>
      <c r="N48" s="2195"/>
      <c r="O48" s="2015"/>
      <c r="P48" s="2015"/>
      <c r="Q48" s="142"/>
      <c r="R48" s="142"/>
    </row>
    <row r="49" spans="7:19" s="1965" customFormat="1" ht="12" customHeight="1">
      <c r="G49" s="1997" t="s">
        <v>1595</v>
      </c>
      <c r="H49" s="2016"/>
      <c r="I49" s="2197"/>
      <c r="J49" s="2197"/>
      <c r="K49" s="2197"/>
      <c r="L49" s="2197"/>
      <c r="M49" s="2197"/>
      <c r="N49" s="2197"/>
      <c r="O49" s="2197"/>
      <c r="P49" s="2015"/>
    </row>
    <row r="50" spans="7:19" ht="14.1" customHeight="1">
      <c r="G50" s="973"/>
      <c r="H50" s="973"/>
      <c r="I50" s="973"/>
      <c r="J50" s="973"/>
      <c r="K50" s="973"/>
      <c r="L50" s="973"/>
      <c r="M50" s="973"/>
      <c r="N50" s="973"/>
      <c r="O50" s="973"/>
      <c r="P50" s="973"/>
      <c r="Q50" s="973"/>
      <c r="R50" s="973"/>
      <c r="S50" s="973"/>
    </row>
    <row r="51" spans="7:19">
      <c r="G51" s="956"/>
      <c r="H51" s="956"/>
      <c r="I51" s="956"/>
      <c r="J51" s="956"/>
      <c r="K51" s="956"/>
      <c r="L51" s="956"/>
      <c r="M51" s="956"/>
      <c r="N51" s="956"/>
      <c r="O51" s="956"/>
      <c r="P51" s="956"/>
    </row>
    <row r="52" spans="7:19">
      <c r="G52" s="957" t="s">
        <v>1417</v>
      </c>
      <c r="H52" s="956"/>
      <c r="I52" s="956"/>
      <c r="J52" s="956"/>
      <c r="K52" s="956"/>
      <c r="L52" s="956"/>
      <c r="M52" s="956"/>
      <c r="N52" s="956"/>
      <c r="O52" s="956"/>
      <c r="P52" s="956"/>
    </row>
    <row r="53" spans="7:19">
      <c r="G53" s="957" t="s">
        <v>1418</v>
      </c>
      <c r="H53" s="956"/>
      <c r="I53" s="956"/>
      <c r="J53" s="956"/>
      <c r="K53" s="956"/>
      <c r="L53" s="956"/>
      <c r="M53" s="956"/>
      <c r="N53" s="956"/>
      <c r="O53" s="956"/>
      <c r="P53" s="956"/>
    </row>
    <row r="54" spans="7:19" ht="14.25" customHeight="1">
      <c r="G54" s="1854" t="s">
        <v>1524</v>
      </c>
      <c r="H54" s="956"/>
      <c r="I54" s="956"/>
      <c r="J54" s="956"/>
      <c r="K54" s="956"/>
      <c r="L54" s="956"/>
      <c r="M54" s="956"/>
      <c r="N54" s="956"/>
      <c r="O54" s="956"/>
      <c r="P54" s="956"/>
    </row>
    <row r="55" spans="7:19" ht="17.399999999999999">
      <c r="G55" s="1697" t="s">
        <v>2206</v>
      </c>
      <c r="H55" s="960"/>
      <c r="I55" s="960"/>
      <c r="J55" s="960"/>
      <c r="K55" s="960"/>
      <c r="L55" s="960"/>
      <c r="M55" s="956"/>
      <c r="N55" s="956"/>
      <c r="O55" s="956"/>
      <c r="P55" s="956"/>
    </row>
    <row r="56" spans="7:19" ht="20.25" customHeight="1">
      <c r="G56" s="276"/>
      <c r="H56" s="1990" t="s">
        <v>686</v>
      </c>
      <c r="I56" s="1990" t="s">
        <v>690</v>
      </c>
      <c r="J56" s="2942" t="s">
        <v>687</v>
      </c>
      <c r="K56" s="2890" t="s">
        <v>1603</v>
      </c>
      <c r="L56" s="316" t="s">
        <v>688</v>
      </c>
      <c r="M56" s="956"/>
      <c r="N56" s="2203" t="s">
        <v>1419</v>
      </c>
      <c r="O56" s="961"/>
      <c r="P56" s="961"/>
    </row>
    <row r="57" spans="7:19" ht="15" customHeight="1">
      <c r="G57" s="2948" t="s">
        <v>1607</v>
      </c>
      <c r="H57" s="2962">
        <v>337489</v>
      </c>
      <c r="I57" s="2962">
        <v>373461.2226740013</v>
      </c>
      <c r="J57" s="2137">
        <v>704979.89593903709</v>
      </c>
      <c r="K57" s="2034">
        <v>0.98456158420784978</v>
      </c>
      <c r="L57" s="3348">
        <v>0.88769235770007193</v>
      </c>
      <c r="M57" s="956"/>
      <c r="N57" s="1142" t="s">
        <v>1386</v>
      </c>
      <c r="O57" s="1988">
        <v>277.77999999999997</v>
      </c>
      <c r="P57" s="1988" t="s">
        <v>1420</v>
      </c>
    </row>
    <row r="58" spans="7:19" ht="14.85" customHeight="1">
      <c r="G58" s="280" t="s">
        <v>1608</v>
      </c>
      <c r="H58" s="762">
        <v>3026</v>
      </c>
      <c r="I58" s="762">
        <v>3490.1271398737335</v>
      </c>
      <c r="J58" s="2138">
        <v>11054.435733820001</v>
      </c>
      <c r="K58" s="2036">
        <v>1.5438415792150269E-2</v>
      </c>
      <c r="L58" s="3349">
        <v>2.1673447100325207</v>
      </c>
      <c r="M58" s="956"/>
      <c r="N58" s="2204" t="s">
        <v>1421</v>
      </c>
      <c r="O58" s="2201">
        <v>3.5999999999999999E-3</v>
      </c>
      <c r="P58" s="2201" t="s">
        <v>1386</v>
      </c>
    </row>
    <row r="59" spans="7:19">
      <c r="G59" s="2963" t="s">
        <v>693</v>
      </c>
      <c r="H59" s="2964">
        <v>340515</v>
      </c>
      <c r="I59" s="2964">
        <v>376951.34981387504</v>
      </c>
      <c r="J59" s="2139">
        <v>716034.33167285705</v>
      </c>
      <c r="K59" s="2038">
        <v>1</v>
      </c>
      <c r="L59" s="3350">
        <v>0.89954043678689288</v>
      </c>
      <c r="M59" s="956"/>
      <c r="N59" s="2205" t="s">
        <v>1387</v>
      </c>
      <c r="O59" s="2202">
        <v>3.6</v>
      </c>
      <c r="P59" s="2202" t="s">
        <v>1386</v>
      </c>
    </row>
    <row r="60" spans="7:19" ht="36" customHeight="1">
      <c r="G60" s="3776" t="s">
        <v>1879</v>
      </c>
      <c r="H60" s="3777"/>
      <c r="I60" s="3777"/>
      <c r="J60" s="3778"/>
      <c r="K60" s="3777"/>
      <c r="L60" s="3777"/>
      <c r="M60" s="2025"/>
      <c r="N60" s="2025"/>
      <c r="O60" s="2025"/>
      <c r="P60" s="2025"/>
    </row>
    <row r="61" spans="7:19" ht="12" customHeight="1">
      <c r="G61" s="2547" t="s">
        <v>2079</v>
      </c>
      <c r="H61" s="965"/>
      <c r="I61" s="965"/>
      <c r="J61" s="965"/>
      <c r="K61" s="965"/>
      <c r="L61" s="965"/>
      <c r="M61" s="956"/>
      <c r="N61" s="965"/>
      <c r="O61" s="965"/>
      <c r="P61" s="956"/>
    </row>
    <row r="62" spans="7:19" ht="12" customHeight="1">
      <c r="G62" s="2547"/>
      <c r="H62" s="2548"/>
      <c r="I62" s="2548"/>
      <c r="J62" s="2548"/>
      <c r="K62" s="2548"/>
      <c r="L62" s="2548"/>
      <c r="M62" s="973"/>
      <c r="N62" s="2548"/>
      <c r="O62" s="2548"/>
      <c r="P62" s="973"/>
    </row>
    <row r="63" spans="7:19" ht="12" customHeight="1">
      <c r="G63" s="2015"/>
      <c r="H63" s="966"/>
      <c r="I63" s="966"/>
      <c r="J63" s="966"/>
      <c r="K63" s="966"/>
      <c r="L63" s="966"/>
      <c r="M63" s="956"/>
      <c r="N63" s="966"/>
      <c r="O63" s="966"/>
      <c r="P63" s="956"/>
    </row>
    <row r="64" spans="7:19" ht="18" customHeight="1">
      <c r="G64" s="1697" t="s">
        <v>1459</v>
      </c>
      <c r="H64" s="967"/>
      <c r="I64" s="967"/>
      <c r="J64" s="967"/>
      <c r="K64" s="967"/>
      <c r="L64" s="965"/>
      <c r="M64" s="965"/>
      <c r="N64" s="965"/>
      <c r="O64" s="965"/>
    </row>
    <row r="65" spans="7:16" ht="20.25" customHeight="1">
      <c r="G65" s="277"/>
      <c r="H65" s="1992" t="s">
        <v>686</v>
      </c>
      <c r="I65" s="1992" t="s">
        <v>690</v>
      </c>
      <c r="J65" s="2965" t="s">
        <v>687</v>
      </c>
      <c r="K65" s="316" t="s">
        <v>688</v>
      </c>
      <c r="L65" s="965"/>
      <c r="M65" s="965"/>
      <c r="N65" s="965"/>
      <c r="O65" s="965"/>
    </row>
    <row r="66" spans="7:16" ht="16.2">
      <c r="G66" s="34" t="s">
        <v>1422</v>
      </c>
      <c r="H66" s="1198">
        <v>333619</v>
      </c>
      <c r="I66" s="1198">
        <v>371813</v>
      </c>
      <c r="J66" s="2028">
        <v>697821.33345533023</v>
      </c>
      <c r="K66" s="3346">
        <v>0.87680724841608615</v>
      </c>
      <c r="L66" s="965"/>
      <c r="M66" s="965"/>
      <c r="N66" s="965"/>
      <c r="O66" s="965"/>
    </row>
    <row r="67" spans="7:16" ht="16.2">
      <c r="G67" s="288" t="s">
        <v>1423</v>
      </c>
      <c r="H67" s="1994">
        <v>2811</v>
      </c>
      <c r="I67" s="1994">
        <v>507</v>
      </c>
      <c r="J67" s="2030">
        <v>5040.488718255714</v>
      </c>
      <c r="K67" s="3347">
        <v>8.9417923436996336</v>
      </c>
      <c r="L67" s="965"/>
      <c r="M67" s="965"/>
      <c r="N67" s="965"/>
      <c r="O67" s="965"/>
    </row>
    <row r="68" spans="7:16" ht="16.2">
      <c r="G68" s="34" t="s">
        <v>1424</v>
      </c>
      <c r="H68" s="1198">
        <v>1049</v>
      </c>
      <c r="I68" s="1198">
        <v>1130</v>
      </c>
      <c r="J68" s="2028">
        <v>2098.7084304482391</v>
      </c>
      <c r="K68" s="3346">
        <v>0.85726409774180456</v>
      </c>
      <c r="L68" s="965"/>
      <c r="M68" s="965"/>
      <c r="N68" s="965"/>
      <c r="O68" s="965"/>
    </row>
    <row r="69" spans="7:16">
      <c r="G69" s="288" t="s">
        <v>1425</v>
      </c>
      <c r="H69" s="1994">
        <v>0</v>
      </c>
      <c r="I69" s="1994">
        <v>0</v>
      </c>
      <c r="J69" s="2030">
        <v>0</v>
      </c>
      <c r="K69" s="2031" t="s">
        <v>752</v>
      </c>
      <c r="L69" s="965"/>
      <c r="M69" s="965"/>
      <c r="N69" s="965"/>
      <c r="O69" s="965"/>
    </row>
    <row r="70" spans="7:16">
      <c r="G70" s="34" t="s">
        <v>1426</v>
      </c>
      <c r="H70" s="1198">
        <v>0</v>
      </c>
      <c r="I70" s="1198">
        <v>0</v>
      </c>
      <c r="J70" s="2028">
        <v>0</v>
      </c>
      <c r="K70" s="2029" t="s">
        <v>752</v>
      </c>
      <c r="L70" s="965"/>
      <c r="M70" s="965"/>
      <c r="N70" s="965"/>
      <c r="O70" s="965"/>
    </row>
    <row r="71" spans="7:16" ht="16.2">
      <c r="G71" s="288" t="s">
        <v>1427</v>
      </c>
      <c r="H71" s="1994">
        <v>10</v>
      </c>
      <c r="I71" s="1994">
        <v>11.3</v>
      </c>
      <c r="J71" s="2030">
        <v>19.450949999999999</v>
      </c>
      <c r="K71" s="3347">
        <v>0.72132300884955736</v>
      </c>
      <c r="L71" s="965"/>
      <c r="M71" s="965"/>
      <c r="N71" s="965"/>
      <c r="O71" s="965"/>
    </row>
    <row r="72" spans="7:16" ht="16.2">
      <c r="G72" s="2966" t="s">
        <v>1428</v>
      </c>
      <c r="H72" s="2967">
        <v>0</v>
      </c>
      <c r="I72" s="2967">
        <v>0</v>
      </c>
      <c r="J72" s="2032">
        <v>0</v>
      </c>
      <c r="K72" s="2033" t="s">
        <v>752</v>
      </c>
      <c r="L72" s="965"/>
      <c r="M72" s="965"/>
      <c r="N72" s="965"/>
      <c r="O72" s="965"/>
    </row>
    <row r="73" spans="7:16" ht="12" customHeight="1">
      <c r="G73" s="87"/>
      <c r="H73" s="85"/>
      <c r="I73" s="85"/>
      <c r="J73" s="85"/>
      <c r="K73" s="85"/>
      <c r="L73" s="965"/>
      <c r="M73" s="965"/>
      <c r="N73" s="965"/>
      <c r="O73" s="965"/>
    </row>
    <row r="74" spans="7:16" ht="12" customHeight="1">
      <c r="G74" s="87"/>
      <c r="H74" s="85"/>
      <c r="I74" s="85"/>
      <c r="J74" s="85"/>
      <c r="K74" s="85"/>
      <c r="L74" s="85"/>
      <c r="M74" s="85"/>
    </row>
    <row r="75" spans="7:16" ht="16.2">
      <c r="G75" s="1697" t="s">
        <v>2209</v>
      </c>
      <c r="H75" s="967"/>
      <c r="I75" s="967"/>
      <c r="J75" s="967"/>
      <c r="K75" s="967"/>
      <c r="L75" s="2020"/>
      <c r="M75" s="1993"/>
      <c r="N75" s="956"/>
    </row>
    <row r="76" spans="7:16">
      <c r="G76" s="2968"/>
      <c r="H76" s="3782" t="s">
        <v>1182</v>
      </c>
      <c r="I76" s="3779" t="s">
        <v>1599</v>
      </c>
      <c r="J76" s="3779"/>
      <c r="K76" s="3780"/>
      <c r="L76" s="3781" t="s">
        <v>1600</v>
      </c>
      <c r="M76" s="3779"/>
      <c r="N76" s="3779"/>
      <c r="O76" s="2018"/>
      <c r="P76" s="973"/>
    </row>
    <row r="77" spans="7:16">
      <c r="G77" s="2968"/>
      <c r="H77" s="3782"/>
      <c r="I77" s="1992" t="s">
        <v>690</v>
      </c>
      <c r="J77" s="1992" t="s">
        <v>687</v>
      </c>
      <c r="K77" s="2969" t="s">
        <v>688</v>
      </c>
      <c r="L77" s="1992" t="s">
        <v>690</v>
      </c>
      <c r="M77" s="1992" t="s">
        <v>687</v>
      </c>
      <c r="N77" s="2970" t="s">
        <v>688</v>
      </c>
      <c r="O77" s="2018"/>
      <c r="P77" s="973"/>
    </row>
    <row r="78" spans="7:16">
      <c r="G78" s="97" t="s">
        <v>1152</v>
      </c>
      <c r="H78" s="36" t="s">
        <v>1046</v>
      </c>
      <c r="I78" s="787">
        <v>6276.7030616051597</v>
      </c>
      <c r="J78" s="2180">
        <v>5644.4220629015199</v>
      </c>
      <c r="K78" s="3354">
        <v>-0.10073457235396839</v>
      </c>
      <c r="L78" s="1899">
        <v>0</v>
      </c>
      <c r="M78" s="2180">
        <v>0</v>
      </c>
      <c r="N78" s="2181" t="s">
        <v>752</v>
      </c>
      <c r="O78" s="2018"/>
      <c r="P78" s="973"/>
    </row>
    <row r="79" spans="7:16">
      <c r="G79" s="2971"/>
      <c r="H79" s="36" t="s">
        <v>1047</v>
      </c>
      <c r="I79" s="787">
        <v>0</v>
      </c>
      <c r="J79" s="2180">
        <v>0</v>
      </c>
      <c r="K79" s="2666" t="s">
        <v>752</v>
      </c>
      <c r="L79" s="1899">
        <v>0</v>
      </c>
      <c r="M79" s="2180">
        <v>0</v>
      </c>
      <c r="N79" s="2181" t="s">
        <v>752</v>
      </c>
      <c r="O79" s="2018"/>
      <c r="P79" s="973"/>
    </row>
    <row r="80" spans="7:16">
      <c r="G80" s="2971"/>
      <c r="H80" s="36" t="s">
        <v>1048</v>
      </c>
      <c r="I80" s="787">
        <v>99550.654204524195</v>
      </c>
      <c r="J80" s="2983">
        <v>82036.868054354796</v>
      </c>
      <c r="K80" s="3354">
        <v>-0.17592838831764768</v>
      </c>
      <c r="L80" s="1899">
        <v>0</v>
      </c>
      <c r="M80" s="2180">
        <v>0</v>
      </c>
      <c r="N80" s="2181" t="s">
        <v>752</v>
      </c>
      <c r="O80" s="2018"/>
      <c r="P80" s="973"/>
    </row>
    <row r="81" spans="7:16">
      <c r="G81" s="2971"/>
      <c r="H81" s="36" t="s">
        <v>1049</v>
      </c>
      <c r="I81" s="787">
        <v>43.169644886137199</v>
      </c>
      <c r="J81" s="2983">
        <v>503.03637975807402</v>
      </c>
      <c r="K81" s="3354">
        <v>10.652548476710102</v>
      </c>
      <c r="L81" s="1899">
        <v>0</v>
      </c>
      <c r="M81" s="2180">
        <v>0</v>
      </c>
      <c r="N81" s="2181" t="s">
        <v>752</v>
      </c>
      <c r="O81" s="2018"/>
      <c r="P81" s="973"/>
    </row>
    <row r="82" spans="7:16">
      <c r="G82" s="2971"/>
      <c r="H82" s="36" t="s">
        <v>1050</v>
      </c>
      <c r="I82" s="787">
        <v>34923.9819575414</v>
      </c>
      <c r="J82" s="2983">
        <v>42788.565621783499</v>
      </c>
      <c r="K82" s="3354">
        <v>0.22519149373640765</v>
      </c>
      <c r="L82" s="1899">
        <v>0</v>
      </c>
      <c r="M82" s="2180">
        <v>0</v>
      </c>
      <c r="N82" s="2181" t="s">
        <v>752</v>
      </c>
      <c r="O82" s="2018"/>
      <c r="P82" s="973"/>
    </row>
    <row r="83" spans="7:16">
      <c r="G83" s="2971"/>
      <c r="H83" s="36" t="s">
        <v>1051</v>
      </c>
      <c r="I83" s="787">
        <v>0</v>
      </c>
      <c r="J83" s="2983">
        <v>0</v>
      </c>
      <c r="K83" s="2666" t="s">
        <v>752</v>
      </c>
      <c r="L83" s="1899">
        <v>0</v>
      </c>
      <c r="M83" s="2180">
        <v>0</v>
      </c>
      <c r="N83" s="2181" t="s">
        <v>752</v>
      </c>
      <c r="O83" s="2018"/>
      <c r="P83" s="973"/>
    </row>
    <row r="84" spans="7:16" ht="14.25" customHeight="1">
      <c r="G84" s="3783" t="s">
        <v>1153</v>
      </c>
      <c r="H84" s="1161" t="s">
        <v>1052</v>
      </c>
      <c r="I84" s="2973">
        <v>46461.834565215999</v>
      </c>
      <c r="J84" s="2157">
        <v>34509.196537359399</v>
      </c>
      <c r="K84" s="3351">
        <v>-0.25725712597679112</v>
      </c>
      <c r="L84" s="1858">
        <v>0</v>
      </c>
      <c r="M84" s="2157">
        <v>0</v>
      </c>
      <c r="N84" s="2031" t="s">
        <v>752</v>
      </c>
      <c r="O84" s="2018"/>
      <c r="P84" s="973"/>
    </row>
    <row r="85" spans="7:16" ht="14.25" customHeight="1">
      <c r="G85" s="3783"/>
      <c r="H85" s="1161" t="s">
        <v>1054</v>
      </c>
      <c r="I85" s="2973">
        <v>45553.849448055204</v>
      </c>
      <c r="J85" s="2157">
        <v>50564.864070110001</v>
      </c>
      <c r="K85" s="3351">
        <v>0.11000200164793601</v>
      </c>
      <c r="L85" s="1858">
        <v>0</v>
      </c>
      <c r="M85" s="2157">
        <v>0</v>
      </c>
      <c r="N85" s="2031" t="s">
        <v>752</v>
      </c>
      <c r="O85" s="2018"/>
      <c r="P85" s="973"/>
    </row>
    <row r="86" spans="7:16" ht="14.25" customHeight="1">
      <c r="G86" s="3783"/>
      <c r="H86" s="1161" t="s">
        <v>1053</v>
      </c>
      <c r="I86" s="2973">
        <v>0</v>
      </c>
      <c r="J86" s="2157">
        <v>0</v>
      </c>
      <c r="K86" s="2667" t="s">
        <v>752</v>
      </c>
      <c r="L86" s="1858">
        <v>0</v>
      </c>
      <c r="M86" s="2157">
        <v>0</v>
      </c>
      <c r="N86" s="2031" t="s">
        <v>752</v>
      </c>
      <c r="O86" s="2018"/>
      <c r="P86" s="973"/>
    </row>
    <row r="87" spans="7:16">
      <c r="G87" s="2972"/>
      <c r="H87" s="1161" t="s">
        <v>706</v>
      </c>
      <c r="I87" s="2973">
        <v>295.45973964000001</v>
      </c>
      <c r="J87" s="2157">
        <v>0</v>
      </c>
      <c r="K87" s="3351">
        <v>-1</v>
      </c>
      <c r="L87" s="1858">
        <v>0</v>
      </c>
      <c r="M87" s="2157">
        <v>0</v>
      </c>
      <c r="N87" s="2031" t="s">
        <v>752</v>
      </c>
      <c r="O87" s="2018"/>
      <c r="P87" s="973"/>
    </row>
    <row r="88" spans="7:16">
      <c r="G88" s="2971" t="s">
        <v>1041</v>
      </c>
      <c r="H88" s="36" t="s">
        <v>1056</v>
      </c>
      <c r="I88" s="787">
        <v>0</v>
      </c>
      <c r="J88" s="2983">
        <v>67216.223307101201</v>
      </c>
      <c r="K88" s="2666" t="s">
        <v>752</v>
      </c>
      <c r="L88" s="1899">
        <v>0</v>
      </c>
      <c r="M88" s="2180">
        <v>0</v>
      </c>
      <c r="N88" s="2181" t="s">
        <v>752</v>
      </c>
      <c r="O88" s="2018"/>
      <c r="P88" s="973"/>
    </row>
    <row r="89" spans="7:16">
      <c r="G89" s="2971"/>
      <c r="H89" s="36" t="s">
        <v>1429</v>
      </c>
      <c r="I89" s="787">
        <v>16</v>
      </c>
      <c r="J89" s="2983">
        <v>52623.731014954101</v>
      </c>
      <c r="K89" s="3354">
        <v>3287.9831884346313</v>
      </c>
      <c r="L89" s="1899">
        <v>0</v>
      </c>
      <c r="M89" s="2180">
        <v>0</v>
      </c>
      <c r="N89" s="2181" t="s">
        <v>752</v>
      </c>
      <c r="O89" s="2018"/>
      <c r="P89" s="973"/>
    </row>
    <row r="90" spans="7:16">
      <c r="G90" s="2971"/>
      <c r="H90" s="36" t="s">
        <v>1430</v>
      </c>
      <c r="I90" s="787">
        <v>18231</v>
      </c>
      <c r="J90" s="2983">
        <v>2677.9493561757999</v>
      </c>
      <c r="K90" s="3354">
        <v>-0.8531101225288904</v>
      </c>
      <c r="L90" s="1899">
        <v>0</v>
      </c>
      <c r="M90" s="2180">
        <v>0</v>
      </c>
      <c r="N90" s="2181"/>
      <c r="O90" s="2018"/>
      <c r="P90" s="973"/>
    </row>
    <row r="91" spans="7:16" ht="16.2">
      <c r="G91" s="2974" t="s">
        <v>1042</v>
      </c>
      <c r="H91" s="2450" t="s">
        <v>1714</v>
      </c>
      <c r="I91" s="2973">
        <v>0</v>
      </c>
      <c r="J91" s="2157">
        <v>40889.239171632398</v>
      </c>
      <c r="K91" s="2667" t="s">
        <v>752</v>
      </c>
      <c r="L91" s="1858">
        <v>0</v>
      </c>
      <c r="M91" s="2157">
        <v>0</v>
      </c>
      <c r="N91" s="2031" t="s">
        <v>752</v>
      </c>
      <c r="O91" s="2018"/>
      <c r="P91" s="973"/>
    </row>
    <row r="92" spans="7:16">
      <c r="G92" s="2974"/>
      <c r="H92" s="2450" t="s">
        <v>1160</v>
      </c>
      <c r="I92" s="2973">
        <v>102697.404432169</v>
      </c>
      <c r="J92" s="2157">
        <v>114219.046857735</v>
      </c>
      <c r="K92" s="3351">
        <v>0.11219020080664227</v>
      </c>
      <c r="L92" s="1858">
        <v>0</v>
      </c>
      <c r="M92" s="2157">
        <v>6657.5421059999999</v>
      </c>
      <c r="N92" s="2031" t="s">
        <v>752</v>
      </c>
      <c r="O92" s="2018"/>
      <c r="P92" s="973"/>
    </row>
    <row r="93" spans="7:16" ht="16.2">
      <c r="G93" s="2974"/>
      <c r="H93" s="2450" t="s">
        <v>1715</v>
      </c>
      <c r="I93" s="2973">
        <v>0</v>
      </c>
      <c r="J93" s="2157">
        <v>166858.93843136201</v>
      </c>
      <c r="K93" s="2667" t="s">
        <v>752</v>
      </c>
      <c r="L93" s="1858">
        <v>0</v>
      </c>
      <c r="M93" s="2157">
        <v>0</v>
      </c>
      <c r="N93" s="2031" t="s">
        <v>752</v>
      </c>
      <c r="O93" s="2018"/>
      <c r="P93" s="973"/>
    </row>
    <row r="94" spans="7:16" ht="16.2">
      <c r="G94" s="2971" t="s">
        <v>1043</v>
      </c>
      <c r="H94" s="36" t="s">
        <v>1716</v>
      </c>
      <c r="I94" s="787">
        <v>1762.6809891600001</v>
      </c>
      <c r="J94" s="2983">
        <v>19467.007318418699</v>
      </c>
      <c r="K94" s="3354">
        <v>10.043976441645087</v>
      </c>
      <c r="L94" s="1899">
        <v>0</v>
      </c>
      <c r="M94" s="2180">
        <v>0</v>
      </c>
      <c r="N94" s="2181" t="s">
        <v>752</v>
      </c>
      <c r="O94" s="2018"/>
      <c r="P94" s="973"/>
    </row>
    <row r="95" spans="7:16">
      <c r="G95" s="2971"/>
      <c r="H95" s="36" t="s">
        <v>1039</v>
      </c>
      <c r="I95" s="787">
        <v>158.97693464470601</v>
      </c>
      <c r="J95" s="2983">
        <v>247.69679956799999</v>
      </c>
      <c r="K95" s="3354">
        <v>0.55806752798179193</v>
      </c>
      <c r="L95" s="1899">
        <v>0</v>
      </c>
      <c r="M95" s="2180">
        <v>0</v>
      </c>
      <c r="N95" s="2181" t="s">
        <v>752</v>
      </c>
      <c r="O95" s="2018"/>
      <c r="P95" s="973"/>
    </row>
    <row r="96" spans="7:16">
      <c r="G96" s="2971"/>
      <c r="H96" s="36" t="s">
        <v>1040</v>
      </c>
      <c r="I96" s="787">
        <v>72.481964494739998</v>
      </c>
      <c r="J96" s="2983">
        <v>0.48083777591999999</v>
      </c>
      <c r="K96" s="3354">
        <v>-0.99336610452997742</v>
      </c>
      <c r="L96" s="1899">
        <v>0</v>
      </c>
      <c r="M96" s="2180">
        <v>0</v>
      </c>
      <c r="N96" s="2181" t="s">
        <v>752</v>
      </c>
      <c r="O96" s="2018"/>
      <c r="P96" s="973"/>
    </row>
    <row r="97" spans="7:16">
      <c r="G97" s="2974" t="s">
        <v>1044</v>
      </c>
      <c r="H97" s="2450" t="s">
        <v>1060</v>
      </c>
      <c r="I97" s="2973">
        <v>0</v>
      </c>
      <c r="J97" s="2157">
        <v>0</v>
      </c>
      <c r="K97" s="2667" t="s">
        <v>752</v>
      </c>
      <c r="L97" s="1858">
        <v>0</v>
      </c>
      <c r="M97" s="2157">
        <v>0</v>
      </c>
      <c r="N97" s="2031" t="s">
        <v>752</v>
      </c>
      <c r="O97" s="2018"/>
      <c r="P97" s="973"/>
    </row>
    <row r="98" spans="7:16">
      <c r="G98" s="2974"/>
      <c r="H98" s="2450" t="s">
        <v>1061</v>
      </c>
      <c r="I98" s="2973">
        <v>0</v>
      </c>
      <c r="J98" s="2157">
        <v>0</v>
      </c>
      <c r="K98" s="2667" t="s">
        <v>752</v>
      </c>
      <c r="L98" s="1858">
        <v>0</v>
      </c>
      <c r="M98" s="2157">
        <v>0</v>
      </c>
      <c r="N98" s="2031" t="s">
        <v>752</v>
      </c>
      <c r="O98" s="2018"/>
      <c r="P98" s="973"/>
    </row>
    <row r="99" spans="7:16">
      <c r="G99" s="2974"/>
      <c r="H99" s="2450" t="s">
        <v>1063</v>
      </c>
      <c r="I99" s="2973">
        <v>0</v>
      </c>
      <c r="J99" s="2157">
        <v>0</v>
      </c>
      <c r="K99" s="2667" t="s">
        <v>752</v>
      </c>
      <c r="L99" s="1858">
        <v>0</v>
      </c>
      <c r="M99" s="2157">
        <v>0</v>
      </c>
      <c r="N99" s="2031" t="s">
        <v>752</v>
      </c>
      <c r="O99" s="2018"/>
      <c r="P99" s="973"/>
    </row>
    <row r="100" spans="7:16">
      <c r="G100" s="2974"/>
      <c r="H100" s="2450" t="s">
        <v>1431</v>
      </c>
      <c r="I100" s="2973">
        <v>0</v>
      </c>
      <c r="J100" s="2157">
        <v>0</v>
      </c>
      <c r="K100" s="2667" t="s">
        <v>752</v>
      </c>
      <c r="L100" s="1858">
        <v>14.253021</v>
      </c>
      <c r="M100" s="2157">
        <v>11.8944402</v>
      </c>
      <c r="N100" s="2031" t="s">
        <v>752</v>
      </c>
      <c r="O100" s="2018"/>
      <c r="P100" s="973"/>
    </row>
    <row r="101" spans="7:16">
      <c r="G101" s="2975" t="s">
        <v>1045</v>
      </c>
      <c r="H101" s="2976" t="s">
        <v>1064</v>
      </c>
      <c r="I101" s="2183">
        <v>12426.293669642</v>
      </c>
      <c r="J101" s="2185">
        <v>14801.58138507998</v>
      </c>
      <c r="K101" s="3353">
        <v>0.19115013523629465</v>
      </c>
      <c r="L101" s="2184">
        <v>34.471980000000002</v>
      </c>
      <c r="M101" s="2185">
        <v>47.33802</v>
      </c>
      <c r="N101" s="3355">
        <v>0.37323182480379707</v>
      </c>
      <c r="O101" s="2018"/>
      <c r="P101" s="973"/>
    </row>
    <row r="102" spans="7:16">
      <c r="G102" s="2975"/>
      <c r="H102" s="2976" t="s">
        <v>1065</v>
      </c>
      <c r="I102" s="2183">
        <v>0</v>
      </c>
      <c r="J102" s="2185">
        <v>0</v>
      </c>
      <c r="K102" s="2668" t="s">
        <v>752</v>
      </c>
      <c r="L102" s="2184">
        <v>0</v>
      </c>
      <c r="M102" s="2185">
        <v>0</v>
      </c>
      <c r="N102" s="2186" t="s">
        <v>752</v>
      </c>
      <c r="O102" s="2018"/>
      <c r="P102" s="973"/>
    </row>
    <row r="103" spans="7:16">
      <c r="G103" s="2977" t="s">
        <v>1432</v>
      </c>
      <c r="H103" s="1161" t="s">
        <v>1433</v>
      </c>
      <c r="I103" s="2973">
        <v>4583.9829356802002</v>
      </c>
      <c r="J103" s="2157">
        <v>8885.7056755285703</v>
      </c>
      <c r="K103" s="3351">
        <v>0.93842468443003779</v>
      </c>
      <c r="L103" s="1858">
        <v>2191.8476335800001</v>
      </c>
      <c r="M103" s="2157">
        <v>2673.0259549399998</v>
      </c>
      <c r="N103" s="3347">
        <v>0.21953091719887435</v>
      </c>
      <c r="O103" s="2018"/>
      <c r="P103" s="973"/>
    </row>
    <row r="104" spans="7:16">
      <c r="G104" s="2978"/>
      <c r="H104" s="2979" t="s">
        <v>1434</v>
      </c>
      <c r="I104" s="2980">
        <v>406.81925672472227</v>
      </c>
      <c r="J104" s="2178">
        <v>1045.3430574380327</v>
      </c>
      <c r="K104" s="3352">
        <v>1.5695515641369284</v>
      </c>
      <c r="L104" s="2176">
        <v>1249.554505293733</v>
      </c>
      <c r="M104" s="2178">
        <v>1663.854039416361</v>
      </c>
      <c r="N104" s="3356">
        <v>0.33155779309141753</v>
      </c>
      <c r="O104" s="2018"/>
      <c r="P104" s="973"/>
    </row>
    <row r="105" spans="7:16" s="185" customFormat="1" ht="12" customHeight="1">
      <c r="G105" s="1964" t="s">
        <v>1713</v>
      </c>
      <c r="H105" s="2145"/>
      <c r="I105" s="2145"/>
      <c r="J105" s="2146"/>
      <c r="K105" s="2150"/>
      <c r="L105" s="2148"/>
      <c r="M105" s="2148"/>
      <c r="N105" s="2148"/>
      <c r="O105" s="2149"/>
      <c r="P105" s="2149"/>
    </row>
    <row r="106" spans="7:16" s="185" customFormat="1" ht="12" customHeight="1">
      <c r="G106" s="1964" t="s">
        <v>2211</v>
      </c>
      <c r="H106" s="2145"/>
      <c r="I106" s="2145"/>
      <c r="J106" s="2146"/>
      <c r="K106" s="2150"/>
      <c r="L106" s="2148"/>
      <c r="M106" s="2148"/>
      <c r="N106" s="2148"/>
      <c r="O106" s="2149"/>
      <c r="P106" s="2149"/>
    </row>
    <row r="107" spans="7:16" s="185" customFormat="1" ht="12" customHeight="1">
      <c r="G107" s="1964" t="s">
        <v>2210</v>
      </c>
      <c r="H107" s="2145"/>
      <c r="I107" s="2145"/>
      <c r="J107" s="2146"/>
      <c r="K107" s="2150"/>
      <c r="L107" s="2148"/>
      <c r="M107" s="2151"/>
      <c r="N107" s="2152"/>
    </row>
    <row r="108" spans="7:16" s="185" customFormat="1" ht="12" customHeight="1">
      <c r="G108" s="1964"/>
      <c r="H108" s="2145"/>
      <c r="I108" s="2145"/>
      <c r="J108" s="2146"/>
      <c r="K108" s="2150"/>
      <c r="L108" s="2148"/>
      <c r="M108" s="2151"/>
      <c r="N108" s="2152"/>
    </row>
    <row r="109" spans="7:16">
      <c r="G109" s="94"/>
      <c r="H109" s="84"/>
      <c r="I109" s="84"/>
      <c r="J109" s="189"/>
      <c r="K109" s="190"/>
    </row>
    <row r="110" spans="7:16" ht="16.2">
      <c r="G110" s="1697" t="s">
        <v>2212</v>
      </c>
      <c r="H110" s="967"/>
      <c r="I110" s="967"/>
      <c r="J110" s="967"/>
      <c r="K110" s="967"/>
      <c r="L110" s="967"/>
      <c r="M110" s="956"/>
      <c r="N110" s="956"/>
    </row>
    <row r="111" spans="7:16">
      <c r="G111" s="276"/>
      <c r="H111" s="3772" t="s">
        <v>1599</v>
      </c>
      <c r="I111" s="3772"/>
      <c r="J111" s="3772"/>
      <c r="K111" s="3773" t="s">
        <v>1600</v>
      </c>
      <c r="L111" s="3772"/>
      <c r="M111" s="3774"/>
      <c r="N111" s="2981" t="s">
        <v>1604</v>
      </c>
      <c r="O111" s="973"/>
      <c r="P111" s="973"/>
    </row>
    <row r="112" spans="7:16" ht="20.25" customHeight="1">
      <c r="G112" s="276"/>
      <c r="H112" s="1992" t="s">
        <v>690</v>
      </c>
      <c r="I112" s="1992" t="s">
        <v>687</v>
      </c>
      <c r="J112" s="1856" t="s">
        <v>688</v>
      </c>
      <c r="K112" s="2982" t="s">
        <v>690</v>
      </c>
      <c r="L112" s="1992" t="s">
        <v>687</v>
      </c>
      <c r="M112" s="2969" t="s">
        <v>688</v>
      </c>
      <c r="N112" s="1992" t="s">
        <v>687</v>
      </c>
      <c r="O112" s="973"/>
      <c r="P112" s="973"/>
    </row>
    <row r="113" spans="7:19">
      <c r="G113" s="346" t="s">
        <v>1435</v>
      </c>
      <c r="H113" s="2158">
        <v>250929.89059514547</v>
      </c>
      <c r="I113" s="2158">
        <v>338813.03404184221</v>
      </c>
      <c r="J113" s="3357">
        <v>0.35022987193059796</v>
      </c>
      <c r="K113" s="2160">
        <v>0</v>
      </c>
      <c r="L113" s="2158">
        <v>0</v>
      </c>
      <c r="M113" s="3026" t="s">
        <v>752</v>
      </c>
      <c r="N113" s="2162">
        <v>338813.03404184221</v>
      </c>
      <c r="O113" s="973"/>
      <c r="P113" s="973"/>
    </row>
    <row r="114" spans="7:19">
      <c r="G114" s="289" t="s">
        <v>1436</v>
      </c>
      <c r="H114" s="2163">
        <v>102697.404432169</v>
      </c>
      <c r="I114" s="2163">
        <v>321967.2244607294</v>
      </c>
      <c r="J114" s="3358">
        <v>2.1351057628081223</v>
      </c>
      <c r="K114" s="2165">
        <v>0</v>
      </c>
      <c r="L114" s="2163">
        <v>6657.5421059999999</v>
      </c>
      <c r="M114" s="2667" t="s">
        <v>752</v>
      </c>
      <c r="N114" s="1454">
        <v>328624.76656672941</v>
      </c>
      <c r="O114" s="973"/>
      <c r="P114" s="973"/>
    </row>
    <row r="115" spans="7:19">
      <c r="G115" s="346" t="s">
        <v>766</v>
      </c>
      <c r="H115" s="2158">
        <v>1762.6809891600001</v>
      </c>
      <c r="I115" s="2158">
        <v>19467.007318418699</v>
      </c>
      <c r="J115" s="3357">
        <v>10.043976441645087</v>
      </c>
      <c r="K115" s="2160">
        <v>14.253021</v>
      </c>
      <c r="L115" s="2158">
        <v>11.8944402</v>
      </c>
      <c r="M115" s="3361">
        <v>-0.16547936048084125</v>
      </c>
      <c r="N115" s="2162">
        <v>19478.9017586187</v>
      </c>
      <c r="O115" s="973"/>
      <c r="P115" s="973"/>
    </row>
    <row r="116" spans="7:19">
      <c r="G116" s="289" t="s">
        <v>1437</v>
      </c>
      <c r="H116" s="2163">
        <v>4583.9829356802002</v>
      </c>
      <c r="I116" s="2163">
        <v>8885.7056755285703</v>
      </c>
      <c r="J116" s="3358">
        <v>0.93842468443003779</v>
      </c>
      <c r="K116" s="2165">
        <v>2191.8476335800001</v>
      </c>
      <c r="L116" s="2163">
        <v>2673.0259549399998</v>
      </c>
      <c r="M116" s="3351">
        <v>0.21953091719887435</v>
      </c>
      <c r="N116" s="1454">
        <v>11558.73163046857</v>
      </c>
      <c r="O116" s="973"/>
      <c r="P116" s="973"/>
    </row>
    <row r="117" spans="7:19">
      <c r="G117" s="2984" t="s">
        <v>1045</v>
      </c>
      <c r="H117" s="2985">
        <v>12426.293669642</v>
      </c>
      <c r="I117" s="2985">
        <v>14801.58138507998</v>
      </c>
      <c r="J117" s="3359">
        <v>0.19115013523629465</v>
      </c>
      <c r="K117" s="2986">
        <v>34.471980000000002</v>
      </c>
      <c r="L117" s="2985">
        <v>47.33802</v>
      </c>
      <c r="M117" s="3353">
        <v>0.37323182480379707</v>
      </c>
      <c r="N117" s="2987">
        <v>14848.91940507998</v>
      </c>
      <c r="O117" s="973"/>
      <c r="P117" s="973"/>
    </row>
    <row r="118" spans="7:19">
      <c r="G118" s="289" t="s">
        <v>706</v>
      </c>
      <c r="H118" s="2163">
        <v>1060.9700522047006</v>
      </c>
      <c r="I118" s="2163">
        <v>1045.3430574381982</v>
      </c>
      <c r="J118" s="3358">
        <v>-1.4728968771577818E-2</v>
      </c>
      <c r="K118" s="2165">
        <v>1249.55450529373</v>
      </c>
      <c r="L118" s="2163">
        <v>1664.63521268</v>
      </c>
      <c r="M118" s="3351">
        <v>0.33218295450721286</v>
      </c>
      <c r="N118" s="1454">
        <v>2709.9782701181985</v>
      </c>
      <c r="O118" s="973"/>
      <c r="P118" s="973"/>
    </row>
    <row r="119" spans="7:19">
      <c r="G119" s="977" t="s">
        <v>707</v>
      </c>
      <c r="H119" s="2169">
        <v>373461.22267400136</v>
      </c>
      <c r="I119" s="2169">
        <v>704979.89593903709</v>
      </c>
      <c r="J119" s="3360">
        <v>0.88769235770007171</v>
      </c>
      <c r="K119" s="2171">
        <v>3490.1271398737331</v>
      </c>
      <c r="L119" s="2169">
        <v>11054.435733819997</v>
      </c>
      <c r="M119" s="3362">
        <v>2.1673447100325198</v>
      </c>
      <c r="N119" s="2169">
        <v>716034.33167285705</v>
      </c>
    </row>
    <row r="120" spans="7:19">
      <c r="G120" s="87"/>
      <c r="H120" s="85"/>
      <c r="I120" s="85"/>
      <c r="J120" s="87"/>
      <c r="K120" s="2022"/>
      <c r="L120" s="2022"/>
    </row>
    <row r="121" spans="7:19">
      <c r="G121" s="87"/>
      <c r="H121" s="85"/>
      <c r="I121" s="85"/>
      <c r="J121" s="87"/>
      <c r="K121" s="85"/>
      <c r="L121" s="85"/>
    </row>
    <row r="122" spans="7:19">
      <c r="G122" s="978" t="s">
        <v>1438</v>
      </c>
      <c r="H122" s="967"/>
      <c r="I122" s="967"/>
      <c r="J122" s="967"/>
      <c r="K122" s="967"/>
      <c r="L122" s="973"/>
    </row>
    <row r="123" spans="7:19">
      <c r="G123" s="1698" t="s">
        <v>1460</v>
      </c>
      <c r="H123" s="956"/>
      <c r="I123" s="956"/>
      <c r="J123" s="980"/>
      <c r="K123" s="980"/>
      <c r="L123" s="973"/>
    </row>
    <row r="124" spans="7:19" ht="16.2">
      <c r="G124" s="276"/>
      <c r="H124" s="1856" t="s">
        <v>1720</v>
      </c>
      <c r="I124" s="1856" t="s">
        <v>1718</v>
      </c>
      <c r="J124" s="2970" t="s">
        <v>687</v>
      </c>
      <c r="K124" s="316" t="s">
        <v>688</v>
      </c>
      <c r="L124" s="973"/>
      <c r="M124" s="973"/>
      <c r="N124" s="973"/>
      <c r="O124" s="973"/>
      <c r="P124" s="973"/>
    </row>
    <row r="125" spans="7:19" ht="16.2">
      <c r="G125" s="108" t="s">
        <v>2225</v>
      </c>
      <c r="H125" s="2154">
        <v>136877</v>
      </c>
      <c r="I125" s="2154">
        <v>124487.13481700668</v>
      </c>
      <c r="J125" s="2155">
        <v>185597</v>
      </c>
      <c r="K125" s="3363">
        <v>0.49089301695973214</v>
      </c>
      <c r="L125" s="973"/>
      <c r="M125" s="973"/>
      <c r="N125" s="973"/>
      <c r="O125" s="973"/>
      <c r="P125" s="973"/>
    </row>
    <row r="126" spans="7:19" ht="16.2">
      <c r="G126" s="2156" t="s">
        <v>1609</v>
      </c>
      <c r="H126" s="2707">
        <v>2.5</v>
      </c>
      <c r="I126" s="2707">
        <v>3.02803458660998</v>
      </c>
      <c r="J126" s="2708">
        <v>0.38579976426009044</v>
      </c>
      <c r="K126" s="3356">
        <v>-0.87259070092326441</v>
      </c>
      <c r="L126" s="973"/>
      <c r="M126" s="973"/>
      <c r="N126" s="973"/>
      <c r="O126" s="973"/>
      <c r="P126" s="973"/>
    </row>
    <row r="127" spans="7:19" s="1965" customFormat="1" ht="12" customHeight="1">
      <c r="G127" s="2015" t="s">
        <v>2213</v>
      </c>
      <c r="H127" s="2198"/>
      <c r="I127" s="2198"/>
      <c r="J127" s="2199"/>
      <c r="K127" s="2200"/>
    </row>
    <row r="128" spans="7:19" s="1961" customFormat="1" ht="12" customHeight="1">
      <c r="G128" s="2015" t="s">
        <v>1719</v>
      </c>
      <c r="H128" s="2198"/>
      <c r="I128" s="2198"/>
      <c r="J128" s="2199"/>
      <c r="K128" s="2200"/>
      <c r="L128" s="1965"/>
      <c r="M128" s="1965"/>
      <c r="N128" s="1965"/>
      <c r="O128" s="1965"/>
      <c r="P128" s="1965"/>
      <c r="Q128" s="1965"/>
      <c r="R128" s="1965"/>
      <c r="S128" s="1965"/>
    </row>
    <row r="129" spans="7:19" s="1961" customFormat="1" ht="12" customHeight="1">
      <c r="G129" s="2015" t="s">
        <v>1721</v>
      </c>
      <c r="H129" s="2198"/>
      <c r="I129" s="2198"/>
      <c r="J129" s="2199"/>
      <c r="K129" s="2200"/>
      <c r="L129" s="1965"/>
      <c r="M129" s="1965"/>
      <c r="N129" s="1965"/>
      <c r="O129" s="1965"/>
      <c r="P129" s="1965"/>
      <c r="Q129" s="1965"/>
      <c r="R129" s="1965"/>
      <c r="S129" s="1965"/>
    </row>
    <row r="130" spans="7:19" customFormat="1">
      <c r="G130" s="2372" t="s">
        <v>2224</v>
      </c>
      <c r="H130" s="2"/>
      <c r="I130" s="2"/>
      <c r="J130" s="2"/>
      <c r="K130" s="2"/>
      <c r="L130" s="2"/>
      <c r="M130" s="2"/>
      <c r="N130" s="2"/>
      <c r="O130" s="2"/>
      <c r="P130" s="2"/>
      <c r="Q130" s="2"/>
      <c r="R130" s="2"/>
    </row>
    <row r="131" spans="7:19"/>
    <row r="132" spans="7:19"/>
    <row r="133" spans="7:19">
      <c r="G133" s="3770"/>
      <c r="H133" s="3771"/>
      <c r="I133" s="3771"/>
      <c r="J133" s="3771"/>
      <c r="K133" s="3771"/>
      <c r="L133" s="3771"/>
    </row>
    <row r="134" spans="7:19" hidden="1">
      <c r="G134" s="3771"/>
      <c r="H134" s="3771"/>
      <c r="I134" s="3771"/>
      <c r="J134" s="3771"/>
      <c r="K134" s="3771"/>
      <c r="L134" s="3771"/>
    </row>
  </sheetData>
  <sheetProtection algorithmName="SHA-512" hashValue="u7flLODwi2IhD+O7Jkm08PGSky7k2h/v1gQ4q+jJY+Yu6dlq9ddBpbmE+4JaXMVBsgvR5WEqOR27DQAj6IyEZw==" saltValue="PfEiFMiTVi8wqg9Niro33g==" spinCount="100000" sheet="1" objects="1" scenarios="1"/>
  <mergeCells count="16">
    <mergeCell ref="G9:P11"/>
    <mergeCell ref="G16:G17"/>
    <mergeCell ref="H16:H17"/>
    <mergeCell ref="I16:J16"/>
    <mergeCell ref="K16:L16"/>
    <mergeCell ref="M16:N16"/>
    <mergeCell ref="G133:L134"/>
    <mergeCell ref="H111:J111"/>
    <mergeCell ref="K111:M111"/>
    <mergeCell ref="O16:O17"/>
    <mergeCell ref="P16:P17"/>
    <mergeCell ref="G60:L60"/>
    <mergeCell ref="I76:K76"/>
    <mergeCell ref="L76:N76"/>
    <mergeCell ref="H76:H77"/>
    <mergeCell ref="G84:G86"/>
  </mergeCells>
  <phoneticPr fontId="28" type="noConversion"/>
  <pageMargins left="0.25" right="0.25" top="0.75" bottom="0.75" header="0.3" footer="0.3"/>
  <pageSetup paperSize="8" scale="38" fitToWidth="0" orientation="landscape" horizontalDpi="1200" verticalDpi="1200" r:id="rId1"/>
  <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4512C5-6C44-4461-BC72-4CCEE810F9E0}">
  <sheetPr>
    <tabColor theme="8" tint="0.79998168889431442"/>
    <pageSetUpPr fitToPage="1"/>
  </sheetPr>
  <dimension ref="A1:Y131"/>
  <sheetViews>
    <sheetView showGridLines="0" zoomScale="55" zoomScaleNormal="55" workbookViewId="0">
      <selection activeCell="M54" sqref="M54"/>
    </sheetView>
  </sheetViews>
  <sheetFormatPr defaultColWidth="0" defaultRowHeight="14.25" customHeight="1" zeroHeight="1"/>
  <cols>
    <col min="1" max="1" width="3.59765625" style="2" customWidth="1"/>
    <col min="2" max="5" width="9" style="2" customWidth="1"/>
    <col min="6" max="6" width="4.09765625" style="2" customWidth="1"/>
    <col min="7" max="7" width="49.09765625" style="2" customWidth="1"/>
    <col min="8" max="16" width="35.59765625" style="2" customWidth="1"/>
    <col min="17" max="17" width="30" style="2" customWidth="1"/>
    <col min="18" max="18" width="11.09765625" style="2" customWidth="1"/>
    <col min="19" max="19" width="11.09765625" style="2" hidden="1" customWidth="1"/>
    <col min="20" max="22" width="8.59765625" style="2" hidden="1" customWidth="1"/>
    <col min="23" max="25" width="0" style="2" hidden="1" customWidth="1"/>
    <col min="26" max="16384" width="8.59765625" style="2" hidden="1"/>
  </cols>
  <sheetData>
    <row r="1" spans="2:22" ht="13.8"/>
    <row r="2" spans="2:22" ht="13.8"/>
    <row r="3" spans="2:22" ht="13.8">
      <c r="R3" s="2108"/>
    </row>
    <row r="4" spans="2:22" ht="13.8">
      <c r="R4" s="2108"/>
    </row>
    <row r="5" spans="2:22" customFormat="1" ht="13.8">
      <c r="B5" s="269"/>
      <c r="C5" s="269"/>
      <c r="D5" s="269"/>
      <c r="E5" s="269"/>
      <c r="G5" s="269"/>
      <c r="H5" s="269"/>
      <c r="I5" s="269"/>
      <c r="J5" s="269"/>
      <c r="K5" s="269"/>
      <c r="L5" s="269"/>
      <c r="M5" s="269"/>
      <c r="N5" s="269"/>
      <c r="O5" s="269"/>
      <c r="P5" s="269"/>
      <c r="Q5" s="269"/>
      <c r="R5" s="2108"/>
      <c r="S5" s="2"/>
      <c r="T5" s="269"/>
      <c r="U5" s="2"/>
      <c r="V5" s="2"/>
    </row>
    <row r="6" spans="2:22" customFormat="1" ht="21">
      <c r="B6" s="270" t="s">
        <v>1</v>
      </c>
      <c r="C6" s="269"/>
      <c r="D6" s="269"/>
      <c r="E6" s="269"/>
      <c r="G6" s="270" t="s">
        <v>1453</v>
      </c>
      <c r="H6" s="269"/>
      <c r="I6" s="269"/>
      <c r="J6" s="269"/>
      <c r="K6" s="269"/>
      <c r="L6" s="269"/>
      <c r="M6" s="269"/>
      <c r="N6" s="269"/>
      <c r="O6" s="269"/>
      <c r="P6" s="269"/>
      <c r="Q6" s="269"/>
      <c r="R6" s="2108"/>
      <c r="S6" s="2"/>
      <c r="T6" s="269"/>
      <c r="U6" s="2"/>
      <c r="V6" s="2"/>
    </row>
    <row r="7" spans="2:22" customFormat="1" ht="14.4" thickBot="1">
      <c r="B7" s="271"/>
      <c r="C7" s="271"/>
      <c r="D7" s="271"/>
      <c r="E7" s="271"/>
      <c r="G7" s="271"/>
      <c r="H7" s="271"/>
      <c r="I7" s="271"/>
      <c r="J7" s="271"/>
      <c r="K7" s="271"/>
      <c r="L7" s="271"/>
      <c r="M7" s="271"/>
      <c r="N7" s="271"/>
      <c r="O7" s="271"/>
      <c r="P7" s="271"/>
      <c r="Q7" s="271"/>
      <c r="R7" s="2108"/>
      <c r="S7" s="2"/>
      <c r="T7" s="271"/>
      <c r="U7" s="2"/>
      <c r="V7" s="2"/>
    </row>
    <row r="8" spans="2:22" ht="13.8">
      <c r="G8" s="135"/>
      <c r="H8" s="135"/>
      <c r="I8" s="135"/>
      <c r="J8" s="135"/>
      <c r="K8" s="11"/>
      <c r="L8" s="11"/>
      <c r="M8" s="11"/>
      <c r="N8" s="11"/>
      <c r="O8" s="11"/>
      <c r="P8" s="11"/>
      <c r="Q8" s="11"/>
      <c r="R8" s="2108"/>
      <c r="T8" s="11"/>
      <c r="U8" s="11"/>
      <c r="V8" s="11"/>
    </row>
    <row r="9" spans="2:22" ht="24" customHeight="1">
      <c r="G9" s="3586" t="s">
        <v>1618</v>
      </c>
      <c r="H9" s="3586"/>
      <c r="I9" s="3586"/>
      <c r="J9" s="3586"/>
      <c r="K9" s="3586"/>
      <c r="L9" s="3586"/>
      <c r="M9" s="3586"/>
      <c r="N9" s="3586"/>
      <c r="O9" s="3586"/>
      <c r="P9" s="3586"/>
      <c r="Q9" s="130"/>
      <c r="R9" s="130"/>
      <c r="T9" s="11"/>
      <c r="U9" s="11"/>
      <c r="V9" s="11"/>
    </row>
    <row r="10" spans="2:22" ht="13.8">
      <c r="G10" s="3586"/>
      <c r="H10" s="3586"/>
      <c r="I10" s="3586"/>
      <c r="J10" s="3586"/>
      <c r="K10" s="3586"/>
      <c r="L10" s="3586"/>
      <c r="M10" s="3586"/>
      <c r="N10" s="3586"/>
      <c r="O10" s="3586"/>
      <c r="P10" s="3586"/>
      <c r="Q10" s="130"/>
      <c r="R10" s="130"/>
      <c r="T10" s="11"/>
      <c r="U10" s="11"/>
      <c r="V10" s="11"/>
    </row>
    <row r="11" spans="2:22" ht="36" customHeight="1">
      <c r="G11" s="3586"/>
      <c r="H11" s="3586"/>
      <c r="I11" s="3586"/>
      <c r="J11" s="3586"/>
      <c r="K11" s="3586"/>
      <c r="L11" s="3586"/>
      <c r="M11" s="3586"/>
      <c r="N11" s="3586"/>
      <c r="O11" s="3586"/>
      <c r="P11" s="3586"/>
      <c r="Q11" s="130"/>
      <c r="R11" s="130"/>
      <c r="T11" s="11"/>
      <c r="U11" s="11"/>
      <c r="V11" s="11"/>
    </row>
    <row r="12" spans="2:22" ht="13.8">
      <c r="G12" s="294"/>
      <c r="H12" s="135"/>
      <c r="I12" s="135"/>
      <c r="J12" s="135"/>
      <c r="K12" s="11"/>
      <c r="L12" s="11"/>
      <c r="M12" s="11"/>
      <c r="N12" s="11"/>
      <c r="O12" s="11"/>
      <c r="P12" s="11"/>
      <c r="Q12" s="11"/>
      <c r="R12" s="11"/>
      <c r="T12" s="11"/>
      <c r="U12" s="11"/>
      <c r="V12" s="11"/>
    </row>
    <row r="13" spans="2:22" ht="13.8">
      <c r="G13" s="295" t="s">
        <v>1381</v>
      </c>
      <c r="H13" s="46"/>
    </row>
    <row r="14" spans="2:22" ht="13.8">
      <c r="G14" s="296" t="s">
        <v>1597</v>
      </c>
      <c r="H14" s="46"/>
      <c r="Q14" s="2108"/>
      <c r="R14" s="2108"/>
    </row>
    <row r="15" spans="2:22" ht="13.8">
      <c r="G15" s="1698" t="s">
        <v>1383</v>
      </c>
      <c r="H15" s="983"/>
      <c r="I15" s="972"/>
      <c r="J15" s="972"/>
      <c r="K15" s="972"/>
      <c r="L15" s="972"/>
      <c r="M15" s="972"/>
      <c r="N15" s="972"/>
      <c r="O15" s="972"/>
      <c r="P15" s="972"/>
      <c r="Q15" s="2108"/>
      <c r="R15" s="2108"/>
      <c r="S15" s="30"/>
      <c r="T15" s="30"/>
      <c r="U15" s="30"/>
    </row>
    <row r="16" spans="2:22" ht="16.2">
      <c r="G16" s="3765"/>
      <c r="H16" s="3766"/>
      <c r="I16" s="3792" t="s">
        <v>686</v>
      </c>
      <c r="J16" s="3793"/>
      <c r="K16" s="3794" t="s">
        <v>690</v>
      </c>
      <c r="L16" s="3793"/>
      <c r="M16" s="3795" t="s">
        <v>1598</v>
      </c>
      <c r="N16" s="3796"/>
      <c r="O16" s="3797" t="s">
        <v>1602</v>
      </c>
      <c r="P16" s="3798" t="s">
        <v>688</v>
      </c>
      <c r="Q16" s="2108"/>
      <c r="R16" s="2108"/>
      <c r="S16" s="973"/>
      <c r="T16" s="973"/>
    </row>
    <row r="17" spans="7:22" ht="13.8">
      <c r="G17" s="3765"/>
      <c r="H17" s="3766"/>
      <c r="I17" s="2670" t="s">
        <v>1386</v>
      </c>
      <c r="J17" s="2671" t="s">
        <v>1387</v>
      </c>
      <c r="K17" s="2679" t="s">
        <v>1386</v>
      </c>
      <c r="L17" s="2136" t="s">
        <v>1387</v>
      </c>
      <c r="M17" s="1990" t="s">
        <v>1386</v>
      </c>
      <c r="N17" s="1991" t="s">
        <v>1387</v>
      </c>
      <c r="O17" s="3797"/>
      <c r="P17" s="3798"/>
      <c r="Q17" s="2108"/>
      <c r="R17" s="2108"/>
      <c r="S17" s="973"/>
      <c r="T17" s="973"/>
    </row>
    <row r="18" spans="7:22" ht="16.5" customHeight="1">
      <c r="G18" s="988" t="s">
        <v>1388</v>
      </c>
      <c r="H18" s="989"/>
      <c r="I18" s="1203"/>
      <c r="J18" s="2672"/>
      <c r="K18" s="2680"/>
      <c r="L18" s="2672"/>
      <c r="M18" s="1203"/>
      <c r="N18" s="1203"/>
      <c r="O18" s="2126"/>
      <c r="P18" s="1884"/>
      <c r="Q18" s="2108"/>
      <c r="R18" s="2108"/>
      <c r="S18" s="973"/>
      <c r="T18" s="973"/>
    </row>
    <row r="19" spans="7:22" ht="16.2">
      <c r="G19" s="994" t="s">
        <v>1389</v>
      </c>
      <c r="H19" s="280"/>
      <c r="I19" s="2003">
        <v>39</v>
      </c>
      <c r="J19" s="2138">
        <v>10.833333333333334</v>
      </c>
      <c r="K19" s="2681">
        <v>1050.67</v>
      </c>
      <c r="L19" s="2138">
        <v>291.85277777777782</v>
      </c>
      <c r="M19" s="2003">
        <v>980.00499999999988</v>
      </c>
      <c r="N19" s="2003">
        <v>272.2236111111111</v>
      </c>
      <c r="O19" s="2127">
        <v>9.078137125697301E-5</v>
      </c>
      <c r="P19" s="2119">
        <v>-6.725708357524264E-2</v>
      </c>
      <c r="Q19" s="2108"/>
      <c r="R19" s="2108"/>
      <c r="S19" s="973"/>
      <c r="T19" s="973"/>
    </row>
    <row r="20" spans="7:22" ht="16.2">
      <c r="G20" s="1989" t="s">
        <v>1592</v>
      </c>
      <c r="H20" s="999"/>
      <c r="I20" s="2004">
        <v>0</v>
      </c>
      <c r="J20" s="2137">
        <v>0</v>
      </c>
      <c r="K20" s="2682">
        <v>0</v>
      </c>
      <c r="L20" s="2137">
        <v>0</v>
      </c>
      <c r="M20" s="2004">
        <v>1588062.0002000001</v>
      </c>
      <c r="N20" s="2004">
        <v>441128.33338888892</v>
      </c>
      <c r="O20" s="2128">
        <v>0.14710786783664101</v>
      </c>
      <c r="P20" s="2120" t="s">
        <v>752</v>
      </c>
      <c r="Q20" s="2108"/>
      <c r="R20" s="2108"/>
      <c r="S20" s="973"/>
      <c r="T20" s="973"/>
    </row>
    <row r="21" spans="7:22" ht="13.8">
      <c r="G21" s="994" t="s">
        <v>1391</v>
      </c>
      <c r="H21" s="280"/>
      <c r="I21" s="2003">
        <v>328407</v>
      </c>
      <c r="J21" s="2138">
        <v>91224.166666666672</v>
      </c>
      <c r="K21" s="2681">
        <v>391102.86599999998</v>
      </c>
      <c r="L21" s="2138">
        <v>108639.685</v>
      </c>
      <c r="M21" s="2003">
        <v>197675.18799999999</v>
      </c>
      <c r="N21" s="2003">
        <v>54909.77444444444</v>
      </c>
      <c r="O21" s="2127">
        <v>1.8311360278896471E-2</v>
      </c>
      <c r="P21" s="2119">
        <v>-0.49456983012750411</v>
      </c>
      <c r="Q21" s="2108"/>
      <c r="R21" s="2108"/>
      <c r="S21" s="973"/>
      <c r="T21" s="973"/>
    </row>
    <row r="22" spans="7:22" ht="13.8">
      <c r="G22" s="1003" t="s">
        <v>1392</v>
      </c>
      <c r="H22" s="958"/>
      <c r="I22" s="2004">
        <v>143576</v>
      </c>
      <c r="J22" s="2137">
        <v>39882.222222222219</v>
      </c>
      <c r="K22" s="2682">
        <v>0</v>
      </c>
      <c r="L22" s="2137">
        <v>0</v>
      </c>
      <c r="M22" s="2004">
        <v>260392.68582755202</v>
      </c>
      <c r="N22" s="2004">
        <v>72331.301618764453</v>
      </c>
      <c r="O22" s="2128">
        <v>2.4121106611406408E-2</v>
      </c>
      <c r="P22" s="2120" t="s">
        <v>752</v>
      </c>
      <c r="Q22" s="2108"/>
      <c r="R22" s="2108"/>
      <c r="S22" s="973"/>
      <c r="T22" s="973"/>
    </row>
    <row r="23" spans="7:22" ht="13.8">
      <c r="G23" s="1005" t="s">
        <v>1393</v>
      </c>
      <c r="H23" s="280"/>
      <c r="I23" s="2003">
        <v>0</v>
      </c>
      <c r="J23" s="2138">
        <v>0</v>
      </c>
      <c r="K23" s="2681">
        <v>0</v>
      </c>
      <c r="L23" s="2138">
        <v>0</v>
      </c>
      <c r="M23" s="2003">
        <v>337.48827066000001</v>
      </c>
      <c r="N23" s="2003">
        <v>93.746741850000006</v>
      </c>
      <c r="O23" s="2127">
        <v>3.1262746612169583E-5</v>
      </c>
      <c r="P23" s="2119" t="s">
        <v>752</v>
      </c>
      <c r="Q23" s="2108"/>
      <c r="R23" s="2108"/>
      <c r="S23" s="973"/>
      <c r="T23" s="973"/>
    </row>
    <row r="24" spans="7:22" ht="13.8">
      <c r="G24" s="1003" t="s">
        <v>1394</v>
      </c>
      <c r="H24" s="958"/>
      <c r="I24" s="2004">
        <v>2563</v>
      </c>
      <c r="J24" s="2137">
        <v>711.94444444444446</v>
      </c>
      <c r="K24" s="2682">
        <v>0</v>
      </c>
      <c r="L24" s="2137">
        <v>0</v>
      </c>
      <c r="M24" s="2004">
        <v>6470.9396451397497</v>
      </c>
      <c r="N24" s="2004">
        <v>1797.4832347610416</v>
      </c>
      <c r="O24" s="2128">
        <v>5.9942630324018439E-4</v>
      </c>
      <c r="P24" s="2120" t="s">
        <v>752</v>
      </c>
      <c r="Q24" s="2108"/>
      <c r="R24" s="2108"/>
      <c r="S24" s="973"/>
      <c r="T24" s="973"/>
      <c r="V24" s="19"/>
    </row>
    <row r="25" spans="7:22" ht="13.8">
      <c r="G25" s="994" t="s">
        <v>1395</v>
      </c>
      <c r="H25" s="280"/>
      <c r="I25" s="2003">
        <v>3805466</v>
      </c>
      <c r="J25" s="2138">
        <v>1057073.8888888888</v>
      </c>
      <c r="K25" s="2681">
        <v>4223573.3750292016</v>
      </c>
      <c r="L25" s="2138">
        <v>1173214.8263970003</v>
      </c>
      <c r="M25" s="2003">
        <v>7089777.046910149</v>
      </c>
      <c r="N25" s="2003">
        <v>1969382.513030597</v>
      </c>
      <c r="O25" s="2127">
        <v>0.6567514270077357</v>
      </c>
      <c r="P25" s="2119">
        <v>0.6786205464847952</v>
      </c>
      <c r="Q25" s="2108"/>
      <c r="R25" s="2108"/>
      <c r="S25" s="973"/>
      <c r="T25" s="973"/>
    </row>
    <row r="26" spans="7:22" s="59" customFormat="1" ht="13.8">
      <c r="G26" s="1003" t="s">
        <v>1396</v>
      </c>
      <c r="H26" s="958"/>
      <c r="I26" s="2004">
        <v>316672</v>
      </c>
      <c r="J26" s="2137">
        <v>87964.444444444438</v>
      </c>
      <c r="K26" s="2682">
        <v>409704.90596652217</v>
      </c>
      <c r="L26" s="2137">
        <v>113806.91832403393</v>
      </c>
      <c r="M26" s="2004">
        <v>594059.31699281035</v>
      </c>
      <c r="N26" s="2004">
        <v>165016.47694244731</v>
      </c>
      <c r="O26" s="2128">
        <v>5.5029841076921174E-2</v>
      </c>
      <c r="P26" s="2120">
        <v>0.44996876615715253</v>
      </c>
      <c r="Q26" s="2108"/>
      <c r="R26" s="2108"/>
      <c r="S26" s="973"/>
      <c r="T26" s="973"/>
      <c r="U26" s="973"/>
      <c r="V26" s="111"/>
    </row>
    <row r="27" spans="7:22" ht="13.8">
      <c r="G27" s="994" t="s">
        <v>1397</v>
      </c>
      <c r="H27" s="1006"/>
      <c r="I27" s="2003">
        <v>290361</v>
      </c>
      <c r="J27" s="2138">
        <v>80655.833333333328</v>
      </c>
      <c r="K27" s="2681">
        <v>380739.28435564484</v>
      </c>
      <c r="L27" s="2138">
        <v>105760.91232101245</v>
      </c>
      <c r="M27" s="2003">
        <v>774431.89443118777</v>
      </c>
      <c r="N27" s="2003">
        <v>215119.97067532994</v>
      </c>
      <c r="O27" s="2127">
        <v>7.1738398601638345E-2</v>
      </c>
      <c r="P27" s="2119">
        <v>1.0340215109187381</v>
      </c>
      <c r="Q27" s="2108"/>
      <c r="R27" s="2108"/>
      <c r="S27" s="973"/>
      <c r="T27" s="973"/>
    </row>
    <row r="28" spans="7:22" ht="16.5" customHeight="1">
      <c r="G28" s="1003" t="s">
        <v>1398</v>
      </c>
      <c r="H28" s="958"/>
      <c r="I28" s="2004">
        <v>40269</v>
      </c>
      <c r="J28" s="2137">
        <v>11185.833333333334</v>
      </c>
      <c r="K28" s="2682">
        <v>18771.027169856468</v>
      </c>
      <c r="L28" s="2137">
        <v>5214.174213849019</v>
      </c>
      <c r="M28" s="2004">
        <v>51113.928865358866</v>
      </c>
      <c r="N28" s="2004">
        <v>14198.313573710795</v>
      </c>
      <c r="O28" s="2128">
        <v>4.7348662024465724E-3</v>
      </c>
      <c r="P28" s="2120">
        <v>1.7230224751600371</v>
      </c>
      <c r="Q28" s="2108"/>
      <c r="R28" s="2108"/>
      <c r="S28" s="973"/>
      <c r="T28" s="973"/>
    </row>
    <row r="29" spans="7:22" ht="13.8">
      <c r="G29" s="994" t="s">
        <v>1399</v>
      </c>
      <c r="H29" s="280"/>
      <c r="I29" s="2003">
        <v>1147</v>
      </c>
      <c r="J29" s="2138">
        <v>318.61111111111109</v>
      </c>
      <c r="K29" s="2681">
        <v>1030.6004677199999</v>
      </c>
      <c r="L29" s="2138">
        <v>286.27790769999996</v>
      </c>
      <c r="M29" s="2003">
        <v>1073.13454602</v>
      </c>
      <c r="N29" s="2003">
        <v>298.09292944999999</v>
      </c>
      <c r="O29" s="2127">
        <v>9.9408294479033085E-5</v>
      </c>
      <c r="P29" s="2119">
        <v>4.1271161456095981E-2</v>
      </c>
      <c r="Q29" s="2108"/>
      <c r="R29" s="2108"/>
      <c r="S29" s="973"/>
      <c r="T29" s="973"/>
    </row>
    <row r="30" spans="7:22" ht="13.8">
      <c r="G30" s="1003" t="s">
        <v>1400</v>
      </c>
      <c r="H30" s="958"/>
      <c r="I30" s="2004">
        <v>70778</v>
      </c>
      <c r="J30" s="2137">
        <v>19660.555555555555</v>
      </c>
      <c r="K30" s="2682">
        <v>75409.671226999984</v>
      </c>
      <c r="L30" s="2137">
        <v>20947.130896388884</v>
      </c>
      <c r="M30" s="2004">
        <v>127525.7009172</v>
      </c>
      <c r="N30" s="2004">
        <v>35423.805810333331</v>
      </c>
      <c r="O30" s="2128">
        <v>1.1813162177509337E-2</v>
      </c>
      <c r="P30" s="2120">
        <v>0.69110538266794852</v>
      </c>
      <c r="Q30" s="2108"/>
      <c r="R30" s="2108"/>
      <c r="S30" s="973"/>
      <c r="T30" s="973"/>
      <c r="V30" s="30"/>
    </row>
    <row r="31" spans="7:22" ht="13.8">
      <c r="G31" s="994" t="s">
        <v>1401</v>
      </c>
      <c r="H31" s="280"/>
      <c r="I31" s="2003">
        <v>1227</v>
      </c>
      <c r="J31" s="2138">
        <v>340.83333333333331</v>
      </c>
      <c r="K31" s="2681">
        <v>2811.7901229411764</v>
      </c>
      <c r="L31" s="2138">
        <v>781.05281192810457</v>
      </c>
      <c r="M31" s="2003">
        <v>3596.6693347424311</v>
      </c>
      <c r="N31" s="2003">
        <v>999.07481520623082</v>
      </c>
      <c r="O31" s="2127">
        <v>3.3317235541229157E-4</v>
      </c>
      <c r="P31" s="2119">
        <v>0.27913861898777098</v>
      </c>
      <c r="Q31" s="2108"/>
      <c r="R31" s="2108"/>
      <c r="S31" s="973"/>
      <c r="T31" s="973"/>
    </row>
    <row r="32" spans="7:22" s="59" customFormat="1" ht="13.8">
      <c r="G32" s="1003" t="s">
        <v>1402</v>
      </c>
      <c r="H32" s="958"/>
      <c r="I32" s="2004">
        <v>6412</v>
      </c>
      <c r="J32" s="2137">
        <v>1781.1111111111111</v>
      </c>
      <c r="K32" s="2682">
        <v>7739.2624087999984</v>
      </c>
      <c r="L32" s="2137">
        <v>2149.795113555555</v>
      </c>
      <c r="M32" s="2004">
        <v>12208.957379999998</v>
      </c>
      <c r="N32" s="2004">
        <v>3391.3770499999991</v>
      </c>
      <c r="O32" s="2128">
        <v>1.1309594263032743E-3</v>
      </c>
      <c r="P32" s="2120">
        <v>0.57753500722726403</v>
      </c>
      <c r="Q32" s="2108"/>
      <c r="R32" s="2108"/>
      <c r="S32" s="973"/>
      <c r="T32" s="973"/>
      <c r="U32" s="973"/>
    </row>
    <row r="33" spans="7:22" ht="13.8">
      <c r="G33" s="1008" t="s">
        <v>1403</v>
      </c>
      <c r="H33" s="981"/>
      <c r="I33" s="2005">
        <v>5006917</v>
      </c>
      <c r="J33" s="2673">
        <v>1390810.2777777773</v>
      </c>
      <c r="K33" s="2683">
        <v>5511933.4527476868</v>
      </c>
      <c r="L33" s="2673">
        <v>1531092.6257632461</v>
      </c>
      <c r="M33" s="2005">
        <v>10707704.956320819</v>
      </c>
      <c r="N33" s="2005">
        <v>2974362.4878668943</v>
      </c>
      <c r="O33" s="2127">
        <v>0.99189304029049885</v>
      </c>
      <c r="P33" s="2119">
        <v>0.94264046329932571</v>
      </c>
      <c r="Q33" s="2108"/>
      <c r="R33" s="2108"/>
      <c r="S33" s="973"/>
      <c r="T33" s="973"/>
    </row>
    <row r="34" spans="7:22" ht="13.8">
      <c r="G34" s="988" t="s">
        <v>1404</v>
      </c>
      <c r="H34" s="989"/>
      <c r="I34" s="1203"/>
      <c r="J34" s="2672"/>
      <c r="K34" s="2680"/>
      <c r="L34" s="2672"/>
      <c r="M34" s="2004"/>
      <c r="N34" s="2004"/>
      <c r="O34" s="2128"/>
      <c r="P34" s="2120"/>
      <c r="Q34" s="2108"/>
      <c r="R34" s="2108"/>
      <c r="S34" s="973"/>
      <c r="T34" s="973"/>
    </row>
    <row r="35" spans="7:22" ht="13.8">
      <c r="G35" s="994" t="s">
        <v>1405</v>
      </c>
      <c r="H35" s="280"/>
      <c r="I35" s="2003">
        <v>16066</v>
      </c>
      <c r="J35" s="2138">
        <v>4462.7777777777774</v>
      </c>
      <c r="K35" s="2681">
        <v>24533.484058402821</v>
      </c>
      <c r="L35" s="2138">
        <v>6814.8566828896719</v>
      </c>
      <c r="M35" s="2003">
        <v>75112.324847345459</v>
      </c>
      <c r="N35" s="2003">
        <v>20864.534679818182</v>
      </c>
      <c r="O35" s="2127">
        <v>6.9579235289016148E-3</v>
      </c>
      <c r="P35" s="2119">
        <v>2.0616248661844332</v>
      </c>
      <c r="Q35" s="2108"/>
      <c r="R35" s="2108"/>
      <c r="S35" s="973"/>
      <c r="T35" s="973"/>
    </row>
    <row r="36" spans="7:22" s="973" customFormat="1" ht="13.8">
      <c r="G36" s="1038" t="s">
        <v>1406</v>
      </c>
      <c r="H36" s="1039"/>
      <c r="I36" s="2006">
        <v>5022983</v>
      </c>
      <c r="J36" s="2674">
        <v>1395273.055555555</v>
      </c>
      <c r="K36" s="2684">
        <v>5536466.9368060892</v>
      </c>
      <c r="L36" s="2674">
        <v>1537907.4824461357</v>
      </c>
      <c r="M36" s="2006">
        <v>10782817.281168165</v>
      </c>
      <c r="N36" s="2006">
        <v>2995227.0225467123</v>
      </c>
      <c r="O36" s="2129">
        <v>0.99885096381940042</v>
      </c>
      <c r="P36" s="2121">
        <v>0.94759896595510462</v>
      </c>
      <c r="Q36" s="2108"/>
      <c r="R36" s="2108"/>
    </row>
    <row r="37" spans="7:22" ht="13.8">
      <c r="G37" s="18"/>
      <c r="H37" s="18"/>
      <c r="I37" s="2007"/>
      <c r="J37" s="2675"/>
      <c r="K37" s="2685"/>
      <c r="L37" s="2675"/>
      <c r="M37" s="2008"/>
      <c r="N37" s="2007"/>
      <c r="O37" s="2130"/>
      <c r="P37" s="2122"/>
      <c r="Q37" s="2108"/>
      <c r="R37" s="2108"/>
      <c r="S37" s="973"/>
      <c r="T37" s="973"/>
    </row>
    <row r="38" spans="7:22" ht="13.8">
      <c r="G38" s="984" t="s">
        <v>1407</v>
      </c>
      <c r="H38" s="985"/>
      <c r="I38" s="2009"/>
      <c r="J38" s="2676"/>
      <c r="K38" s="2686"/>
      <c r="L38" s="2676"/>
      <c r="M38" s="2009"/>
      <c r="N38" s="2009"/>
      <c r="O38" s="2131"/>
      <c r="P38" s="2010"/>
      <c r="Q38" s="2108"/>
      <c r="R38" s="2108"/>
      <c r="S38" s="973"/>
      <c r="T38" s="973"/>
    </row>
    <row r="39" spans="7:22" ht="13.8">
      <c r="G39" s="1003" t="s">
        <v>1408</v>
      </c>
      <c r="H39" s="1003"/>
      <c r="I39" s="2004">
        <v>2736</v>
      </c>
      <c r="J39" s="2137">
        <v>760</v>
      </c>
      <c r="K39" s="2682">
        <v>2164.9509684</v>
      </c>
      <c r="L39" s="2137">
        <v>601.375269</v>
      </c>
      <c r="M39" s="2004">
        <v>12404.099944479796</v>
      </c>
      <c r="N39" s="2004">
        <v>3445.5833179110546</v>
      </c>
      <c r="O39" s="2128">
        <v>1.1490361805995058E-3</v>
      </c>
      <c r="P39" s="2120">
        <v>4.7295061761361765</v>
      </c>
      <c r="Q39" s="2108"/>
      <c r="R39" s="2108"/>
      <c r="S39" s="973"/>
      <c r="T39" s="973"/>
    </row>
    <row r="40" spans="7:22" ht="13.8">
      <c r="G40" s="2711" t="s">
        <v>1409</v>
      </c>
      <c r="H40" s="994"/>
      <c r="I40" s="2003">
        <v>763</v>
      </c>
      <c r="J40" s="2138">
        <v>211.94444444444443</v>
      </c>
      <c r="K40" s="2681">
        <v>474.59942639999997</v>
      </c>
      <c r="L40" s="2138">
        <v>131.83317399999999</v>
      </c>
      <c r="M40" s="2003">
        <v>251.07121079999999</v>
      </c>
      <c r="N40" s="2003">
        <v>69.742003000000011</v>
      </c>
      <c r="O40" s="2127" t="s">
        <v>158</v>
      </c>
      <c r="P40" s="2119">
        <v>-0.47098290298312928</v>
      </c>
      <c r="Q40" s="2108"/>
      <c r="R40" s="2108"/>
      <c r="S40" s="973"/>
      <c r="T40" s="973"/>
      <c r="V40" s="30"/>
    </row>
    <row r="41" spans="7:22" ht="13.8">
      <c r="G41" s="2712" t="s">
        <v>1410</v>
      </c>
      <c r="H41" s="1003"/>
      <c r="I41" s="2004">
        <v>763</v>
      </c>
      <c r="J41" s="2137">
        <v>211.94444444444443</v>
      </c>
      <c r="K41" s="2682">
        <v>474.59942639999997</v>
      </c>
      <c r="L41" s="2137">
        <v>131.83317399999999</v>
      </c>
      <c r="M41" s="2004">
        <v>251.07121079999999</v>
      </c>
      <c r="N41" s="2004">
        <v>69.742003000000011</v>
      </c>
      <c r="O41" s="2128" t="s">
        <v>158</v>
      </c>
      <c r="P41" s="2120">
        <v>-0.47098290298312928</v>
      </c>
      <c r="Q41" s="2108"/>
      <c r="R41" s="2108"/>
      <c r="S41" s="973"/>
      <c r="V41" s="102"/>
    </row>
    <row r="42" spans="7:22" ht="13.8">
      <c r="G42" s="1064" t="s">
        <v>1411</v>
      </c>
      <c r="H42" s="1065"/>
      <c r="I42" s="2011">
        <v>2736</v>
      </c>
      <c r="J42" s="2677">
        <v>760</v>
      </c>
      <c r="K42" s="2687">
        <v>2164.9509684</v>
      </c>
      <c r="L42" s="2677">
        <v>601.375269</v>
      </c>
      <c r="M42" s="2011">
        <v>12404.099944479796</v>
      </c>
      <c r="N42" s="2011">
        <v>3445.5833179110546</v>
      </c>
      <c r="O42" s="2132">
        <v>1.1490361805995058E-3</v>
      </c>
      <c r="P42" s="2123">
        <v>4.7295061761361765</v>
      </c>
      <c r="Q42" s="2108"/>
      <c r="R42" s="2108"/>
      <c r="S42" s="973"/>
      <c r="V42" s="102"/>
    </row>
    <row r="43" spans="7:22" ht="13.8">
      <c r="G43" s="956"/>
      <c r="H43" s="956"/>
      <c r="I43" s="2012"/>
      <c r="J43" s="2028"/>
      <c r="K43" s="2688"/>
      <c r="L43" s="2028"/>
      <c r="M43" s="2012"/>
      <c r="N43" s="2012"/>
      <c r="O43" s="2133"/>
      <c r="P43" s="1395"/>
      <c r="Q43" s="2108"/>
      <c r="R43" s="2108"/>
      <c r="S43" s="973"/>
      <c r="T43" s="973"/>
      <c r="U43" s="973"/>
    </row>
    <row r="44" spans="7:22" ht="16.2">
      <c r="G44" s="2002" t="s">
        <v>1412</v>
      </c>
      <c r="H44" s="1075"/>
      <c r="I44" s="2013"/>
      <c r="J44" s="2678"/>
      <c r="K44" s="2689"/>
      <c r="L44" s="2678"/>
      <c r="M44" s="2013"/>
      <c r="N44" s="2013"/>
      <c r="O44" s="2134"/>
      <c r="P44" s="2124"/>
      <c r="Q44" s="2108"/>
      <c r="R44" s="2108"/>
      <c r="S44" s="973"/>
      <c r="T44" s="973"/>
      <c r="U44" s="973"/>
    </row>
    <row r="45" spans="7:22" ht="13.8">
      <c r="G45" s="2001" t="s">
        <v>1596</v>
      </c>
      <c r="H45" s="1998"/>
      <c r="I45" s="1999">
        <v>5025719</v>
      </c>
      <c r="J45" s="2000">
        <v>1396033.055555555</v>
      </c>
      <c r="K45" s="2690">
        <v>5538631.8877744889</v>
      </c>
      <c r="L45" s="2000">
        <v>1538508.8577151357</v>
      </c>
      <c r="M45" s="1999">
        <v>10795221.3811126</v>
      </c>
      <c r="N45" s="2000">
        <v>2998672.6058646236</v>
      </c>
      <c r="O45" s="2135">
        <v>0.99999999999999989</v>
      </c>
      <c r="P45" s="2125">
        <v>0.94907724503972002</v>
      </c>
      <c r="Q45" s="2108"/>
      <c r="R45" s="2108"/>
      <c r="S45" s="973"/>
      <c r="T45" s="973"/>
      <c r="U45" s="973"/>
    </row>
    <row r="46" spans="7:22" s="1965" customFormat="1" ht="12" customHeight="1">
      <c r="G46" s="1996" t="s">
        <v>1593</v>
      </c>
      <c r="H46" s="2015"/>
      <c r="I46" s="2015"/>
      <c r="J46" s="2015"/>
      <c r="K46" s="2015"/>
      <c r="L46" s="2015"/>
      <c r="M46" s="2015"/>
      <c r="N46" s="2195"/>
      <c r="O46" s="2015"/>
      <c r="P46" s="2015"/>
      <c r="Q46" s="142"/>
      <c r="R46" s="142"/>
    </row>
    <row r="47" spans="7:22" s="1965" customFormat="1" ht="12" customHeight="1">
      <c r="G47" s="1997" t="s">
        <v>1594</v>
      </c>
      <c r="H47" s="2015"/>
      <c r="I47" s="2015"/>
      <c r="J47" s="2015"/>
      <c r="K47" s="2015"/>
      <c r="L47" s="2015"/>
      <c r="M47" s="2015"/>
      <c r="N47" s="2195"/>
      <c r="O47" s="2015"/>
      <c r="P47" s="2015"/>
      <c r="Q47" s="142"/>
      <c r="R47" s="142"/>
    </row>
    <row r="48" spans="7:22" s="1965" customFormat="1" ht="12" customHeight="1">
      <c r="G48" s="2302" t="s">
        <v>1621</v>
      </c>
      <c r="H48" s="2015"/>
      <c r="I48" s="2196"/>
      <c r="J48" s="2015"/>
      <c r="K48" s="2015"/>
      <c r="L48" s="2015"/>
      <c r="M48" s="2015"/>
      <c r="N48" s="2195"/>
      <c r="O48" s="2015"/>
      <c r="P48" s="2015"/>
      <c r="Q48" s="142"/>
      <c r="R48" s="142"/>
    </row>
    <row r="49" spans="7:19" s="1965" customFormat="1" ht="12" customHeight="1">
      <c r="G49" s="1997" t="s">
        <v>1595</v>
      </c>
      <c r="H49" s="2016"/>
      <c r="I49" s="2197"/>
      <c r="J49" s="2197"/>
      <c r="K49" s="2197"/>
      <c r="L49" s="2197"/>
      <c r="M49" s="2197"/>
      <c r="N49" s="2197"/>
      <c r="O49" s="2197"/>
      <c r="P49" s="2015"/>
    </row>
    <row r="50" spans="7:19" ht="14.1" customHeight="1">
      <c r="G50" s="973"/>
      <c r="H50" s="973"/>
      <c r="I50" s="973"/>
      <c r="J50" s="973"/>
      <c r="K50" s="973"/>
      <c r="L50" s="973"/>
      <c r="M50" s="973"/>
      <c r="N50" s="973"/>
      <c r="O50" s="973"/>
      <c r="P50" s="973"/>
      <c r="Q50" s="973"/>
      <c r="R50" s="973"/>
      <c r="S50" s="973"/>
    </row>
    <row r="51" spans="7:19" ht="13.8">
      <c r="G51" s="956"/>
      <c r="H51" s="956"/>
      <c r="I51" s="956"/>
      <c r="J51" s="956"/>
      <c r="K51" s="956"/>
      <c r="L51" s="956"/>
      <c r="M51" s="956"/>
      <c r="N51" s="956"/>
      <c r="O51" s="956"/>
      <c r="P51" s="956"/>
    </row>
    <row r="52" spans="7:19" ht="13.8">
      <c r="G52" s="957" t="s">
        <v>1417</v>
      </c>
      <c r="H52" s="956"/>
      <c r="I52" s="956"/>
      <c r="J52" s="956"/>
      <c r="K52" s="956"/>
      <c r="L52" s="956"/>
      <c r="M52" s="956"/>
      <c r="N52" s="956"/>
      <c r="O52" s="956"/>
      <c r="P52" s="956"/>
    </row>
    <row r="53" spans="7:19" ht="13.8">
      <c r="G53" s="957" t="s">
        <v>1418</v>
      </c>
      <c r="H53" s="956"/>
      <c r="I53" s="956"/>
      <c r="J53" s="956"/>
      <c r="K53" s="956"/>
      <c r="L53" s="956"/>
      <c r="M53" s="956"/>
      <c r="N53" s="956"/>
      <c r="O53" s="956"/>
      <c r="P53" s="956"/>
    </row>
    <row r="54" spans="7:19" ht="14.25" customHeight="1">
      <c r="G54" s="1854" t="s">
        <v>1524</v>
      </c>
      <c r="H54" s="956"/>
      <c r="I54" s="956"/>
      <c r="J54" s="956"/>
      <c r="K54" s="956"/>
      <c r="L54" s="956"/>
      <c r="M54" s="956"/>
      <c r="N54" s="956"/>
      <c r="O54" s="956"/>
      <c r="P54" s="956"/>
    </row>
    <row r="55" spans="7:19" ht="17.399999999999999">
      <c r="G55" s="1697" t="s">
        <v>1881</v>
      </c>
      <c r="H55" s="960"/>
      <c r="I55" s="960"/>
      <c r="J55" s="960"/>
      <c r="K55" s="960"/>
      <c r="L55" s="960"/>
      <c r="M55" s="956"/>
      <c r="N55" s="956"/>
      <c r="O55" s="956"/>
      <c r="P55" s="956"/>
    </row>
    <row r="56" spans="7:19" ht="20.25" customHeight="1">
      <c r="G56" s="276"/>
      <c r="H56" s="1991" t="s">
        <v>686</v>
      </c>
      <c r="I56" s="1991" t="s">
        <v>690</v>
      </c>
      <c r="J56" s="2136" t="s">
        <v>687</v>
      </c>
      <c r="K56" s="2140" t="s">
        <v>1603</v>
      </c>
      <c r="L56" s="961" t="s">
        <v>688</v>
      </c>
      <c r="M56" s="956"/>
      <c r="N56" s="2203" t="s">
        <v>1419</v>
      </c>
      <c r="O56" s="961"/>
      <c r="P56" s="961"/>
    </row>
    <row r="57" spans="7:19" ht="15" customHeight="1">
      <c r="G57" s="2141" t="s">
        <v>1607</v>
      </c>
      <c r="H57" s="2026">
        <v>337489</v>
      </c>
      <c r="I57" s="2026">
        <v>373461.2226740013</v>
      </c>
      <c r="J57" s="2137">
        <v>705004.65659665666</v>
      </c>
      <c r="K57" s="2034">
        <f>J57/$J$59</f>
        <v>0.98455573233926541</v>
      </c>
      <c r="L57" s="2035">
        <v>0.88775865817818389</v>
      </c>
      <c r="M57" s="956"/>
      <c r="N57" s="1142" t="s">
        <v>1386</v>
      </c>
      <c r="O57" s="1988">
        <v>277.77999999999997</v>
      </c>
      <c r="P57" s="1988" t="s">
        <v>1420</v>
      </c>
    </row>
    <row r="58" spans="7:19" ht="14.85" customHeight="1">
      <c r="G58" s="280" t="s">
        <v>1608</v>
      </c>
      <c r="H58" s="762">
        <v>3026</v>
      </c>
      <c r="I58" s="762">
        <v>3490.1271398737335</v>
      </c>
      <c r="J58" s="2138">
        <v>11059.080010303631</v>
      </c>
      <c r="K58" s="2036">
        <f>J58/$J$59</f>
        <v>1.5444267660734565E-2</v>
      </c>
      <c r="L58" s="2037">
        <v>2.1686000000000001</v>
      </c>
      <c r="M58" s="956"/>
      <c r="N58" s="2204" t="s">
        <v>1421</v>
      </c>
      <c r="O58" s="2201">
        <v>3.5999999999999999E-3</v>
      </c>
      <c r="P58" s="2201" t="s">
        <v>1386</v>
      </c>
    </row>
    <row r="59" spans="7:19" ht="13.8">
      <c r="G59" s="959" t="s">
        <v>693</v>
      </c>
      <c r="H59" s="2027">
        <v>340515</v>
      </c>
      <c r="I59" s="2027">
        <v>376951.34981387504</v>
      </c>
      <c r="J59" s="2139">
        <f>SUM(J57:J58)</f>
        <v>716063.7366069603</v>
      </c>
      <c r="K59" s="2038">
        <f>SUM(K57:K58)</f>
        <v>1</v>
      </c>
      <c r="L59" s="2039">
        <v>0.8996184440260705</v>
      </c>
      <c r="M59" s="956"/>
      <c r="N59" s="2205" t="s">
        <v>1387</v>
      </c>
      <c r="O59" s="2202">
        <v>3.6</v>
      </c>
      <c r="P59" s="2202" t="s">
        <v>1386</v>
      </c>
    </row>
    <row r="60" spans="7:19" ht="36" customHeight="1">
      <c r="G60" s="3776" t="s">
        <v>1879</v>
      </c>
      <c r="H60" s="3777"/>
      <c r="I60" s="3777"/>
      <c r="J60" s="3778"/>
      <c r="K60" s="3777"/>
      <c r="L60" s="3777"/>
      <c r="M60" s="2025"/>
      <c r="N60" s="2025"/>
      <c r="O60" s="2025"/>
      <c r="P60" s="2025"/>
    </row>
    <row r="61" spans="7:19" ht="12" customHeight="1">
      <c r="G61" s="2547" t="s">
        <v>1880</v>
      </c>
      <c r="H61" s="965"/>
      <c r="I61" s="965"/>
      <c r="J61" s="965"/>
      <c r="K61" s="965"/>
      <c r="L61" s="965"/>
      <c r="M61" s="956"/>
      <c r="N61" s="965"/>
      <c r="O61" s="965"/>
      <c r="P61" s="956"/>
    </row>
    <row r="62" spans="7:19" ht="12" customHeight="1">
      <c r="G62" s="2547"/>
      <c r="H62" s="2548"/>
      <c r="I62" s="2548"/>
      <c r="J62" s="2548"/>
      <c r="K62" s="2548"/>
      <c r="L62" s="2548"/>
      <c r="M62" s="973"/>
      <c r="N62" s="2548"/>
      <c r="O62" s="2548"/>
      <c r="P62" s="973"/>
    </row>
    <row r="63" spans="7:19" ht="12" customHeight="1">
      <c r="G63" s="2015"/>
      <c r="H63" s="966"/>
      <c r="I63" s="966"/>
      <c r="J63" s="966"/>
      <c r="K63" s="966"/>
      <c r="L63" s="966"/>
      <c r="M63" s="956"/>
      <c r="N63" s="966"/>
      <c r="O63" s="966"/>
      <c r="P63" s="956"/>
    </row>
    <row r="64" spans="7:19" ht="18" customHeight="1">
      <c r="G64" s="1697" t="s">
        <v>1459</v>
      </c>
      <c r="H64" s="967"/>
      <c r="I64" s="967"/>
      <c r="J64" s="967"/>
      <c r="K64" s="967"/>
      <c r="L64" s="965"/>
      <c r="M64" s="965"/>
      <c r="N64" s="965"/>
      <c r="O64" s="965"/>
    </row>
    <row r="65" spans="7:16" ht="20.25" customHeight="1">
      <c r="G65" s="277"/>
      <c r="H65" s="1992" t="s">
        <v>686</v>
      </c>
      <c r="I65" s="1992" t="s">
        <v>690</v>
      </c>
      <c r="J65" s="2017" t="s">
        <v>687</v>
      </c>
      <c r="K65" s="961" t="s">
        <v>688</v>
      </c>
      <c r="L65" s="965"/>
      <c r="M65" s="965"/>
      <c r="N65" s="965"/>
      <c r="O65" s="965"/>
    </row>
    <row r="66" spans="7:16" ht="16.2">
      <c r="G66" s="956" t="s">
        <v>1422</v>
      </c>
      <c r="H66" s="1993">
        <v>333619</v>
      </c>
      <c r="I66" s="1993">
        <v>371813</v>
      </c>
      <c r="J66" s="2028">
        <v>697845.85361777199</v>
      </c>
      <c r="K66" s="2029">
        <f>(J66-I66)/I66</f>
        <v>0.87687319598231372</v>
      </c>
      <c r="L66" s="965"/>
      <c r="M66" s="965"/>
      <c r="N66" s="965"/>
      <c r="O66" s="965"/>
    </row>
    <row r="67" spans="7:16" ht="16.2">
      <c r="G67" s="288" t="s">
        <v>1423</v>
      </c>
      <c r="H67" s="1994">
        <v>2811</v>
      </c>
      <c r="I67" s="1995">
        <v>507</v>
      </c>
      <c r="J67" s="2030">
        <v>5040.6435984360796</v>
      </c>
      <c r="K67" s="2031">
        <f>(J67-I67)/I67</f>
        <v>8.9420978272900982</v>
      </c>
      <c r="L67" s="965"/>
      <c r="M67" s="965"/>
      <c r="N67" s="965"/>
      <c r="O67" s="965"/>
    </row>
    <row r="68" spans="7:16" ht="16.2">
      <c r="G68" s="956" t="s">
        <v>1424</v>
      </c>
      <c r="H68" s="1993">
        <v>1049</v>
      </c>
      <c r="I68" s="1993">
        <v>1130</v>
      </c>
      <c r="J68" s="2028">
        <v>2098.7084304482391</v>
      </c>
      <c r="K68" s="2029">
        <f>(J68-I68)/I68</f>
        <v>0.85726409774180456</v>
      </c>
      <c r="L68" s="965"/>
      <c r="M68" s="965"/>
      <c r="N68" s="965"/>
      <c r="O68" s="965"/>
    </row>
    <row r="69" spans="7:16" ht="13.8">
      <c r="G69" s="288" t="s">
        <v>1425</v>
      </c>
      <c r="H69" s="1995">
        <v>0</v>
      </c>
      <c r="I69" s="1995">
        <v>0</v>
      </c>
      <c r="J69" s="2030">
        <v>0</v>
      </c>
      <c r="K69" s="2031" t="s">
        <v>752</v>
      </c>
      <c r="L69" s="965"/>
      <c r="M69" s="965"/>
      <c r="N69" s="965"/>
      <c r="O69" s="968"/>
    </row>
    <row r="70" spans="7:16" ht="13.8">
      <c r="G70" s="956" t="s">
        <v>1426</v>
      </c>
      <c r="H70" s="1993">
        <v>0</v>
      </c>
      <c r="I70" s="1993">
        <v>0</v>
      </c>
      <c r="J70" s="2028">
        <v>0</v>
      </c>
      <c r="K70" s="2029" t="s">
        <v>752</v>
      </c>
      <c r="L70" s="965"/>
      <c r="M70" s="965"/>
      <c r="N70" s="965"/>
      <c r="O70" s="968"/>
    </row>
    <row r="71" spans="7:16" ht="16.2">
      <c r="G71" s="288" t="s">
        <v>1427</v>
      </c>
      <c r="H71" s="1994">
        <v>10</v>
      </c>
      <c r="I71" s="1995">
        <v>11.3</v>
      </c>
      <c r="J71" s="2030">
        <v>19.450949999999999</v>
      </c>
      <c r="K71" s="2031">
        <f>(J71-I71)/I71</f>
        <v>0.72132300884955736</v>
      </c>
      <c r="L71" s="965"/>
      <c r="M71" s="965"/>
      <c r="N71" s="965"/>
      <c r="O71" s="965"/>
    </row>
    <row r="72" spans="7:16" ht="16.2">
      <c r="G72" s="964" t="s">
        <v>1428</v>
      </c>
      <c r="H72" s="2023">
        <v>0</v>
      </c>
      <c r="I72" s="2023">
        <v>0</v>
      </c>
      <c r="J72" s="2032">
        <v>0</v>
      </c>
      <c r="K72" s="2033" t="s">
        <v>752</v>
      </c>
      <c r="L72" s="965"/>
      <c r="M72" s="965"/>
      <c r="N72" s="965"/>
      <c r="O72" s="968"/>
    </row>
    <row r="73" spans="7:16" ht="12" customHeight="1">
      <c r="G73" s="87"/>
      <c r="H73" s="85"/>
      <c r="I73" s="85"/>
      <c r="J73" s="85"/>
      <c r="K73" s="85"/>
      <c r="L73" s="965"/>
      <c r="M73" s="965"/>
      <c r="N73" s="965"/>
      <c r="O73" s="965"/>
    </row>
    <row r="74" spans="7:16" ht="12" customHeight="1">
      <c r="G74" s="87"/>
      <c r="H74" s="85"/>
      <c r="I74" s="85"/>
      <c r="J74" s="85"/>
      <c r="K74" s="85"/>
      <c r="L74" s="85"/>
      <c r="M74" s="85"/>
    </row>
    <row r="75" spans="7:16" ht="16.2">
      <c r="G75" s="1697" t="s">
        <v>1611</v>
      </c>
      <c r="H75" s="967"/>
      <c r="I75" s="967"/>
      <c r="J75" s="967"/>
      <c r="K75" s="967"/>
      <c r="L75" s="2020"/>
      <c r="M75" s="1993"/>
      <c r="N75" s="956"/>
    </row>
    <row r="76" spans="7:16" ht="13.8">
      <c r="G76" s="969"/>
      <c r="H76" s="3799" t="s">
        <v>1182</v>
      </c>
      <c r="I76" s="3800" t="s">
        <v>1599</v>
      </c>
      <c r="J76" s="3800"/>
      <c r="K76" s="3801"/>
      <c r="L76" s="3802" t="s">
        <v>1600</v>
      </c>
      <c r="M76" s="3800"/>
      <c r="N76" s="3800"/>
      <c r="O76" s="2018"/>
      <c r="P76" s="973"/>
    </row>
    <row r="77" spans="7:16" ht="13.8">
      <c r="G77" s="969"/>
      <c r="H77" s="3799"/>
      <c r="I77" s="1992" t="s">
        <v>690</v>
      </c>
      <c r="J77" s="1992" t="s">
        <v>687</v>
      </c>
      <c r="K77" s="975" t="s">
        <v>688</v>
      </c>
      <c r="L77" s="2024" t="s">
        <v>690</v>
      </c>
      <c r="M77" s="2024" t="s">
        <v>687</v>
      </c>
      <c r="N77" s="970" t="s">
        <v>688</v>
      </c>
      <c r="O77" s="2018"/>
      <c r="P77" s="973"/>
    </row>
    <row r="78" spans="7:16" ht="13.8">
      <c r="G78" s="2179" t="s">
        <v>1152</v>
      </c>
      <c r="H78" s="1111" t="s">
        <v>1046</v>
      </c>
      <c r="I78" s="1516">
        <v>6276.7030616051597</v>
      </c>
      <c r="J78" s="2180">
        <v>5644.4220629015199</v>
      </c>
      <c r="K78" s="2666">
        <f>(J78-I78)/I78</f>
        <v>-0.10073457235396839</v>
      </c>
      <c r="L78" s="1899">
        <v>0</v>
      </c>
      <c r="M78" s="2180">
        <v>0</v>
      </c>
      <c r="N78" s="2181" t="s">
        <v>752</v>
      </c>
      <c r="O78" s="2018"/>
      <c r="P78" s="973"/>
    </row>
    <row r="79" spans="7:16" ht="13.8">
      <c r="G79" s="2189"/>
      <c r="H79" s="1111" t="s">
        <v>1047</v>
      </c>
      <c r="I79" s="787">
        <v>0</v>
      </c>
      <c r="J79" s="2180">
        <v>0</v>
      </c>
      <c r="K79" s="2666" t="s">
        <v>752</v>
      </c>
      <c r="L79" s="1899">
        <v>0</v>
      </c>
      <c r="M79" s="2180">
        <v>0</v>
      </c>
      <c r="N79" s="2181" t="s">
        <v>752</v>
      </c>
      <c r="O79" s="2018"/>
      <c r="P79" s="973"/>
    </row>
    <row r="80" spans="7:16" ht="13.8">
      <c r="G80" s="2189"/>
      <c r="H80" s="1111" t="s">
        <v>1048</v>
      </c>
      <c r="I80" s="1516">
        <v>99550.654204524195</v>
      </c>
      <c r="J80" s="2180">
        <v>82041.800733348806</v>
      </c>
      <c r="K80" s="2666">
        <f>(J80-I80)/I80</f>
        <v>-0.1758788388793901</v>
      </c>
      <c r="L80" s="1899">
        <v>0</v>
      </c>
      <c r="M80" s="2180">
        <v>0</v>
      </c>
      <c r="N80" s="2181" t="s">
        <v>752</v>
      </c>
      <c r="O80" s="2018"/>
      <c r="P80" s="973"/>
    </row>
    <row r="81" spans="7:16" ht="13.8">
      <c r="G81" s="2189"/>
      <c r="H81" s="1111" t="s">
        <v>1049</v>
      </c>
      <c r="I81" s="787">
        <v>43.169644886137199</v>
      </c>
      <c r="J81" s="2180">
        <v>503.03637975807402</v>
      </c>
      <c r="K81" s="2666">
        <f>(J81-I81)/I81</f>
        <v>10.652548476710102</v>
      </c>
      <c r="L81" s="1899">
        <v>0</v>
      </c>
      <c r="M81" s="2180">
        <v>0</v>
      </c>
      <c r="N81" s="2181" t="s">
        <v>752</v>
      </c>
      <c r="O81" s="2018"/>
      <c r="P81" s="973"/>
    </row>
    <row r="82" spans="7:16" ht="13.8">
      <c r="G82" s="2189"/>
      <c r="H82" s="1111" t="s">
        <v>1050</v>
      </c>
      <c r="I82" s="1516">
        <v>34923.9819575414</v>
      </c>
      <c r="J82" s="2180">
        <v>42798.2692879268</v>
      </c>
      <c r="K82" s="2666">
        <f>(J82-I82)/I82</f>
        <v>0.22546934481750999</v>
      </c>
      <c r="L82" s="1899">
        <v>0</v>
      </c>
      <c r="M82" s="2180">
        <v>0</v>
      </c>
      <c r="N82" s="2181" t="s">
        <v>752</v>
      </c>
      <c r="O82" s="2018"/>
      <c r="P82" s="973"/>
    </row>
    <row r="83" spans="7:16" ht="13.8">
      <c r="G83" s="2189"/>
      <c r="H83" s="1111" t="s">
        <v>1051</v>
      </c>
      <c r="I83" s="787">
        <v>0</v>
      </c>
      <c r="J83" s="2180">
        <v>0</v>
      </c>
      <c r="K83" s="2666" t="s">
        <v>752</v>
      </c>
      <c r="L83" s="1899">
        <v>0</v>
      </c>
      <c r="M83" s="2180">
        <v>0</v>
      </c>
      <c r="N83" s="2181" t="s">
        <v>752</v>
      </c>
      <c r="O83" s="2018"/>
      <c r="P83" s="973"/>
    </row>
    <row r="84" spans="7:16" ht="14.25" customHeight="1">
      <c r="G84" s="3803" t="s">
        <v>1153</v>
      </c>
      <c r="H84" s="1110" t="s">
        <v>1052</v>
      </c>
      <c r="I84" s="2019">
        <v>46461.834565215999</v>
      </c>
      <c r="J84" s="2157">
        <v>34518.018449691102</v>
      </c>
      <c r="K84" s="2667">
        <f>(J84-I84)/I84</f>
        <v>-0.25706725159033483</v>
      </c>
      <c r="L84" s="1858">
        <v>0</v>
      </c>
      <c r="M84" s="2157">
        <v>0</v>
      </c>
      <c r="N84" s="2031" t="s">
        <v>752</v>
      </c>
      <c r="O84" s="2018"/>
      <c r="P84" s="973"/>
    </row>
    <row r="85" spans="7:16" ht="14.25" customHeight="1">
      <c r="G85" s="3803"/>
      <c r="H85" s="1110" t="s">
        <v>1054</v>
      </c>
      <c r="I85" s="2019">
        <v>45553.849448055204</v>
      </c>
      <c r="J85" s="2157">
        <v>50564.864070110001</v>
      </c>
      <c r="K85" s="2667">
        <f>(J85-I85)/I85</f>
        <v>0.11000200164793601</v>
      </c>
      <c r="L85" s="1858">
        <v>0</v>
      </c>
      <c r="M85" s="2157">
        <v>0</v>
      </c>
      <c r="N85" s="2031" t="s">
        <v>752</v>
      </c>
      <c r="O85" s="2018"/>
      <c r="P85" s="973"/>
    </row>
    <row r="86" spans="7:16" ht="14.25" customHeight="1">
      <c r="G86" s="3803"/>
      <c r="H86" s="1110" t="s">
        <v>1053</v>
      </c>
      <c r="I86" s="2019">
        <v>0</v>
      </c>
      <c r="J86" s="2157">
        <v>0</v>
      </c>
      <c r="K86" s="2667" t="s">
        <v>752</v>
      </c>
      <c r="L86" s="1858">
        <v>0</v>
      </c>
      <c r="M86" s="2157">
        <v>0</v>
      </c>
      <c r="N86" s="2031" t="s">
        <v>752</v>
      </c>
      <c r="O86" s="2018"/>
      <c r="P86" s="973"/>
    </row>
    <row r="87" spans="7:16" ht="13.8">
      <c r="G87" s="2190"/>
      <c r="H87" s="1110" t="s">
        <v>706</v>
      </c>
      <c r="I87" s="2019">
        <v>295.45973964000001</v>
      </c>
      <c r="J87" s="2157">
        <v>0</v>
      </c>
      <c r="K87" s="2667">
        <f>(J87-I87)/I87</f>
        <v>-1</v>
      </c>
      <c r="L87" s="1858">
        <v>0</v>
      </c>
      <c r="M87" s="2157">
        <v>0</v>
      </c>
      <c r="N87" s="2031" t="s">
        <v>752</v>
      </c>
      <c r="O87" s="2018"/>
      <c r="P87" s="973"/>
    </row>
    <row r="88" spans="7:16" ht="13.8">
      <c r="G88" s="2189" t="s">
        <v>1041</v>
      </c>
      <c r="H88" s="1111" t="s">
        <v>1056</v>
      </c>
      <c r="I88" s="1516">
        <v>0</v>
      </c>
      <c r="J88" s="2180">
        <v>67216.223307101201</v>
      </c>
      <c r="K88" s="2666" t="s">
        <v>752</v>
      </c>
      <c r="L88" s="1899">
        <v>0</v>
      </c>
      <c r="M88" s="2180">
        <v>0</v>
      </c>
      <c r="N88" s="2181" t="s">
        <v>752</v>
      </c>
      <c r="O88" s="2018"/>
      <c r="P88" s="973"/>
    </row>
    <row r="89" spans="7:16" ht="13.8">
      <c r="G89" s="2189"/>
      <c r="H89" s="1111" t="s">
        <v>1429</v>
      </c>
      <c r="I89" s="787">
        <v>16</v>
      </c>
      <c r="J89" s="2180">
        <v>52623.731014954101</v>
      </c>
      <c r="K89" s="2666">
        <f>(J89-I89)/I89</f>
        <v>3287.9831884346313</v>
      </c>
      <c r="L89" s="1899">
        <v>0</v>
      </c>
      <c r="M89" s="2180">
        <v>0</v>
      </c>
      <c r="N89" s="2181" t="s">
        <v>752</v>
      </c>
      <c r="O89" s="2018"/>
      <c r="P89" s="973"/>
    </row>
    <row r="90" spans="7:16" ht="13.8">
      <c r="G90" s="2189"/>
      <c r="H90" s="1111" t="s">
        <v>1430</v>
      </c>
      <c r="I90" s="1516">
        <v>18231</v>
      </c>
      <c r="J90" s="2180">
        <v>2677.9493561757999</v>
      </c>
      <c r="K90" s="2666">
        <f>(J90-I90)/I90</f>
        <v>-0.8531101225288904</v>
      </c>
      <c r="L90" s="1899">
        <v>0</v>
      </c>
      <c r="M90" s="2180">
        <v>0</v>
      </c>
      <c r="N90" s="2181"/>
      <c r="O90" s="2018"/>
      <c r="P90" s="973"/>
    </row>
    <row r="91" spans="7:16" ht="16.2">
      <c r="G91" s="2191" t="s">
        <v>1042</v>
      </c>
      <c r="H91" s="2450" t="s">
        <v>1714</v>
      </c>
      <c r="I91" s="2019">
        <v>0</v>
      </c>
      <c r="J91" s="2157">
        <v>40889.239171632398</v>
      </c>
      <c r="K91" s="2667" t="s">
        <v>752</v>
      </c>
      <c r="L91" s="1858">
        <v>0</v>
      </c>
      <c r="M91" s="2157">
        <v>0</v>
      </c>
      <c r="N91" s="2031" t="s">
        <v>752</v>
      </c>
      <c r="O91" s="2018"/>
      <c r="P91" s="973"/>
    </row>
    <row r="92" spans="7:16" ht="13.8">
      <c r="G92" s="2191"/>
      <c r="H92" s="971" t="s">
        <v>1160</v>
      </c>
      <c r="I92" s="2019">
        <v>102697.404432169</v>
      </c>
      <c r="J92" s="2157">
        <v>114219.046857735</v>
      </c>
      <c r="K92" s="2667">
        <f>(J92-I92)/I92</f>
        <v>0.11219020080664227</v>
      </c>
      <c r="L92" s="1858">
        <v>0</v>
      </c>
      <c r="M92" s="2157">
        <v>6657.5421059999999</v>
      </c>
      <c r="N92" s="2031" t="s">
        <v>752</v>
      </c>
      <c r="O92" s="2018"/>
      <c r="P92" s="973"/>
    </row>
    <row r="93" spans="7:16" ht="16.2">
      <c r="G93" s="2191"/>
      <c r="H93" s="2450" t="s">
        <v>1715</v>
      </c>
      <c r="I93" s="2019">
        <v>0</v>
      </c>
      <c r="J93" s="2157">
        <v>166858.93843136201</v>
      </c>
      <c r="K93" s="2667" t="s">
        <v>752</v>
      </c>
      <c r="L93" s="1858">
        <v>0</v>
      </c>
      <c r="M93" s="2157">
        <v>0</v>
      </c>
      <c r="N93" s="2031" t="s">
        <v>752</v>
      </c>
      <c r="O93" s="2018"/>
      <c r="P93" s="973"/>
    </row>
    <row r="94" spans="7:16" ht="16.2">
      <c r="G94" s="2189" t="s">
        <v>1043</v>
      </c>
      <c r="H94" s="36" t="s">
        <v>1716</v>
      </c>
      <c r="I94" s="1516">
        <v>1762.6809891600001</v>
      </c>
      <c r="J94" s="2180">
        <v>19468.309718569199</v>
      </c>
      <c r="K94" s="2666">
        <f>(J94-I94)/I94</f>
        <v>10.044715316210882</v>
      </c>
      <c r="L94" s="1899">
        <v>0</v>
      </c>
      <c r="M94" s="2180">
        <v>0</v>
      </c>
      <c r="N94" s="2181" t="s">
        <v>752</v>
      </c>
      <c r="O94" s="2018"/>
      <c r="P94" s="973"/>
    </row>
    <row r="95" spans="7:16" ht="13.8">
      <c r="G95" s="2189"/>
      <c r="H95" s="1111" t="s">
        <v>1039</v>
      </c>
      <c r="I95" s="787">
        <v>158.97693464470601</v>
      </c>
      <c r="J95" s="2180">
        <v>247.69679956799999</v>
      </c>
      <c r="K95" s="2666">
        <f>(J95-I95)/I95</f>
        <v>0.55806752798179193</v>
      </c>
      <c r="L95" s="1899">
        <v>0</v>
      </c>
      <c r="M95" s="2180">
        <v>0</v>
      </c>
      <c r="N95" s="2181" t="s">
        <v>752</v>
      </c>
      <c r="O95" s="2018"/>
      <c r="P95" s="973"/>
    </row>
    <row r="96" spans="7:16" ht="13.8">
      <c r="G96" s="2189"/>
      <c r="H96" s="1111" t="s">
        <v>1040</v>
      </c>
      <c r="I96" s="1516">
        <v>72.481964494739998</v>
      </c>
      <c r="J96" s="2180">
        <v>0.48083777591999999</v>
      </c>
      <c r="K96" s="2666">
        <f>(J96-I96)/I96</f>
        <v>-0.99336610452997742</v>
      </c>
      <c r="L96" s="1899">
        <v>0</v>
      </c>
      <c r="M96" s="2180">
        <v>0</v>
      </c>
      <c r="N96" s="2181" t="s">
        <v>752</v>
      </c>
      <c r="O96" s="2018"/>
      <c r="P96" s="973"/>
    </row>
    <row r="97" spans="7:16" ht="13.8">
      <c r="G97" s="2191" t="s">
        <v>1044</v>
      </c>
      <c r="H97" s="971" t="s">
        <v>1060</v>
      </c>
      <c r="I97" s="2019">
        <v>0</v>
      </c>
      <c r="J97" s="2157">
        <v>0</v>
      </c>
      <c r="K97" s="2667" t="s">
        <v>752</v>
      </c>
      <c r="L97" s="1858">
        <v>0</v>
      </c>
      <c r="M97" s="2157">
        <v>0</v>
      </c>
      <c r="N97" s="2031" t="s">
        <v>752</v>
      </c>
      <c r="O97" s="2018"/>
      <c r="P97" s="973"/>
    </row>
    <row r="98" spans="7:16" ht="13.8">
      <c r="G98" s="2191"/>
      <c r="H98" s="971" t="s">
        <v>1061</v>
      </c>
      <c r="I98" s="2019">
        <v>0</v>
      </c>
      <c r="J98" s="2157">
        <v>0</v>
      </c>
      <c r="K98" s="2667" t="s">
        <v>752</v>
      </c>
      <c r="L98" s="1858">
        <v>0</v>
      </c>
      <c r="M98" s="2157">
        <v>0</v>
      </c>
      <c r="N98" s="2031" t="s">
        <v>752</v>
      </c>
      <c r="O98" s="2018"/>
      <c r="P98" s="973"/>
    </row>
    <row r="99" spans="7:16" ht="13.8">
      <c r="G99" s="2191"/>
      <c r="H99" s="971" t="s">
        <v>1063</v>
      </c>
      <c r="I99" s="2019">
        <v>0</v>
      </c>
      <c r="J99" s="2157">
        <v>0</v>
      </c>
      <c r="K99" s="2667" t="s">
        <v>752</v>
      </c>
      <c r="L99" s="1858">
        <v>0</v>
      </c>
      <c r="M99" s="2157">
        <v>0</v>
      </c>
      <c r="N99" s="2031" t="s">
        <v>752</v>
      </c>
      <c r="O99" s="2018"/>
      <c r="P99" s="973"/>
    </row>
    <row r="100" spans="7:16" ht="13.8">
      <c r="G100" s="2191"/>
      <c r="H100" s="971" t="s">
        <v>1431</v>
      </c>
      <c r="I100" s="2019">
        <v>0</v>
      </c>
      <c r="J100" s="2157">
        <v>0</v>
      </c>
      <c r="K100" s="2667" t="s">
        <v>752</v>
      </c>
      <c r="L100" s="1858">
        <v>14.253021</v>
      </c>
      <c r="M100" s="2157">
        <v>11.8944402</v>
      </c>
      <c r="N100" s="2031" t="s">
        <v>752</v>
      </c>
      <c r="O100" s="2018"/>
      <c r="P100" s="973"/>
    </row>
    <row r="101" spans="7:16" ht="13.8">
      <c r="G101" s="2192" t="s">
        <v>1045</v>
      </c>
      <c r="H101" s="2182" t="s">
        <v>1064</v>
      </c>
      <c r="I101" s="2183">
        <v>12426.293669642</v>
      </c>
      <c r="J101" s="2185">
        <v>14801.58138507998</v>
      </c>
      <c r="K101" s="2668">
        <f>(J101-I101)/I101</f>
        <v>0.19115013523629465</v>
      </c>
      <c r="L101" s="2184">
        <v>34.471980000000002</v>
      </c>
      <c r="M101" s="2185">
        <v>47.33802</v>
      </c>
      <c r="N101" s="2186">
        <f>(M101-L101)/L101</f>
        <v>0.37323182480379707</v>
      </c>
      <c r="O101" s="2018"/>
      <c r="P101" s="973"/>
    </row>
    <row r="102" spans="7:16" ht="13.8">
      <c r="G102" s="2192"/>
      <c r="H102" s="2182" t="s">
        <v>1065</v>
      </c>
      <c r="I102" s="2187">
        <v>0</v>
      </c>
      <c r="J102" s="2185">
        <v>0</v>
      </c>
      <c r="K102" s="2668" t="s">
        <v>752</v>
      </c>
      <c r="L102" s="2184">
        <v>0</v>
      </c>
      <c r="M102" s="2185">
        <v>0</v>
      </c>
      <c r="N102" s="2186" t="s">
        <v>752</v>
      </c>
      <c r="O102" s="2018"/>
      <c r="P102" s="973"/>
    </row>
    <row r="103" spans="7:16" ht="13.8">
      <c r="G103" s="2193" t="s">
        <v>1432</v>
      </c>
      <c r="H103" s="1110" t="s">
        <v>1433</v>
      </c>
      <c r="I103" s="2019">
        <v>4583.9829356802002</v>
      </c>
      <c r="J103" s="2157">
        <v>8885.7056755285703</v>
      </c>
      <c r="K103" s="2667">
        <f>(J103-I103)/I103</f>
        <v>0.93842468443003779</v>
      </c>
      <c r="L103" s="1858">
        <v>2191.8476335800001</v>
      </c>
      <c r="M103" s="2157">
        <v>2678.45140468727</v>
      </c>
      <c r="N103" s="2031">
        <f>(M103-L103)/L103</f>
        <v>0.22200620319236686</v>
      </c>
      <c r="O103" s="2018"/>
      <c r="P103" s="973"/>
    </row>
    <row r="104" spans="7:16" ht="13.8">
      <c r="G104" s="2194"/>
      <c r="H104" s="2188" t="s">
        <v>1434</v>
      </c>
      <c r="I104" s="2175">
        <v>406.81925672472227</v>
      </c>
      <c r="J104" s="2178">
        <v>1045.3430574380327</v>
      </c>
      <c r="K104" s="2669">
        <f>(J104-I104)/I104</f>
        <v>1.5695515641369284</v>
      </c>
      <c r="L104" s="2176">
        <v>1249.554505293733</v>
      </c>
      <c r="M104" s="2178">
        <v>1663.854039416361</v>
      </c>
      <c r="N104" s="2177">
        <f>(M104-L104)/L104</f>
        <v>0.33155779309141753</v>
      </c>
      <c r="O104" s="2018"/>
      <c r="P104" s="973"/>
    </row>
    <row r="105" spans="7:16" s="185" customFormat="1" ht="12" customHeight="1">
      <c r="G105" s="1964" t="s">
        <v>1713</v>
      </c>
      <c r="H105" s="2145"/>
      <c r="I105" s="2145"/>
      <c r="J105" s="2146"/>
      <c r="K105" s="2147"/>
      <c r="L105" s="2148"/>
      <c r="M105" s="2148"/>
      <c r="N105" s="2148"/>
      <c r="O105" s="2149"/>
      <c r="P105" s="2149"/>
    </row>
    <row r="106" spans="7:16" s="185" customFormat="1" ht="12" customHeight="1">
      <c r="G106" s="1964" t="s">
        <v>1792</v>
      </c>
      <c r="H106" s="2145"/>
      <c r="I106" s="2145"/>
      <c r="J106" s="2146"/>
      <c r="K106" s="2150"/>
      <c r="L106" s="2148"/>
      <c r="M106" s="2148"/>
      <c r="N106" s="2148"/>
      <c r="O106" s="2149"/>
      <c r="P106" s="2149"/>
    </row>
    <row r="107" spans="7:16" s="185" customFormat="1" ht="12" customHeight="1">
      <c r="G107" s="1964" t="s">
        <v>1791</v>
      </c>
      <c r="H107" s="2145"/>
      <c r="I107" s="2145"/>
      <c r="J107" s="2146"/>
      <c r="K107" s="2150"/>
      <c r="L107" s="2148"/>
      <c r="M107" s="2151"/>
      <c r="N107" s="2152"/>
    </row>
    <row r="108" spans="7:16" s="185" customFormat="1" ht="12" customHeight="1">
      <c r="G108" s="1964"/>
      <c r="H108" s="2145"/>
      <c r="I108" s="2145"/>
      <c r="J108" s="2146"/>
      <c r="K108" s="2150"/>
      <c r="L108" s="2148"/>
      <c r="M108" s="2151"/>
      <c r="N108" s="2152"/>
    </row>
    <row r="109" spans="7:16" ht="13.8">
      <c r="G109" s="94"/>
      <c r="H109" s="84"/>
      <c r="I109" s="84"/>
      <c r="J109" s="189"/>
      <c r="K109" s="190"/>
    </row>
    <row r="110" spans="7:16" ht="16.2">
      <c r="G110" s="1697" t="s">
        <v>1605</v>
      </c>
      <c r="H110" s="967"/>
      <c r="I110" s="967"/>
      <c r="J110" s="967"/>
      <c r="K110" s="967"/>
      <c r="L110" s="967"/>
      <c r="M110" s="956"/>
      <c r="N110" s="956"/>
    </row>
    <row r="111" spans="7:16" ht="13.8">
      <c r="G111" s="276"/>
      <c r="H111" s="3788" t="s">
        <v>1599</v>
      </c>
      <c r="I111" s="3789"/>
      <c r="J111" s="3789"/>
      <c r="K111" s="3790" t="s">
        <v>1600</v>
      </c>
      <c r="L111" s="3789"/>
      <c r="M111" s="3791"/>
      <c r="N111" s="2040" t="s">
        <v>1604</v>
      </c>
      <c r="O111" s="973"/>
      <c r="P111" s="973"/>
    </row>
    <row r="112" spans="7:16" ht="20.25" customHeight="1">
      <c r="G112" s="276"/>
      <c r="H112" s="1992" t="s">
        <v>690</v>
      </c>
      <c r="I112" s="1992" t="s">
        <v>687</v>
      </c>
      <c r="J112" s="976" t="s">
        <v>688</v>
      </c>
      <c r="K112" s="2021" t="s">
        <v>690</v>
      </c>
      <c r="L112" s="1992" t="s">
        <v>687</v>
      </c>
      <c r="M112" s="975" t="s">
        <v>688</v>
      </c>
      <c r="N112" s="1992" t="s">
        <v>687</v>
      </c>
      <c r="O112" s="973"/>
      <c r="P112" s="973"/>
    </row>
    <row r="113" spans="7:19" ht="13.8">
      <c r="G113" s="346" t="s">
        <v>1435</v>
      </c>
      <c r="H113" s="2158">
        <v>250929.89059514547</v>
      </c>
      <c r="I113" s="2158">
        <v>338836.49229931133</v>
      </c>
      <c r="J113" s="2159">
        <v>0.35032335723604913</v>
      </c>
      <c r="K113" s="2160">
        <v>0</v>
      </c>
      <c r="L113" s="2158">
        <v>0</v>
      </c>
      <c r="M113" s="2161" t="s">
        <v>752</v>
      </c>
      <c r="N113" s="2162">
        <f t="shared" ref="N113:N119" si="0">I113+L113</f>
        <v>338836.49229931133</v>
      </c>
      <c r="O113" s="973"/>
      <c r="P113" s="974"/>
    </row>
    <row r="114" spans="7:19" ht="13.8">
      <c r="G114" s="289" t="s">
        <v>1436</v>
      </c>
      <c r="H114" s="2163">
        <v>102697.404432169</v>
      </c>
      <c r="I114" s="2163">
        <v>321967.2244607294</v>
      </c>
      <c r="J114" s="2164">
        <v>2.1351057628081223</v>
      </c>
      <c r="K114" s="2165">
        <v>0</v>
      </c>
      <c r="L114" s="2163">
        <v>6657.5421059999999</v>
      </c>
      <c r="M114" s="2166" t="s">
        <v>752</v>
      </c>
      <c r="N114" s="1454">
        <f t="shared" si="0"/>
        <v>328624.76656672941</v>
      </c>
      <c r="O114" s="974"/>
      <c r="P114" s="974"/>
    </row>
    <row r="115" spans="7:19" ht="13.8">
      <c r="G115" s="346" t="s">
        <v>766</v>
      </c>
      <c r="H115" s="2158">
        <v>1762.6809891600001</v>
      </c>
      <c r="I115" s="2158">
        <v>19468.309718569199</v>
      </c>
      <c r="J115" s="2167">
        <v>10.044715316210882</v>
      </c>
      <c r="K115" s="2160">
        <v>14.253021</v>
      </c>
      <c r="L115" s="2158">
        <v>11.8944402</v>
      </c>
      <c r="M115" s="2168">
        <v>-0.16547936048084125</v>
      </c>
      <c r="N115" s="2162">
        <f t="shared" si="0"/>
        <v>19480.2041587692</v>
      </c>
      <c r="O115" s="973"/>
      <c r="P115" s="974"/>
    </row>
    <row r="116" spans="7:19" ht="13.8">
      <c r="G116" s="289" t="s">
        <v>1437</v>
      </c>
      <c r="H116" s="2163">
        <v>4583.9829356802002</v>
      </c>
      <c r="I116" s="2163">
        <v>8885.7056755285703</v>
      </c>
      <c r="J116" s="2164">
        <v>0.93842468443003779</v>
      </c>
      <c r="K116" s="2165">
        <v>2191.8476335800001</v>
      </c>
      <c r="L116" s="2163">
        <v>2678.45140468727</v>
      </c>
      <c r="M116" s="2166">
        <v>0.22200620319236686</v>
      </c>
      <c r="N116" s="1454">
        <f t="shared" si="0"/>
        <v>11564.15708021584</v>
      </c>
      <c r="O116" s="973"/>
      <c r="P116" s="974"/>
    </row>
    <row r="117" spans="7:19" ht="13.8">
      <c r="G117" t="s">
        <v>1045</v>
      </c>
      <c r="H117" s="2158">
        <v>12426.293669642</v>
      </c>
      <c r="I117" s="2158">
        <v>14801.58138507998</v>
      </c>
      <c r="J117" s="2167">
        <v>0.19115013523629465</v>
      </c>
      <c r="K117" s="2160">
        <v>34.471980000000002</v>
      </c>
      <c r="L117" s="2158">
        <v>47.33802</v>
      </c>
      <c r="M117" s="2168">
        <v>0.37323182480379707</v>
      </c>
      <c r="N117" s="2162">
        <f t="shared" si="0"/>
        <v>14848.91940507998</v>
      </c>
      <c r="O117" s="973"/>
      <c r="P117" s="974"/>
    </row>
    <row r="118" spans="7:19" ht="13.8">
      <c r="G118" s="289" t="s">
        <v>706</v>
      </c>
      <c r="H118" s="2163">
        <v>1060.9700522047006</v>
      </c>
      <c r="I118" s="2163">
        <v>1045.3430574381982</v>
      </c>
      <c r="J118" s="2164">
        <v>-1.4728968771577818E-2</v>
      </c>
      <c r="K118" s="2165">
        <v>1249.55450529373</v>
      </c>
      <c r="L118" s="2163">
        <v>1663.8540394163633</v>
      </c>
      <c r="M118" s="2166">
        <v>0.33155779309142247</v>
      </c>
      <c r="N118" s="1454">
        <f t="shared" si="0"/>
        <v>2709.1970968545616</v>
      </c>
      <c r="O118" s="973"/>
      <c r="P118" s="973"/>
    </row>
    <row r="119" spans="7:19" ht="13.8">
      <c r="G119" s="977" t="s">
        <v>707</v>
      </c>
      <c r="H119" s="2169">
        <v>373461.22267400136</v>
      </c>
      <c r="I119" s="2169">
        <f>SUM(I113:I118)</f>
        <v>705004.65659665666</v>
      </c>
      <c r="J119" s="2170">
        <v>0.88775865817818367</v>
      </c>
      <c r="K119" s="2171">
        <v>3490.1271398737331</v>
      </c>
      <c r="L119" s="2169">
        <f>SUM(L113:L118)</f>
        <v>11059.080010303633</v>
      </c>
      <c r="M119" s="2172">
        <v>2.1686753998032664</v>
      </c>
      <c r="N119" s="2169">
        <f t="shared" si="0"/>
        <v>716063.7366069603</v>
      </c>
    </row>
    <row r="120" spans="7:19" ht="13.8">
      <c r="G120" s="87"/>
      <c r="H120" s="85"/>
      <c r="I120" s="85"/>
      <c r="J120" s="87"/>
      <c r="K120" s="2022"/>
      <c r="L120" s="2022"/>
    </row>
    <row r="121" spans="7:19" ht="13.8">
      <c r="G121" s="87"/>
      <c r="H121" s="85"/>
      <c r="I121" s="85"/>
      <c r="J121" s="87"/>
      <c r="K121" s="85"/>
      <c r="L121" s="85"/>
    </row>
    <row r="122" spans="7:19" ht="13.8">
      <c r="G122" s="978" t="s">
        <v>1438</v>
      </c>
      <c r="H122" s="967"/>
      <c r="I122" s="967"/>
      <c r="J122" s="967"/>
      <c r="K122" s="967"/>
      <c r="L122" s="973"/>
    </row>
    <row r="123" spans="7:19" ht="13.8">
      <c r="G123" s="1698" t="s">
        <v>1460</v>
      </c>
      <c r="H123" s="956"/>
      <c r="I123" s="956"/>
      <c r="J123" s="980"/>
      <c r="K123" s="980"/>
      <c r="L123" s="973"/>
    </row>
    <row r="124" spans="7:19" ht="16.2">
      <c r="G124" s="276"/>
      <c r="H124" s="1856" t="s">
        <v>1720</v>
      </c>
      <c r="I124" s="1856" t="s">
        <v>1718</v>
      </c>
      <c r="J124" s="970" t="s">
        <v>687</v>
      </c>
      <c r="K124" s="961" t="s">
        <v>688</v>
      </c>
      <c r="L124" s="973"/>
      <c r="M124" s="973"/>
      <c r="N124" s="973"/>
      <c r="O124" s="973"/>
      <c r="P124" s="973"/>
    </row>
    <row r="125" spans="7:19" ht="16.2">
      <c r="G125" s="108" t="s">
        <v>1722</v>
      </c>
      <c r="H125" s="2154">
        <v>136877</v>
      </c>
      <c r="I125" s="2154">
        <v>124487.13481700668</v>
      </c>
      <c r="J125" s="2155">
        <v>185597.16253487</v>
      </c>
      <c r="K125" s="2181">
        <v>0.490894322595614</v>
      </c>
      <c r="L125" s="973"/>
      <c r="M125" s="973"/>
      <c r="N125" s="973"/>
      <c r="O125" s="973"/>
      <c r="P125" s="973"/>
    </row>
    <row r="126" spans="7:19" ht="16.2">
      <c r="G126" s="2156" t="s">
        <v>1609</v>
      </c>
      <c r="H126" s="2707">
        <v>2.5</v>
      </c>
      <c r="I126" s="2707">
        <v>3.02803458660998</v>
      </c>
      <c r="J126" s="2708">
        <f>J59/J125</f>
        <v>3.8581610129542052</v>
      </c>
      <c r="K126" s="2177">
        <v>0.27414694337213263</v>
      </c>
      <c r="L126" s="973"/>
      <c r="M126" s="973"/>
      <c r="N126" s="973"/>
      <c r="O126" s="973"/>
      <c r="P126" s="973"/>
    </row>
    <row r="127" spans="7:19" s="1965" customFormat="1" ht="12" customHeight="1">
      <c r="G127" s="2015" t="s">
        <v>1717</v>
      </c>
      <c r="H127" s="2198"/>
      <c r="I127" s="2198"/>
      <c r="J127" s="2199"/>
      <c r="K127" s="2200"/>
    </row>
    <row r="128" spans="7:19" s="1961" customFormat="1" ht="12" customHeight="1">
      <c r="G128" s="2015" t="s">
        <v>1719</v>
      </c>
      <c r="H128" s="2198"/>
      <c r="I128" s="2198"/>
      <c r="J128" s="2199"/>
      <c r="K128" s="2200"/>
      <c r="L128" s="1965"/>
      <c r="M128" s="1965"/>
      <c r="N128" s="1965"/>
      <c r="O128" s="1965"/>
      <c r="P128" s="1965"/>
      <c r="Q128" s="1965"/>
      <c r="R128" s="1965"/>
      <c r="S128" s="1965"/>
    </row>
    <row r="129" spans="7:19" s="1961" customFormat="1" ht="12" customHeight="1">
      <c r="G129" s="2015" t="s">
        <v>1721</v>
      </c>
      <c r="H129" s="2198"/>
      <c r="I129" s="2198"/>
      <c r="J129" s="2199"/>
      <c r="K129" s="2200"/>
      <c r="L129" s="1965"/>
      <c r="M129" s="1965"/>
      <c r="N129" s="1965"/>
      <c r="O129" s="1965"/>
      <c r="P129" s="1965"/>
      <c r="Q129" s="1965"/>
      <c r="R129" s="1965"/>
      <c r="S129" s="1965"/>
    </row>
    <row r="130" spans="7:19" customFormat="1" ht="13.8">
      <c r="G130" s="2"/>
      <c r="H130" s="2"/>
      <c r="I130" s="2"/>
      <c r="J130" s="2"/>
      <c r="K130" s="2"/>
      <c r="L130" s="2"/>
      <c r="M130" s="2"/>
      <c r="N130" s="2"/>
      <c r="O130" s="2"/>
      <c r="P130" s="2"/>
      <c r="Q130" s="2"/>
      <c r="R130" s="2"/>
    </row>
    <row r="131" spans="7:19" ht="13.8"/>
  </sheetData>
  <mergeCells count="15">
    <mergeCell ref="H111:J111"/>
    <mergeCell ref="K111:M111"/>
    <mergeCell ref="G9:P11"/>
    <mergeCell ref="G16:G17"/>
    <mergeCell ref="H16:H17"/>
    <mergeCell ref="I16:J16"/>
    <mergeCell ref="K16:L16"/>
    <mergeCell ref="M16:N16"/>
    <mergeCell ref="O16:O17"/>
    <mergeCell ref="P16:P17"/>
    <mergeCell ref="G60:L60"/>
    <mergeCell ref="H76:H77"/>
    <mergeCell ref="I76:K76"/>
    <mergeCell ref="L76:N76"/>
    <mergeCell ref="G84:G86"/>
  </mergeCells>
  <pageMargins left="0.25" right="0.25" top="0.75" bottom="0.75" header="0.3" footer="0.3"/>
  <pageSetup paperSize="8" scale="38" fitToWidth="0" orientation="landscape" horizontalDpi="1200" verticalDpi="1200" r:id="rId1"/>
  <drawing r:id="rId2"/>
  <legacy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F3255259E55F64996BF99A29F830365" ma:contentTypeVersion="17" ma:contentTypeDescription="Create a new document." ma:contentTypeScope="" ma:versionID="0d9faa1ad33d9e6e9af2d863466dd0a0">
  <xsd:schema xmlns:xsd="http://www.w3.org/2001/XMLSchema" xmlns:xs="http://www.w3.org/2001/XMLSchema" xmlns:p="http://schemas.microsoft.com/office/2006/metadata/properties" xmlns:ns2="daa1d60f-d341-4867-ac7d-3f223c793cd0" xmlns:ns3="69aa5c9d-ec10-40a7-9082-efeff3cb1910" targetNamespace="http://schemas.microsoft.com/office/2006/metadata/properties" ma:root="true" ma:fieldsID="f7ce351020079c5c6be4b08dad7d048d" ns2:_="" ns3:_="">
    <xsd:import namespace="daa1d60f-d341-4867-ac7d-3f223c793cd0"/>
    <xsd:import namespace="69aa5c9d-ec10-40a7-9082-efeff3cb1910"/>
    <xsd:element name="properties">
      <xsd:complexType>
        <xsd:sequence>
          <xsd:element name="documentManagement">
            <xsd:complexType>
              <xsd:all>
                <xsd:element ref="ns2:MediaServiceMetadata" minOccurs="0"/>
                <xsd:element ref="ns2:MediaServiceFastMetadata"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LengthInSeconds"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aa1d60f-d341-4867-ac7d-3f223c793cd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1" nillable="true" ma:taxonomy="true" ma:internalName="lcf76f155ced4ddcb4097134ff3c332f" ma:taxonomyFieldName="MediaServiceImageTags" ma:displayName="Image Tags" ma:readOnly="false" ma:fieldId="{5cf76f15-5ced-4ddc-b409-7134ff3c332f}" ma:taxonomyMulti="true" ma:sspId="4224a45c-a7df-4794-950b-2dd09ab0ed40" ma:termSetId="09814cd3-568e-fe90-9814-8d621ff8fb84" ma:anchorId="fba54fb3-c3e1-fe81-a776-ca4b69148c4d" ma:open="true" ma:isKeyword="false">
      <xsd:complexType>
        <xsd:sequence>
          <xsd:element ref="pc:Terms" minOccurs="0" maxOccurs="1"/>
        </xsd:sequence>
      </xsd:complex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dexed="true" ma:internalName="MediaServiceDateTaken"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9aa5c9d-ec10-40a7-9082-efeff3cb1910" elementFormDefault="qualified">
    <xsd:import namespace="http://schemas.microsoft.com/office/2006/documentManagement/types"/>
    <xsd:import namespace="http://schemas.microsoft.com/office/infopath/2007/PartnerControls"/>
    <xsd:element name="TaxCatchAll" ma:index="12" nillable="true" ma:displayName="Taxonomy Catch All Column" ma:hidden="true" ma:list="{5d7a58a4-d9fc-4074-8165-f7d97625f25f}" ma:internalName="TaxCatchAll" ma:showField="CatchAllData" ma:web="69aa5c9d-ec10-40a7-9082-efeff3cb1910">
      <xsd:complexType>
        <xsd:complexContent>
          <xsd:extension base="dms:MultiChoiceLookup">
            <xsd:sequence>
              <xsd:element name="Value" type="dms:Lookup" maxOccurs="unbounded" minOccurs="0" nillable="true"/>
            </xsd:sequence>
          </xsd:extension>
        </xsd:complexContent>
      </xsd:complexType>
    </xsd:element>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4"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69aa5c9d-ec10-40a7-9082-efeff3cb1910" xsi:nil="true"/>
    <lcf76f155ced4ddcb4097134ff3c332f xmlns="daa1d60f-d341-4867-ac7d-3f223c793cd0">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E851339B-9A35-48B0-A6E6-370D0C76539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aa1d60f-d341-4867-ac7d-3f223c793cd0"/>
    <ds:schemaRef ds:uri="69aa5c9d-ec10-40a7-9082-efeff3cb191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1B0FFBB-B98D-46AC-9129-1FED2CEB4E9A}">
  <ds:schemaRefs>
    <ds:schemaRef ds:uri="http://schemas.microsoft.com/sharepoint/v3/contenttype/forms"/>
  </ds:schemaRefs>
</ds:datastoreItem>
</file>

<file path=customXml/itemProps3.xml><?xml version="1.0" encoding="utf-8"?>
<ds:datastoreItem xmlns:ds="http://schemas.openxmlformats.org/officeDocument/2006/customXml" ds:itemID="{65666251-0F22-4BE3-84DA-697ECE321179}">
  <ds:schemaRefs>
    <ds:schemaRef ds:uri="69aa5c9d-ec10-40a7-9082-efeff3cb1910"/>
    <ds:schemaRef ds:uri="http://schemas.microsoft.com/office/2006/documentManagement/types"/>
    <ds:schemaRef ds:uri="http://schemas.microsoft.com/office/infopath/2007/PartnerControls"/>
    <ds:schemaRef ds:uri="http://www.w3.org/XML/1998/namespace"/>
    <ds:schemaRef ds:uri="http://schemas.microsoft.com/office/2006/metadata/properties"/>
    <ds:schemaRef ds:uri="daa1d60f-d341-4867-ac7d-3f223c793cd0"/>
    <ds:schemaRef ds:uri="http://purl.org/dc/dcmitype/"/>
    <ds:schemaRef ds:uri="http://purl.org/dc/elements/1.1/"/>
    <ds:schemaRef ds:uri="http://schemas.openxmlformats.org/package/2006/metadata/core-properties"/>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32</vt:i4>
      </vt:variant>
    </vt:vector>
  </HeadingPairs>
  <TitlesOfParts>
    <vt:vector size="32" baseType="lpstr">
      <vt:lpstr>Cover</vt:lpstr>
      <vt:lpstr>About</vt:lpstr>
      <vt:lpstr>Contents</vt:lpstr>
      <vt:lpstr>GRI Content Index</vt:lpstr>
      <vt:lpstr>SASB Index</vt:lpstr>
      <vt:lpstr>UNGC Index</vt:lpstr>
      <vt:lpstr>TCFD Index</vt:lpstr>
      <vt:lpstr>SDG Index</vt:lpstr>
      <vt:lpstr>GOVERNANCE &gt;&gt;</vt:lpstr>
      <vt:lpstr>Corporate Governance</vt:lpstr>
      <vt:lpstr>Oversight &amp; Responsibility</vt:lpstr>
      <vt:lpstr>Our Stakeholders</vt:lpstr>
      <vt:lpstr>Ethics &amp; Integrity</vt:lpstr>
      <vt:lpstr>Value &amp; Performance</vt:lpstr>
      <vt:lpstr>Responsible Production</vt:lpstr>
      <vt:lpstr>Responsible Supply Chain</vt:lpstr>
      <vt:lpstr>SOCIAL &gt;&gt;</vt:lpstr>
      <vt:lpstr>Safety, Health &amp; Wellbeing</vt:lpstr>
      <vt:lpstr>Wellbeing</vt:lpstr>
      <vt:lpstr>Our People &amp; Diversity </vt:lpstr>
      <vt:lpstr>Attracting &amp; Retaining Talent</vt:lpstr>
      <vt:lpstr>Land Access &amp; Cultural Heritage</vt:lpstr>
      <vt:lpstr>ENVIRONMENT &gt;&gt;</vt:lpstr>
      <vt:lpstr>Enviro math- LY </vt:lpstr>
      <vt:lpstr>Environmental Stewardship</vt:lpstr>
      <vt:lpstr>Air Quality</vt:lpstr>
      <vt:lpstr>Waste &amp; Tailings</vt:lpstr>
      <vt:lpstr>Tailings Facility Register</vt:lpstr>
      <vt:lpstr>Water</vt:lpstr>
      <vt:lpstr>SS_Energy Consumption </vt:lpstr>
      <vt:lpstr>Climate Change</vt:lpstr>
      <vt:lpstr>Climate Change (original)</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Sustainability Performance Data Tables 2021</dc:title>
  <dc:subject/>
  <dc:creator>Marie-Alice Small</dc:creator>
  <cp:keywords/>
  <dc:description/>
  <cp:lastModifiedBy>Chelsea Pringle</cp:lastModifiedBy>
  <cp:revision/>
  <cp:lastPrinted>2024-08-29T09:50:23Z</cp:lastPrinted>
  <dcterms:created xsi:type="dcterms:W3CDTF">2021-09-27T05:35:46Z</dcterms:created>
  <dcterms:modified xsi:type="dcterms:W3CDTF">2024-10-17T00:51:54Z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0x0101005F3255259E55F64996BF99A29F830365</vt:lpwstr>
  </property>
  <property fmtid="{D5CDD505-2E9C-101B-9397-08002B2CF9AE}" pid="3" name="MediaServiceImageTags">
    <vt:lpwstr/>
  </property>
</Properties>
</file>