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ovasf.sharepoint.com/sites/VMMaritimtransport/Shared Documents/VM Ladeanlegg for fartøy/Programdokument/ENDELIGE PROGRAMDOK TIL PUBLISERING 12.12.2024/"/>
    </mc:Choice>
  </mc:AlternateContent>
  <xr:revisionPtr revIDLastSave="342" documentId="8_{C88B44E4-4EC0-4374-9AF6-254DAE239ACC}" xr6:coauthVersionLast="47" xr6:coauthVersionMax="47" xr10:uidLastSave="{BC4125D1-BFB3-4556-BA8C-445395443F97}"/>
  <bookViews>
    <workbookView xWindow="41250" yWindow="1950" windowWidth="22980" windowHeight="13275" tabRatio="585" activeTab="3" xr2:uid="{6374F6C5-9A89-4330-B948-ED26F1989D88}"/>
  </bookViews>
  <sheets>
    <sheet name="LESMEG" sheetId="1" r:id="rId1"/>
    <sheet name="(1) Detaljerte budsjetter" sheetId="2" r:id="rId2"/>
    <sheet name="(2) Nåverdi" sheetId="3" r:id="rId3"/>
    <sheet name="(3) Forutsetninger søker" sheetId="5" r:id="rId4"/>
    <sheet name="Lister (skjules)" sheetId="7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  <c r="K74" i="2"/>
  <c r="G17" i="3" s="1"/>
  <c r="J74" i="2"/>
  <c r="F17" i="3" s="1"/>
  <c r="I74" i="2"/>
  <c r="E17" i="3" s="1"/>
  <c r="L74" i="2"/>
  <c r="H17" i="3" s="1"/>
  <c r="M74" i="2"/>
  <c r="I17" i="3" s="1"/>
  <c r="N74" i="2"/>
  <c r="J17" i="3" s="1"/>
  <c r="O74" i="2"/>
  <c r="K17" i="3" s="1"/>
  <c r="P74" i="2"/>
  <c r="L17" i="3" s="1"/>
  <c r="Q74" i="2"/>
  <c r="M17" i="3" s="1"/>
  <c r="R74" i="2"/>
  <c r="N17" i="3" s="1"/>
  <c r="S74" i="2"/>
  <c r="O17" i="3" s="1"/>
  <c r="T74" i="2"/>
  <c r="P17" i="3" s="1"/>
  <c r="U74" i="2"/>
  <c r="Q17" i="3" s="1"/>
  <c r="V74" i="2"/>
  <c r="R17" i="3" s="1"/>
  <c r="W74" i="2"/>
  <c r="S17" i="3" s="1"/>
  <c r="X74" i="2"/>
  <c r="T17" i="3" s="1"/>
  <c r="Y74" i="2"/>
  <c r="U17" i="3" s="1"/>
  <c r="Z74" i="2"/>
  <c r="V17" i="3" s="1"/>
  <c r="AA74" i="2"/>
  <c r="W17" i="3" s="1"/>
  <c r="AB74" i="2"/>
  <c r="X17" i="3" s="1"/>
  <c r="AC74" i="2"/>
  <c r="Y17" i="3" s="1"/>
  <c r="AD74" i="2"/>
  <c r="Z17" i="3" s="1"/>
  <c r="AE74" i="2"/>
  <c r="AA17" i="3" s="1"/>
  <c r="AF74" i="2"/>
  <c r="AB17" i="3" s="1"/>
  <c r="AG74" i="2"/>
  <c r="AC17" i="3" s="1"/>
  <c r="AH74" i="2"/>
  <c r="AD17" i="3" s="1"/>
  <c r="AI74" i="2"/>
  <c r="AE17" i="3" s="1"/>
  <c r="H74" i="2"/>
  <c r="D17" i="3" s="1"/>
  <c r="G74" i="2"/>
  <c r="G56" i="2"/>
  <c r="D10" i="3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G76" i="2" l="1"/>
  <c r="C17" i="3"/>
  <c r="C13" i="3" l="1"/>
  <c r="C3" i="2" l="1"/>
  <c r="H56" i="2"/>
  <c r="I56" i="2"/>
  <c r="J56" i="2"/>
  <c r="L56" i="2"/>
  <c r="H16" i="3" s="1"/>
  <c r="M56" i="2"/>
  <c r="I16" i="3" s="1"/>
  <c r="N56" i="2"/>
  <c r="J16" i="3" s="1"/>
  <c r="O56" i="2"/>
  <c r="K16" i="3" s="1"/>
  <c r="P56" i="2"/>
  <c r="L16" i="3" s="1"/>
  <c r="Q56" i="2"/>
  <c r="M16" i="3" s="1"/>
  <c r="R56" i="2"/>
  <c r="N16" i="3" s="1"/>
  <c r="S56" i="2"/>
  <c r="O16" i="3" s="1"/>
  <c r="T56" i="2"/>
  <c r="P16" i="3" s="1"/>
  <c r="U56" i="2"/>
  <c r="Q16" i="3" s="1"/>
  <c r="V56" i="2"/>
  <c r="R16" i="3" s="1"/>
  <c r="W56" i="2"/>
  <c r="S16" i="3" s="1"/>
  <c r="X56" i="2"/>
  <c r="T16" i="3" s="1"/>
  <c r="Y56" i="2"/>
  <c r="U16" i="3" s="1"/>
  <c r="Z56" i="2"/>
  <c r="V16" i="3" s="1"/>
  <c r="AA56" i="2"/>
  <c r="W16" i="3" s="1"/>
  <c r="AB56" i="2"/>
  <c r="X16" i="3" s="1"/>
  <c r="AC56" i="2"/>
  <c r="Y16" i="3" s="1"/>
  <c r="AD56" i="2"/>
  <c r="Z16" i="3" s="1"/>
  <c r="AE56" i="2"/>
  <c r="AA16" i="3" s="1"/>
  <c r="AF56" i="2"/>
  <c r="AB16" i="3" s="1"/>
  <c r="AG56" i="2"/>
  <c r="AC16" i="3" s="1"/>
  <c r="AH56" i="2"/>
  <c r="AD16" i="3" s="1"/>
  <c r="AI56" i="2"/>
  <c r="AE16" i="3" s="1"/>
  <c r="G1" i="2"/>
  <c r="G2" i="2" s="1"/>
  <c r="F16" i="3" l="1"/>
  <c r="J76" i="2"/>
  <c r="I76" i="2"/>
  <c r="E16" i="3"/>
  <c r="D16" i="3"/>
  <c r="H76" i="2"/>
  <c r="AE76" i="2"/>
  <c r="R76" i="2"/>
  <c r="Z76" i="2"/>
  <c r="C16" i="3"/>
  <c r="K56" i="2"/>
  <c r="C12" i="3"/>
  <c r="H1" i="2"/>
  <c r="H2" i="2" s="1"/>
  <c r="C11" i="3"/>
  <c r="D11" i="3" s="1"/>
  <c r="E11" i="3" s="1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N29" i="2"/>
  <c r="J14" i="3" s="1"/>
  <c r="O29" i="2"/>
  <c r="K14" i="3" s="1"/>
  <c r="P29" i="2"/>
  <c r="L14" i="3" s="1"/>
  <c r="Q29" i="2"/>
  <c r="M14" i="3" s="1"/>
  <c r="R29" i="2"/>
  <c r="N14" i="3" s="1"/>
  <c r="S29" i="2"/>
  <c r="O14" i="3" s="1"/>
  <c r="T29" i="2"/>
  <c r="P14" i="3" s="1"/>
  <c r="U29" i="2"/>
  <c r="Q14" i="3" s="1"/>
  <c r="V29" i="2"/>
  <c r="R14" i="3" s="1"/>
  <c r="W29" i="2"/>
  <c r="S14" i="3" s="1"/>
  <c r="X29" i="2"/>
  <c r="T14" i="3" s="1"/>
  <c r="Y29" i="2"/>
  <c r="U14" i="3" s="1"/>
  <c r="Z29" i="2"/>
  <c r="V14" i="3" s="1"/>
  <c r="AA29" i="2"/>
  <c r="W14" i="3" s="1"/>
  <c r="AB29" i="2"/>
  <c r="X14" i="3" s="1"/>
  <c r="AC29" i="2"/>
  <c r="Y14" i="3" s="1"/>
  <c r="AD29" i="2"/>
  <c r="Z14" i="3" s="1"/>
  <c r="AE29" i="2"/>
  <c r="AA14" i="3" s="1"/>
  <c r="AF29" i="2"/>
  <c r="AB14" i="3" s="1"/>
  <c r="AG29" i="2"/>
  <c r="AC14" i="3" s="1"/>
  <c r="AH29" i="2"/>
  <c r="AD14" i="3" s="1"/>
  <c r="AI29" i="2"/>
  <c r="AE14" i="3" s="1"/>
  <c r="K76" i="2" l="1"/>
  <c r="G16" i="3"/>
  <c r="U76" i="2"/>
  <c r="Y76" i="2"/>
  <c r="AG76" i="2"/>
  <c r="V76" i="2"/>
  <c r="AH76" i="2"/>
  <c r="S76" i="2"/>
  <c r="AC76" i="2"/>
  <c r="O76" i="2"/>
  <c r="AA76" i="2"/>
  <c r="P76" i="2"/>
  <c r="AI76" i="2"/>
  <c r="L76" i="2"/>
  <c r="M76" i="2"/>
  <c r="AB76" i="2"/>
  <c r="W76" i="2"/>
  <c r="T76" i="2"/>
  <c r="X76" i="2"/>
  <c r="N76" i="2"/>
  <c r="Q76" i="2"/>
  <c r="AF76" i="2"/>
  <c r="AD76" i="2"/>
  <c r="C5" i="3"/>
  <c r="I1" i="2"/>
  <c r="I2" i="2" s="1"/>
  <c r="D12" i="3"/>
  <c r="G29" i="2"/>
  <c r="C14" i="3" s="1"/>
  <c r="O40" i="2"/>
  <c r="K15" i="3" s="1"/>
  <c r="AA40" i="2"/>
  <c r="W15" i="3" s="1"/>
  <c r="X40" i="2"/>
  <c r="T15" i="3" s="1"/>
  <c r="L40" i="2"/>
  <c r="H15" i="3" s="1"/>
  <c r="Z40" i="2"/>
  <c r="N40" i="2"/>
  <c r="J15" i="3" s="1"/>
  <c r="Y40" i="2"/>
  <c r="U15" i="3" s="1"/>
  <c r="M40" i="2"/>
  <c r="I15" i="3" s="1"/>
  <c r="K40" i="2"/>
  <c r="G15" i="3" s="1"/>
  <c r="W40" i="2"/>
  <c r="S15" i="3" s="1"/>
  <c r="AC40" i="2"/>
  <c r="Y15" i="3" s="1"/>
  <c r="Q40" i="2"/>
  <c r="M15" i="3" s="1"/>
  <c r="AI40" i="2"/>
  <c r="AE15" i="3" s="1"/>
  <c r="AB40" i="2"/>
  <c r="X15" i="3" s="1"/>
  <c r="P40" i="2"/>
  <c r="L15" i="3" s="1"/>
  <c r="I40" i="2"/>
  <c r="E15" i="3" s="1"/>
  <c r="AH40" i="2"/>
  <c r="AD15" i="3" s="1"/>
  <c r="AG40" i="2"/>
  <c r="AC15" i="3" s="1"/>
  <c r="AF40" i="2"/>
  <c r="T40" i="2"/>
  <c r="P15" i="3" s="1"/>
  <c r="H40" i="2"/>
  <c r="D15" i="3" s="1"/>
  <c r="J40" i="2"/>
  <c r="F15" i="3" s="1"/>
  <c r="U40" i="2"/>
  <c r="AE40" i="2"/>
  <c r="S40" i="2"/>
  <c r="O15" i="3" s="1"/>
  <c r="V40" i="2"/>
  <c r="R15" i="3" s="1"/>
  <c r="AD40" i="2"/>
  <c r="Z15" i="3" s="1"/>
  <c r="R40" i="2"/>
  <c r="G40" i="2"/>
  <c r="M29" i="2"/>
  <c r="I14" i="3" s="1"/>
  <c r="I29" i="2"/>
  <c r="E14" i="3" s="1"/>
  <c r="L29" i="2"/>
  <c r="H14" i="3" s="1"/>
  <c r="K29" i="2"/>
  <c r="G14" i="3" s="1"/>
  <c r="H29" i="2"/>
  <c r="D14" i="3" s="1"/>
  <c r="J29" i="2"/>
  <c r="F14" i="3" s="1"/>
  <c r="G20" i="3" l="1"/>
  <c r="G19" i="3" s="1"/>
  <c r="N20" i="3"/>
  <c r="N19" i="3" s="1"/>
  <c r="Z20" i="3"/>
  <c r="Z19" i="3" s="1"/>
  <c r="T20" i="3"/>
  <c r="T19" i="3" s="1"/>
  <c r="V20" i="3"/>
  <c r="V19" i="3" s="1"/>
  <c r="W20" i="3"/>
  <c r="W19" i="3" s="1"/>
  <c r="H20" i="3"/>
  <c r="H19" i="3" s="1"/>
  <c r="J20" i="3"/>
  <c r="J19" i="3" s="1"/>
  <c r="AE20" i="3"/>
  <c r="AE19" i="3" s="1"/>
  <c r="U20" i="3"/>
  <c r="U19" i="3" s="1"/>
  <c r="S20" i="3"/>
  <c r="S19" i="3" s="1"/>
  <c r="I20" i="3"/>
  <c r="I19" i="3" s="1"/>
  <c r="AD20" i="3"/>
  <c r="AD19" i="3" s="1"/>
  <c r="AC20" i="3"/>
  <c r="AC19" i="3" s="1"/>
  <c r="R20" i="3"/>
  <c r="R19" i="3" s="1"/>
  <c r="Q20" i="3"/>
  <c r="Q19" i="3" s="1"/>
  <c r="O20" i="3"/>
  <c r="O19" i="3" s="1"/>
  <c r="AB20" i="3"/>
  <c r="AB19" i="3" s="1"/>
  <c r="Y20" i="3"/>
  <c r="Y19" i="3" s="1"/>
  <c r="P20" i="3"/>
  <c r="P19" i="3" s="1"/>
  <c r="AA20" i="3"/>
  <c r="AA19" i="3" s="1"/>
  <c r="X20" i="3"/>
  <c r="X19" i="3" s="1"/>
  <c r="L20" i="3"/>
  <c r="L19" i="3" s="1"/>
  <c r="M20" i="3"/>
  <c r="M19" i="3" s="1"/>
  <c r="K20" i="3"/>
  <c r="K19" i="3" s="1"/>
  <c r="D20" i="3"/>
  <c r="D19" i="3" s="1"/>
  <c r="E19" i="3"/>
  <c r="C20" i="3"/>
  <c r="C19" i="3" s="1"/>
  <c r="F20" i="3"/>
  <c r="F19" i="3" s="1"/>
  <c r="AE78" i="2"/>
  <c r="AA15" i="3"/>
  <c r="AA18" i="3" s="1"/>
  <c r="U78" i="2"/>
  <c r="Q15" i="3"/>
  <c r="Q18" i="3" s="1"/>
  <c r="Z78" i="2"/>
  <c r="V15" i="3"/>
  <c r="V18" i="3" s="1"/>
  <c r="AF78" i="2"/>
  <c r="AB15" i="3"/>
  <c r="AB18" i="3" s="1"/>
  <c r="R78" i="2"/>
  <c r="N15" i="3"/>
  <c r="N18" i="3" s="1"/>
  <c r="Y78" i="2"/>
  <c r="AG78" i="2"/>
  <c r="N78" i="2"/>
  <c r="S78" i="2"/>
  <c r="Q78" i="2"/>
  <c r="AC78" i="2"/>
  <c r="X78" i="2"/>
  <c r="C7" i="3"/>
  <c r="D7" i="3" s="1"/>
  <c r="D6" i="3"/>
  <c r="T78" i="2"/>
  <c r="P78" i="2"/>
  <c r="V78" i="2"/>
  <c r="AB78" i="2"/>
  <c r="AH78" i="2"/>
  <c r="AD78" i="2"/>
  <c r="AI78" i="2"/>
  <c r="O78" i="2"/>
  <c r="L78" i="2"/>
  <c r="AA78" i="2"/>
  <c r="W78" i="2"/>
  <c r="M78" i="2"/>
  <c r="I78" i="2"/>
  <c r="G78" i="2"/>
  <c r="J78" i="2"/>
  <c r="H78" i="2"/>
  <c r="D5" i="3"/>
  <c r="C4" i="3"/>
  <c r="D4" i="3" s="1"/>
  <c r="K78" i="2"/>
  <c r="J1" i="2"/>
  <c r="J2" i="2" s="1"/>
  <c r="E12" i="3"/>
  <c r="L18" i="3"/>
  <c r="R18" i="3"/>
  <c r="T18" i="3"/>
  <c r="P18" i="3"/>
  <c r="G18" i="3"/>
  <c r="K18" i="3"/>
  <c r="X18" i="3"/>
  <c r="AE18" i="3"/>
  <c r="AC18" i="3"/>
  <c r="U18" i="3"/>
  <c r="C15" i="3"/>
  <c r="C18" i="3" s="1"/>
  <c r="AD18" i="3"/>
  <c r="Y18" i="3"/>
  <c r="Z18" i="3"/>
  <c r="O18" i="3"/>
  <c r="W18" i="3"/>
  <c r="M18" i="3"/>
  <c r="S18" i="3"/>
  <c r="P21" i="3" l="1"/>
  <c r="AD21" i="3"/>
  <c r="N21" i="3"/>
  <c r="R21" i="3"/>
  <c r="Z21" i="3"/>
  <c r="W21" i="3"/>
  <c r="AB21" i="3"/>
  <c r="O21" i="3"/>
  <c r="V21" i="3"/>
  <c r="Y21" i="3"/>
  <c r="T21" i="3"/>
  <c r="Q21" i="3"/>
  <c r="C21" i="3"/>
  <c r="AC21" i="3"/>
  <c r="L21" i="3"/>
  <c r="U21" i="3"/>
  <c r="AA21" i="3"/>
  <c r="AE21" i="3"/>
  <c r="X21" i="3"/>
  <c r="S21" i="3"/>
  <c r="K21" i="3"/>
  <c r="M21" i="3"/>
  <c r="G21" i="3"/>
  <c r="D18" i="3"/>
  <c r="D21" i="3" s="1"/>
  <c r="D25" i="3" s="1"/>
  <c r="H18" i="3"/>
  <c r="H21" i="3" s="1"/>
  <c r="J18" i="3"/>
  <c r="J21" i="3" s="1"/>
  <c r="I18" i="3"/>
  <c r="I21" i="3" s="1"/>
  <c r="E18" i="3"/>
  <c r="E21" i="3" s="1"/>
  <c r="F18" i="3"/>
  <c r="F21" i="3" s="1"/>
  <c r="A20" i="3"/>
  <c r="K1" i="2"/>
  <c r="K2" i="2" s="1"/>
  <c r="F12" i="3"/>
  <c r="C25" i="3" l="1"/>
  <c r="E25" i="3"/>
  <c r="L1" i="2"/>
  <c r="L2" i="2" s="1"/>
  <c r="G12" i="3"/>
  <c r="F25" i="3" l="1"/>
  <c r="M1" i="2"/>
  <c r="M2" i="2" s="1"/>
  <c r="H12" i="3"/>
  <c r="G25" i="3" l="1"/>
  <c r="N1" i="2"/>
  <c r="N2" i="2" s="1"/>
  <c r="I12" i="3"/>
  <c r="I25" i="3" l="1"/>
  <c r="H25" i="3"/>
  <c r="O1" i="2"/>
  <c r="O2" i="2" s="1"/>
  <c r="J12" i="3"/>
  <c r="J25" i="3" l="1"/>
  <c r="P1" i="2"/>
  <c r="P2" i="2" s="1"/>
  <c r="K12" i="3"/>
  <c r="Q1" i="2" l="1"/>
  <c r="Q2" i="2" s="1"/>
  <c r="L12" i="3"/>
  <c r="L25" i="3" l="1"/>
  <c r="K25" i="3"/>
  <c r="R1" i="2"/>
  <c r="R2" i="2" s="1"/>
  <c r="M12" i="3"/>
  <c r="M25" i="3" l="1"/>
  <c r="S1" i="2"/>
  <c r="S2" i="2" s="1"/>
  <c r="N12" i="3"/>
  <c r="N25" i="3" l="1"/>
  <c r="T1" i="2"/>
  <c r="T2" i="2" s="1"/>
  <c r="O12" i="3"/>
  <c r="O25" i="3" l="1"/>
  <c r="U1" i="2"/>
  <c r="U2" i="2" s="1"/>
  <c r="P12" i="3"/>
  <c r="P25" i="3" l="1"/>
  <c r="V1" i="2"/>
  <c r="V2" i="2" s="1"/>
  <c r="Q12" i="3"/>
  <c r="Q25" i="3" l="1"/>
  <c r="W1" i="2"/>
  <c r="W2" i="2" s="1"/>
  <c r="R12" i="3"/>
  <c r="R25" i="3" l="1"/>
  <c r="X1" i="2"/>
  <c r="X2" i="2" s="1"/>
  <c r="S12" i="3"/>
  <c r="S25" i="3" l="1"/>
  <c r="Y1" i="2"/>
  <c r="Y2" i="2" s="1"/>
  <c r="T12" i="3"/>
  <c r="T25" i="3" l="1"/>
  <c r="Z1" i="2"/>
  <c r="Z2" i="2" s="1"/>
  <c r="U12" i="3"/>
  <c r="U25" i="3" l="1"/>
  <c r="AA1" i="2"/>
  <c r="AA2" i="2" s="1"/>
  <c r="V12" i="3"/>
  <c r="V25" i="3" l="1"/>
  <c r="AB1" i="2"/>
  <c r="AB2" i="2" s="1"/>
  <c r="W12" i="3"/>
  <c r="W25" i="3" l="1"/>
  <c r="AC1" i="2"/>
  <c r="AC2" i="2" s="1"/>
  <c r="X12" i="3"/>
  <c r="X25" i="3" l="1"/>
  <c r="AD1" i="2"/>
  <c r="AD2" i="2" s="1"/>
  <c r="Y12" i="3"/>
  <c r="Y25" i="3" l="1"/>
  <c r="AE1" i="2"/>
  <c r="AE2" i="2" s="1"/>
  <c r="Z12" i="3"/>
  <c r="Z25" i="3" l="1"/>
  <c r="AF1" i="2"/>
  <c r="AF2" i="2" s="1"/>
  <c r="AA12" i="3"/>
  <c r="AA25" i="3" l="1"/>
  <c r="AG1" i="2"/>
  <c r="AG2" i="2" s="1"/>
  <c r="AB12" i="3"/>
  <c r="AB25" i="3" l="1"/>
  <c r="AH1" i="2"/>
  <c r="AH2" i="2" s="1"/>
  <c r="AC12" i="3"/>
  <c r="AC25" i="3" l="1"/>
  <c r="AI1" i="2"/>
  <c r="AD12" i="3"/>
  <c r="AD25" i="3" l="1"/>
  <c r="AI2" i="2"/>
  <c r="AE12" i="3" s="1"/>
  <c r="AE25" i="3" l="1"/>
  <c r="C26" i="3" l="1"/>
</calcChain>
</file>

<file path=xl/sharedStrings.xml><?xml version="1.0" encoding="utf-8"?>
<sst xmlns="http://schemas.openxmlformats.org/spreadsheetml/2006/main" count="183" uniqueCount="77">
  <si>
    <t>Veileder til utfylling</t>
  </si>
  <si>
    <t>Ark (1) skal angi forventede driftsinntekter, driftskostnader og investeringskostnader gjennom hele prosjektets levetid. Felter for utfylling (input) er markert i gult.</t>
  </si>
  <si>
    <t>Det forventes at søker synliggjør relevante forutsetninger og underliggende priser tilknyttet kostnadspostene, noe tabellen under "Forutsetninger" i ark (1) legger opp til.</t>
  </si>
  <si>
    <t xml:space="preserve">Ved behov for flere celler/beregninger kan også et eget ark brukes for å synliggjøre forutsetnigene for budsjettpostene: "(3) Forutsetninger søker". </t>
  </si>
  <si>
    <t>I ark (2) skal prosjektets dokumenterte avkastningskrav, samt omsøkte investeringsstøtte fylles inn.</t>
  </si>
  <si>
    <t>Ark (3) gir søker mulighet til å synliggjøre andre forutsetninger og beregningsgrunnlag som ikke framkommer av ark (1).</t>
  </si>
  <si>
    <t>Fargekoder</t>
  </si>
  <si>
    <t>, input-celle som søker fyller ut og tilpasser.</t>
  </si>
  <si>
    <t>, obligatorisk og forhåndsdefinert post som søker må fylle ut.</t>
  </si>
  <si>
    <r>
      <t xml:space="preserve">, celle for kalkulering eller formel - skal </t>
    </r>
    <r>
      <rPr>
        <b/>
        <sz val="11"/>
        <color theme="1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fylles ut.</t>
    </r>
  </si>
  <si>
    <r>
      <t xml:space="preserve">, celle for summering eller tilsvarende - skal </t>
    </r>
    <r>
      <rPr>
        <b/>
        <sz val="11"/>
        <color theme="1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fylles ut.</t>
    </r>
  </si>
  <si>
    <t>Informasjon fra søker</t>
  </si>
  <si>
    <t>Selskapsnavn</t>
  </si>
  <si>
    <t>Prosjektets startår (årstall)</t>
  </si>
  <si>
    <t>Siste år med investering før drift (årstall)</t>
  </si>
  <si>
    <t>Prosjektvarighet inkl. investeringsår (antall år)</t>
  </si>
  <si>
    <t>Prosjekttittel</t>
  </si>
  <si>
    <t>Budsjettposter</t>
  </si>
  <si>
    <t>Forutsetninger</t>
  </si>
  <si>
    <t>Dokumentasjonskrav</t>
  </si>
  <si>
    <t>Nettleie (NOK/kWh)</t>
  </si>
  <si>
    <t>Kraftpris (NOK/kWh)</t>
  </si>
  <si>
    <t>INPUT ANDRE FORUTSETNINGER</t>
  </si>
  <si>
    <t>BESKRIV DOKUMENTASJON/ESTIMAT</t>
  </si>
  <si>
    <t>SKRIV INN INNTEKTSPOST</t>
  </si>
  <si>
    <t>Totale driftsinntekter</t>
  </si>
  <si>
    <t>Driftskostnader</t>
  </si>
  <si>
    <t>SKRIV INN KOSTNADSPOST</t>
  </si>
  <si>
    <t>Totale driftskostnader</t>
  </si>
  <si>
    <t>Maskiner, utstyr og materialer</t>
  </si>
  <si>
    <t>Totale godkjente investeringskostnader</t>
  </si>
  <si>
    <t>Investeringskostnader - ikke-godkjente for støtte</t>
  </si>
  <si>
    <t>Totale ikke-godkjente  investeringskostnader</t>
  </si>
  <si>
    <t>Totale investeringskostnader</t>
  </si>
  <si>
    <t>Kontantstrøm</t>
  </si>
  <si>
    <t>Avkastningskrav</t>
  </si>
  <si>
    <t>Godkjente investeringskostnader</t>
  </si>
  <si>
    <t>Omsøkt støttebeløp</t>
  </si>
  <si>
    <t>Støtteintensitet (% av godkjente IK.)</t>
  </si>
  <si>
    <t>t=</t>
  </si>
  <si>
    <t>År</t>
  </si>
  <si>
    <t>Kontantstrømoppstilling</t>
  </si>
  <si>
    <t>Driftsinntekter</t>
  </si>
  <si>
    <t>Ikke-godkjente investeringskostnader</t>
  </si>
  <si>
    <t>Kontantstrøm eks. støtte</t>
  </si>
  <si>
    <t>Investeringsstøtte Enova</t>
  </si>
  <si>
    <t>Vekt: godkjente investeringskostnader</t>
  </si>
  <si>
    <t>Kontantstrøm inkl. støtte</t>
  </si>
  <si>
    <t>Omsøkt prosjekt med støtte</t>
  </si>
  <si>
    <t>Nåverdi inkl. støtte</t>
  </si>
  <si>
    <t>Netto nåverdi inkl. støtte</t>
  </si>
  <si>
    <t>Investeringskostnader</t>
  </si>
  <si>
    <t>Andre investeringskostnader</t>
  </si>
  <si>
    <t>Innkjøp av tjenester</t>
  </si>
  <si>
    <t>Egne personalkostnader</t>
  </si>
  <si>
    <t>Versjon 1, oppdatert 11.12.2024</t>
  </si>
  <si>
    <t>Fundament</t>
  </si>
  <si>
    <t>Kommunikasjons- og betalingsløsninger, inkludert system for laststyring/lastdeling</t>
  </si>
  <si>
    <t>Anleggsbidrag</t>
  </si>
  <si>
    <t>Kabelfremføring og oppgradering eller etablering av nødvendig transformator</t>
  </si>
  <si>
    <t>Batteri for nødvendig effektavlasting</t>
  </si>
  <si>
    <r>
      <rPr>
        <sz val="11"/>
        <color rgb="FF324947"/>
        <rFont val="Calibri"/>
        <family val="2"/>
        <scheme val="minor"/>
      </rPr>
      <t xml:space="preserve"> Skilting og oppmerking, samt nødvendig beskyttelse mot eks. vann og vind</t>
    </r>
  </si>
  <si>
    <t>Kjøp og montering av utstyr til ladepunkt utenfor vilkårene for støtte kapittel. 6.2</t>
  </si>
  <si>
    <t>Kjøp og montering av utstyr til ladepunkt innenfor vilkårene for støtte kapittel. 6.2</t>
  </si>
  <si>
    <t>Velg kostnadstype</t>
  </si>
  <si>
    <t xml:space="preserve">Velg kostnadstype </t>
  </si>
  <si>
    <t>Annet</t>
  </si>
  <si>
    <t>Ev. kommentar</t>
  </si>
  <si>
    <t>Beskrivelse</t>
  </si>
  <si>
    <t>Salgspris ladestrøm innenfor vilkår for støtte kapittel 6.2 (NOK/kWh)</t>
  </si>
  <si>
    <t>Salgsvolum ladestrøm innenfor vilkår for støtte kapittel 6.2 (kWh/år)</t>
  </si>
  <si>
    <t>Kraftkjøp (kWh/år)</t>
  </si>
  <si>
    <t>Ved flerbruksanlegg: øvrig salgsvolum (kWh/år)</t>
  </si>
  <si>
    <t>Søker skal detaljere hva som inngår i nettleien, Inkludert detaljer i radene under eller i fanen (3) Forutsetninger søker</t>
  </si>
  <si>
    <t>Investeringskostnader - godkjente for støtte (godkjent kostnadsgrunnlag iht. kapittel 8.1 vilkår for støtte) - dette budsjettet skal samsvare med budsjettet som legges inn i den digitale søknaden på soknad.enova.no</t>
  </si>
  <si>
    <t>Prosjektering</t>
  </si>
  <si>
    <t>Prosjektoppfølging/byggeledelse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</si>
</sst>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kr&quot;\ #,##0.00;[Red]\-&quot;kr&quot;\ #,##0.00"/>
    <numFmt numFmtId="43" formatCode="_-* #,##0.00_-;\-* #,##0.00_-;_-* &quot;-&quot;??_-;_-@_-"/>
    <numFmt numFmtId="164" formatCode="#,##0.000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324947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2" borderId="3" applyNumberFormat="0" applyAlignment="0" applyProtection="0"/>
    <xf numFmtId="43" fontId="5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3" fontId="0" fillId="0" borderId="2" xfId="0" applyNumberFormat="1" applyBorder="1"/>
    <xf numFmtId="0" fontId="2" fillId="0" borderId="0" xfId="0" applyFont="1"/>
    <xf numFmtId="9" fontId="0" fillId="0" borderId="0" xfId="0" applyNumberFormat="1"/>
    <xf numFmtId="0" fontId="0" fillId="0" borderId="0" xfId="0" quotePrefix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2" applyFill="1" applyBorder="1"/>
    <xf numFmtId="0" fontId="1" fillId="0" borderId="0" xfId="0" applyFont="1"/>
    <xf numFmtId="0" fontId="7" fillId="0" borderId="0" xfId="0" applyFont="1"/>
    <xf numFmtId="0" fontId="0" fillId="0" borderId="7" xfId="0" applyBorder="1"/>
    <xf numFmtId="3" fontId="0" fillId="0" borderId="7" xfId="0" applyNumberFormat="1" applyBorder="1"/>
    <xf numFmtId="3" fontId="5" fillId="0" borderId="0" xfId="2" applyNumberFormat="1" applyFill="1" applyBorder="1"/>
    <xf numFmtId="3" fontId="5" fillId="0" borderId="1" xfId="2" applyNumberFormat="1" applyFill="1" applyBorder="1"/>
    <xf numFmtId="0" fontId="8" fillId="3" borderId="3" xfId="2" applyFont="1" applyFill="1"/>
    <xf numFmtId="3" fontId="5" fillId="0" borderId="7" xfId="2" applyNumberFormat="1" applyFill="1" applyBorder="1"/>
    <xf numFmtId="0" fontId="0" fillId="0" borderId="0" xfId="0" applyAlignment="1">
      <alignment horizontal="center"/>
    </xf>
    <xf numFmtId="0" fontId="8" fillId="4" borderId="3" xfId="2" applyFont="1" applyFill="1"/>
    <xf numFmtId="0" fontId="0" fillId="5" borderId="1" xfId="0" applyFill="1" applyBorder="1"/>
    <xf numFmtId="3" fontId="0" fillId="5" borderId="1" xfId="0" applyNumberFormat="1" applyFill="1" applyBorder="1"/>
    <xf numFmtId="3" fontId="0" fillId="0" borderId="1" xfId="0" applyNumberFormat="1" applyBorder="1"/>
    <xf numFmtId="3" fontId="0" fillId="0" borderId="10" xfId="0" applyNumberFormat="1" applyBorder="1"/>
    <xf numFmtId="0" fontId="1" fillId="6" borderId="4" xfId="0" applyFont="1" applyFill="1" applyBorder="1"/>
    <xf numFmtId="0" fontId="1" fillId="6" borderId="6" xfId="0" applyFont="1" applyFill="1" applyBorder="1"/>
    <xf numFmtId="0" fontId="1" fillId="6" borderId="5" xfId="0" applyFont="1" applyFill="1" applyBorder="1"/>
    <xf numFmtId="0" fontId="2" fillId="0" borderId="7" xfId="0" applyFont="1" applyBorder="1"/>
    <xf numFmtId="3" fontId="2" fillId="0" borderId="7" xfId="0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10" fontId="0" fillId="0" borderId="0" xfId="0" applyNumberFormat="1"/>
    <xf numFmtId="10" fontId="0" fillId="5" borderId="1" xfId="1" applyNumberFormat="1" applyFont="1" applyFill="1" applyBorder="1"/>
    <xf numFmtId="3" fontId="2" fillId="0" borderId="1" xfId="0" applyNumberFormat="1" applyFont="1" applyBorder="1"/>
    <xf numFmtId="0" fontId="0" fillId="0" borderId="11" xfId="0" applyBorder="1"/>
    <xf numFmtId="9" fontId="0" fillId="0" borderId="11" xfId="0" applyNumberFormat="1" applyBorder="1"/>
    <xf numFmtId="0" fontId="10" fillId="0" borderId="0" xfId="0" applyFont="1"/>
    <xf numFmtId="3" fontId="10" fillId="0" borderId="0" xfId="0" applyNumberFormat="1" applyFont="1"/>
    <xf numFmtId="8" fontId="0" fillId="0" borderId="0" xfId="0" applyNumberFormat="1"/>
    <xf numFmtId="0" fontId="0" fillId="0" borderId="0" xfId="0" applyAlignment="1">
      <alignment horizontal="right"/>
    </xf>
    <xf numFmtId="0" fontId="8" fillId="7" borderId="0" xfId="2" applyFont="1" applyFill="1" applyBorder="1"/>
    <xf numFmtId="0" fontId="2" fillId="0" borderId="5" xfId="0" applyFont="1" applyBorder="1"/>
    <xf numFmtId="0" fontId="0" fillId="0" borderId="5" xfId="0" applyBorder="1"/>
    <xf numFmtId="3" fontId="5" fillId="0" borderId="6" xfId="2" applyNumberFormat="1" applyFill="1" applyBorder="1"/>
    <xf numFmtId="0" fontId="8" fillId="0" borderId="0" xfId="2" applyFont="1" applyFill="1" applyBorder="1"/>
    <xf numFmtId="3" fontId="8" fillId="0" borderId="0" xfId="2" applyNumberFormat="1" applyFont="1" applyFill="1" applyBorder="1"/>
    <xf numFmtId="3" fontId="0" fillId="0" borderId="13" xfId="0" applyNumberFormat="1" applyBorder="1"/>
    <xf numFmtId="0" fontId="2" fillId="0" borderId="6" xfId="0" applyFont="1" applyBorder="1"/>
    <xf numFmtId="0" fontId="5" fillId="0" borderId="5" xfId="2" applyFill="1" applyBorder="1"/>
    <xf numFmtId="3" fontId="5" fillId="0" borderId="4" xfId="2" applyNumberFormat="1" applyFill="1" applyBorder="1"/>
    <xf numFmtId="0" fontId="0" fillId="0" borderId="14" xfId="0" applyBorder="1"/>
    <xf numFmtId="0" fontId="0" fillId="0" borderId="6" xfId="0" applyBorder="1"/>
    <xf numFmtId="10" fontId="8" fillId="3" borderId="3" xfId="1" applyNumberFormat="1" applyFont="1" applyFill="1" applyBorder="1" applyProtection="1">
      <protection locked="0"/>
    </xf>
    <xf numFmtId="3" fontId="8" fillId="3" borderId="8" xfId="2" applyNumberFormat="1" applyFont="1" applyFill="1" applyBorder="1" applyProtection="1">
      <protection locked="0"/>
    </xf>
    <xf numFmtId="0" fontId="2" fillId="0" borderId="18" xfId="0" applyFont="1" applyBorder="1"/>
    <xf numFmtId="3" fontId="2" fillId="0" borderId="1" xfId="2" applyNumberFormat="1" applyFont="1" applyFill="1" applyBorder="1"/>
    <xf numFmtId="0" fontId="2" fillId="0" borderId="19" xfId="0" applyFont="1" applyBorder="1"/>
    <xf numFmtId="0" fontId="8" fillId="4" borderId="3" xfId="2" applyFont="1" applyFill="1" applyProtection="1">
      <protection locked="0"/>
    </xf>
    <xf numFmtId="0" fontId="8" fillId="4" borderId="16" xfId="2" applyFont="1" applyFill="1" applyBorder="1" applyProtection="1">
      <protection locked="0"/>
    </xf>
    <xf numFmtId="0" fontId="8" fillId="3" borderId="3" xfId="2" applyFont="1" applyFill="1" applyProtection="1">
      <protection locked="0"/>
    </xf>
    <xf numFmtId="0" fontId="8" fillId="3" borderId="16" xfId="2" applyFont="1" applyFill="1" applyBorder="1" applyProtection="1">
      <protection locked="0"/>
    </xf>
    <xf numFmtId="3" fontId="8" fillId="4" borderId="3" xfId="2" applyNumberFormat="1" applyFont="1" applyFill="1" applyProtection="1">
      <protection locked="0"/>
    </xf>
    <xf numFmtId="165" fontId="8" fillId="3" borderId="3" xfId="3" applyNumberFormat="1" applyFont="1" applyFill="1" applyBorder="1" applyProtection="1">
      <protection locked="0"/>
    </xf>
    <xf numFmtId="3" fontId="8" fillId="3" borderId="3" xfId="2" applyNumberFormat="1" applyFont="1" applyFill="1" applyProtection="1">
      <protection locked="0"/>
    </xf>
    <xf numFmtId="0" fontId="8" fillId="3" borderId="8" xfId="2" applyFont="1" applyFill="1" applyBorder="1" applyProtection="1">
      <protection locked="0"/>
    </xf>
    <xf numFmtId="0" fontId="8" fillId="3" borderId="17" xfId="2" applyFont="1" applyFill="1" applyBorder="1" applyProtection="1">
      <protection locked="0"/>
    </xf>
    <xf numFmtId="0" fontId="8" fillId="3" borderId="9" xfId="2" applyFont="1" applyFill="1" applyBorder="1" applyProtection="1">
      <protection locked="0"/>
    </xf>
    <xf numFmtId="3" fontId="5" fillId="0" borderId="0" xfId="2" applyNumberFormat="1" applyFill="1" applyBorder="1" applyProtection="1">
      <protection locked="0"/>
    </xf>
    <xf numFmtId="164" fontId="5" fillId="0" borderId="0" xfId="2" applyNumberFormat="1" applyFill="1" applyBorder="1" applyProtection="1">
      <protection locked="0"/>
    </xf>
    <xf numFmtId="0" fontId="8" fillId="3" borderId="12" xfId="2" applyFont="1" applyFill="1" applyBorder="1" applyProtection="1">
      <protection locked="0"/>
    </xf>
    <xf numFmtId="0" fontId="8" fillId="3" borderId="15" xfId="2" applyFont="1" applyFill="1" applyBorder="1" applyProtection="1">
      <protection locked="0"/>
    </xf>
    <xf numFmtId="3" fontId="5" fillId="0" borderId="7" xfId="2" applyNumberFormat="1" applyFill="1" applyBorder="1" applyProtection="1">
      <protection locked="0"/>
    </xf>
    <xf numFmtId="9" fontId="10" fillId="0" borderId="0" xfId="1" applyFont="1" applyFill="1"/>
    <xf numFmtId="0" fontId="8" fillId="4" borderId="16" xfId="2" applyFont="1" applyFill="1" applyBorder="1" applyAlignment="1" applyProtection="1">
      <alignment wrapText="1"/>
      <protection locked="0"/>
    </xf>
    <xf numFmtId="0" fontId="2" fillId="0" borderId="0" xfId="0" quotePrefix="1" applyFont="1"/>
    <xf numFmtId="0" fontId="7" fillId="0" borderId="7" xfId="0" applyFont="1" applyBorder="1"/>
    <xf numFmtId="3" fontId="7" fillId="0" borderId="0" xfId="2" applyNumberFormat="1" applyFont="1" applyFill="1" applyBorder="1"/>
    <xf numFmtId="0" fontId="7" fillId="8" borderId="0" xfId="2" applyFont="1" applyFill="1" applyBorder="1"/>
    <xf numFmtId="0" fontId="7" fillId="8" borderId="7" xfId="0" applyFont="1" applyFill="1" applyBorder="1" applyAlignment="1">
      <alignment wrapText="1"/>
    </xf>
  </cellXfs>
  <cellStyles count="4">
    <cellStyle name="Inndata" xfId="2" builtinId="20" customBuiltin="1"/>
    <cellStyle name="Komma" xfId="3" builtinId="3"/>
    <cellStyle name="Normal" xfId="0" builtinId="0"/>
    <cellStyle name="Prosent" xfId="1" builtinId="5"/>
  </cellStyles>
  <dxfs count="2">
    <dxf>
      <fill>
        <patternFill>
          <fgColor theme="7" tint="0.59996337778862885"/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4" tint="-0.499984740745262"/>
      </font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DBEE-FC2B-4E80-8E62-37E34C755A0D}">
  <dimension ref="B1:C32"/>
  <sheetViews>
    <sheetView showGridLines="0" topLeftCell="A4" zoomScaleNormal="100" workbookViewId="0">
      <selection activeCell="H13" sqref="H13"/>
    </sheetView>
  </sheetViews>
  <sheetFormatPr baseColWidth="10" defaultColWidth="9.140625" defaultRowHeight="15" x14ac:dyDescent="0.25"/>
  <cols>
    <col min="1" max="1" width="4.42578125" customWidth="1"/>
    <col min="2" max="2" width="44.7109375" customWidth="1"/>
    <col min="3" max="3" width="19.5703125" customWidth="1"/>
  </cols>
  <sheetData>
    <row r="1" spans="2:3" x14ac:dyDescent="0.25">
      <c r="B1" s="39" t="s">
        <v>55</v>
      </c>
    </row>
    <row r="3" spans="2:3" x14ac:dyDescent="0.25">
      <c r="B3" s="29" t="s">
        <v>0</v>
      </c>
      <c r="C3" s="14"/>
    </row>
    <row r="4" spans="2:3" x14ac:dyDescent="0.25">
      <c r="B4" s="6"/>
    </row>
    <row r="5" spans="2:3" x14ac:dyDescent="0.25">
      <c r="B5" s="8" t="s">
        <v>1</v>
      </c>
    </row>
    <row r="7" spans="2:3" x14ac:dyDescent="0.25">
      <c r="B7" s="77" t="s">
        <v>2</v>
      </c>
    </row>
    <row r="8" spans="2:3" x14ac:dyDescent="0.25">
      <c r="B8" s="8" t="s">
        <v>3</v>
      </c>
    </row>
    <row r="10" spans="2:3" x14ac:dyDescent="0.25">
      <c r="B10" s="8" t="s">
        <v>4</v>
      </c>
    </row>
    <row r="12" spans="2:3" x14ac:dyDescent="0.25">
      <c r="B12" s="8" t="s">
        <v>5</v>
      </c>
    </row>
    <row r="13" spans="2:3" x14ac:dyDescent="0.25">
      <c r="B13" s="8"/>
    </row>
    <row r="14" spans="2:3" x14ac:dyDescent="0.25">
      <c r="B14" s="8"/>
    </row>
    <row r="15" spans="2:3" x14ac:dyDescent="0.25">
      <c r="B15" s="29" t="s">
        <v>6</v>
      </c>
      <c r="C15" s="14"/>
    </row>
    <row r="17" spans="2:3" x14ac:dyDescent="0.25">
      <c r="B17" s="18"/>
      <c r="C17" t="s">
        <v>7</v>
      </c>
    </row>
    <row r="19" spans="2:3" x14ac:dyDescent="0.25">
      <c r="B19" s="21"/>
      <c r="C19" t="s">
        <v>8</v>
      </c>
    </row>
    <row r="21" spans="2:3" x14ac:dyDescent="0.25">
      <c r="B21" s="22"/>
      <c r="C21" t="s">
        <v>9</v>
      </c>
    </row>
    <row r="23" spans="2:3" x14ac:dyDescent="0.25">
      <c r="B23" s="2"/>
      <c r="C23" t="s">
        <v>10</v>
      </c>
    </row>
    <row r="26" spans="2:3" x14ac:dyDescent="0.25">
      <c r="B26" s="29" t="s">
        <v>11</v>
      </c>
      <c r="C26" s="14"/>
    </row>
    <row r="27" spans="2:3" x14ac:dyDescent="0.25">
      <c r="B27" s="6"/>
    </row>
    <row r="28" spans="2:3" x14ac:dyDescent="0.25">
      <c r="B28" t="s">
        <v>12</v>
      </c>
      <c r="C28" s="62"/>
    </row>
    <row r="29" spans="2:3" x14ac:dyDescent="0.25">
      <c r="B29" t="s">
        <v>13</v>
      </c>
      <c r="C29" s="62"/>
    </row>
    <row r="30" spans="2:3" x14ac:dyDescent="0.25">
      <c r="B30" t="s">
        <v>14</v>
      </c>
      <c r="C30" s="62"/>
    </row>
    <row r="31" spans="2:3" x14ac:dyDescent="0.25">
      <c r="B31" t="s">
        <v>15</v>
      </c>
      <c r="C31" s="62"/>
    </row>
    <row r="32" spans="2:3" x14ac:dyDescent="0.25">
      <c r="B32" t="s">
        <v>16</v>
      </c>
      <c r="C32" s="62"/>
    </row>
  </sheetData>
  <sheetProtection algorithmName="SHA-512" hashValue="SR+IOxzuT7T20FhCOFkj9CS14EwoeV02tzIQXXcbLrsapV+INo9jxD69dA67Rr4XRDw2tPPNbBngQqbNbqGkLw==" saltValue="P3Sd8ez61wfJK/lYl1A9D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26DAD-3F44-498C-A4F3-2715897CD819}">
  <dimension ref="B1:AI78"/>
  <sheetViews>
    <sheetView showGridLines="0" zoomScale="80" zoomScaleNormal="80" workbookViewId="0">
      <pane ySplit="2" topLeftCell="A14" activePane="bottomLeft" state="frozen"/>
      <selection pane="bottomLeft" activeCell="D51" sqref="D51"/>
    </sheetView>
  </sheetViews>
  <sheetFormatPr baseColWidth="10" defaultColWidth="11.42578125" defaultRowHeight="15" x14ac:dyDescent="0.25"/>
  <cols>
    <col min="1" max="1" width="6.140625" customWidth="1"/>
    <col min="2" max="2" width="69.5703125" bestFit="1" customWidth="1"/>
    <col min="3" max="3" width="60.7109375" customWidth="1"/>
    <col min="4" max="4" width="65.140625" customWidth="1"/>
    <col min="5" max="5" width="34.5703125" customWidth="1"/>
    <col min="6" max="6" width="4.42578125" customWidth="1"/>
    <col min="7" max="7" width="11.85546875" bestFit="1" customWidth="1"/>
    <col min="8" max="8" width="12.140625" bestFit="1" customWidth="1"/>
    <col min="10" max="35" width="12.85546875" bestFit="1" customWidth="1"/>
  </cols>
  <sheetData>
    <row r="1" spans="2:35" s="10" customFormat="1" ht="18.75" x14ac:dyDescent="0.3">
      <c r="B1" s="9"/>
      <c r="C1" s="9"/>
      <c r="D1" s="9"/>
      <c r="E1" s="9"/>
      <c r="F1" s="9"/>
      <c r="G1" s="10">
        <f>LESMEG!C29</f>
        <v>0</v>
      </c>
      <c r="H1" s="10">
        <f>G1+1</f>
        <v>1</v>
      </c>
      <c r="I1" s="10">
        <f t="shared" ref="I1:AI1" si="0">H1+1</f>
        <v>2</v>
      </c>
      <c r="J1" s="10">
        <f t="shared" si="0"/>
        <v>3</v>
      </c>
      <c r="K1" s="10">
        <f t="shared" si="0"/>
        <v>4</v>
      </c>
      <c r="L1" s="10">
        <f t="shared" si="0"/>
        <v>5</v>
      </c>
      <c r="M1" s="10">
        <f t="shared" si="0"/>
        <v>6</v>
      </c>
      <c r="N1" s="10">
        <f t="shared" si="0"/>
        <v>7</v>
      </c>
      <c r="O1" s="10">
        <f t="shared" si="0"/>
        <v>8</v>
      </c>
      <c r="P1" s="10">
        <f t="shared" si="0"/>
        <v>9</v>
      </c>
      <c r="Q1" s="10">
        <f t="shared" si="0"/>
        <v>10</v>
      </c>
      <c r="R1" s="10">
        <f t="shared" si="0"/>
        <v>11</v>
      </c>
      <c r="S1" s="10">
        <f t="shared" si="0"/>
        <v>12</v>
      </c>
      <c r="T1" s="10">
        <f t="shared" si="0"/>
        <v>13</v>
      </c>
      <c r="U1" s="10">
        <f t="shared" si="0"/>
        <v>14</v>
      </c>
      <c r="V1" s="10">
        <f t="shared" si="0"/>
        <v>15</v>
      </c>
      <c r="W1" s="10">
        <f t="shared" si="0"/>
        <v>16</v>
      </c>
      <c r="X1" s="10">
        <f t="shared" si="0"/>
        <v>17</v>
      </c>
      <c r="Y1" s="10">
        <f t="shared" si="0"/>
        <v>18</v>
      </c>
      <c r="Z1" s="10">
        <f t="shared" si="0"/>
        <v>19</v>
      </c>
      <c r="AA1" s="10">
        <f t="shared" si="0"/>
        <v>20</v>
      </c>
      <c r="AB1" s="10">
        <f t="shared" si="0"/>
        <v>21</v>
      </c>
      <c r="AC1" s="10">
        <f t="shared" si="0"/>
        <v>22</v>
      </c>
      <c r="AD1" s="10">
        <f t="shared" si="0"/>
        <v>23</v>
      </c>
      <c r="AE1" s="10">
        <f t="shared" si="0"/>
        <v>24</v>
      </c>
      <c r="AF1" s="10">
        <f t="shared" si="0"/>
        <v>25</v>
      </c>
      <c r="AG1" s="10">
        <f t="shared" si="0"/>
        <v>26</v>
      </c>
      <c r="AH1" s="10">
        <f t="shared" si="0"/>
        <v>27</v>
      </c>
      <c r="AI1" s="10">
        <f t="shared" si="0"/>
        <v>28</v>
      </c>
    </row>
    <row r="2" spans="2:35" x14ac:dyDescent="0.25">
      <c r="G2" s="20" t="str">
        <f>IF(G1&lt;=LESMEG!$C$30,"Investering","Drift")</f>
        <v>Investering</v>
      </c>
      <c r="H2" s="20" t="str">
        <f>IF(H1&lt;=LESMEG!$C$30,"Investering","Drift")</f>
        <v>Drift</v>
      </c>
      <c r="I2" s="20" t="str">
        <f>IF(I1&lt;=LESMEG!$C$30,"Investering","Drift")</f>
        <v>Drift</v>
      </c>
      <c r="J2" s="20" t="str">
        <f>IF(J1&lt;=LESMEG!$C$30,"Investering","Drift")</f>
        <v>Drift</v>
      </c>
      <c r="K2" s="20" t="str">
        <f>IF(K1&lt;=LESMEG!$C$30,"Investering","Drift")</f>
        <v>Drift</v>
      </c>
      <c r="L2" s="20" t="str">
        <f>IF(L1&lt;=LESMEG!$C$30,"Investering","Drift")</f>
        <v>Drift</v>
      </c>
      <c r="M2" s="20" t="str">
        <f>IF(M1&lt;=LESMEG!$C$30,"Investering","Drift")</f>
        <v>Drift</v>
      </c>
      <c r="N2" s="20" t="str">
        <f>IF(N1&lt;=LESMEG!$C$30,"Investering","Drift")</f>
        <v>Drift</v>
      </c>
      <c r="O2" s="20" t="str">
        <f>IF(O1&lt;=LESMEG!$C$30,"Investering","Drift")</f>
        <v>Drift</v>
      </c>
      <c r="P2" s="20" t="str">
        <f>IF(P1&lt;=LESMEG!$C$30,"Investering","Drift")</f>
        <v>Drift</v>
      </c>
      <c r="Q2" s="20" t="str">
        <f>IF(Q1&lt;=LESMEG!$C$30,"Investering","Drift")</f>
        <v>Drift</v>
      </c>
      <c r="R2" s="20" t="str">
        <f>IF(R1&lt;=LESMEG!$C$30,"Investering","Drift")</f>
        <v>Drift</v>
      </c>
      <c r="S2" s="20" t="str">
        <f>IF(S1&lt;=LESMEG!$C$30,"Investering","Drift")</f>
        <v>Drift</v>
      </c>
      <c r="T2" s="20" t="str">
        <f>IF(T1&lt;=LESMEG!$C$30,"Investering","Drift")</f>
        <v>Drift</v>
      </c>
      <c r="U2" s="20" t="str">
        <f>IF(U1&lt;=LESMEG!$C$30,"Investering","Drift")</f>
        <v>Drift</v>
      </c>
      <c r="V2" s="20" t="str">
        <f>IF(V1&lt;=LESMEG!$C$30,"Investering","Drift")</f>
        <v>Drift</v>
      </c>
      <c r="W2" s="20" t="str">
        <f>IF(W1&lt;=LESMEG!$C$30,"Investering","Drift")</f>
        <v>Drift</v>
      </c>
      <c r="X2" s="20" t="str">
        <f>IF(X1&lt;=LESMEG!$C$30,"Investering","Drift")</f>
        <v>Drift</v>
      </c>
      <c r="Y2" s="20" t="str">
        <f>IF(Y1&lt;=LESMEG!$C$30,"Investering","Drift")</f>
        <v>Drift</v>
      </c>
      <c r="Z2" s="20" t="str">
        <f>IF(Z1&lt;=LESMEG!$C$30,"Investering","Drift")</f>
        <v>Drift</v>
      </c>
      <c r="AA2" s="20" t="str">
        <f>IF(AA1&lt;=LESMEG!$C$30,"Investering","Drift")</f>
        <v>Drift</v>
      </c>
      <c r="AB2" s="20" t="str">
        <f>IF(AB1&lt;=LESMEG!$C$30,"Investering","Drift")</f>
        <v>Drift</v>
      </c>
      <c r="AC2" s="20" t="str">
        <f>IF(AC1&lt;=LESMEG!$C$30,"Investering","Drift")</f>
        <v>Drift</v>
      </c>
      <c r="AD2" s="20" t="str">
        <f>IF(AD1&lt;=LESMEG!$C$30,"Investering","Drift")</f>
        <v>Drift</v>
      </c>
      <c r="AE2" s="20" t="str">
        <f>IF(AE1&lt;=LESMEG!$C$30,"Investering","Drift")</f>
        <v>Drift</v>
      </c>
      <c r="AF2" s="20" t="str">
        <f>IF(AF1&lt;=LESMEG!$C$30,"Investering","Drift")</f>
        <v>Drift</v>
      </c>
      <c r="AG2" s="20" t="str">
        <f>IF(AG1&lt;=LESMEG!$C$30,"Investering","Drift")</f>
        <v>Drift</v>
      </c>
      <c r="AH2" s="20" t="str">
        <f>IF(AH1&lt;=LESMEG!$C$30,"Investering","Drift")</f>
        <v>Drift</v>
      </c>
      <c r="AI2" s="20" t="str">
        <f>IF(AI1&lt;=LESMEG!$C$30,"Investering","Drift")</f>
        <v>Drift</v>
      </c>
    </row>
    <row r="3" spans="2:35" x14ac:dyDescent="0.25">
      <c r="B3" s="26" t="s">
        <v>17</v>
      </c>
      <c r="C3" s="26">
        <f>LESMEG!$C$28</f>
        <v>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7"/>
    </row>
    <row r="4" spans="2:35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2:35" x14ac:dyDescent="0.25">
      <c r="B5" s="13" t="s">
        <v>18</v>
      </c>
      <c r="C5" s="13" t="s">
        <v>68</v>
      </c>
      <c r="D5" s="13"/>
      <c r="E5" s="13"/>
      <c r="F5" s="13"/>
    </row>
    <row r="6" spans="2:35" x14ac:dyDescent="0.25">
      <c r="B6" s="60" t="s">
        <v>21</v>
      </c>
      <c r="C6" s="61"/>
      <c r="D6" s="47"/>
      <c r="E6" s="43"/>
      <c r="F6" s="47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</row>
    <row r="7" spans="2:35" x14ac:dyDescent="0.25">
      <c r="B7" s="60" t="s">
        <v>71</v>
      </c>
      <c r="C7" s="61"/>
      <c r="D7" s="47"/>
      <c r="E7" s="43"/>
      <c r="F7" s="47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</row>
    <row r="8" spans="2:35" x14ac:dyDescent="0.25">
      <c r="B8" s="60" t="s">
        <v>70</v>
      </c>
      <c r="C8" s="61"/>
      <c r="D8" s="47"/>
      <c r="E8" s="43"/>
      <c r="F8" s="47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</row>
    <row r="9" spans="2:35" x14ac:dyDescent="0.25">
      <c r="B9" s="60" t="s">
        <v>72</v>
      </c>
      <c r="C9" s="60"/>
      <c r="D9" s="47"/>
      <c r="E9" s="43"/>
      <c r="F9" s="47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</row>
    <row r="10" spans="2:35" x14ac:dyDescent="0.25">
      <c r="B10" s="60" t="s">
        <v>69</v>
      </c>
      <c r="C10" s="61"/>
      <c r="D10" s="47"/>
      <c r="E10" s="43"/>
      <c r="F10" s="47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</row>
    <row r="11" spans="2:35" ht="30" x14ac:dyDescent="0.25">
      <c r="B11" s="60" t="s">
        <v>20</v>
      </c>
      <c r="C11" s="76" t="s">
        <v>73</v>
      </c>
      <c r="D11" s="47"/>
      <c r="E11" s="43"/>
      <c r="F11" s="47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</row>
    <row r="12" spans="2:35" x14ac:dyDescent="0.25">
      <c r="B12" s="62" t="s">
        <v>22</v>
      </c>
      <c r="C12" s="63" t="s">
        <v>23</v>
      </c>
      <c r="D12" s="47"/>
      <c r="E12" s="43"/>
      <c r="F12" s="47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</row>
    <row r="13" spans="2:35" x14ac:dyDescent="0.25">
      <c r="B13" s="62" t="s">
        <v>22</v>
      </c>
      <c r="C13" s="63" t="s">
        <v>23</v>
      </c>
      <c r="D13" s="47"/>
      <c r="E13" s="43"/>
      <c r="F13" s="47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</row>
    <row r="14" spans="2:35" x14ac:dyDescent="0.25">
      <c r="B14" s="62" t="s">
        <v>22</v>
      </c>
      <c r="C14" s="63" t="s">
        <v>23</v>
      </c>
      <c r="D14" s="47"/>
      <c r="E14" s="43"/>
      <c r="F14" s="47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</row>
    <row r="15" spans="2:35" x14ac:dyDescent="0.25">
      <c r="B15" s="62" t="s">
        <v>22</v>
      </c>
      <c r="C15" s="63" t="s">
        <v>23</v>
      </c>
      <c r="D15" s="47"/>
      <c r="E15" s="43"/>
      <c r="F15" s="47"/>
      <c r="G15" s="62"/>
      <c r="H15" s="62"/>
      <c r="I15" s="62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</row>
    <row r="16" spans="2:35" x14ac:dyDescent="0.25">
      <c r="B16" s="62" t="s">
        <v>22</v>
      </c>
      <c r="C16" s="63" t="s">
        <v>23</v>
      </c>
      <c r="D16" s="47"/>
      <c r="E16" s="43"/>
      <c r="F16" s="47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</row>
    <row r="17" spans="2:35" x14ac:dyDescent="0.25">
      <c r="B17" s="62" t="s">
        <v>22</v>
      </c>
      <c r="C17" s="63" t="s">
        <v>23</v>
      </c>
      <c r="D17" s="47"/>
      <c r="E17" s="43"/>
      <c r="F17" s="47"/>
      <c r="G17" s="62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</row>
    <row r="18" spans="2:35" x14ac:dyDescent="0.25">
      <c r="B18" s="62" t="s">
        <v>22</v>
      </c>
      <c r="C18" s="63" t="s">
        <v>23</v>
      </c>
      <c r="D18" s="47"/>
      <c r="E18" s="43"/>
      <c r="F18" s="47"/>
      <c r="G18" s="62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2:35" x14ac:dyDescent="0.25">
      <c r="B19" s="62" t="s">
        <v>22</v>
      </c>
      <c r="C19" s="63" t="s">
        <v>23</v>
      </c>
      <c r="D19" s="47"/>
      <c r="E19" s="43"/>
      <c r="F19" s="47"/>
      <c r="G19" s="62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</row>
    <row r="20" spans="2:35" x14ac:dyDescent="0.25"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2:35" x14ac:dyDescent="0.25">
      <c r="B21" s="13" t="s">
        <v>42</v>
      </c>
      <c r="C21" s="13" t="s">
        <v>19</v>
      </c>
      <c r="D21" s="13"/>
      <c r="E21" s="13"/>
      <c r="F21" s="13"/>
    </row>
    <row r="22" spans="2:35" x14ac:dyDescent="0.25">
      <c r="B22" s="62" t="s">
        <v>24</v>
      </c>
      <c r="C22" s="63" t="s">
        <v>23</v>
      </c>
      <c r="D22" s="47"/>
      <c r="E22" s="43"/>
      <c r="F22" s="47"/>
      <c r="G22" s="62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</row>
    <row r="23" spans="2:35" x14ac:dyDescent="0.25">
      <c r="B23" s="62" t="s">
        <v>24</v>
      </c>
      <c r="C23" s="63" t="s">
        <v>23</v>
      </c>
      <c r="D23" s="47"/>
      <c r="E23" s="43"/>
      <c r="F23" s="47"/>
      <c r="G23" s="62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</row>
    <row r="24" spans="2:35" x14ac:dyDescent="0.25">
      <c r="B24" s="62" t="s">
        <v>24</v>
      </c>
      <c r="C24" s="63" t="s">
        <v>23</v>
      </c>
      <c r="D24" s="47"/>
      <c r="E24" s="43"/>
      <c r="F24" s="47"/>
      <c r="G24" s="62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</row>
    <row r="25" spans="2:35" x14ac:dyDescent="0.25">
      <c r="B25" s="62" t="s">
        <v>24</v>
      </c>
      <c r="C25" s="63" t="s">
        <v>23</v>
      </c>
      <c r="D25" s="47"/>
      <c r="E25" s="43"/>
      <c r="F25" s="47"/>
      <c r="G25" s="62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</row>
    <row r="26" spans="2:35" x14ac:dyDescent="0.25">
      <c r="B26" s="62" t="s">
        <v>24</v>
      </c>
      <c r="C26" s="63" t="s">
        <v>23</v>
      </c>
      <c r="D26" s="47"/>
      <c r="E26" s="43"/>
      <c r="F26" s="47"/>
      <c r="G26" s="62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</row>
    <row r="27" spans="2:35" x14ac:dyDescent="0.25">
      <c r="B27" s="62" t="s">
        <v>24</v>
      </c>
      <c r="C27" s="63" t="s">
        <v>23</v>
      </c>
      <c r="D27" s="47"/>
      <c r="E27" s="43"/>
      <c r="F27" s="47"/>
      <c r="G27" s="62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</row>
    <row r="28" spans="2:35" x14ac:dyDescent="0.25">
      <c r="B28" s="67" t="s">
        <v>24</v>
      </c>
      <c r="C28" s="68" t="s">
        <v>23</v>
      </c>
      <c r="D28" s="47"/>
      <c r="E28" s="43"/>
      <c r="F28" s="47"/>
      <c r="G28" s="62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</row>
    <row r="29" spans="2:35" x14ac:dyDescent="0.25">
      <c r="B29" s="57" t="s">
        <v>25</v>
      </c>
      <c r="C29" s="59"/>
      <c r="D29" s="6"/>
      <c r="E29" s="16"/>
      <c r="F29" s="47"/>
      <c r="G29" s="58">
        <f t="shared" ref="G29:AI29" si="1">SUM(G22:G28)</f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 t="shared" si="1"/>
        <v>0</v>
      </c>
      <c r="N29" s="36">
        <f t="shared" si="1"/>
        <v>0</v>
      </c>
      <c r="O29" s="36">
        <f t="shared" si="1"/>
        <v>0</v>
      </c>
      <c r="P29" s="36">
        <f t="shared" si="1"/>
        <v>0</v>
      </c>
      <c r="Q29" s="36">
        <f t="shared" si="1"/>
        <v>0</v>
      </c>
      <c r="R29" s="36">
        <f t="shared" si="1"/>
        <v>0</v>
      </c>
      <c r="S29" s="36">
        <f t="shared" si="1"/>
        <v>0</v>
      </c>
      <c r="T29" s="36">
        <f t="shared" si="1"/>
        <v>0</v>
      </c>
      <c r="U29" s="36">
        <f t="shared" si="1"/>
        <v>0</v>
      </c>
      <c r="V29" s="36">
        <f t="shared" si="1"/>
        <v>0</v>
      </c>
      <c r="W29" s="36">
        <f t="shared" si="1"/>
        <v>0</v>
      </c>
      <c r="X29" s="36">
        <f t="shared" si="1"/>
        <v>0</v>
      </c>
      <c r="Y29" s="36">
        <f t="shared" si="1"/>
        <v>0</v>
      </c>
      <c r="Z29" s="36">
        <f t="shared" si="1"/>
        <v>0</v>
      </c>
      <c r="AA29" s="36">
        <f t="shared" si="1"/>
        <v>0</v>
      </c>
      <c r="AB29" s="36">
        <f t="shared" si="1"/>
        <v>0</v>
      </c>
      <c r="AC29" s="36">
        <f t="shared" si="1"/>
        <v>0</v>
      </c>
      <c r="AD29" s="36">
        <f t="shared" si="1"/>
        <v>0</v>
      </c>
      <c r="AE29" s="36">
        <f t="shared" si="1"/>
        <v>0</v>
      </c>
      <c r="AF29" s="36">
        <f t="shared" si="1"/>
        <v>0</v>
      </c>
      <c r="AG29" s="36">
        <f t="shared" si="1"/>
        <v>0</v>
      </c>
      <c r="AH29" s="36">
        <f t="shared" si="1"/>
        <v>0</v>
      </c>
      <c r="AI29" s="36">
        <f t="shared" si="1"/>
        <v>0</v>
      </c>
    </row>
    <row r="30" spans="2:35" x14ac:dyDescent="0.25"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2:35" x14ac:dyDescent="0.25">
      <c r="B31" s="13" t="s">
        <v>26</v>
      </c>
      <c r="C31" s="13" t="s">
        <v>19</v>
      </c>
      <c r="D31" s="13"/>
      <c r="E31" s="13"/>
      <c r="F31" s="1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2:35" x14ac:dyDescent="0.25">
      <c r="B32" s="62" t="s">
        <v>27</v>
      </c>
      <c r="C32" s="63" t="s">
        <v>23</v>
      </c>
      <c r="D32" s="47"/>
      <c r="E32" s="43"/>
      <c r="F32" s="47"/>
      <c r="G32" s="62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</row>
    <row r="33" spans="2:35" x14ac:dyDescent="0.25">
      <c r="B33" s="62" t="s">
        <v>27</v>
      </c>
      <c r="C33" s="63" t="s">
        <v>23</v>
      </c>
      <c r="D33" s="47"/>
      <c r="E33" s="43"/>
      <c r="F33" s="47"/>
      <c r="G33" s="62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</row>
    <row r="34" spans="2:35" x14ac:dyDescent="0.25">
      <c r="B34" s="62" t="s">
        <v>27</v>
      </c>
      <c r="C34" s="63" t="s">
        <v>23</v>
      </c>
      <c r="D34" s="47"/>
      <c r="E34" s="43"/>
      <c r="F34" s="47"/>
      <c r="G34" s="62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</row>
    <row r="35" spans="2:35" x14ac:dyDescent="0.25">
      <c r="B35" s="62" t="s">
        <v>27</v>
      </c>
      <c r="C35" s="63" t="s">
        <v>23</v>
      </c>
      <c r="D35" s="47"/>
      <c r="E35" s="43"/>
      <c r="F35" s="47"/>
      <c r="G35" s="62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</row>
    <row r="36" spans="2:35" x14ac:dyDescent="0.25">
      <c r="B36" s="62" t="s">
        <v>27</v>
      </c>
      <c r="C36" s="63" t="s">
        <v>23</v>
      </c>
      <c r="D36" s="47"/>
      <c r="E36" s="43"/>
      <c r="F36" s="47"/>
      <c r="G36" s="62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</row>
    <row r="37" spans="2:35" x14ac:dyDescent="0.25">
      <c r="B37" s="62" t="s">
        <v>27</v>
      </c>
      <c r="C37" s="63" t="s">
        <v>23</v>
      </c>
      <c r="D37" s="47"/>
      <c r="E37" s="43"/>
      <c r="F37" s="47"/>
      <c r="G37" s="62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</row>
    <row r="38" spans="2:35" x14ac:dyDescent="0.25">
      <c r="B38" s="62" t="s">
        <v>27</v>
      </c>
      <c r="C38" s="63" t="s">
        <v>23</v>
      </c>
      <c r="D38" s="47"/>
      <c r="E38" s="43"/>
      <c r="F38" s="47"/>
      <c r="G38" s="62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</row>
    <row r="39" spans="2:35" x14ac:dyDescent="0.25">
      <c r="B39" s="62" t="s">
        <v>27</v>
      </c>
      <c r="C39" s="63" t="s">
        <v>23</v>
      </c>
      <c r="D39" s="47"/>
      <c r="E39" s="43"/>
      <c r="F39" s="47"/>
      <c r="G39" s="62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</row>
    <row r="40" spans="2:35" x14ac:dyDescent="0.25">
      <c r="B40" s="44" t="s">
        <v>28</v>
      </c>
      <c r="C40" s="59"/>
      <c r="D40" s="6"/>
      <c r="E40" s="16"/>
      <c r="F40" s="47"/>
      <c r="G40" s="58">
        <f t="shared" ref="G40:AI40" si="2">SUM(G32:G39)</f>
        <v>0</v>
      </c>
      <c r="H40" s="36">
        <f t="shared" si="2"/>
        <v>0</v>
      </c>
      <c r="I40" s="36">
        <f t="shared" si="2"/>
        <v>0</v>
      </c>
      <c r="J40" s="36">
        <f t="shared" si="2"/>
        <v>0</v>
      </c>
      <c r="K40" s="36">
        <f t="shared" si="2"/>
        <v>0</v>
      </c>
      <c r="L40" s="36">
        <f t="shared" si="2"/>
        <v>0</v>
      </c>
      <c r="M40" s="36">
        <f t="shared" si="2"/>
        <v>0</v>
      </c>
      <c r="N40" s="36">
        <f t="shared" si="2"/>
        <v>0</v>
      </c>
      <c r="O40" s="36">
        <f t="shared" si="2"/>
        <v>0</v>
      </c>
      <c r="P40" s="36">
        <f t="shared" si="2"/>
        <v>0</v>
      </c>
      <c r="Q40" s="36">
        <f t="shared" si="2"/>
        <v>0</v>
      </c>
      <c r="R40" s="36">
        <f t="shared" si="2"/>
        <v>0</v>
      </c>
      <c r="S40" s="36">
        <f t="shared" si="2"/>
        <v>0</v>
      </c>
      <c r="T40" s="36">
        <f t="shared" si="2"/>
        <v>0</v>
      </c>
      <c r="U40" s="36">
        <f t="shared" si="2"/>
        <v>0</v>
      </c>
      <c r="V40" s="36">
        <f t="shared" si="2"/>
        <v>0</v>
      </c>
      <c r="W40" s="36">
        <f t="shared" si="2"/>
        <v>0</v>
      </c>
      <c r="X40" s="36">
        <f t="shared" si="2"/>
        <v>0</v>
      </c>
      <c r="Y40" s="36">
        <f t="shared" si="2"/>
        <v>0</v>
      </c>
      <c r="Z40" s="36">
        <f t="shared" si="2"/>
        <v>0</v>
      </c>
      <c r="AA40" s="36">
        <f t="shared" si="2"/>
        <v>0</v>
      </c>
      <c r="AB40" s="36">
        <f t="shared" si="2"/>
        <v>0</v>
      </c>
      <c r="AC40" s="36">
        <f t="shared" si="2"/>
        <v>0</v>
      </c>
      <c r="AD40" s="36">
        <f t="shared" si="2"/>
        <v>0</v>
      </c>
      <c r="AE40" s="36">
        <f t="shared" si="2"/>
        <v>0</v>
      </c>
      <c r="AF40" s="36">
        <f t="shared" si="2"/>
        <v>0</v>
      </c>
      <c r="AG40" s="36">
        <f t="shared" si="2"/>
        <v>0</v>
      </c>
      <c r="AH40" s="36">
        <f t="shared" si="2"/>
        <v>0</v>
      </c>
      <c r="AI40" s="36">
        <f t="shared" si="2"/>
        <v>0</v>
      </c>
    </row>
    <row r="41" spans="2:35" x14ac:dyDescent="0.25"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2:35" ht="45" x14ac:dyDescent="0.25">
      <c r="B42" s="81" t="s">
        <v>74</v>
      </c>
      <c r="C42" s="13" t="s">
        <v>19</v>
      </c>
      <c r="D42" s="78" t="s">
        <v>64</v>
      </c>
      <c r="E42" s="13" t="s">
        <v>67</v>
      </c>
      <c r="F42" s="1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2:35" x14ac:dyDescent="0.25">
      <c r="B43" s="69" t="s">
        <v>27</v>
      </c>
      <c r="C43" s="62" t="s">
        <v>23</v>
      </c>
      <c r="D43" s="69"/>
      <c r="E43" s="62"/>
      <c r="F43" s="48"/>
      <c r="G43" s="62"/>
      <c r="H43" s="66"/>
      <c r="I43" s="66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</row>
    <row r="44" spans="2:35" x14ac:dyDescent="0.25">
      <c r="B44" s="62" t="s">
        <v>27</v>
      </c>
      <c r="C44" s="62" t="s">
        <v>23</v>
      </c>
      <c r="D44" s="62"/>
      <c r="E44" s="62"/>
      <c r="F44" s="48"/>
      <c r="G44" s="62"/>
      <c r="H44" s="66"/>
      <c r="I44" s="66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</row>
    <row r="45" spans="2:35" x14ac:dyDescent="0.25">
      <c r="B45" s="62" t="s">
        <v>27</v>
      </c>
      <c r="C45" s="62" t="s">
        <v>23</v>
      </c>
      <c r="D45" s="62"/>
      <c r="E45" s="62"/>
      <c r="F45" s="48"/>
      <c r="G45" s="62"/>
      <c r="H45" s="66"/>
      <c r="I45" s="66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</row>
    <row r="46" spans="2:35" x14ac:dyDescent="0.25">
      <c r="B46" s="62" t="s">
        <v>27</v>
      </c>
      <c r="C46" s="62" t="s">
        <v>23</v>
      </c>
      <c r="D46" s="62"/>
      <c r="E46" s="62"/>
      <c r="F46" s="48"/>
      <c r="G46" s="62"/>
      <c r="H46" s="66"/>
      <c r="I46" s="66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</row>
    <row r="47" spans="2:35" x14ac:dyDescent="0.25">
      <c r="B47" s="62" t="s">
        <v>27</v>
      </c>
      <c r="C47" s="62" t="s">
        <v>23</v>
      </c>
      <c r="D47" s="62"/>
      <c r="E47" s="62"/>
      <c r="F47" s="48"/>
      <c r="G47" s="62"/>
      <c r="H47" s="66"/>
      <c r="I47" s="66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</row>
    <row r="48" spans="2:35" x14ac:dyDescent="0.25">
      <c r="B48" s="62" t="s">
        <v>27</v>
      </c>
      <c r="C48" s="62" t="s">
        <v>23</v>
      </c>
      <c r="D48" s="62"/>
      <c r="E48" s="62"/>
      <c r="F48" s="48"/>
      <c r="G48" s="62"/>
      <c r="H48" s="66"/>
      <c r="I48" s="66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</row>
    <row r="49" spans="2:35" x14ac:dyDescent="0.25">
      <c r="B49" s="62" t="s">
        <v>27</v>
      </c>
      <c r="C49" s="62" t="s">
        <v>23</v>
      </c>
      <c r="D49" s="62"/>
      <c r="E49" s="62"/>
      <c r="F49" s="48"/>
      <c r="G49" s="62"/>
      <c r="H49" s="66"/>
      <c r="I49" s="66"/>
      <c r="J49" s="70"/>
      <c r="K49" s="71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</row>
    <row r="50" spans="2:35" x14ac:dyDescent="0.25">
      <c r="B50" s="62" t="s">
        <v>27</v>
      </c>
      <c r="C50" s="62" t="s">
        <v>23</v>
      </c>
      <c r="D50" s="62"/>
      <c r="E50" s="62"/>
      <c r="F50" s="48"/>
      <c r="G50" s="62"/>
      <c r="H50" s="66"/>
      <c r="I50" s="66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</row>
    <row r="51" spans="2:35" x14ac:dyDescent="0.25">
      <c r="B51" s="62" t="s">
        <v>27</v>
      </c>
      <c r="C51" s="62" t="s">
        <v>23</v>
      </c>
      <c r="D51" s="62"/>
      <c r="E51" s="62"/>
      <c r="F51" s="48"/>
      <c r="G51" s="62"/>
      <c r="H51" s="66"/>
      <c r="I51" s="66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</row>
    <row r="52" spans="2:35" x14ac:dyDescent="0.25">
      <c r="B52" s="62" t="s">
        <v>27</v>
      </c>
      <c r="C52" s="62" t="s">
        <v>23</v>
      </c>
      <c r="D52" s="62"/>
      <c r="E52" s="62"/>
      <c r="F52" s="48"/>
      <c r="G52" s="62"/>
      <c r="H52" s="66"/>
      <c r="I52" s="66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</row>
    <row r="53" spans="2:35" x14ac:dyDescent="0.25">
      <c r="B53" s="62" t="s">
        <v>27</v>
      </c>
      <c r="C53" s="62" t="s">
        <v>23</v>
      </c>
      <c r="D53" s="62"/>
      <c r="E53" s="62"/>
      <c r="F53" s="48"/>
      <c r="G53" s="62"/>
      <c r="H53" s="66"/>
      <c r="I53" s="66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</row>
    <row r="54" spans="2:35" x14ac:dyDescent="0.25">
      <c r="B54" s="62" t="s">
        <v>27</v>
      </c>
      <c r="C54" s="62" t="s">
        <v>23</v>
      </c>
      <c r="D54" s="62"/>
      <c r="E54" s="62"/>
      <c r="F54" s="48"/>
      <c r="G54" s="62"/>
      <c r="H54" s="66"/>
      <c r="I54" s="66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</row>
    <row r="55" spans="2:35" x14ac:dyDescent="0.25">
      <c r="B55" s="62" t="s">
        <v>27</v>
      </c>
      <c r="C55" s="62" t="s">
        <v>23</v>
      </c>
      <c r="D55" s="62"/>
      <c r="E55" s="62"/>
      <c r="F55" s="48"/>
      <c r="G55" s="62"/>
      <c r="H55" s="66"/>
      <c r="I55" s="66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</row>
    <row r="56" spans="2:35" x14ac:dyDescent="0.25">
      <c r="B56" s="51" t="s">
        <v>30</v>
      </c>
      <c r="C56" s="52"/>
      <c r="D56" s="52"/>
      <c r="E56" s="46"/>
      <c r="F56" s="16"/>
      <c r="G56" s="17">
        <f t="shared" ref="G56:AI56" si="3">SUM(G43:G55)</f>
        <v>0</v>
      </c>
      <c r="H56" s="17">
        <f t="shared" si="3"/>
        <v>0</v>
      </c>
      <c r="I56" s="17">
        <f t="shared" si="3"/>
        <v>0</v>
      </c>
      <c r="J56" s="17">
        <f t="shared" si="3"/>
        <v>0</v>
      </c>
      <c r="K56" s="17">
        <f t="shared" si="3"/>
        <v>0</v>
      </c>
      <c r="L56" s="17">
        <f t="shared" si="3"/>
        <v>0</v>
      </c>
      <c r="M56" s="17">
        <f t="shared" si="3"/>
        <v>0</v>
      </c>
      <c r="N56" s="17">
        <f t="shared" si="3"/>
        <v>0</v>
      </c>
      <c r="O56" s="17">
        <f t="shared" si="3"/>
        <v>0</v>
      </c>
      <c r="P56" s="17">
        <f t="shared" si="3"/>
        <v>0</v>
      </c>
      <c r="Q56" s="17">
        <f t="shared" si="3"/>
        <v>0</v>
      </c>
      <c r="R56" s="17">
        <f t="shared" si="3"/>
        <v>0</v>
      </c>
      <c r="S56" s="17">
        <f t="shared" si="3"/>
        <v>0</v>
      </c>
      <c r="T56" s="17">
        <f t="shared" si="3"/>
        <v>0</v>
      </c>
      <c r="U56" s="17">
        <f t="shared" si="3"/>
        <v>0</v>
      </c>
      <c r="V56" s="17">
        <f t="shared" si="3"/>
        <v>0</v>
      </c>
      <c r="W56" s="17">
        <f t="shared" si="3"/>
        <v>0</v>
      </c>
      <c r="X56" s="17">
        <f t="shared" si="3"/>
        <v>0</v>
      </c>
      <c r="Y56" s="17">
        <f t="shared" si="3"/>
        <v>0</v>
      </c>
      <c r="Z56" s="17">
        <f t="shared" si="3"/>
        <v>0</v>
      </c>
      <c r="AA56" s="17">
        <f t="shared" si="3"/>
        <v>0</v>
      </c>
      <c r="AB56" s="17">
        <f t="shared" si="3"/>
        <v>0</v>
      </c>
      <c r="AC56" s="17">
        <f t="shared" si="3"/>
        <v>0</v>
      </c>
      <c r="AD56" s="17">
        <f t="shared" si="3"/>
        <v>0</v>
      </c>
      <c r="AE56" s="17">
        <f t="shared" si="3"/>
        <v>0</v>
      </c>
      <c r="AF56" s="17">
        <f t="shared" si="3"/>
        <v>0</v>
      </c>
      <c r="AG56" s="17">
        <f t="shared" si="3"/>
        <v>0</v>
      </c>
      <c r="AH56" s="17">
        <f t="shared" si="3"/>
        <v>0</v>
      </c>
      <c r="AI56" s="17">
        <f t="shared" si="3"/>
        <v>0</v>
      </c>
    </row>
    <row r="57" spans="2:35" x14ac:dyDescent="0.25">
      <c r="B57" s="11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</row>
    <row r="58" spans="2:35" x14ac:dyDescent="0.25">
      <c r="B58" s="11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</row>
    <row r="59" spans="2:35" x14ac:dyDescent="0.25">
      <c r="B59" s="80" t="s">
        <v>31</v>
      </c>
      <c r="C59" s="13" t="s">
        <v>19</v>
      </c>
      <c r="D59" s="79" t="s">
        <v>65</v>
      </c>
      <c r="E59" s="13" t="s">
        <v>67</v>
      </c>
      <c r="F59" s="13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</row>
    <row r="60" spans="2:35" x14ac:dyDescent="0.25">
      <c r="B60" s="62" t="s">
        <v>27</v>
      </c>
      <c r="C60" s="62" t="s">
        <v>23</v>
      </c>
      <c r="D60" s="72"/>
      <c r="E60" s="62"/>
      <c r="F60" s="48"/>
      <c r="G60" s="62"/>
      <c r="H60" s="66"/>
      <c r="I60" s="66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</row>
    <row r="61" spans="2:35" x14ac:dyDescent="0.25">
      <c r="B61" s="62" t="s">
        <v>27</v>
      </c>
      <c r="C61" s="62" t="s">
        <v>23</v>
      </c>
      <c r="D61" s="72"/>
      <c r="E61" s="62"/>
      <c r="F61" s="48"/>
      <c r="G61" s="62"/>
      <c r="H61" s="66"/>
      <c r="I61" s="66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</row>
    <row r="62" spans="2:35" x14ac:dyDescent="0.25">
      <c r="B62" s="62" t="s">
        <v>27</v>
      </c>
      <c r="C62" s="62" t="s">
        <v>23</v>
      </c>
      <c r="D62" s="72"/>
      <c r="E62" s="62"/>
      <c r="F62" s="48"/>
      <c r="G62" s="62"/>
      <c r="H62" s="66"/>
      <c r="I62" s="66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</row>
    <row r="63" spans="2:35" x14ac:dyDescent="0.25">
      <c r="B63" s="62" t="s">
        <v>27</v>
      </c>
      <c r="C63" s="62" t="s">
        <v>23</v>
      </c>
      <c r="D63" s="72"/>
      <c r="E63" s="62"/>
      <c r="F63" s="48"/>
      <c r="G63" s="62"/>
      <c r="H63" s="66"/>
      <c r="I63" s="66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</row>
    <row r="64" spans="2:35" x14ac:dyDescent="0.25">
      <c r="B64" s="62" t="s">
        <v>27</v>
      </c>
      <c r="C64" s="62" t="s">
        <v>23</v>
      </c>
      <c r="D64" s="72"/>
      <c r="E64" s="62"/>
      <c r="F64" s="48"/>
      <c r="G64" s="62"/>
      <c r="H64" s="66"/>
      <c r="I64" s="66"/>
      <c r="J64" s="70"/>
      <c r="K64" s="71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</row>
    <row r="65" spans="2:35" x14ac:dyDescent="0.25">
      <c r="B65" s="62" t="s">
        <v>27</v>
      </c>
      <c r="C65" s="62" t="s">
        <v>23</v>
      </c>
      <c r="D65" s="72"/>
      <c r="E65" s="62"/>
      <c r="F65" s="48"/>
      <c r="G65" s="62"/>
      <c r="H65" s="66"/>
      <c r="I65" s="66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</row>
    <row r="66" spans="2:35" x14ac:dyDescent="0.25">
      <c r="B66" s="62" t="s">
        <v>27</v>
      </c>
      <c r="C66" s="62" t="s">
        <v>23</v>
      </c>
      <c r="D66" s="72"/>
      <c r="E66" s="62"/>
      <c r="F66" s="48"/>
      <c r="G66" s="62"/>
      <c r="H66" s="66"/>
      <c r="I66" s="66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</row>
    <row r="67" spans="2:35" x14ac:dyDescent="0.25">
      <c r="B67" s="62" t="s">
        <v>27</v>
      </c>
      <c r="C67" s="62" t="s">
        <v>23</v>
      </c>
      <c r="D67" s="72"/>
      <c r="E67" s="62"/>
      <c r="F67" s="48"/>
      <c r="G67" s="62"/>
      <c r="H67" s="66"/>
      <c r="I67" s="66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</row>
    <row r="68" spans="2:35" x14ac:dyDescent="0.25">
      <c r="B68" s="62" t="s">
        <v>27</v>
      </c>
      <c r="C68" s="62" t="s">
        <v>23</v>
      </c>
      <c r="D68" s="72"/>
      <c r="E68" s="62"/>
      <c r="F68" s="48"/>
      <c r="G68" s="62"/>
      <c r="H68" s="66"/>
      <c r="I68" s="66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</row>
    <row r="69" spans="2:35" x14ac:dyDescent="0.25">
      <c r="B69" s="62" t="s">
        <v>27</v>
      </c>
      <c r="C69" s="62" t="s">
        <v>23</v>
      </c>
      <c r="D69" s="72"/>
      <c r="E69" s="62"/>
      <c r="F69" s="48"/>
      <c r="G69" s="62"/>
      <c r="H69" s="66"/>
      <c r="I69" s="66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</row>
    <row r="70" spans="2:35" x14ac:dyDescent="0.25">
      <c r="B70" s="62" t="s">
        <v>27</v>
      </c>
      <c r="C70" s="62" t="s">
        <v>23</v>
      </c>
      <c r="D70" s="72"/>
      <c r="E70" s="62"/>
      <c r="F70" s="48"/>
      <c r="G70" s="62"/>
      <c r="H70" s="66"/>
      <c r="I70" s="66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</row>
    <row r="71" spans="2:35" x14ac:dyDescent="0.25">
      <c r="B71" s="62" t="s">
        <v>27</v>
      </c>
      <c r="C71" s="62" t="s">
        <v>23</v>
      </c>
      <c r="D71" s="72"/>
      <c r="E71" s="62"/>
      <c r="F71" s="48"/>
      <c r="G71" s="62"/>
      <c r="H71" s="66"/>
      <c r="I71" s="66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</row>
    <row r="72" spans="2:35" x14ac:dyDescent="0.25">
      <c r="B72" s="62" t="s">
        <v>27</v>
      </c>
      <c r="C72" s="62" t="s">
        <v>23</v>
      </c>
      <c r="D72" s="73"/>
      <c r="E72" s="62"/>
      <c r="F72" s="48"/>
      <c r="G72" s="62"/>
      <c r="H72" s="66"/>
      <c r="I72" s="66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</row>
    <row r="73" spans="2:35" x14ac:dyDescent="0.25">
      <c r="B73" s="62" t="s">
        <v>27</v>
      </c>
      <c r="C73" s="62" t="s">
        <v>23</v>
      </c>
      <c r="D73" s="73"/>
      <c r="E73" s="62"/>
      <c r="F73" s="48"/>
      <c r="G73" s="62"/>
      <c r="H73" s="66"/>
      <c r="I73" s="66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</row>
    <row r="74" spans="2:35" x14ac:dyDescent="0.25">
      <c r="B74" s="45" t="s">
        <v>32</v>
      </c>
      <c r="C74" s="52"/>
      <c r="D74" s="19"/>
      <c r="E74" s="53"/>
      <c r="G74" s="49">
        <f>SUM(G60:G73)</f>
        <v>0</v>
      </c>
      <c r="H74" s="25">
        <f>SUM(H60:H73)</f>
        <v>0</v>
      </c>
      <c r="I74" s="25">
        <f t="shared" ref="I74:AI74" si="4">SUM(I60:I73)</f>
        <v>0</v>
      </c>
      <c r="J74" s="25">
        <f>SUM(J60:J73)</f>
        <v>0</v>
      </c>
      <c r="K74" s="25">
        <f>SUM(K60:K73)</f>
        <v>0</v>
      </c>
      <c r="L74" s="25">
        <f t="shared" si="4"/>
        <v>0</v>
      </c>
      <c r="M74" s="25">
        <f t="shared" si="4"/>
        <v>0</v>
      </c>
      <c r="N74" s="25">
        <f t="shared" si="4"/>
        <v>0</v>
      </c>
      <c r="O74" s="25">
        <f t="shared" si="4"/>
        <v>0</v>
      </c>
      <c r="P74" s="25">
        <f t="shared" si="4"/>
        <v>0</v>
      </c>
      <c r="Q74" s="25">
        <f t="shared" si="4"/>
        <v>0</v>
      </c>
      <c r="R74" s="25">
        <f t="shared" si="4"/>
        <v>0</v>
      </c>
      <c r="S74" s="25">
        <f t="shared" si="4"/>
        <v>0</v>
      </c>
      <c r="T74" s="25">
        <f t="shared" si="4"/>
        <v>0</v>
      </c>
      <c r="U74" s="25">
        <f t="shared" si="4"/>
        <v>0</v>
      </c>
      <c r="V74" s="25">
        <f t="shared" si="4"/>
        <v>0</v>
      </c>
      <c r="W74" s="25">
        <f t="shared" si="4"/>
        <v>0</v>
      </c>
      <c r="X74" s="25">
        <f t="shared" si="4"/>
        <v>0</v>
      </c>
      <c r="Y74" s="25">
        <f t="shared" si="4"/>
        <v>0</v>
      </c>
      <c r="Z74" s="25">
        <f t="shared" si="4"/>
        <v>0</v>
      </c>
      <c r="AA74" s="25">
        <f t="shared" si="4"/>
        <v>0</v>
      </c>
      <c r="AB74" s="25">
        <f t="shared" si="4"/>
        <v>0</v>
      </c>
      <c r="AC74" s="25">
        <f t="shared" si="4"/>
        <v>0</v>
      </c>
      <c r="AD74" s="25">
        <f t="shared" si="4"/>
        <v>0</v>
      </c>
      <c r="AE74" s="25">
        <f t="shared" si="4"/>
        <v>0</v>
      </c>
      <c r="AF74" s="25">
        <f t="shared" si="4"/>
        <v>0</v>
      </c>
      <c r="AG74" s="25">
        <f t="shared" si="4"/>
        <v>0</v>
      </c>
      <c r="AH74" s="25">
        <f t="shared" si="4"/>
        <v>0</v>
      </c>
      <c r="AI74" s="25">
        <f t="shared" si="4"/>
        <v>0</v>
      </c>
    </row>
    <row r="75" spans="2:35" x14ac:dyDescent="0.25"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2:35" x14ac:dyDescent="0.25">
      <c r="B76" s="44" t="s">
        <v>33</v>
      </c>
      <c r="C76" s="52"/>
      <c r="D76" s="52"/>
      <c r="E76" s="50"/>
      <c r="F76" s="6"/>
      <c r="G76" s="36">
        <f>G56+G74</f>
        <v>0</v>
      </c>
      <c r="H76" s="36">
        <f>H56+H74</f>
        <v>0</v>
      </c>
      <c r="I76" s="36">
        <f>I56+I74</f>
        <v>0</v>
      </c>
      <c r="J76" s="36">
        <f>J56+J74</f>
        <v>0</v>
      </c>
      <c r="K76" s="36">
        <f>K56+K74</f>
        <v>0</v>
      </c>
      <c r="L76" s="36">
        <f t="shared" ref="L76:AI76" si="5">L56+L74</f>
        <v>0</v>
      </c>
      <c r="M76" s="36">
        <f t="shared" si="5"/>
        <v>0</v>
      </c>
      <c r="N76" s="36">
        <f t="shared" si="5"/>
        <v>0</v>
      </c>
      <c r="O76" s="36">
        <f t="shared" si="5"/>
        <v>0</v>
      </c>
      <c r="P76" s="36">
        <f t="shared" si="5"/>
        <v>0</v>
      </c>
      <c r="Q76" s="36">
        <f t="shared" si="5"/>
        <v>0</v>
      </c>
      <c r="R76" s="36">
        <f t="shared" si="5"/>
        <v>0</v>
      </c>
      <c r="S76" s="36">
        <f t="shared" si="5"/>
        <v>0</v>
      </c>
      <c r="T76" s="36">
        <f t="shared" si="5"/>
        <v>0</v>
      </c>
      <c r="U76" s="36">
        <f t="shared" si="5"/>
        <v>0</v>
      </c>
      <c r="V76" s="36">
        <f t="shared" si="5"/>
        <v>0</v>
      </c>
      <c r="W76" s="36">
        <f t="shared" si="5"/>
        <v>0</v>
      </c>
      <c r="X76" s="36">
        <f t="shared" si="5"/>
        <v>0</v>
      </c>
      <c r="Y76" s="36">
        <f t="shared" si="5"/>
        <v>0</v>
      </c>
      <c r="Z76" s="36">
        <f t="shared" si="5"/>
        <v>0</v>
      </c>
      <c r="AA76" s="36">
        <f t="shared" si="5"/>
        <v>0</v>
      </c>
      <c r="AB76" s="36">
        <f t="shared" si="5"/>
        <v>0</v>
      </c>
      <c r="AC76" s="36">
        <f t="shared" si="5"/>
        <v>0</v>
      </c>
      <c r="AD76" s="36">
        <f t="shared" si="5"/>
        <v>0</v>
      </c>
      <c r="AE76" s="36">
        <f t="shared" si="5"/>
        <v>0</v>
      </c>
      <c r="AF76" s="36">
        <f t="shared" si="5"/>
        <v>0</v>
      </c>
      <c r="AG76" s="36">
        <f t="shared" si="5"/>
        <v>0</v>
      </c>
      <c r="AH76" s="36">
        <f t="shared" si="5"/>
        <v>0</v>
      </c>
      <c r="AI76" s="36">
        <f t="shared" si="5"/>
        <v>0</v>
      </c>
    </row>
    <row r="77" spans="2:35" x14ac:dyDescent="0.25"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2:35" x14ac:dyDescent="0.25">
      <c r="B78" s="45" t="s">
        <v>34</v>
      </c>
      <c r="C78" s="52"/>
      <c r="D78" s="52"/>
      <c r="E78" s="54"/>
      <c r="G78" s="24">
        <f t="shared" ref="G78:AI78" si="6">G29-G40-G76</f>
        <v>0</v>
      </c>
      <c r="H78" s="24">
        <f t="shared" si="6"/>
        <v>0</v>
      </c>
      <c r="I78" s="24">
        <f t="shared" si="6"/>
        <v>0</v>
      </c>
      <c r="J78" s="24">
        <f t="shared" si="6"/>
        <v>0</v>
      </c>
      <c r="K78" s="24">
        <f t="shared" si="6"/>
        <v>0</v>
      </c>
      <c r="L78" s="24">
        <f t="shared" si="6"/>
        <v>0</v>
      </c>
      <c r="M78" s="24">
        <f t="shared" si="6"/>
        <v>0</v>
      </c>
      <c r="N78" s="24">
        <f t="shared" si="6"/>
        <v>0</v>
      </c>
      <c r="O78" s="24">
        <f t="shared" si="6"/>
        <v>0</v>
      </c>
      <c r="P78" s="24">
        <f t="shared" si="6"/>
        <v>0</v>
      </c>
      <c r="Q78" s="24">
        <f t="shared" si="6"/>
        <v>0</v>
      </c>
      <c r="R78" s="24">
        <f t="shared" si="6"/>
        <v>0</v>
      </c>
      <c r="S78" s="24">
        <f t="shared" si="6"/>
        <v>0</v>
      </c>
      <c r="T78" s="24">
        <f t="shared" si="6"/>
        <v>0</v>
      </c>
      <c r="U78" s="24">
        <f t="shared" si="6"/>
        <v>0</v>
      </c>
      <c r="V78" s="24">
        <f t="shared" si="6"/>
        <v>0</v>
      </c>
      <c r="W78" s="24">
        <f t="shared" si="6"/>
        <v>0</v>
      </c>
      <c r="X78" s="24">
        <f t="shared" si="6"/>
        <v>0</v>
      </c>
      <c r="Y78" s="24">
        <f t="shared" si="6"/>
        <v>0</v>
      </c>
      <c r="Z78" s="24">
        <f t="shared" si="6"/>
        <v>0</v>
      </c>
      <c r="AA78" s="24">
        <f t="shared" si="6"/>
        <v>0</v>
      </c>
      <c r="AB78" s="24">
        <f t="shared" si="6"/>
        <v>0</v>
      </c>
      <c r="AC78" s="24">
        <f t="shared" si="6"/>
        <v>0</v>
      </c>
      <c r="AD78" s="24">
        <f t="shared" si="6"/>
        <v>0</v>
      </c>
      <c r="AE78" s="24">
        <f t="shared" si="6"/>
        <v>0</v>
      </c>
      <c r="AF78" s="24">
        <f t="shared" si="6"/>
        <v>0</v>
      </c>
      <c r="AG78" s="24">
        <f t="shared" si="6"/>
        <v>0</v>
      </c>
      <c r="AH78" s="24">
        <f t="shared" si="6"/>
        <v>0</v>
      </c>
      <c r="AI78" s="24">
        <f t="shared" si="6"/>
        <v>0</v>
      </c>
    </row>
  </sheetData>
  <sheetProtection algorithmName="SHA-512" hashValue="8QxcDNrjeeXVE2YkPUzrePvqRfvuo263dq2Az3p1K4H8xndc9g7KgfsEUDRFwRRNSfv+8F/jt4HziikKcsNFyg==" saltValue="NVZifQ+qHlY7hLgOv3qLvA==" spinCount="100000" sheet="1" formatCells="0" formatColumns="0" formatRows="0" insertRows="0"/>
  <phoneticPr fontId="3" type="noConversion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590EA7A-6246-4E8F-81B8-1337C6D3B6C5}">
            <xm:f>LESMEG!$C$30&gt;=J$1</xm:f>
            <x14:dxf>
              <font>
                <color theme="4" tint="-0.499984740745262"/>
              </font>
              <fill>
                <patternFill>
                  <bgColor theme="8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J43:AI55 J60:AI73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1DC55C2-B926-4B48-99CB-40A249DF4D4C}">
          <x14:formula1>
            <xm:f>'Lister (skjules)'!$D$3:$D$6</xm:f>
          </x14:formula1>
          <xm:sqref>F43:F55</xm:sqref>
        </x14:dataValidation>
        <x14:dataValidation type="list" allowBlank="1" showInputMessage="1" showErrorMessage="1" xr:uid="{64D88EBD-A68F-4369-8CA5-09693CAB22CB}">
          <x14:formula1>
            <xm:f>'Lister (skjules)'!$B$16:$B$17</xm:f>
          </x14:formula1>
          <xm:sqref>D60:D73</xm:sqref>
        </x14:dataValidation>
        <x14:dataValidation type="list" allowBlank="1" showInputMessage="1" showErrorMessage="1" xr:uid="{47F1C395-78FB-4C88-9D58-625027F2C778}">
          <x14:formula1>
            <xm:f>'Lister (skjules)'!$B$3:$B$11</xm:f>
          </x14:formula1>
          <xm:sqref>D43:D55</xm:sqref>
        </x14:dataValidation>
        <x14:dataValidation type="list" allowBlank="1" showInputMessage="1" showErrorMessage="1" xr:uid="{9E662E71-08D6-4A1A-8281-B1CB50FCCD14}">
          <x14:formula1>
            <xm:f>'Lister (skjules)'!$B$8</xm:f>
          </x14:formula1>
          <xm:sqref>F60:F73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95C5-A6F3-4BAE-B024-99E6A7ED9D57}">
  <dimension ref="A2:AE31"/>
  <sheetViews>
    <sheetView showGridLines="0" zoomScale="90" zoomScaleNormal="90" workbookViewId="0">
      <selection activeCell="E39" sqref="E39"/>
    </sheetView>
  </sheetViews>
  <sheetFormatPr baseColWidth="10" defaultColWidth="11.42578125" defaultRowHeight="15" x14ac:dyDescent="0.25"/>
  <cols>
    <col min="1" max="1" width="6.140625" bestFit="1" customWidth="1"/>
    <col min="2" max="2" width="36.42578125" bestFit="1" customWidth="1"/>
    <col min="3" max="3" width="16.7109375" bestFit="1" customWidth="1"/>
    <col min="4" max="4" width="12.140625" bestFit="1" customWidth="1"/>
    <col min="5" max="5" width="12.42578125" bestFit="1" customWidth="1"/>
    <col min="6" max="31" width="11.85546875" bestFit="1" customWidth="1"/>
  </cols>
  <sheetData>
    <row r="2" spans="2:31" x14ac:dyDescent="0.25">
      <c r="B2" t="s">
        <v>35</v>
      </c>
      <c r="C2" s="55"/>
    </row>
    <row r="4" spans="2:31" x14ac:dyDescent="0.25">
      <c r="B4" t="s">
        <v>33</v>
      </c>
      <c r="C4" s="23">
        <f>SUM(C17:AE17)+SUM(C16:AE16)</f>
        <v>0</v>
      </c>
      <c r="D4" s="40" t="b">
        <f>C4=SUM(C16:AE16)+SUM(C17:AE17)</f>
        <v>1</v>
      </c>
    </row>
    <row r="5" spans="2:31" x14ac:dyDescent="0.25">
      <c r="B5" t="s">
        <v>36</v>
      </c>
      <c r="C5" s="23">
        <f>SUM('(1) Detaljerte budsjetter'!G56:AI56)</f>
        <v>0</v>
      </c>
      <c r="D5" s="39" t="b">
        <f>C5&gt;C6</f>
        <v>0</v>
      </c>
    </row>
    <row r="6" spans="2:31" x14ac:dyDescent="0.25">
      <c r="B6" t="s">
        <v>37</v>
      </c>
      <c r="C6" s="56"/>
      <c r="D6" s="39" t="b">
        <f>C6&lt;C5*0.8</f>
        <v>0</v>
      </c>
    </row>
    <row r="7" spans="2:31" x14ac:dyDescent="0.25">
      <c r="B7" t="s">
        <v>38</v>
      </c>
      <c r="C7" s="35" t="e">
        <f>C6/C5</f>
        <v>#DIV/0!</v>
      </c>
      <c r="D7" s="39" t="e">
        <f>C7&lt;0.8</f>
        <v>#DIV/0!</v>
      </c>
    </row>
    <row r="10" spans="2:31" x14ac:dyDescent="0.25">
      <c r="B10" s="42" t="s">
        <v>39</v>
      </c>
      <c r="C10" s="20">
        <v>0</v>
      </c>
      <c r="D10" s="20">
        <f>C10+1</f>
        <v>1</v>
      </c>
      <c r="E10" s="20">
        <f t="shared" ref="E10:AE10" si="0">D10+1</f>
        <v>2</v>
      </c>
      <c r="F10" s="20">
        <f t="shared" si="0"/>
        <v>3</v>
      </c>
      <c r="G10" s="20">
        <f t="shared" si="0"/>
        <v>4</v>
      </c>
      <c r="H10" s="20">
        <f t="shared" si="0"/>
        <v>5</v>
      </c>
      <c r="I10" s="20">
        <f t="shared" si="0"/>
        <v>6</v>
      </c>
      <c r="J10" s="20">
        <f t="shared" si="0"/>
        <v>7</v>
      </c>
      <c r="K10" s="20">
        <f t="shared" si="0"/>
        <v>8</v>
      </c>
      <c r="L10" s="20">
        <f t="shared" si="0"/>
        <v>9</v>
      </c>
      <c r="M10" s="20">
        <f t="shared" si="0"/>
        <v>10</v>
      </c>
      <c r="N10" s="20">
        <f t="shared" si="0"/>
        <v>11</v>
      </c>
      <c r="O10" s="20">
        <f t="shared" si="0"/>
        <v>12</v>
      </c>
      <c r="P10" s="20">
        <f t="shared" si="0"/>
        <v>13</v>
      </c>
      <c r="Q10" s="20">
        <f t="shared" si="0"/>
        <v>14</v>
      </c>
      <c r="R10" s="20">
        <f t="shared" si="0"/>
        <v>15</v>
      </c>
      <c r="S10" s="20">
        <f t="shared" si="0"/>
        <v>16</v>
      </c>
      <c r="T10" s="20">
        <f t="shared" si="0"/>
        <v>17</v>
      </c>
      <c r="U10" s="20">
        <f t="shared" si="0"/>
        <v>18</v>
      </c>
      <c r="V10" s="20">
        <f t="shared" si="0"/>
        <v>19</v>
      </c>
      <c r="W10" s="20">
        <f t="shared" si="0"/>
        <v>20</v>
      </c>
      <c r="X10" s="20">
        <f t="shared" si="0"/>
        <v>21</v>
      </c>
      <c r="Y10" s="20">
        <f t="shared" si="0"/>
        <v>22</v>
      </c>
      <c r="Z10" s="20">
        <f t="shared" si="0"/>
        <v>23</v>
      </c>
      <c r="AA10" s="20">
        <f t="shared" si="0"/>
        <v>24</v>
      </c>
      <c r="AB10" s="20">
        <f t="shared" si="0"/>
        <v>25</v>
      </c>
      <c r="AC10" s="20">
        <f t="shared" si="0"/>
        <v>26</v>
      </c>
      <c r="AD10" s="20">
        <f t="shared" si="0"/>
        <v>27</v>
      </c>
      <c r="AE10" s="20">
        <f t="shared" si="0"/>
        <v>28</v>
      </c>
    </row>
    <row r="11" spans="2:31" s="33" customFormat="1" ht="15.75" x14ac:dyDescent="0.25">
      <c r="B11" s="31" t="s">
        <v>40</v>
      </c>
      <c r="C11" s="32">
        <f>LESMEG!C29</f>
        <v>0</v>
      </c>
      <c r="D11" s="32">
        <f>C11+1</f>
        <v>1</v>
      </c>
      <c r="E11" s="32">
        <f t="shared" ref="E11:AE11" si="1">D11+1</f>
        <v>2</v>
      </c>
      <c r="F11" s="32">
        <f t="shared" si="1"/>
        <v>3</v>
      </c>
      <c r="G11" s="32">
        <f t="shared" si="1"/>
        <v>4</v>
      </c>
      <c r="H11" s="32">
        <f t="shared" si="1"/>
        <v>5</v>
      </c>
      <c r="I11" s="32">
        <f t="shared" si="1"/>
        <v>6</v>
      </c>
      <c r="J11" s="32">
        <f t="shared" si="1"/>
        <v>7</v>
      </c>
      <c r="K11" s="32">
        <f t="shared" si="1"/>
        <v>8</v>
      </c>
      <c r="L11" s="32">
        <f t="shared" si="1"/>
        <v>9</v>
      </c>
      <c r="M11" s="32">
        <f t="shared" si="1"/>
        <v>10</v>
      </c>
      <c r="N11" s="32">
        <f t="shared" si="1"/>
        <v>11</v>
      </c>
      <c r="O11" s="32">
        <f t="shared" si="1"/>
        <v>12</v>
      </c>
      <c r="P11" s="32">
        <f t="shared" si="1"/>
        <v>13</v>
      </c>
      <c r="Q11" s="32">
        <f t="shared" si="1"/>
        <v>14</v>
      </c>
      <c r="R11" s="32">
        <f t="shared" si="1"/>
        <v>15</v>
      </c>
      <c r="S11" s="32">
        <f t="shared" si="1"/>
        <v>16</v>
      </c>
      <c r="T11" s="32">
        <f t="shared" si="1"/>
        <v>17</v>
      </c>
      <c r="U11" s="32">
        <f t="shared" si="1"/>
        <v>18</v>
      </c>
      <c r="V11" s="32">
        <f t="shared" si="1"/>
        <v>19</v>
      </c>
      <c r="W11" s="32">
        <f t="shared" si="1"/>
        <v>20</v>
      </c>
      <c r="X11" s="32">
        <f t="shared" si="1"/>
        <v>21</v>
      </c>
      <c r="Y11" s="32">
        <f t="shared" si="1"/>
        <v>22</v>
      </c>
      <c r="Z11" s="32">
        <f t="shared" si="1"/>
        <v>23</v>
      </c>
      <c r="AA11" s="32">
        <f t="shared" si="1"/>
        <v>24</v>
      </c>
      <c r="AB11" s="32">
        <f t="shared" si="1"/>
        <v>25</v>
      </c>
      <c r="AC11" s="32">
        <f t="shared" si="1"/>
        <v>26</v>
      </c>
      <c r="AD11" s="32">
        <f t="shared" si="1"/>
        <v>27</v>
      </c>
      <c r="AE11" s="32">
        <f t="shared" si="1"/>
        <v>28</v>
      </c>
    </row>
    <row r="12" spans="2:31" x14ac:dyDescent="0.25">
      <c r="C12" s="20" t="str">
        <f>'(1) Detaljerte budsjetter'!G2</f>
        <v>Investering</v>
      </c>
      <c r="D12" s="20" t="str">
        <f>'(1) Detaljerte budsjetter'!H2</f>
        <v>Drift</v>
      </c>
      <c r="E12" s="20" t="str">
        <f>'(1) Detaljerte budsjetter'!I2</f>
        <v>Drift</v>
      </c>
      <c r="F12" s="20" t="str">
        <f>'(1) Detaljerte budsjetter'!J2</f>
        <v>Drift</v>
      </c>
      <c r="G12" s="20" t="str">
        <f>'(1) Detaljerte budsjetter'!K2</f>
        <v>Drift</v>
      </c>
      <c r="H12" s="20" t="str">
        <f>'(1) Detaljerte budsjetter'!L2</f>
        <v>Drift</v>
      </c>
      <c r="I12" s="20" t="str">
        <f>'(1) Detaljerte budsjetter'!M2</f>
        <v>Drift</v>
      </c>
      <c r="J12" s="20" t="str">
        <f>'(1) Detaljerte budsjetter'!N2</f>
        <v>Drift</v>
      </c>
      <c r="K12" s="20" t="str">
        <f>'(1) Detaljerte budsjetter'!O2</f>
        <v>Drift</v>
      </c>
      <c r="L12" s="20" t="str">
        <f>'(1) Detaljerte budsjetter'!P2</f>
        <v>Drift</v>
      </c>
      <c r="M12" s="20" t="str">
        <f>'(1) Detaljerte budsjetter'!Q2</f>
        <v>Drift</v>
      </c>
      <c r="N12" s="20" t="str">
        <f>'(1) Detaljerte budsjetter'!R2</f>
        <v>Drift</v>
      </c>
      <c r="O12" s="20" t="str">
        <f>'(1) Detaljerte budsjetter'!S2</f>
        <v>Drift</v>
      </c>
      <c r="P12" s="20" t="str">
        <f>'(1) Detaljerte budsjetter'!T2</f>
        <v>Drift</v>
      </c>
      <c r="Q12" s="20" t="str">
        <f>'(1) Detaljerte budsjetter'!U2</f>
        <v>Drift</v>
      </c>
      <c r="R12" s="20" t="str">
        <f>'(1) Detaljerte budsjetter'!V2</f>
        <v>Drift</v>
      </c>
      <c r="S12" s="20" t="str">
        <f>'(1) Detaljerte budsjetter'!W2</f>
        <v>Drift</v>
      </c>
      <c r="T12" s="20" t="str">
        <f>'(1) Detaljerte budsjetter'!X2</f>
        <v>Drift</v>
      </c>
      <c r="U12" s="20" t="str">
        <f>'(1) Detaljerte budsjetter'!Y2</f>
        <v>Drift</v>
      </c>
      <c r="V12" s="20" t="str">
        <f>'(1) Detaljerte budsjetter'!Z2</f>
        <v>Drift</v>
      </c>
      <c r="W12" s="20" t="str">
        <f>'(1) Detaljerte budsjetter'!AA2</f>
        <v>Drift</v>
      </c>
      <c r="X12" s="20" t="str">
        <f>'(1) Detaljerte budsjetter'!AB2</f>
        <v>Drift</v>
      </c>
      <c r="Y12" s="20" t="str">
        <f>'(1) Detaljerte budsjetter'!AC2</f>
        <v>Drift</v>
      </c>
      <c r="Z12" s="20" t="str">
        <f>'(1) Detaljerte budsjetter'!AD2</f>
        <v>Drift</v>
      </c>
      <c r="AA12" s="20" t="str">
        <f>'(1) Detaljerte budsjetter'!AE2</f>
        <v>Drift</v>
      </c>
      <c r="AB12" s="20" t="str">
        <f>'(1) Detaljerte budsjetter'!AF2</f>
        <v>Drift</v>
      </c>
      <c r="AC12" s="20" t="str">
        <f>'(1) Detaljerte budsjetter'!AG2</f>
        <v>Drift</v>
      </c>
      <c r="AD12" s="20" t="str">
        <f>'(1) Detaljerte budsjetter'!AH2</f>
        <v>Drift</v>
      </c>
      <c r="AE12" s="20" t="str">
        <f>'(1) Detaljerte budsjetter'!AI2</f>
        <v>Drift</v>
      </c>
    </row>
    <row r="13" spans="2:31" x14ac:dyDescent="0.25">
      <c r="B13" s="28" t="s">
        <v>41</v>
      </c>
      <c r="C13" s="26">
        <f>LESMEG!$C$28</f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7"/>
    </row>
    <row r="14" spans="2:31" x14ac:dyDescent="0.25">
      <c r="B14" t="s">
        <v>42</v>
      </c>
      <c r="C14" s="4">
        <f>'(1) Detaljerte budsjetter'!G29</f>
        <v>0</v>
      </c>
      <c r="D14" s="4">
        <f>'(1) Detaljerte budsjetter'!H29</f>
        <v>0</v>
      </c>
      <c r="E14" s="4">
        <f>'(1) Detaljerte budsjetter'!I29</f>
        <v>0</v>
      </c>
      <c r="F14" s="4">
        <f>'(1) Detaljerte budsjetter'!J29</f>
        <v>0</v>
      </c>
      <c r="G14" s="4">
        <f>'(1) Detaljerte budsjetter'!K29</f>
        <v>0</v>
      </c>
      <c r="H14" s="4">
        <f>'(1) Detaljerte budsjetter'!L29</f>
        <v>0</v>
      </c>
      <c r="I14" s="4">
        <f>'(1) Detaljerte budsjetter'!M29</f>
        <v>0</v>
      </c>
      <c r="J14" s="4">
        <f>'(1) Detaljerte budsjetter'!N29</f>
        <v>0</v>
      </c>
      <c r="K14" s="4">
        <f>'(1) Detaljerte budsjetter'!O29</f>
        <v>0</v>
      </c>
      <c r="L14" s="4">
        <f>'(1) Detaljerte budsjetter'!P29</f>
        <v>0</v>
      </c>
      <c r="M14" s="4">
        <f>'(1) Detaljerte budsjetter'!Q29</f>
        <v>0</v>
      </c>
      <c r="N14" s="4">
        <f>'(1) Detaljerte budsjetter'!R29</f>
        <v>0</v>
      </c>
      <c r="O14" s="4">
        <f>'(1) Detaljerte budsjetter'!S29</f>
        <v>0</v>
      </c>
      <c r="P14" s="4">
        <f>'(1) Detaljerte budsjetter'!T29</f>
        <v>0</v>
      </c>
      <c r="Q14" s="4">
        <f>'(1) Detaljerte budsjetter'!U29</f>
        <v>0</v>
      </c>
      <c r="R14" s="4">
        <f>'(1) Detaljerte budsjetter'!V29</f>
        <v>0</v>
      </c>
      <c r="S14" s="4">
        <f>'(1) Detaljerte budsjetter'!W29</f>
        <v>0</v>
      </c>
      <c r="T14" s="4">
        <f>'(1) Detaljerte budsjetter'!X29</f>
        <v>0</v>
      </c>
      <c r="U14" s="4">
        <f>'(1) Detaljerte budsjetter'!Y29</f>
        <v>0</v>
      </c>
      <c r="V14" s="4">
        <f>'(1) Detaljerte budsjetter'!Z29</f>
        <v>0</v>
      </c>
      <c r="W14" s="4">
        <f>'(1) Detaljerte budsjetter'!AA29</f>
        <v>0</v>
      </c>
      <c r="X14" s="4">
        <f>'(1) Detaljerte budsjetter'!AB29</f>
        <v>0</v>
      </c>
      <c r="Y14" s="4">
        <f>'(1) Detaljerte budsjetter'!AC29</f>
        <v>0</v>
      </c>
      <c r="Z14" s="4">
        <f>'(1) Detaljerte budsjetter'!AD29</f>
        <v>0</v>
      </c>
      <c r="AA14" s="4">
        <f>'(1) Detaljerte budsjetter'!AE29</f>
        <v>0</v>
      </c>
      <c r="AB14" s="4">
        <f>'(1) Detaljerte budsjetter'!AF29</f>
        <v>0</v>
      </c>
      <c r="AC14" s="4">
        <f>'(1) Detaljerte budsjetter'!AG29</f>
        <v>0</v>
      </c>
      <c r="AD14" s="4">
        <f>'(1) Detaljerte budsjetter'!AH29</f>
        <v>0</v>
      </c>
      <c r="AE14" s="4">
        <f>'(1) Detaljerte budsjetter'!AI29</f>
        <v>0</v>
      </c>
    </row>
    <row r="15" spans="2:31" x14ac:dyDescent="0.25">
      <c r="B15" t="s">
        <v>26</v>
      </c>
      <c r="C15" s="4">
        <f>'(1) Detaljerte budsjetter'!G40</f>
        <v>0</v>
      </c>
      <c r="D15" s="4">
        <f>'(1) Detaljerte budsjetter'!H40</f>
        <v>0</v>
      </c>
      <c r="E15" s="4">
        <f>'(1) Detaljerte budsjetter'!I40</f>
        <v>0</v>
      </c>
      <c r="F15" s="4">
        <f>'(1) Detaljerte budsjetter'!J40</f>
        <v>0</v>
      </c>
      <c r="G15" s="4">
        <f>'(1) Detaljerte budsjetter'!K40</f>
        <v>0</v>
      </c>
      <c r="H15" s="4">
        <f>'(1) Detaljerte budsjetter'!L40</f>
        <v>0</v>
      </c>
      <c r="I15" s="4">
        <f>'(1) Detaljerte budsjetter'!M40</f>
        <v>0</v>
      </c>
      <c r="J15" s="4">
        <f>'(1) Detaljerte budsjetter'!N40</f>
        <v>0</v>
      </c>
      <c r="K15" s="4">
        <f>'(1) Detaljerte budsjetter'!O40</f>
        <v>0</v>
      </c>
      <c r="L15" s="4">
        <f>'(1) Detaljerte budsjetter'!P40</f>
        <v>0</v>
      </c>
      <c r="M15" s="4">
        <f>'(1) Detaljerte budsjetter'!Q40</f>
        <v>0</v>
      </c>
      <c r="N15" s="4">
        <f>'(1) Detaljerte budsjetter'!R40</f>
        <v>0</v>
      </c>
      <c r="O15" s="4">
        <f>'(1) Detaljerte budsjetter'!S40</f>
        <v>0</v>
      </c>
      <c r="P15" s="4">
        <f>'(1) Detaljerte budsjetter'!T40</f>
        <v>0</v>
      </c>
      <c r="Q15" s="4">
        <f>'(1) Detaljerte budsjetter'!U40</f>
        <v>0</v>
      </c>
      <c r="R15" s="4">
        <f>'(1) Detaljerte budsjetter'!V40</f>
        <v>0</v>
      </c>
      <c r="S15" s="4">
        <f>'(1) Detaljerte budsjetter'!W40</f>
        <v>0</v>
      </c>
      <c r="T15" s="4">
        <f>'(1) Detaljerte budsjetter'!X40</f>
        <v>0</v>
      </c>
      <c r="U15" s="4">
        <f>'(1) Detaljerte budsjetter'!Y40</f>
        <v>0</v>
      </c>
      <c r="V15" s="4">
        <f>'(1) Detaljerte budsjetter'!Z40</f>
        <v>0</v>
      </c>
      <c r="W15" s="4">
        <f>'(1) Detaljerte budsjetter'!AA40</f>
        <v>0</v>
      </c>
      <c r="X15" s="4">
        <f>'(1) Detaljerte budsjetter'!AB40</f>
        <v>0</v>
      </c>
      <c r="Y15" s="4">
        <f>'(1) Detaljerte budsjetter'!AC40</f>
        <v>0</v>
      </c>
      <c r="Z15" s="4">
        <f>'(1) Detaljerte budsjetter'!AD40</f>
        <v>0</v>
      </c>
      <c r="AA15" s="4">
        <f>'(1) Detaljerte budsjetter'!AE40</f>
        <v>0</v>
      </c>
      <c r="AB15" s="4">
        <f>'(1) Detaljerte budsjetter'!AF40</f>
        <v>0</v>
      </c>
      <c r="AC15" s="4">
        <f>'(1) Detaljerte budsjetter'!AG40</f>
        <v>0</v>
      </c>
      <c r="AD15" s="4">
        <f>'(1) Detaljerte budsjetter'!AH40</f>
        <v>0</v>
      </c>
      <c r="AE15" s="4">
        <f>'(1) Detaljerte budsjetter'!AI40</f>
        <v>0</v>
      </c>
    </row>
    <row r="16" spans="2:31" x14ac:dyDescent="0.25">
      <c r="B16" t="s">
        <v>36</v>
      </c>
      <c r="C16" s="4">
        <f>'(1) Detaljerte budsjetter'!G56</f>
        <v>0</v>
      </c>
      <c r="D16" s="4">
        <f>'(1) Detaljerte budsjetter'!H56</f>
        <v>0</v>
      </c>
      <c r="E16" s="4">
        <f>'(1) Detaljerte budsjetter'!I56</f>
        <v>0</v>
      </c>
      <c r="F16" s="4">
        <f>'(1) Detaljerte budsjetter'!J56</f>
        <v>0</v>
      </c>
      <c r="G16" s="4">
        <f>'(1) Detaljerte budsjetter'!K56</f>
        <v>0</v>
      </c>
      <c r="H16" s="4">
        <f>'(1) Detaljerte budsjetter'!L56</f>
        <v>0</v>
      </c>
      <c r="I16" s="4">
        <f>'(1) Detaljerte budsjetter'!M56</f>
        <v>0</v>
      </c>
      <c r="J16" s="4">
        <f>'(1) Detaljerte budsjetter'!N56</f>
        <v>0</v>
      </c>
      <c r="K16" s="4">
        <f>'(1) Detaljerte budsjetter'!O56</f>
        <v>0</v>
      </c>
      <c r="L16" s="4">
        <f>'(1) Detaljerte budsjetter'!P56</f>
        <v>0</v>
      </c>
      <c r="M16" s="4">
        <f>'(1) Detaljerte budsjetter'!Q56</f>
        <v>0</v>
      </c>
      <c r="N16" s="4">
        <f>'(1) Detaljerte budsjetter'!R56</f>
        <v>0</v>
      </c>
      <c r="O16" s="4">
        <f>'(1) Detaljerte budsjetter'!S56</f>
        <v>0</v>
      </c>
      <c r="P16" s="4">
        <f>'(1) Detaljerte budsjetter'!T56</f>
        <v>0</v>
      </c>
      <c r="Q16" s="4">
        <f>'(1) Detaljerte budsjetter'!U56</f>
        <v>0</v>
      </c>
      <c r="R16" s="4">
        <f>'(1) Detaljerte budsjetter'!V56</f>
        <v>0</v>
      </c>
      <c r="S16" s="4">
        <f>'(1) Detaljerte budsjetter'!W56</f>
        <v>0</v>
      </c>
      <c r="T16" s="4">
        <f>'(1) Detaljerte budsjetter'!X56</f>
        <v>0</v>
      </c>
      <c r="U16" s="4">
        <f>'(1) Detaljerte budsjetter'!Y56</f>
        <v>0</v>
      </c>
      <c r="V16" s="4">
        <f>'(1) Detaljerte budsjetter'!Z56</f>
        <v>0</v>
      </c>
      <c r="W16" s="4">
        <f>'(1) Detaljerte budsjetter'!AA56</f>
        <v>0</v>
      </c>
      <c r="X16" s="4">
        <f>'(1) Detaljerte budsjetter'!AB56</f>
        <v>0</v>
      </c>
      <c r="Y16" s="4">
        <f>'(1) Detaljerte budsjetter'!AC56</f>
        <v>0</v>
      </c>
      <c r="Z16" s="4">
        <f>'(1) Detaljerte budsjetter'!AD56</f>
        <v>0</v>
      </c>
      <c r="AA16" s="4">
        <f>'(1) Detaljerte budsjetter'!AE56</f>
        <v>0</v>
      </c>
      <c r="AB16" s="4">
        <f>'(1) Detaljerte budsjetter'!AF56</f>
        <v>0</v>
      </c>
      <c r="AC16" s="4">
        <f>'(1) Detaljerte budsjetter'!AG56</f>
        <v>0</v>
      </c>
      <c r="AD16" s="4">
        <f>'(1) Detaljerte budsjetter'!AH56</f>
        <v>0</v>
      </c>
      <c r="AE16" s="4">
        <f>'(1) Detaljerte budsjetter'!AI56</f>
        <v>0</v>
      </c>
    </row>
    <row r="17" spans="1:31" x14ac:dyDescent="0.25">
      <c r="B17" s="14" t="s">
        <v>43</v>
      </c>
      <c r="C17" s="15">
        <f>'(1) Detaljerte budsjetter'!G74</f>
        <v>0</v>
      </c>
      <c r="D17" s="15">
        <f>'(1) Detaljerte budsjetter'!H74</f>
        <v>0</v>
      </c>
      <c r="E17" s="15">
        <f>'(1) Detaljerte budsjetter'!I74</f>
        <v>0</v>
      </c>
      <c r="F17" s="15">
        <f>'(1) Detaljerte budsjetter'!J74</f>
        <v>0</v>
      </c>
      <c r="G17" s="15">
        <f>'(1) Detaljerte budsjetter'!K74</f>
        <v>0</v>
      </c>
      <c r="H17" s="15">
        <f>'(1) Detaljerte budsjetter'!L74</f>
        <v>0</v>
      </c>
      <c r="I17" s="15">
        <f>'(1) Detaljerte budsjetter'!M74</f>
        <v>0</v>
      </c>
      <c r="J17" s="15">
        <f>'(1) Detaljerte budsjetter'!N74</f>
        <v>0</v>
      </c>
      <c r="K17" s="15">
        <f>'(1) Detaljerte budsjetter'!O74</f>
        <v>0</v>
      </c>
      <c r="L17" s="15">
        <f>'(1) Detaljerte budsjetter'!P74</f>
        <v>0</v>
      </c>
      <c r="M17" s="15">
        <f>'(1) Detaljerte budsjetter'!Q74</f>
        <v>0</v>
      </c>
      <c r="N17" s="15">
        <f>'(1) Detaljerte budsjetter'!R74</f>
        <v>0</v>
      </c>
      <c r="O17" s="15">
        <f>'(1) Detaljerte budsjetter'!S74</f>
        <v>0</v>
      </c>
      <c r="P17" s="15">
        <f>'(1) Detaljerte budsjetter'!T74</f>
        <v>0</v>
      </c>
      <c r="Q17" s="15">
        <f>'(1) Detaljerte budsjetter'!U74</f>
        <v>0</v>
      </c>
      <c r="R17" s="15">
        <f>'(1) Detaljerte budsjetter'!V74</f>
        <v>0</v>
      </c>
      <c r="S17" s="15">
        <f>'(1) Detaljerte budsjetter'!W74</f>
        <v>0</v>
      </c>
      <c r="T17" s="15">
        <f>'(1) Detaljerte budsjetter'!X74</f>
        <v>0</v>
      </c>
      <c r="U17" s="15">
        <f>'(1) Detaljerte budsjetter'!Y74</f>
        <v>0</v>
      </c>
      <c r="V17" s="15">
        <f>'(1) Detaljerte budsjetter'!Z74</f>
        <v>0</v>
      </c>
      <c r="W17" s="15">
        <f>'(1) Detaljerte budsjetter'!AA74</f>
        <v>0</v>
      </c>
      <c r="X17" s="15">
        <f>'(1) Detaljerte budsjetter'!AB74</f>
        <v>0</v>
      </c>
      <c r="Y17" s="15">
        <f>'(1) Detaljerte budsjetter'!AC74</f>
        <v>0</v>
      </c>
      <c r="Z17" s="15">
        <f>'(1) Detaljerte budsjetter'!AD74</f>
        <v>0</v>
      </c>
      <c r="AA17" s="15">
        <f>'(1) Detaljerte budsjetter'!AE74</f>
        <v>0</v>
      </c>
      <c r="AB17" s="15">
        <f>'(1) Detaljerte budsjetter'!AF74</f>
        <v>0</v>
      </c>
      <c r="AC17" s="15">
        <f>'(1) Detaljerte budsjetter'!AG74</f>
        <v>0</v>
      </c>
      <c r="AD17" s="15">
        <f>'(1) Detaljerte budsjetter'!AH74</f>
        <v>0</v>
      </c>
      <c r="AE17" s="15">
        <f>'(1) Detaljerte budsjetter'!AI74</f>
        <v>0</v>
      </c>
    </row>
    <row r="18" spans="1:31" x14ac:dyDescent="0.25">
      <c r="B18" s="14" t="s">
        <v>44</v>
      </c>
      <c r="C18" s="15">
        <f>C14-C15-C16-C17</f>
        <v>0</v>
      </c>
      <c r="D18" s="15">
        <f>D14-D15-D16-D17</f>
        <v>0</v>
      </c>
      <c r="E18" s="15">
        <f>E14-E15-E16-E17</f>
        <v>0</v>
      </c>
      <c r="F18" s="15">
        <f t="shared" ref="F18:AE18" si="2">F14-F15-F16-F17</f>
        <v>0</v>
      </c>
      <c r="G18" s="15">
        <f t="shared" si="2"/>
        <v>0</v>
      </c>
      <c r="H18" s="15">
        <f t="shared" si="2"/>
        <v>0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0</v>
      </c>
      <c r="Q18" s="15">
        <f t="shared" si="2"/>
        <v>0</v>
      </c>
      <c r="R18" s="15">
        <f t="shared" si="2"/>
        <v>0</v>
      </c>
      <c r="S18" s="15">
        <f t="shared" si="2"/>
        <v>0</v>
      </c>
      <c r="T18" s="15">
        <f t="shared" si="2"/>
        <v>0</v>
      </c>
      <c r="U18" s="15">
        <f t="shared" si="2"/>
        <v>0</v>
      </c>
      <c r="V18" s="15">
        <f t="shared" si="2"/>
        <v>0</v>
      </c>
      <c r="W18" s="15">
        <f t="shared" si="2"/>
        <v>0</v>
      </c>
      <c r="X18" s="15">
        <f t="shared" si="2"/>
        <v>0</v>
      </c>
      <c r="Y18" s="15">
        <f t="shared" si="2"/>
        <v>0</v>
      </c>
      <c r="Z18" s="15">
        <f t="shared" si="2"/>
        <v>0</v>
      </c>
      <c r="AA18" s="15">
        <f t="shared" si="2"/>
        <v>0</v>
      </c>
      <c r="AB18" s="15">
        <f t="shared" si="2"/>
        <v>0</v>
      </c>
      <c r="AC18" s="15">
        <f t="shared" si="2"/>
        <v>0</v>
      </c>
      <c r="AD18" s="15">
        <f t="shared" si="2"/>
        <v>0</v>
      </c>
      <c r="AE18" s="15">
        <f t="shared" si="2"/>
        <v>0</v>
      </c>
    </row>
    <row r="19" spans="1:31" x14ac:dyDescent="0.25">
      <c r="B19" t="s">
        <v>45</v>
      </c>
      <c r="C19" s="4" t="e">
        <f t="shared" ref="C19:AE19" si="3">$C$6*C20</f>
        <v>#DIV/0!</v>
      </c>
      <c r="D19" s="4" t="e">
        <f t="shared" si="3"/>
        <v>#DIV/0!</v>
      </c>
      <c r="E19" s="4" t="e">
        <f t="shared" si="3"/>
        <v>#DIV/0!</v>
      </c>
      <c r="F19" s="4" t="e">
        <f t="shared" si="3"/>
        <v>#DIV/0!</v>
      </c>
      <c r="G19" s="4" t="e">
        <f t="shared" si="3"/>
        <v>#DIV/0!</v>
      </c>
      <c r="H19" s="4" t="e">
        <f t="shared" si="3"/>
        <v>#DIV/0!</v>
      </c>
      <c r="I19" s="4" t="e">
        <f t="shared" si="3"/>
        <v>#DIV/0!</v>
      </c>
      <c r="J19" s="4" t="e">
        <f t="shared" si="3"/>
        <v>#DIV/0!</v>
      </c>
      <c r="K19" s="4" t="e">
        <f t="shared" si="3"/>
        <v>#DIV/0!</v>
      </c>
      <c r="L19" s="4" t="e">
        <f t="shared" si="3"/>
        <v>#DIV/0!</v>
      </c>
      <c r="M19" s="4" t="e">
        <f t="shared" si="3"/>
        <v>#DIV/0!</v>
      </c>
      <c r="N19" s="4" t="e">
        <f t="shared" si="3"/>
        <v>#DIV/0!</v>
      </c>
      <c r="O19" s="4" t="e">
        <f t="shared" si="3"/>
        <v>#DIV/0!</v>
      </c>
      <c r="P19" s="4" t="e">
        <f t="shared" si="3"/>
        <v>#DIV/0!</v>
      </c>
      <c r="Q19" s="4" t="e">
        <f t="shared" si="3"/>
        <v>#DIV/0!</v>
      </c>
      <c r="R19" s="4" t="e">
        <f t="shared" si="3"/>
        <v>#DIV/0!</v>
      </c>
      <c r="S19" s="4" t="e">
        <f t="shared" si="3"/>
        <v>#DIV/0!</v>
      </c>
      <c r="T19" s="4" t="e">
        <f t="shared" si="3"/>
        <v>#DIV/0!</v>
      </c>
      <c r="U19" s="4" t="e">
        <f t="shared" si="3"/>
        <v>#DIV/0!</v>
      </c>
      <c r="V19" s="4" t="e">
        <f t="shared" si="3"/>
        <v>#DIV/0!</v>
      </c>
      <c r="W19" s="4" t="e">
        <f t="shared" si="3"/>
        <v>#DIV/0!</v>
      </c>
      <c r="X19" s="4" t="e">
        <f t="shared" si="3"/>
        <v>#DIV/0!</v>
      </c>
      <c r="Y19" s="4" t="e">
        <f t="shared" si="3"/>
        <v>#DIV/0!</v>
      </c>
      <c r="Z19" s="4" t="e">
        <f t="shared" si="3"/>
        <v>#DIV/0!</v>
      </c>
      <c r="AA19" s="4" t="e">
        <f t="shared" si="3"/>
        <v>#DIV/0!</v>
      </c>
      <c r="AB19" s="4" t="e">
        <f t="shared" si="3"/>
        <v>#DIV/0!</v>
      </c>
      <c r="AC19" s="4" t="e">
        <f t="shared" si="3"/>
        <v>#DIV/0!</v>
      </c>
      <c r="AD19" s="4" t="e">
        <f t="shared" si="3"/>
        <v>#DIV/0!</v>
      </c>
      <c r="AE19" s="4" t="e">
        <f t="shared" si="3"/>
        <v>#DIV/0!</v>
      </c>
    </row>
    <row r="20" spans="1:31" x14ac:dyDescent="0.25">
      <c r="A20" s="39" t="e">
        <f>SUM(C20:AE20)=1</f>
        <v>#DIV/0!</v>
      </c>
      <c r="B20" s="39" t="s">
        <v>46</v>
      </c>
      <c r="C20" s="75" t="e">
        <f t="shared" ref="C20:AE20" si="4">IF(C16/$C$5&gt;0,C16/$C$5,)</f>
        <v>#DIV/0!</v>
      </c>
      <c r="D20" s="75" t="e">
        <f t="shared" si="4"/>
        <v>#DIV/0!</v>
      </c>
      <c r="E20" s="75" t="e">
        <f t="shared" si="4"/>
        <v>#DIV/0!</v>
      </c>
      <c r="F20" s="75" t="e">
        <f t="shared" si="4"/>
        <v>#DIV/0!</v>
      </c>
      <c r="G20" s="75" t="e">
        <f t="shared" si="4"/>
        <v>#DIV/0!</v>
      </c>
      <c r="H20" s="75" t="e">
        <f t="shared" si="4"/>
        <v>#DIV/0!</v>
      </c>
      <c r="I20" s="75" t="e">
        <f t="shared" si="4"/>
        <v>#DIV/0!</v>
      </c>
      <c r="J20" s="75" t="e">
        <f t="shared" si="4"/>
        <v>#DIV/0!</v>
      </c>
      <c r="K20" s="75" t="e">
        <f t="shared" si="4"/>
        <v>#DIV/0!</v>
      </c>
      <c r="L20" s="75" t="e">
        <f t="shared" si="4"/>
        <v>#DIV/0!</v>
      </c>
      <c r="M20" s="75" t="e">
        <f t="shared" si="4"/>
        <v>#DIV/0!</v>
      </c>
      <c r="N20" s="75" t="e">
        <f t="shared" si="4"/>
        <v>#DIV/0!</v>
      </c>
      <c r="O20" s="75" t="e">
        <f t="shared" si="4"/>
        <v>#DIV/0!</v>
      </c>
      <c r="P20" s="75" t="e">
        <f t="shared" si="4"/>
        <v>#DIV/0!</v>
      </c>
      <c r="Q20" s="75" t="e">
        <f t="shared" si="4"/>
        <v>#DIV/0!</v>
      </c>
      <c r="R20" s="75" t="e">
        <f t="shared" si="4"/>
        <v>#DIV/0!</v>
      </c>
      <c r="S20" s="75" t="e">
        <f t="shared" si="4"/>
        <v>#DIV/0!</v>
      </c>
      <c r="T20" s="75" t="e">
        <f t="shared" si="4"/>
        <v>#DIV/0!</v>
      </c>
      <c r="U20" s="75" t="e">
        <f t="shared" si="4"/>
        <v>#DIV/0!</v>
      </c>
      <c r="V20" s="75" t="e">
        <f t="shared" si="4"/>
        <v>#DIV/0!</v>
      </c>
      <c r="W20" s="75" t="e">
        <f t="shared" si="4"/>
        <v>#DIV/0!</v>
      </c>
      <c r="X20" s="75" t="e">
        <f t="shared" si="4"/>
        <v>#DIV/0!</v>
      </c>
      <c r="Y20" s="75" t="e">
        <f t="shared" si="4"/>
        <v>#DIV/0!</v>
      </c>
      <c r="Z20" s="75" t="e">
        <f t="shared" si="4"/>
        <v>#DIV/0!</v>
      </c>
      <c r="AA20" s="75" t="e">
        <f t="shared" si="4"/>
        <v>#DIV/0!</v>
      </c>
      <c r="AB20" s="75" t="e">
        <f t="shared" si="4"/>
        <v>#DIV/0!</v>
      </c>
      <c r="AC20" s="75" t="e">
        <f t="shared" si="4"/>
        <v>#DIV/0!</v>
      </c>
      <c r="AD20" s="75" t="e">
        <f t="shared" si="4"/>
        <v>#DIV/0!</v>
      </c>
      <c r="AE20" s="75" t="e">
        <f t="shared" si="4"/>
        <v>#DIV/0!</v>
      </c>
    </row>
    <row r="21" spans="1:31" ht="15.75" thickBot="1" x14ac:dyDescent="0.3">
      <c r="B21" s="3" t="s">
        <v>47</v>
      </c>
      <c r="C21" s="5" t="e">
        <f t="shared" ref="C21:AE21" si="5">C18+C19</f>
        <v>#DIV/0!</v>
      </c>
      <c r="D21" s="5" t="e">
        <f t="shared" si="5"/>
        <v>#DIV/0!</v>
      </c>
      <c r="E21" s="5" t="e">
        <f t="shared" si="5"/>
        <v>#DIV/0!</v>
      </c>
      <c r="F21" s="5" t="e">
        <f t="shared" si="5"/>
        <v>#DIV/0!</v>
      </c>
      <c r="G21" s="5" t="e">
        <f t="shared" si="5"/>
        <v>#DIV/0!</v>
      </c>
      <c r="H21" s="5" t="e">
        <f t="shared" si="5"/>
        <v>#DIV/0!</v>
      </c>
      <c r="I21" s="5" t="e">
        <f t="shared" si="5"/>
        <v>#DIV/0!</v>
      </c>
      <c r="J21" s="5" t="e">
        <f t="shared" si="5"/>
        <v>#DIV/0!</v>
      </c>
      <c r="K21" s="5" t="e">
        <f t="shared" si="5"/>
        <v>#DIV/0!</v>
      </c>
      <c r="L21" s="5" t="e">
        <f t="shared" si="5"/>
        <v>#DIV/0!</v>
      </c>
      <c r="M21" s="5" t="e">
        <f t="shared" si="5"/>
        <v>#DIV/0!</v>
      </c>
      <c r="N21" s="5" t="e">
        <f t="shared" si="5"/>
        <v>#DIV/0!</v>
      </c>
      <c r="O21" s="5" t="e">
        <f t="shared" si="5"/>
        <v>#DIV/0!</v>
      </c>
      <c r="P21" s="5" t="e">
        <f t="shared" si="5"/>
        <v>#DIV/0!</v>
      </c>
      <c r="Q21" s="5" t="e">
        <f t="shared" si="5"/>
        <v>#DIV/0!</v>
      </c>
      <c r="R21" s="5" t="e">
        <f t="shared" si="5"/>
        <v>#DIV/0!</v>
      </c>
      <c r="S21" s="5" t="e">
        <f t="shared" si="5"/>
        <v>#DIV/0!</v>
      </c>
      <c r="T21" s="5" t="e">
        <f t="shared" si="5"/>
        <v>#DIV/0!</v>
      </c>
      <c r="U21" s="5" t="e">
        <f t="shared" si="5"/>
        <v>#DIV/0!</v>
      </c>
      <c r="V21" s="5" t="e">
        <f t="shared" si="5"/>
        <v>#DIV/0!</v>
      </c>
      <c r="W21" s="5" t="e">
        <f t="shared" si="5"/>
        <v>#DIV/0!</v>
      </c>
      <c r="X21" s="5" t="e">
        <f t="shared" si="5"/>
        <v>#DIV/0!</v>
      </c>
      <c r="Y21" s="5" t="e">
        <f t="shared" si="5"/>
        <v>#DIV/0!</v>
      </c>
      <c r="Z21" s="5" t="e">
        <f t="shared" si="5"/>
        <v>#DIV/0!</v>
      </c>
      <c r="AA21" s="5" t="e">
        <f t="shared" si="5"/>
        <v>#DIV/0!</v>
      </c>
      <c r="AB21" s="5" t="e">
        <f t="shared" si="5"/>
        <v>#DIV/0!</v>
      </c>
      <c r="AC21" s="5" t="e">
        <f t="shared" si="5"/>
        <v>#DIV/0!</v>
      </c>
      <c r="AD21" s="5" t="e">
        <f t="shared" si="5"/>
        <v>#DIV/0!</v>
      </c>
      <c r="AE21" s="5" t="e">
        <f t="shared" si="5"/>
        <v>#DIV/0!</v>
      </c>
    </row>
    <row r="24" spans="1:31" x14ac:dyDescent="0.25">
      <c r="B24" s="1" t="s">
        <v>48</v>
      </c>
    </row>
    <row r="25" spans="1:31" x14ac:dyDescent="0.25">
      <c r="B25" s="14" t="s">
        <v>49</v>
      </c>
      <c r="C25" s="15" t="e">
        <f t="shared" ref="C25:AE25" si="6">C21/(1+$C$2)^(-$C$11+C11)</f>
        <v>#DIV/0!</v>
      </c>
      <c r="D25" s="15" t="e">
        <f t="shared" si="6"/>
        <v>#DIV/0!</v>
      </c>
      <c r="E25" s="15" t="e">
        <f t="shared" si="6"/>
        <v>#DIV/0!</v>
      </c>
      <c r="F25" s="15" t="e">
        <f t="shared" si="6"/>
        <v>#DIV/0!</v>
      </c>
      <c r="G25" s="15" t="e">
        <f t="shared" si="6"/>
        <v>#DIV/0!</v>
      </c>
      <c r="H25" s="15" t="e">
        <f t="shared" si="6"/>
        <v>#DIV/0!</v>
      </c>
      <c r="I25" s="15" t="e">
        <f t="shared" si="6"/>
        <v>#DIV/0!</v>
      </c>
      <c r="J25" s="15" t="e">
        <f t="shared" si="6"/>
        <v>#DIV/0!</v>
      </c>
      <c r="K25" s="15" t="e">
        <f t="shared" si="6"/>
        <v>#DIV/0!</v>
      </c>
      <c r="L25" s="15" t="e">
        <f t="shared" si="6"/>
        <v>#DIV/0!</v>
      </c>
      <c r="M25" s="15" t="e">
        <f t="shared" si="6"/>
        <v>#DIV/0!</v>
      </c>
      <c r="N25" s="15" t="e">
        <f t="shared" si="6"/>
        <v>#DIV/0!</v>
      </c>
      <c r="O25" s="15" t="e">
        <f t="shared" si="6"/>
        <v>#DIV/0!</v>
      </c>
      <c r="P25" s="15" t="e">
        <f t="shared" si="6"/>
        <v>#DIV/0!</v>
      </c>
      <c r="Q25" s="15" t="e">
        <f t="shared" si="6"/>
        <v>#DIV/0!</v>
      </c>
      <c r="R25" s="15" t="e">
        <f t="shared" si="6"/>
        <v>#DIV/0!</v>
      </c>
      <c r="S25" s="15" t="e">
        <f t="shared" si="6"/>
        <v>#DIV/0!</v>
      </c>
      <c r="T25" s="15" t="e">
        <f t="shared" si="6"/>
        <v>#DIV/0!</v>
      </c>
      <c r="U25" s="15" t="e">
        <f t="shared" si="6"/>
        <v>#DIV/0!</v>
      </c>
      <c r="V25" s="15" t="e">
        <f t="shared" si="6"/>
        <v>#DIV/0!</v>
      </c>
      <c r="W25" s="15" t="e">
        <f t="shared" si="6"/>
        <v>#DIV/0!</v>
      </c>
      <c r="X25" s="15" t="e">
        <f t="shared" si="6"/>
        <v>#DIV/0!</v>
      </c>
      <c r="Y25" s="15" t="e">
        <f t="shared" si="6"/>
        <v>#DIV/0!</v>
      </c>
      <c r="Z25" s="15" t="e">
        <f t="shared" si="6"/>
        <v>#DIV/0!</v>
      </c>
      <c r="AA25" s="15" t="e">
        <f t="shared" si="6"/>
        <v>#DIV/0!</v>
      </c>
      <c r="AB25" s="15" t="e">
        <f t="shared" si="6"/>
        <v>#DIV/0!</v>
      </c>
      <c r="AC25" s="15" t="e">
        <f t="shared" si="6"/>
        <v>#DIV/0!</v>
      </c>
      <c r="AD25" s="15" t="e">
        <f t="shared" si="6"/>
        <v>#DIV/0!</v>
      </c>
      <c r="AE25" s="15" t="e">
        <f t="shared" si="6"/>
        <v>#DIV/0!</v>
      </c>
    </row>
    <row r="26" spans="1:31" x14ac:dyDescent="0.25">
      <c r="B26" s="14" t="s">
        <v>50</v>
      </c>
      <c r="C26" s="30" t="e">
        <f>SUM(C25:AE25)</f>
        <v>#DIV/0!</v>
      </c>
    </row>
    <row r="27" spans="1:31" x14ac:dyDescent="0.25">
      <c r="B27" s="37"/>
      <c r="C27" s="38"/>
    </row>
    <row r="28" spans="1:31" x14ac:dyDescent="0.25">
      <c r="C28" s="7"/>
    </row>
    <row r="29" spans="1:31" x14ac:dyDescent="0.25">
      <c r="C29" s="41"/>
    </row>
    <row r="30" spans="1:31" x14ac:dyDescent="0.25">
      <c r="C30" s="7"/>
    </row>
    <row r="31" spans="1:31" x14ac:dyDescent="0.25">
      <c r="C31" s="34"/>
      <c r="E31" s="4"/>
    </row>
  </sheetData>
  <sheetProtection algorithmName="SHA-512" hashValue="YyUKS6F+AKJ3j+MkpQbNf4IwMDtapJEubVUjTIcoUd8zUVBEp3GWS43zIwB2qe6+LGrA5+6nDm6rEB2UZgWIzg==" saltValue="S7U6LnNMRvuJHtY/ij2qiw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03D52B0B-542E-46ED-AAF8-C2CF349B2A2E}">
            <xm:f>LESMEG!$C$30+6&gt;C12</xm:f>
            <x14:dxf>
              <fill>
                <patternFill>
                  <fgColor theme="7" tint="0.59996337778862885"/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C20:AE20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9F285-7ED8-461A-89E3-43E4DA881228}">
  <dimension ref="A1"/>
  <sheetViews>
    <sheetView tabSelected="1" workbookViewId="0">
      <selection activeCell="L18" sqref="L18"/>
    </sheetView>
  </sheetViews>
  <sheetFormatPr baseColWidth="10" defaultColWidth="11.42578125" defaultRowHeight="15" x14ac:dyDescent="0.25"/>
  <sheetData/>
  <sheetProtection algorithmName="SHA-512" hashValue="LLlreSrFZuAVHieSQ1AEYOi5yGo2LBZK+1qCaeYvYJ9/9kRES2GVW78bPBOVczl6fUsBbDcheT80CHO3w3jlwg==" saltValue="W477QtdzMG8Fgb9lwxTjF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41D6D-75A4-4DD9-A3D1-24286331D543}">
  <dimension ref="B2:D17"/>
  <sheetViews>
    <sheetView workbookViewId="0">
      <selection activeCell="B7" sqref="B7"/>
    </sheetView>
  </sheetViews>
  <sheetFormatPr baseColWidth="10" defaultColWidth="10.85546875" defaultRowHeight="15" x14ac:dyDescent="0.25"/>
  <cols>
    <col min="2" max="2" width="66.5703125" bestFit="1" customWidth="1"/>
    <col min="4" max="4" width="20" bestFit="1" customWidth="1"/>
  </cols>
  <sheetData>
    <row r="2" spans="2:4" x14ac:dyDescent="0.25">
      <c r="B2" s="6" t="s">
        <v>51</v>
      </c>
      <c r="D2" t="s">
        <v>51</v>
      </c>
    </row>
    <row r="3" spans="2:4" x14ac:dyDescent="0.25">
      <c r="B3" t="s">
        <v>56</v>
      </c>
      <c r="D3" t="s">
        <v>52</v>
      </c>
    </row>
    <row r="4" spans="2:4" x14ac:dyDescent="0.25">
      <c r="B4" t="s">
        <v>75</v>
      </c>
      <c r="D4" t="s">
        <v>53</v>
      </c>
    </row>
    <row r="5" spans="2:4" x14ac:dyDescent="0.25">
      <c r="B5" t="s">
        <v>76</v>
      </c>
      <c r="D5" t="s">
        <v>54</v>
      </c>
    </row>
    <row r="6" spans="2:4" x14ac:dyDescent="0.25">
      <c r="B6" t="s">
        <v>63</v>
      </c>
      <c r="D6" t="s">
        <v>29</v>
      </c>
    </row>
    <row r="7" spans="2:4" x14ac:dyDescent="0.25">
      <c r="B7" t="s">
        <v>57</v>
      </c>
    </row>
    <row r="8" spans="2:4" x14ac:dyDescent="0.25">
      <c r="B8" t="s">
        <v>59</v>
      </c>
    </row>
    <row r="9" spans="2:4" x14ac:dyDescent="0.25">
      <c r="B9" t="s">
        <v>61</v>
      </c>
    </row>
    <row r="10" spans="2:4" x14ac:dyDescent="0.25">
      <c r="B10" t="s">
        <v>58</v>
      </c>
    </row>
    <row r="11" spans="2:4" x14ac:dyDescent="0.25">
      <c r="B11" t="s">
        <v>60</v>
      </c>
    </row>
    <row r="15" spans="2:4" x14ac:dyDescent="0.25">
      <c r="B15" s="6" t="s">
        <v>43</v>
      </c>
    </row>
    <row r="16" spans="2:4" x14ac:dyDescent="0.25">
      <c r="B16" t="s">
        <v>62</v>
      </c>
    </row>
    <row r="17" spans="2:2" x14ac:dyDescent="0.25">
      <c r="B17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409F5657E2924693047F1F5B650E37" ma:contentTypeVersion="18" ma:contentTypeDescription="Opprett et nytt dokument." ma:contentTypeScope="" ma:versionID="2eef8d2edfcfc3f9e0d25d7dca8162e7">
  <xsd:schema xmlns:xsd="http://www.w3.org/2001/XMLSchema" xmlns:xs="http://www.w3.org/2001/XMLSchema" xmlns:p="http://schemas.microsoft.com/office/2006/metadata/properties" xmlns:ns2="ffe7fb07-1741-4447-a928-ed47623822bd" xmlns:ns3="885b8f9b-797e-43cf-a0a2-5335160d8f60" targetNamespace="http://schemas.microsoft.com/office/2006/metadata/properties" ma:root="true" ma:fieldsID="5ead1e45d2ea7544927ac91e49f6a239" ns2:_="" ns3:_="">
    <xsd:import namespace="ffe7fb07-1741-4447-a928-ed47623822bd"/>
    <xsd:import namespace="885b8f9b-797e-43cf-a0a2-5335160d8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7fb07-1741-4447-a928-ed47623822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4a9cb451-a5cc-4161-8184-4f4f334f6a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b8f9b-797e-43cf-a0a2-5335160d8f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59857ce-2d9d-4b82-8e05-3a7ec64c0aff}" ma:internalName="TaxCatchAll" ma:showField="CatchAllData" ma:web="885b8f9b-797e-43cf-a0a2-5335160d8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85b8f9b-797e-43cf-a0a2-5335160d8f60">
      <UserInfo>
        <DisplayName>Martin K. Berre</DisplayName>
        <AccountId>408</AccountId>
        <AccountType/>
      </UserInfo>
      <UserInfo>
        <DisplayName>Ane Osnes</DisplayName>
        <AccountId>160</AccountId>
        <AccountType/>
      </UserInfo>
      <UserInfo>
        <DisplayName>Sigmund Størset</DisplayName>
        <AccountId>114</AccountId>
        <AccountType/>
      </UserInfo>
      <UserInfo>
        <DisplayName>Ane Lill Nerbøvik</DisplayName>
        <AccountId>326</AccountId>
        <AccountType/>
      </UserInfo>
    </SharedWithUsers>
    <TaxCatchAll xmlns="885b8f9b-797e-43cf-a0a2-5335160d8f60" xsi:nil="true"/>
    <lcf76f155ced4ddcb4097134ff3c332f xmlns="ffe7fb07-1741-4447-a928-ed47623822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E11F7F-61C9-450A-A2F9-EA9F781C99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137C91-58BA-4EBD-BF2F-7772C4F5DA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e7fb07-1741-4447-a928-ed47623822bd"/>
    <ds:schemaRef ds:uri="885b8f9b-797e-43cf-a0a2-5335160d8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D8A547-6ABF-4FAF-B287-B2C69B440256}">
  <ds:schemaRefs>
    <ds:schemaRef ds:uri="http://schemas.microsoft.com/office/2006/documentManagement/types"/>
    <ds:schemaRef ds:uri="885b8f9b-797e-43cf-a0a2-5335160d8f60"/>
    <ds:schemaRef ds:uri="http://purl.org/dc/elements/1.1/"/>
    <ds:schemaRef ds:uri="http://schemas.microsoft.com/office/2006/metadata/properties"/>
    <ds:schemaRef ds:uri="ffe7fb07-1741-4447-a928-ed47623822b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LESMEG</vt:lpstr>
      <vt:lpstr>(1) Detaljerte budsjetter</vt:lpstr>
      <vt:lpstr>(2) Nåverdi</vt:lpstr>
      <vt:lpstr>(3) Forutsetninger søker</vt:lpstr>
      <vt:lpstr>Lister (skjules)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K. Berre</dc:creator>
  <cp:keywords/>
  <dc:description/>
  <cp:lastModifiedBy>Kristina Rystad</cp:lastModifiedBy>
  <cp:revision/>
  <dcterms:created xsi:type="dcterms:W3CDTF">2024-01-22T10:59:35Z</dcterms:created>
  <dcterms:modified xsi:type="dcterms:W3CDTF">2024-12-10T14:08:22Z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0x010100AE409F5657E2924693047F1F5B650E37</vt:lpwstr>
  </property>
  <property fmtid="{D5CDD505-2E9C-101B-9397-08002B2CF9AE}" pid="3" name="MediaServiceImageTags">
    <vt:lpwstr/>
  </property>
</Properties>
</file>