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285" documentId="13_ncr:1_{697012D9-B4F7-4F10-8702-14B31F79C6B8}" xr6:coauthVersionLast="47" xr6:coauthVersionMax="47" xr10:uidLastSave="{55712476-8CC1-4DF1-AC8D-DC68EAB76580}"/>
  <bookViews>
    <workbookView xWindow="38280" yWindow="-135" windowWidth="38640" windowHeight="21120" xr2:uid="{00000000-000D-0000-FFFF-FFFF00000000}"/>
  </bookViews>
  <sheets>
    <sheet name="Rapport (Rådgiver)" sheetId="1" r:id="rId1"/>
    <sheet name="Målinger (Rådgiver)" sheetId="3" r:id="rId2"/>
    <sheet name="Dokumentasjon (Anleggseier)" sheetId="4" r:id="rId3"/>
  </sheets>
  <definedNames>
    <definedName name="_xlnm.Print_Area" localSheetId="2">'Dokumentasjon (Anleggseier)'!$A$1:$I$20</definedName>
    <definedName name="_xlnm.Print_Area" localSheetId="1">'Målinger (Rådgiver)'!$A$1:$F$34</definedName>
    <definedName name="_xlnm.Print_Area" localSheetId="0">'Rapport (Rådgiver)'!$A$1:$L$112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" l="1"/>
  <c r="F42" i="1"/>
  <c r="F41" i="1"/>
  <c r="F34" i="1"/>
  <c r="F33" i="1"/>
  <c r="C55" i="1"/>
  <c r="C43" i="1"/>
  <c r="D10" i="3"/>
  <c r="C47" i="1" s="1"/>
  <c r="J28" i="1"/>
  <c r="J29" i="1"/>
  <c r="D33" i="3"/>
  <c r="E30" i="3"/>
  <c r="F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5" authorId="0" shapeId="0" xr:uid="{AA48A26E-BB36-42B8-B273-D99C5F6CFF62}">
      <text>
        <r>
          <rPr>
            <sz val="9"/>
            <color indexed="81"/>
            <rFont val="Tahoma"/>
            <family val="2"/>
          </rPr>
          <t>Dato for energivurdering</t>
        </r>
      </text>
    </comment>
    <comment ref="B19" authorId="0" shapeId="0" xr:uid="{E27B8086-9B23-4560-BFAA-2BCB19B03B3C}">
      <text>
        <r>
          <rPr>
            <sz val="9"/>
            <color indexed="81"/>
            <rFont val="Tahoma"/>
            <family val="2"/>
          </rPr>
          <t>Fjernvarmesentral
Varmepumpe
El.kjel
Biokjel
Oljekjel
Etc.</t>
        </r>
      </text>
    </comment>
    <comment ref="B20" authorId="0" shapeId="0" xr:uid="{8EE32CF5-6E12-4810-8349-D2F096AFFD23}">
      <text>
        <r>
          <rPr>
            <sz val="9"/>
            <color indexed="81"/>
            <rFont val="Tahoma"/>
            <family val="2"/>
          </rPr>
          <t>Radiator
Konvektor
Gulvvarme
Etc.</t>
        </r>
      </text>
    </comment>
    <comment ref="B22" authorId="0" shapeId="0" xr:uid="{E9F2DE24-B5E6-4468-80B7-4011D34DF57C}">
      <text>
        <r>
          <rPr>
            <sz val="9"/>
            <color indexed="81"/>
            <rFont val="Tahoma"/>
            <family val="2"/>
          </rPr>
          <t>Er det temperatur-/mengderegulering?</t>
        </r>
      </text>
    </comment>
    <comment ref="F25" authorId="0" shapeId="0" xr:uid="{F6045DFF-6C67-429D-A742-FA143BC06F05}">
      <text>
        <r>
          <rPr>
            <sz val="9"/>
            <color indexed="81"/>
            <rFont val="Tahoma"/>
            <family val="2"/>
          </rPr>
          <t xml:space="preserve">Lokale anlegget betjener.
Ref. SSB-kategorier: i.e. skole, hotell, kontor, bolig, helsebygg osv.
</t>
        </r>
      </text>
    </comment>
    <comment ref="J25" authorId="0" shapeId="0" xr:uid="{D5089674-2191-4518-B167-8C3856F0280B}">
      <text>
        <r>
          <rPr>
            <sz val="9"/>
            <color indexed="81"/>
            <rFont val="Tahoma"/>
            <family val="2"/>
          </rPr>
          <t>Antall personer i vanlig opphold i brukstiden i det betjente lokalet</t>
        </r>
      </text>
    </comment>
    <comment ref="F26" authorId="0" shapeId="0" xr:uid="{02ECCC12-E7EB-43BF-9412-0EFD957A6094}">
      <text>
        <r>
          <rPr>
            <sz val="9"/>
            <color indexed="81"/>
            <rFont val="Tahoma"/>
            <family val="2"/>
          </rPr>
          <t>Gjelder selve bygget</t>
        </r>
      </text>
    </comment>
    <comment ref="J26" authorId="0" shapeId="0" xr:uid="{F347CC6F-D1E5-421D-A1A2-3B35A27C80ED}">
      <text>
        <r>
          <rPr>
            <sz val="9"/>
            <color indexed="81"/>
            <rFont val="Tahoma"/>
            <family val="2"/>
          </rPr>
          <t>Arealet systemet betjener</t>
        </r>
      </text>
    </comment>
    <comment ref="B27" authorId="0" shapeId="0" xr:uid="{F63ADC23-A553-4F1C-B9EE-F3869D3210B2}">
      <text>
        <r>
          <rPr>
            <sz val="9"/>
            <color indexed="81"/>
            <rFont val="Tahoma"/>
            <family val="2"/>
          </rPr>
          <t>Beskrivelse av området systemet betjener: i.e. fløy, etasjer, bygg, rom</t>
        </r>
      </text>
    </comment>
    <comment ref="J27" authorId="0" shapeId="0" xr:uid="{57C19207-E8E9-4C0C-889D-074A8D92E771}">
      <text>
        <r>
          <rPr>
            <sz val="9"/>
            <color indexed="81"/>
            <rFont val="Tahoma"/>
            <family val="2"/>
          </rPr>
          <t>Volumet systemet betjener</t>
        </r>
      </text>
    </comment>
    <comment ref="B28" authorId="0" shapeId="0" xr:uid="{A4EC59F5-60E8-4962-A17B-F56E9A732770}">
      <text>
        <r>
          <rPr>
            <sz val="9"/>
            <color indexed="81"/>
            <rFont val="Tahoma"/>
            <family val="2"/>
          </rPr>
          <t>Tid anlegget operer for å iverata bygget "i driftstid"</t>
        </r>
      </text>
    </comment>
    <comment ref="B29" authorId="0" shapeId="0" xr:uid="{5BFFF360-F6A9-4043-961F-90AD4E2DBAA4}">
      <text>
        <r>
          <rPr>
            <sz val="9"/>
            <color indexed="81"/>
            <rFont val="Tahoma"/>
            <family val="2"/>
          </rPr>
          <t>Tidsrom hvor bygget er i normal drift</t>
        </r>
      </text>
    </comment>
    <comment ref="D33" authorId="0" shapeId="0" xr:uid="{31C9AAEE-ED60-44DC-A3CE-437D6CE62A28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34" authorId="0" shapeId="0" xr:uid="{2BF1C856-DB92-46D8-900E-67E5685BEC8D}">
      <text>
        <r>
          <rPr>
            <sz val="9"/>
            <color indexed="81"/>
            <rFont val="Tahoma"/>
            <family val="2"/>
          </rPr>
          <t xml:space="preserve">"Kjøpt energi" eller inngående energi </t>
        </r>
        <r>
          <rPr>
            <i/>
            <sz val="9"/>
            <color indexed="81"/>
            <rFont val="Tahoma"/>
            <family val="2"/>
          </rPr>
          <t>til</t>
        </r>
        <r>
          <rPr>
            <sz val="9"/>
            <color indexed="81"/>
            <rFont val="Tahoma"/>
            <family val="2"/>
          </rPr>
          <t xml:space="preserve"> varmeanlegget</t>
        </r>
      </text>
    </comment>
    <comment ref="D34" authorId="0" shapeId="0" xr:uid="{EE55FCB2-F164-4F3B-9ED5-14CDCD34FA22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41" authorId="0" shapeId="0" xr:uid="{7A9A6337-4446-460E-AB56-C13A1C2EEE9E}">
      <text>
        <r>
          <rPr>
            <sz val="9"/>
            <color indexed="81"/>
            <rFont val="Tahoma"/>
            <family val="2"/>
          </rPr>
          <t xml:space="preserve">Elektrisitet </t>
        </r>
        <r>
          <rPr>
            <i/>
            <sz val="9"/>
            <color indexed="81"/>
            <rFont val="Tahoma"/>
            <family val="2"/>
          </rPr>
          <t>tilført</t>
        </r>
        <r>
          <rPr>
            <sz val="9"/>
            <color indexed="81"/>
            <rFont val="Tahoma"/>
            <family val="2"/>
          </rPr>
          <t xml:space="preserve"> varmepumpen over en sesong eller et år</t>
        </r>
      </text>
    </comment>
    <comment ref="D41" authorId="0" shapeId="0" xr:uid="{79F143E8-FE77-4467-B287-605B90DB6071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42" authorId="0" shapeId="0" xr:uid="{346358AB-8DC1-4745-87BA-24CD28021340}">
      <text>
        <r>
          <rPr>
            <sz val="9"/>
            <color indexed="81"/>
            <rFont val="Tahoma"/>
            <family val="2"/>
          </rPr>
          <t xml:space="preserve">Levert energi </t>
        </r>
        <r>
          <rPr>
            <i/>
            <sz val="9"/>
            <color indexed="81"/>
            <rFont val="Tahoma"/>
            <family val="2"/>
          </rPr>
          <t>fra</t>
        </r>
        <r>
          <rPr>
            <sz val="9"/>
            <color indexed="81"/>
            <rFont val="Tahoma"/>
            <family val="2"/>
          </rPr>
          <t xml:space="preserve"> varmepumpen over en sesong eller et år</t>
        </r>
      </text>
    </comment>
    <comment ref="D42" authorId="0" shapeId="0" xr:uid="{C21C1E3F-FE17-4C2B-B5D5-4655F29E6BF1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47" authorId="0" shapeId="0" xr:uid="{9DEA2583-2AD2-4E55-AD40-C6E11A7E2330}">
      <text>
        <r>
          <rPr>
            <sz val="9"/>
            <color indexed="81"/>
            <rFont val="Tahoma"/>
            <family val="2"/>
          </rPr>
          <t>PS: brukes dersom verdier måles i stedet for hentes fra SD/EOS.
Hentes automatisk fra fanen "Målinger"</t>
        </r>
      </text>
    </comment>
    <comment ref="B50" authorId="0" shapeId="0" xr:uid="{60F190D4-F7D8-4CDA-ABEE-84765590A90C}">
      <text>
        <r>
          <rPr>
            <sz val="11"/>
            <color theme="1"/>
            <rFont val="Aptos Narrow"/>
            <family val="2"/>
            <scheme val="minor"/>
          </rPr>
          <t>Hvis inverterstyrt</t>
        </r>
      </text>
    </comment>
    <comment ref="B53" authorId="0" shapeId="0" xr:uid="{C307BEE1-2411-4D42-ACDE-14680A5CE56E}">
      <text>
        <r>
          <rPr>
            <sz val="9"/>
            <color indexed="81"/>
            <rFont val="Tahoma"/>
            <family val="2"/>
          </rPr>
          <t xml:space="preserve">Levert energi </t>
        </r>
        <r>
          <rPr>
            <i/>
            <sz val="9"/>
            <color indexed="81"/>
            <rFont val="Tahoma"/>
            <family val="2"/>
          </rPr>
          <t>fra</t>
        </r>
        <r>
          <rPr>
            <sz val="9"/>
            <color indexed="81"/>
            <rFont val="Tahoma"/>
            <family val="2"/>
          </rPr>
          <t xml:space="preserve"> kjel</t>
        </r>
      </text>
    </comment>
    <comment ref="D53" authorId="0" shapeId="0" xr:uid="{E9D340E9-6C5E-4040-9B35-F651A04BE86A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D54" authorId="0" shapeId="0" xr:uid="{BFAFD69E-BD2D-4E26-AD69-CA1376DCCA54}">
      <text>
        <r>
          <rPr>
            <sz val="9"/>
            <color indexed="81"/>
            <rFont val="Tahoma"/>
            <family val="2"/>
          </rPr>
          <t>Merk: nedtrekksmeny</t>
        </r>
      </text>
    </comment>
    <comment ref="J58" authorId="0" shapeId="0" xr:uid="{1F471C2B-4F55-4D2A-B27F-884A40BE94CC}">
      <text>
        <r>
          <rPr>
            <sz val="9"/>
            <color indexed="81"/>
            <rFont val="Tahoma"/>
            <family val="2"/>
          </rPr>
          <t xml:space="preserve">Dato for siste vurdering av anleggets dimensjonering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4" authorId="0" shapeId="0" xr:uid="{48A99892-DD44-4F37-87E0-0E034A5F6178}">
      <text>
        <r>
          <rPr>
            <sz val="11"/>
            <color theme="1"/>
            <rFont val="Aptos Narrow"/>
            <family val="2"/>
            <scheme val="minor"/>
          </rPr>
          <t>Merk: nedtrekksmeny</t>
        </r>
      </text>
    </comment>
    <comment ref="E26" authorId="0" shapeId="0" xr:uid="{6BDD6FEF-2150-4896-BB02-5B5C37088D71}">
      <text>
        <r>
          <rPr>
            <sz val="11"/>
            <color theme="1"/>
            <rFont val="Aptos Narrow"/>
            <family val="2"/>
            <scheme val="minor"/>
          </rPr>
          <t>merk: nedtrekksmeny</t>
        </r>
      </text>
    </comment>
    <comment ref="E29" authorId="0" shapeId="0" xr:uid="{1B2B94A3-A6E6-43C8-A2B0-25CC3B783543}">
      <text>
        <r>
          <rPr>
            <sz val="11"/>
            <color theme="1"/>
            <rFont val="Aptos Narrow"/>
            <family val="2"/>
            <scheme val="minor"/>
          </rPr>
          <t>Merk: nedtrekksmeny</t>
        </r>
      </text>
    </comment>
  </commentList>
</comments>
</file>

<file path=xl/sharedStrings.xml><?xml version="1.0" encoding="utf-8"?>
<sst xmlns="http://schemas.openxmlformats.org/spreadsheetml/2006/main" count="216" uniqueCount="160">
  <si>
    <t xml:space="preserve">Iht §14 i "Forskrift om energimerking av bygninger og energivurderinger av tekniske anlegg" </t>
  </si>
  <si>
    <t>Energirådgivers navn</t>
  </si>
  <si>
    <t>Telefonnr:</t>
  </si>
  <si>
    <t>Firma</t>
  </si>
  <si>
    <t>E-post:</t>
  </si>
  <si>
    <t>Gateadresse, postnr, poststed</t>
  </si>
  <si>
    <t>Org.nr:</t>
  </si>
  <si>
    <t>Gateadresse</t>
  </si>
  <si>
    <t>Postnummer:</t>
  </si>
  <si>
    <t>Kommune</t>
  </si>
  <si>
    <t>Poststed:</t>
  </si>
  <si>
    <t>Matrikkeldata</t>
  </si>
  <si>
    <t>Gnr.:</t>
  </si>
  <si>
    <t>Bruksnr.:</t>
  </si>
  <si>
    <t>Bygningsnr.:</t>
  </si>
  <si>
    <t>Seksjonsnr.:</t>
  </si>
  <si>
    <t>Anleggseier</t>
  </si>
  <si>
    <t>Org.nummer</t>
  </si>
  <si>
    <t>Telefonnr.:</t>
  </si>
  <si>
    <t>Kontaktperson</t>
  </si>
  <si>
    <t>System nr.</t>
  </si>
  <si>
    <t>Type lokale:</t>
  </si>
  <si>
    <t>Antall pers.:</t>
  </si>
  <si>
    <t>Installasjonsår</t>
  </si>
  <si>
    <t>Byggeår:</t>
  </si>
  <si>
    <r>
      <t>Areal (m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):</t>
    </r>
  </si>
  <si>
    <t>Systemet betjener</t>
  </si>
  <si>
    <r>
      <t>Volum (m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):</t>
    </r>
  </si>
  <si>
    <t>Timer/døgn:</t>
  </si>
  <si>
    <t>Døgn/uke:</t>
  </si>
  <si>
    <t>Uker/år:</t>
  </si>
  <si>
    <t>Årlig driftstid</t>
  </si>
  <si>
    <t>timer</t>
  </si>
  <si>
    <t>Tekniske data</t>
  </si>
  <si>
    <t>Faktisk verdi</t>
  </si>
  <si>
    <t>Typisk verdi</t>
  </si>
  <si>
    <t>Målt/avlest</t>
  </si>
  <si>
    <t>Kommentar</t>
  </si>
  <si>
    <t>Målt</t>
  </si>
  <si>
    <t>Avlest</t>
  </si>
  <si>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C</t>
    </r>
  </si>
  <si>
    <t>Anleggets dimensjonering</t>
  </si>
  <si>
    <t>Sist vurdert:</t>
  </si>
  <si>
    <t>Oppsummering visuell inspeksjon</t>
  </si>
  <si>
    <t>Energirådgivers samlede vurdering</t>
  </si>
  <si>
    <t>Lav</t>
  </si>
  <si>
    <t>Tiltaksnavn</t>
  </si>
  <si>
    <t>Oppsummerende tekst</t>
  </si>
  <si>
    <t>Kostnad</t>
  </si>
  <si>
    <t>Energibesparelse</t>
  </si>
  <si>
    <t>Horisont</t>
  </si>
  <si>
    <t>Prioritet</t>
  </si>
  <si>
    <t>Middels</t>
  </si>
  <si>
    <t>Høy</t>
  </si>
  <si>
    <t>Kortsiktig</t>
  </si>
  <si>
    <t>Langsiktig</t>
  </si>
  <si>
    <t>Forevist</t>
  </si>
  <si>
    <t>Mangel/kommentar</t>
  </si>
  <si>
    <t xml:space="preserve">Oversikt over energimålere, plassering, måleverdier, historiske data vs. beregnede </t>
  </si>
  <si>
    <t>Tegninger som viser innen- og utendørs lokalisering av de tekniske anleggene</t>
  </si>
  <si>
    <t>Oversikt over driftstider</t>
  </si>
  <si>
    <t>Fremlagt dokumentasjon</t>
  </si>
  <si>
    <t>Dokumentasjon</t>
  </si>
  <si>
    <t>Dokumentdato (revisjonsnr.)</t>
  </si>
  <si>
    <t>kW</t>
  </si>
  <si>
    <t>Måleverdier og kalkulerte verdier for energidrivere</t>
  </si>
  <si>
    <t>Versjonsnr. 1.0</t>
  </si>
  <si>
    <t>-</t>
  </si>
  <si>
    <t>Volumstrøm (målt)</t>
  </si>
  <si>
    <t>Turtemperatur (målt)</t>
  </si>
  <si>
    <t>Returtemperatur (målt)</t>
  </si>
  <si>
    <t>Spesifikk varmekapasitet</t>
  </si>
  <si>
    <t>kJ/(kg*K)</t>
  </si>
  <si>
    <t>Målt COP</t>
  </si>
  <si>
    <r>
      <t>kg/m</t>
    </r>
    <r>
      <rPr>
        <vertAlign val="superscript"/>
        <sz val="11"/>
        <color theme="1"/>
        <rFont val="Aptos Narrow"/>
        <family val="2"/>
        <scheme val="minor"/>
      </rPr>
      <t>3</t>
    </r>
  </si>
  <si>
    <t>Elektrisk effekt (målt)</t>
  </si>
  <si>
    <t>Spesifikk varmekapasitet væske i sekundærkrets (avlest)</t>
  </si>
  <si>
    <t>Tetthet væske i sekunderkrets (avlest)</t>
  </si>
  <si>
    <t>m3/h</t>
  </si>
  <si>
    <t>l/s</t>
  </si>
  <si>
    <t>Væske</t>
  </si>
  <si>
    <t>Konsentrasjon</t>
  </si>
  <si>
    <t>Tetthet</t>
  </si>
  <si>
    <t>Vann</t>
  </si>
  <si>
    <t>Etylenglykol</t>
  </si>
  <si>
    <t>Propylenglykol</t>
  </si>
  <si>
    <t>Kilde: https://www.vvskalkulatorer.no/Glykol.html</t>
  </si>
  <si>
    <t>Etanol</t>
  </si>
  <si>
    <t>Monoetylenglykol</t>
  </si>
  <si>
    <t>Type varmeanlegg</t>
  </si>
  <si>
    <t>Varmeelementer, type</t>
  </si>
  <si>
    <t>Spesifikk installert varmeeffekt</t>
  </si>
  <si>
    <t>Spes. Levert varme</t>
  </si>
  <si>
    <t>Energivurdering av varmeanlegg</t>
  </si>
  <si>
    <r>
      <t xml:space="preserve">Energistatistikk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 
Angi fra hvilke tekniske anlegg og målefrekvens</t>
    </r>
  </si>
  <si>
    <t xml:space="preserve">Typiske verdier for sekundærkretser </t>
  </si>
  <si>
    <t>Varmeanleggets egenskaper</t>
  </si>
  <si>
    <t>Grunnlast</t>
  </si>
  <si>
    <t>Spisslast</t>
  </si>
  <si>
    <t>Lastkategori</t>
  </si>
  <si>
    <t>Spes. Energiforbruk varmeanlegg</t>
  </si>
  <si>
    <t>Spesifikt for Varmepumpe</t>
  </si>
  <si>
    <t>Spesifikt for kjelanlegg (inkl. biokjel)</t>
  </si>
  <si>
    <t>Brensel</t>
  </si>
  <si>
    <t>Årlig brenselsforbruk</t>
  </si>
  <si>
    <t>kg</t>
  </si>
  <si>
    <t>l</t>
  </si>
  <si>
    <t>%</t>
  </si>
  <si>
    <t>Energitetthet brensel</t>
  </si>
  <si>
    <t>Mengde brensel</t>
  </si>
  <si>
    <t>l/h</t>
  </si>
  <si>
    <t>kg/h</t>
  </si>
  <si>
    <t>Målt virkningsgrad</t>
  </si>
  <si>
    <t>Driftstider anlegg</t>
  </si>
  <si>
    <t>Brukstid bygg/lokale</t>
  </si>
  <si>
    <t>Dato:</t>
  </si>
  <si>
    <t>Energirådgiver</t>
  </si>
  <si>
    <t>Bygginformasjon</t>
  </si>
  <si>
    <t>Anleggsinformasjon</t>
  </si>
  <si>
    <t>Finnes utstyr for energimåling/timetellere over år til kjel eller varmepumpe</t>
  </si>
  <si>
    <r>
      <t>m</t>
    </r>
    <r>
      <rPr>
        <vertAlign val="superscript"/>
        <sz val="11"/>
        <color theme="6" tint="0.79998168889431442"/>
        <rFont val="Aptos Narrow"/>
        <family val="2"/>
        <scheme val="minor"/>
      </rPr>
      <t>3</t>
    </r>
    <r>
      <rPr>
        <sz val="11"/>
        <color theme="6" tint="0.79998168889431442"/>
        <rFont val="Aptos Narrow"/>
        <family val="2"/>
        <scheme val="minor"/>
      </rPr>
      <t>/h</t>
    </r>
  </si>
  <si>
    <t>Kuldemedium</t>
  </si>
  <si>
    <t>FDV dokumentasjon og spesifisert liste over tekniske installasjoner</t>
  </si>
  <si>
    <t>Systemskjema varmeanlegg, oppleggskjema</t>
  </si>
  <si>
    <t>Anleggsbeskrivelse og tilhørende funksjonsbeskrivelse</t>
  </si>
  <si>
    <t>Vedlikeholdsprotokoll for alle kjelanlegg, inklusive protokoll/loggbok for gangtid, innkjøpt energi, års- og 5-årskontroll, samt servicerapporter.</t>
  </si>
  <si>
    <t>Plantegninger varmeanlegg, gjerne inkl. områdedekning for hvert system</t>
  </si>
  <si>
    <t>Lokal automatikk, temperaturregulering, type og prinsipp</t>
  </si>
  <si>
    <t>Tilgang til SD-anlegg</t>
  </si>
  <si>
    <t>Spes. Tilført elektrisitet</t>
  </si>
  <si>
    <t xml:space="preserve"> - Tilhørende kildetemperatur</t>
  </si>
  <si>
    <t xml:space="preserve"> - Tilhørende avgivelsestemperatur</t>
  </si>
  <si>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C</t>
    </r>
  </si>
  <si>
    <t>Underlag fra forrige energivurdering</t>
  </si>
  <si>
    <t>Oversikt over hvilke tiltak fra forrige energivurdering som er gjennomført</t>
  </si>
  <si>
    <t>Inverter eller av/på-styring</t>
  </si>
  <si>
    <r>
      <t>COP</t>
    </r>
    <r>
      <rPr>
        <vertAlign val="subscript"/>
        <sz val="11"/>
        <color rgb="FF000000"/>
        <rFont val="Aptos Narrow"/>
        <family val="2"/>
        <scheme val="minor"/>
      </rPr>
      <t>dimensjonerende forhold</t>
    </r>
  </si>
  <si>
    <r>
      <t xml:space="preserve">Målt COP-faktor </t>
    </r>
    <r>
      <rPr>
        <sz val="8"/>
        <color rgb="FF000000"/>
        <rFont val="Aptos Narrow"/>
        <family val="2"/>
        <scheme val="minor"/>
      </rPr>
      <t>i driftstid</t>
    </r>
  </si>
  <si>
    <t xml:space="preserve"> - Tilhørende dellast</t>
  </si>
  <si>
    <r>
      <rPr>
        <vertAlign val="superscript"/>
        <sz val="11"/>
        <color rgb="FF000000"/>
        <rFont val="Aptos Narrow"/>
        <family val="2"/>
        <scheme val="minor"/>
      </rPr>
      <t>o</t>
    </r>
    <r>
      <rPr>
        <sz val="11"/>
        <color rgb="FF000000"/>
        <rFont val="Aptos Narrow"/>
        <family val="2"/>
        <scheme val="minor"/>
      </rPr>
      <t>C</t>
    </r>
  </si>
  <si>
    <t>Mer informasjon: https://enova.no/nb/energimerking/energimerk-ditt-yrkesbygg</t>
  </si>
  <si>
    <t>Henvedelse: https://enova.no/nb/om-oss/hvem-er-enova/kontakt-oss</t>
  </si>
  <si>
    <t>Anbefalte tiltak</t>
  </si>
  <si>
    <t>Akkumulatortank</t>
  </si>
  <si>
    <t>Utetemperatur ved energivurdering</t>
  </si>
  <si>
    <t>Dokumentasjon skal fremlegges for energirådgiver</t>
  </si>
  <si>
    <t>Driftsvirkningsgrad</t>
  </si>
  <si>
    <r>
      <t xml:space="preserve">Driftsvirkningsgrad </t>
    </r>
    <r>
      <rPr>
        <b/>
        <sz val="8"/>
        <color theme="1"/>
        <rFont val="Aptos Narrow"/>
        <family val="2"/>
        <scheme val="minor"/>
      </rPr>
      <t>(kun kjelanlegg)</t>
    </r>
  </si>
  <si>
    <t>Ja</t>
  </si>
  <si>
    <t>Nei</t>
  </si>
  <si>
    <r>
      <t>Turtemperatur</t>
    </r>
    <r>
      <rPr>
        <vertAlign val="subscript"/>
        <sz val="11"/>
        <color theme="1"/>
        <rFont val="Aptos Narrow"/>
        <family val="2"/>
        <scheme val="minor"/>
      </rPr>
      <t>dimensjonerende forhold</t>
    </r>
  </si>
  <si>
    <r>
      <t>Returtemperatur</t>
    </r>
    <r>
      <rPr>
        <vertAlign val="subscript"/>
        <sz val="11"/>
        <color theme="1"/>
        <rFont val="Aptos Narrow"/>
        <family val="2"/>
        <scheme val="minor"/>
      </rPr>
      <t>dimensjonerende forhold</t>
    </r>
  </si>
  <si>
    <r>
      <t xml:space="preserve">Varmefaktor COP </t>
    </r>
    <r>
      <rPr>
        <b/>
        <sz val="8"/>
        <color theme="1"/>
        <rFont val="Aptos Narrow"/>
        <family val="2"/>
        <scheme val="minor"/>
      </rPr>
      <t>(kun varmepumper)</t>
    </r>
  </si>
  <si>
    <t>Regulering</t>
  </si>
  <si>
    <t>SCOP (SPF)</t>
  </si>
  <si>
    <t>W/m2</t>
  </si>
  <si>
    <t>kWh/år</t>
  </si>
  <si>
    <t>kWh/m2*år</t>
  </si>
  <si>
    <r>
      <t>W/m</t>
    </r>
    <r>
      <rPr>
        <vertAlign val="superscript"/>
        <sz val="11"/>
        <color theme="6" tint="0.79998168889431442"/>
        <rFont val="Aptos Narrow"/>
        <family val="2"/>
        <scheme val="minor"/>
      </rPr>
      <t>2</t>
    </r>
  </si>
  <si>
    <r>
      <t>kWh/m</t>
    </r>
    <r>
      <rPr>
        <vertAlign val="superscript"/>
        <sz val="11"/>
        <color theme="6" tint="0.79998168889431442"/>
        <rFont val="Aptos Narrow"/>
        <family val="2"/>
        <scheme val="minor"/>
      </rPr>
      <t>2</t>
    </r>
    <r>
      <rPr>
        <sz val="11"/>
        <color theme="6" tint="0.79998168889431442"/>
        <rFont val="Aptos Narrow"/>
        <family val="2"/>
        <scheme val="minor"/>
      </rPr>
      <t>*år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</si>
</sst>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6" tint="0.79998168889431442"/>
      <name val="Aptos Narrow"/>
      <family val="2"/>
      <scheme val="minor"/>
    </font>
    <font>
      <sz val="9"/>
      <color indexed="81"/>
      <name val="Tahoma"/>
      <family val="2"/>
    </font>
    <font>
      <i/>
      <sz val="9"/>
      <color indexed="81"/>
      <name val="Tahoma"/>
      <family val="2"/>
    </font>
    <font>
      <vertAlign val="superscript"/>
      <sz val="11"/>
      <color theme="6" tint="0.79998168889431442"/>
      <name val="Aptos Narrow"/>
      <family val="2"/>
      <scheme val="minor"/>
    </font>
    <font>
      <sz val="11"/>
      <color rgb="FF00B0F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vertAlign val="subscript"/>
      <sz val="11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0" fillId="3" borderId="0" xfId="0" applyFill="1"/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2" fontId="1" fillId="5" borderId="1" xfId="0" applyNumberFormat="1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9" fontId="0" fillId="2" borderId="15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2" fontId="0" fillId="2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7" fillId="6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 wrapText="1"/>
    </xf>
    <xf numFmtId="0" fontId="6" fillId="6" borderId="0" xfId="0" applyFont="1" applyFill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7" borderId="1" xfId="0" applyFill="1" applyBorder="1" applyAlignment="1">
      <alignment vertical="center"/>
    </xf>
    <xf numFmtId="0" fontId="5" fillId="7" borderId="1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0" fillId="7" borderId="2" xfId="0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7" borderId="3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8" fillId="7" borderId="1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vertical="center"/>
    </xf>
    <xf numFmtId="0" fontId="1" fillId="7" borderId="9" xfId="0" applyFont="1" applyFill="1" applyBorder="1" applyAlignment="1">
      <alignment horizontal="center" vertical="center"/>
    </xf>
    <xf numFmtId="164" fontId="1" fillId="7" borderId="9" xfId="0" applyNumberFormat="1" applyFont="1" applyFill="1" applyBorder="1" applyAlignment="1">
      <alignment horizontal="center" vertical="center"/>
    </xf>
    <xf numFmtId="164" fontId="9" fillId="7" borderId="9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5" fillId="6" borderId="3" xfId="0" applyFont="1" applyFill="1" applyBorder="1" applyAlignment="1">
      <alignment horizontal="left" vertical="center"/>
    </xf>
    <xf numFmtId="0" fontId="6" fillId="6" borderId="0" xfId="0" applyFont="1" applyFill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2" fillId="6" borderId="0" xfId="0" applyFont="1" applyFill="1" applyAlignment="1">
      <alignment vertical="center"/>
    </xf>
    <xf numFmtId="0" fontId="12" fillId="6" borderId="0" xfId="0" applyFont="1" applyFill="1" applyAlignment="1">
      <alignment vertical="center" wrapText="1"/>
    </xf>
    <xf numFmtId="0" fontId="2" fillId="6" borderId="0" xfId="0" applyFont="1" applyFill="1"/>
    <xf numFmtId="0" fontId="0" fillId="2" borderId="17" xfId="0" applyFill="1" applyBorder="1" applyAlignment="1">
      <alignment vertical="center"/>
    </xf>
    <xf numFmtId="0" fontId="12" fillId="6" borderId="0" xfId="0" applyFont="1" applyFill="1"/>
    <xf numFmtId="0" fontId="16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7" borderId="1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vertical="center"/>
    </xf>
    <xf numFmtId="0" fontId="18" fillId="7" borderId="1" xfId="0" quotePrefix="1" applyFont="1" applyFill="1" applyBorder="1" applyAlignment="1">
      <alignment vertical="center"/>
    </xf>
    <xf numFmtId="0" fontId="18" fillId="4" borderId="1" xfId="0" applyFont="1" applyFill="1" applyBorder="1" applyAlignment="1">
      <alignment vertical="center" wrapText="1"/>
    </xf>
    <xf numFmtId="0" fontId="18" fillId="7" borderId="2" xfId="0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0" fillId="7" borderId="2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17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7" borderId="1" xfId="0" applyFont="1" applyFill="1" applyBorder="1" applyAlignment="1">
      <alignment horizontal="center"/>
    </xf>
  </cellXfs>
  <cellStyles count="1">
    <cellStyle name="Normal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14F2F"/>
      <color rgb="FF82B589"/>
      <color rgb="FF8EB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314739</xdr:colOff>
      <xdr:row>1</xdr:row>
      <xdr:rowOff>82825</xdr:rowOff>
    </xdr:from>
    <xdr:to>
      <xdr:col>11</xdr:col>
      <xdr:colOff>9326</xdr:colOff>
      <xdr:row>3</xdr:row>
      <xdr:rowOff>33864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92BBEA-9845-3760-3EF9-5980A8EEE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9587" y="273325"/>
          <a:ext cx="1260000" cy="539104"/>
        </a:xfrm>
        <a:prstGeom prst="rect">
          <a:avLst/>
        </a:prstGeom>
      </xdr:spPr>
    </xdr:pic>
    <xdr:clientData/>
  </xdr:twoCellAnchor>
  <xdr:twoCellAnchor editAs="oneCell">
    <xdr:from>
      <xdr:col>9</xdr:col>
      <xdr:colOff>313082</xdr:colOff>
      <xdr:row>0</xdr:row>
      <xdr:rowOff>96552</xdr:rowOff>
    </xdr:from>
    <xdr:to>
      <xdr:col>11</xdr:col>
      <xdr:colOff>8643</xdr:colOff>
      <xdr:row>1</xdr:row>
      <xdr:rowOff>270153</xdr:rowOff>
    </xdr:to>
    <xdr:pic>
      <xdr:nvPicPr>
        <xdr:cNvPr id="2" name="Picture 1" descr="Enova søknadsportal for forbrukere">
          <a:extLst>
            <a:ext uri="{FF2B5EF4-FFF2-40B4-BE49-F238E27FC236}">
              <a16:creationId xmlns:a16="http://schemas.microsoft.com/office/drawing/2014/main" id="{71521689-5038-2AE0-FBE9-4588A6F7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7930" y="96552"/>
          <a:ext cx="1260974" cy="364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313214</xdr:colOff>
      <xdr:row>0</xdr:row>
      <xdr:rowOff>74543</xdr:rowOff>
    </xdr:from>
    <xdr:to>
      <xdr:col>9</xdr:col>
      <xdr:colOff>360948</xdr:colOff>
      <xdr:row>3</xdr:row>
      <xdr:rowOff>41413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0938CCA-F7A1-4923-A1F1-FD0BD3E06753}"/>
            </a:ext>
          </a:extLst>
        </xdr:cNvPr>
        <xdr:cNvSpPr txBox="1"/>
      </xdr:nvSpPr>
      <xdr:spPr>
        <a:xfrm>
          <a:off x="7351688" y="74543"/>
          <a:ext cx="945089" cy="748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800"/>
            <a:t>Skjema utviklet av:</a:t>
          </a:r>
        </a:p>
        <a:p>
          <a:r>
            <a:rPr lang="nb-NO" sz="500" i="1"/>
            <a:t>Basert</a:t>
          </a:r>
          <a:r>
            <a:rPr lang="nb-NO" sz="500" i="1" baseline="0"/>
            <a:t> på tidligere skjema utviklet av NVE (2013)</a:t>
          </a:r>
          <a:endParaRPr lang="nb-NO" sz="500" i="1"/>
        </a:p>
      </xdr:txBody>
    </xdr:sp>
    <xdr:clientData/>
  </xdr:twoCellAnchor>
</xdr:wsDr>
</file>

<file path=xl/theme/theme1.xml><?xml version="1.0" encoding="utf-8"?>
<a:theme xmlns:a="http://schemas.openxmlformats.org/drawingml/2006/main" name="Multiconsult (Excel)">
  <a:themeElements>
    <a:clrScheme name="Multiconsult (Excel)">
      <a:dk1>
        <a:srgbClr val="1E1E1E"/>
      </a:dk1>
      <a:lt1>
        <a:sysClr val="window" lastClr="FFFFFF"/>
      </a:lt1>
      <a:dk2>
        <a:srgbClr val="EA8C27"/>
      </a:dk2>
      <a:lt2>
        <a:srgbClr val="E8E4E2"/>
      </a:lt2>
      <a:accent1>
        <a:srgbClr val="8EB1CA"/>
      </a:accent1>
      <a:accent2>
        <a:srgbClr val="82B589"/>
      </a:accent2>
      <a:accent3>
        <a:srgbClr val="B14F2F"/>
      </a:accent3>
      <a:accent4>
        <a:srgbClr val="FFC000"/>
      </a:accent4>
      <a:accent5>
        <a:srgbClr val="60ADFA"/>
      </a:accent5>
      <a:accent6>
        <a:srgbClr val="F46464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sheetPr>
    <pageSetUpPr fitToPage="1"/>
  </sheetPr>
  <dimension ref="A1:M112"/>
  <sheetViews>
    <sheetView tabSelected="1" view="pageBreakPreview" zoomScale="115" zoomScaleNormal="100" zoomScaleSheetLayoutView="115" workbookViewId="0">
      <selection activeCell="H45" sqref="H45"/>
    </sheetView>
  </sheetViews>
  <sheetFormatPr defaultColWidth="9.140625" defaultRowHeight="15" x14ac:dyDescent="0.25"/>
  <cols>
    <col min="1" max="1" width="3.7109375" style="1" customWidth="1"/>
    <col min="2" max="2" width="31.28515625" style="1" customWidth="1"/>
    <col min="3" max="3" width="11.7109375" style="1" bestFit="1" customWidth="1"/>
    <col min="4" max="4" width="10.85546875" style="1" bestFit="1" customWidth="1"/>
    <col min="5" max="5" width="11.7109375" style="1" customWidth="1"/>
    <col min="6" max="6" width="13.140625" style="1" bestFit="1" customWidth="1"/>
    <col min="7" max="7" width="11.7109375" style="1" bestFit="1" customWidth="1"/>
    <col min="8" max="8" width="12.85546875" style="1" bestFit="1" customWidth="1"/>
    <col min="9" max="9" width="13.42578125" style="1" customWidth="1"/>
    <col min="10" max="10" width="12.7109375" style="1" customWidth="1"/>
    <col min="11" max="11" width="10.85546875" style="1" bestFit="1" customWidth="1"/>
    <col min="12" max="12" width="3.7109375" style="1" customWidth="1"/>
    <col min="13" max="16384" width="9.140625" style="1"/>
  </cols>
  <sheetData>
    <row r="1" spans="1:13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"/>
    </row>
    <row r="2" spans="1:13" ht="31.5" x14ac:dyDescent="0.25">
      <c r="A2" s="29"/>
      <c r="B2" s="30" t="s">
        <v>93</v>
      </c>
      <c r="C2" s="29"/>
      <c r="D2" s="29"/>
      <c r="E2" s="29"/>
      <c r="F2" s="29"/>
      <c r="G2" s="29"/>
      <c r="H2" s="29"/>
      <c r="I2" s="31"/>
      <c r="J2" s="29"/>
      <c r="K2" s="29"/>
      <c r="L2" s="29"/>
      <c r="M2" s="2"/>
    </row>
    <row r="3" spans="1:13" x14ac:dyDescent="0.25">
      <c r="A3" s="29"/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"/>
    </row>
    <row r="4" spans="1:13" x14ac:dyDescent="0.25">
      <c r="A4" s="29"/>
      <c r="B4" s="29"/>
      <c r="C4" s="29"/>
      <c r="D4" s="29"/>
      <c r="E4" s="29"/>
      <c r="F4" s="29"/>
      <c r="G4" s="29"/>
      <c r="H4" s="29"/>
      <c r="I4" s="31"/>
      <c r="J4" s="29"/>
      <c r="K4" s="29"/>
      <c r="L4" s="29"/>
      <c r="M4" s="2"/>
    </row>
    <row r="5" spans="1:13" ht="20.100000000000001" customHeight="1" x14ac:dyDescent="0.25">
      <c r="A5" s="29"/>
      <c r="B5" s="33" t="s">
        <v>116</v>
      </c>
      <c r="C5" s="29"/>
      <c r="D5" s="29"/>
      <c r="E5" s="29"/>
      <c r="F5" s="29"/>
      <c r="G5" s="29"/>
      <c r="H5" s="37" t="s">
        <v>115</v>
      </c>
      <c r="I5" s="86"/>
      <c r="J5" s="86"/>
      <c r="K5" s="86"/>
      <c r="L5" s="29"/>
      <c r="M5" s="2"/>
    </row>
    <row r="6" spans="1:13" ht="20.100000000000001" customHeight="1" x14ac:dyDescent="0.25">
      <c r="A6" s="29"/>
      <c r="B6" s="37" t="s">
        <v>1</v>
      </c>
      <c r="C6" s="90"/>
      <c r="D6" s="90"/>
      <c r="E6" s="90"/>
      <c r="F6" s="90"/>
      <c r="G6" s="90"/>
      <c r="H6" s="37" t="s">
        <v>2</v>
      </c>
      <c r="I6" s="90"/>
      <c r="J6" s="90"/>
      <c r="K6" s="90"/>
      <c r="L6" s="29"/>
      <c r="M6" s="2"/>
    </row>
    <row r="7" spans="1:13" ht="20.100000000000001" customHeight="1" x14ac:dyDescent="0.25">
      <c r="A7" s="29"/>
      <c r="B7" s="37" t="s">
        <v>3</v>
      </c>
      <c r="C7" s="90"/>
      <c r="D7" s="90"/>
      <c r="E7" s="90"/>
      <c r="F7" s="90"/>
      <c r="G7" s="90"/>
      <c r="H7" s="37" t="s">
        <v>4</v>
      </c>
      <c r="I7" s="90"/>
      <c r="J7" s="90"/>
      <c r="K7" s="90"/>
      <c r="L7" s="29"/>
      <c r="M7" s="2"/>
    </row>
    <row r="8" spans="1:13" ht="20.100000000000001" customHeight="1" x14ac:dyDescent="0.25">
      <c r="A8" s="29"/>
      <c r="B8" s="37" t="s">
        <v>5</v>
      </c>
      <c r="C8" s="90"/>
      <c r="D8" s="90"/>
      <c r="E8" s="90"/>
      <c r="F8" s="90"/>
      <c r="G8" s="90"/>
      <c r="H8" s="37" t="s">
        <v>6</v>
      </c>
      <c r="I8" s="90"/>
      <c r="J8" s="90"/>
      <c r="K8" s="90"/>
      <c r="L8" s="29"/>
      <c r="M8" s="2"/>
    </row>
    <row r="9" spans="1:13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"/>
    </row>
    <row r="10" spans="1:13" ht="18.75" x14ac:dyDescent="0.25">
      <c r="A10" s="29"/>
      <c r="B10" s="33" t="s">
        <v>117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"/>
    </row>
    <row r="11" spans="1:13" ht="20.100000000000001" customHeight="1" x14ac:dyDescent="0.25">
      <c r="A11" s="29"/>
      <c r="B11" s="37" t="s">
        <v>7</v>
      </c>
      <c r="C11" s="90"/>
      <c r="D11" s="90"/>
      <c r="E11" s="90"/>
      <c r="F11" s="90"/>
      <c r="G11" s="90"/>
      <c r="H11" s="37" t="s">
        <v>8</v>
      </c>
      <c r="I11" s="90"/>
      <c r="J11" s="90"/>
      <c r="K11" s="90"/>
      <c r="L11" s="29"/>
      <c r="M11" s="2"/>
    </row>
    <row r="12" spans="1:13" ht="20.100000000000001" customHeight="1" x14ac:dyDescent="0.25">
      <c r="A12" s="29"/>
      <c r="B12" s="37" t="s">
        <v>9</v>
      </c>
      <c r="C12" s="90"/>
      <c r="D12" s="90"/>
      <c r="E12" s="90"/>
      <c r="F12" s="90"/>
      <c r="G12" s="90"/>
      <c r="H12" s="37" t="s">
        <v>10</v>
      </c>
      <c r="I12" s="90"/>
      <c r="J12" s="90"/>
      <c r="K12" s="90"/>
      <c r="L12" s="29"/>
      <c r="M12" s="2"/>
    </row>
    <row r="13" spans="1:13" ht="20.100000000000001" customHeight="1" x14ac:dyDescent="0.25">
      <c r="A13" s="29"/>
      <c r="B13" s="37" t="s">
        <v>11</v>
      </c>
      <c r="C13" s="3"/>
      <c r="D13" s="37" t="s">
        <v>12</v>
      </c>
      <c r="E13" s="3"/>
      <c r="F13" s="37" t="s">
        <v>13</v>
      </c>
      <c r="G13" s="3"/>
      <c r="H13" s="37" t="s">
        <v>14</v>
      </c>
      <c r="I13" s="3"/>
      <c r="J13" s="37" t="s">
        <v>15</v>
      </c>
      <c r="K13" s="3"/>
      <c r="L13" s="29"/>
      <c r="M13" s="2"/>
    </row>
    <row r="14" spans="1:13" ht="20.100000000000001" customHeight="1" x14ac:dyDescent="0.25">
      <c r="A14" s="29"/>
      <c r="B14" s="37" t="s">
        <v>16</v>
      </c>
      <c r="C14" s="90"/>
      <c r="D14" s="90"/>
      <c r="E14" s="90"/>
      <c r="F14" s="90"/>
      <c r="G14" s="90"/>
      <c r="H14" s="37" t="s">
        <v>17</v>
      </c>
      <c r="I14" s="90"/>
      <c r="J14" s="90"/>
      <c r="K14" s="90"/>
      <c r="L14" s="29"/>
      <c r="M14" s="2"/>
    </row>
    <row r="15" spans="1:13" ht="20.100000000000001" customHeight="1" x14ac:dyDescent="0.25">
      <c r="A15" s="29"/>
      <c r="B15" s="37" t="s">
        <v>5</v>
      </c>
      <c r="C15" s="90"/>
      <c r="D15" s="90"/>
      <c r="E15" s="90"/>
      <c r="F15" s="90"/>
      <c r="G15" s="90"/>
      <c r="H15" s="37" t="s">
        <v>18</v>
      </c>
      <c r="I15" s="90"/>
      <c r="J15" s="90"/>
      <c r="K15" s="90"/>
      <c r="L15" s="29"/>
      <c r="M15" s="2"/>
    </row>
    <row r="16" spans="1:13" ht="20.100000000000001" customHeight="1" x14ac:dyDescent="0.25">
      <c r="A16" s="29"/>
      <c r="B16" s="37" t="s">
        <v>19</v>
      </c>
      <c r="C16" s="90"/>
      <c r="D16" s="90"/>
      <c r="E16" s="90"/>
      <c r="F16" s="90"/>
      <c r="G16" s="90"/>
      <c r="H16" s="37" t="s">
        <v>4</v>
      </c>
      <c r="I16" s="90"/>
      <c r="J16" s="90"/>
      <c r="K16" s="90"/>
      <c r="L16" s="29"/>
      <c r="M16" s="2"/>
    </row>
    <row r="17" spans="1:13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"/>
    </row>
    <row r="18" spans="1:13" ht="18.75" x14ac:dyDescent="0.25">
      <c r="A18" s="29"/>
      <c r="B18" s="33" t="s">
        <v>96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"/>
    </row>
    <row r="19" spans="1:13" ht="20.100000000000001" customHeight="1" x14ac:dyDescent="0.25">
      <c r="A19" s="29"/>
      <c r="B19" s="37" t="s">
        <v>89</v>
      </c>
      <c r="C19" s="90"/>
      <c r="D19" s="90"/>
      <c r="E19" s="90"/>
      <c r="F19" s="90"/>
      <c r="G19" s="90"/>
      <c r="H19" s="29"/>
      <c r="I19" s="29"/>
      <c r="J19" s="29"/>
      <c r="K19" s="29"/>
      <c r="L19" s="29"/>
      <c r="M19" s="2"/>
    </row>
    <row r="20" spans="1:13" ht="20.100000000000001" customHeight="1" x14ac:dyDescent="0.25">
      <c r="A20" s="59" t="s">
        <v>97</v>
      </c>
      <c r="B20" s="37" t="s">
        <v>90</v>
      </c>
      <c r="C20" s="90"/>
      <c r="D20" s="90"/>
      <c r="E20" s="90"/>
      <c r="F20" s="91"/>
      <c r="G20" s="92"/>
      <c r="H20" s="29"/>
      <c r="I20" s="29"/>
      <c r="J20" s="29"/>
      <c r="K20" s="29"/>
      <c r="L20" s="29"/>
      <c r="M20" s="2"/>
    </row>
    <row r="21" spans="1:13" ht="20.100000000000001" customHeight="1" x14ac:dyDescent="0.25">
      <c r="A21" s="59" t="s">
        <v>98</v>
      </c>
      <c r="B21" s="37" t="s">
        <v>99</v>
      </c>
      <c r="C21" s="90"/>
      <c r="D21" s="90"/>
      <c r="E21" s="90"/>
      <c r="F21" s="93"/>
      <c r="G21" s="94"/>
      <c r="H21" s="29"/>
      <c r="I21" s="29"/>
      <c r="J21" s="29"/>
      <c r="K21" s="29"/>
      <c r="L21" s="29"/>
      <c r="M21" s="2"/>
    </row>
    <row r="22" spans="1:13" ht="20.100000000000001" customHeight="1" x14ac:dyDescent="0.25">
      <c r="A22" s="59"/>
      <c r="B22" s="37" t="s">
        <v>153</v>
      </c>
      <c r="C22" s="83"/>
      <c r="D22" s="84"/>
      <c r="E22" s="85"/>
      <c r="F22" s="29"/>
      <c r="G22" s="29"/>
      <c r="H22" s="82"/>
      <c r="I22" s="82"/>
      <c r="J22" s="82"/>
      <c r="K22" s="82"/>
      <c r="L22" s="29"/>
      <c r="M22" s="2"/>
    </row>
    <row r="23" spans="1:13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"/>
    </row>
    <row r="24" spans="1:13" ht="18.75" x14ac:dyDescent="0.25">
      <c r="A24" s="29"/>
      <c r="B24" s="33" t="s">
        <v>118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"/>
    </row>
    <row r="25" spans="1:13" ht="20.100000000000001" customHeight="1" x14ac:dyDescent="0.25">
      <c r="A25" s="29"/>
      <c r="B25" s="37" t="s">
        <v>20</v>
      </c>
      <c r="C25" s="90"/>
      <c r="D25" s="90"/>
      <c r="E25" s="90"/>
      <c r="F25" s="37" t="s">
        <v>21</v>
      </c>
      <c r="G25" s="90"/>
      <c r="H25" s="90"/>
      <c r="I25" s="90"/>
      <c r="J25" s="37" t="s">
        <v>22</v>
      </c>
      <c r="K25" s="3"/>
      <c r="L25" s="29"/>
      <c r="M25" s="2"/>
    </row>
    <row r="26" spans="1:13" ht="20.100000000000001" customHeight="1" x14ac:dyDescent="0.25">
      <c r="A26" s="29"/>
      <c r="B26" s="37" t="s">
        <v>23</v>
      </c>
      <c r="C26" s="90"/>
      <c r="D26" s="90"/>
      <c r="E26" s="90"/>
      <c r="F26" s="37" t="s">
        <v>24</v>
      </c>
      <c r="G26" s="90"/>
      <c r="H26" s="90"/>
      <c r="I26" s="90"/>
      <c r="J26" s="37" t="s">
        <v>25</v>
      </c>
      <c r="K26" s="3"/>
      <c r="L26" s="29"/>
      <c r="M26" s="2"/>
    </row>
    <row r="27" spans="1:13" ht="20.100000000000001" customHeight="1" x14ac:dyDescent="0.25">
      <c r="A27" s="29"/>
      <c r="B27" s="37" t="s">
        <v>26</v>
      </c>
      <c r="C27" s="90"/>
      <c r="D27" s="90"/>
      <c r="E27" s="90"/>
      <c r="F27" s="90"/>
      <c r="G27" s="90"/>
      <c r="H27" s="90"/>
      <c r="I27" s="90"/>
      <c r="J27" s="37" t="s">
        <v>27</v>
      </c>
      <c r="K27" s="3"/>
      <c r="L27" s="29"/>
      <c r="M27" s="2"/>
    </row>
    <row r="28" spans="1:13" ht="20.100000000000001" customHeight="1" x14ac:dyDescent="0.25">
      <c r="A28" s="29"/>
      <c r="B28" s="37" t="s">
        <v>113</v>
      </c>
      <c r="C28" s="37" t="s">
        <v>28</v>
      </c>
      <c r="D28" s="4"/>
      <c r="E28" s="37" t="s">
        <v>29</v>
      </c>
      <c r="F28" s="4"/>
      <c r="G28" s="37" t="s">
        <v>30</v>
      </c>
      <c r="H28" s="3"/>
      <c r="I28" s="37" t="s">
        <v>31</v>
      </c>
      <c r="J28" s="4">
        <f>D28*F28*H28</f>
        <v>0</v>
      </c>
      <c r="K28" s="5" t="s">
        <v>32</v>
      </c>
      <c r="L28" s="29"/>
      <c r="M28" s="2"/>
    </row>
    <row r="29" spans="1:13" ht="20.100000000000001" customHeight="1" x14ac:dyDescent="0.25">
      <c r="A29" s="29"/>
      <c r="B29" s="37" t="s">
        <v>114</v>
      </c>
      <c r="C29" s="37" t="s">
        <v>28</v>
      </c>
      <c r="D29" s="4"/>
      <c r="E29" s="37" t="s">
        <v>29</v>
      </c>
      <c r="F29" s="4"/>
      <c r="G29" s="37" t="s">
        <v>30</v>
      </c>
      <c r="H29" s="3"/>
      <c r="I29" s="37" t="s">
        <v>31</v>
      </c>
      <c r="J29" s="4">
        <f>D29*F29*H29</f>
        <v>0</v>
      </c>
      <c r="K29" s="5" t="s">
        <v>32</v>
      </c>
      <c r="L29" s="29"/>
      <c r="M29" s="2"/>
    </row>
    <row r="30" spans="1:13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35"/>
      <c r="L30" s="29"/>
      <c r="M30" s="2"/>
    </row>
    <row r="31" spans="1:13" ht="19.5" thickBot="1" x14ac:dyDescent="0.3">
      <c r="A31" s="29"/>
      <c r="B31" s="33" t="s">
        <v>33</v>
      </c>
      <c r="C31" s="36" t="s">
        <v>34</v>
      </c>
      <c r="D31" s="29"/>
      <c r="E31" s="36" t="s">
        <v>35</v>
      </c>
      <c r="F31" s="29"/>
      <c r="G31" s="36" t="s">
        <v>36</v>
      </c>
      <c r="H31" s="36" t="s">
        <v>37</v>
      </c>
      <c r="I31" s="29"/>
      <c r="J31" s="29"/>
      <c r="K31" s="29"/>
      <c r="L31" s="29"/>
      <c r="M31" s="2"/>
    </row>
    <row r="32" spans="1:13" ht="31.5" x14ac:dyDescent="0.25">
      <c r="A32" s="60" t="s">
        <v>38</v>
      </c>
      <c r="B32" s="37" t="s">
        <v>144</v>
      </c>
      <c r="C32" s="3"/>
      <c r="D32" s="37" t="s">
        <v>132</v>
      </c>
      <c r="E32" s="72" t="s">
        <v>67</v>
      </c>
      <c r="F32" s="40" t="s">
        <v>132</v>
      </c>
      <c r="G32" s="9"/>
      <c r="H32" s="85"/>
      <c r="I32" s="90"/>
      <c r="J32" s="90"/>
      <c r="K32" s="90"/>
      <c r="L32" s="60" t="s">
        <v>158</v>
      </c>
      <c r="M32" s="2"/>
    </row>
    <row r="33" spans="1:13" ht="20.100000000000001" customHeight="1" x14ac:dyDescent="0.25">
      <c r="A33" s="60" t="s">
        <v>38</v>
      </c>
      <c r="B33" s="37" t="s">
        <v>91</v>
      </c>
      <c r="C33" s="3"/>
      <c r="D33" s="38" t="s">
        <v>155</v>
      </c>
      <c r="E33" s="3"/>
      <c r="F33" s="39" t="str">
        <f>D33</f>
        <v>W/m2</v>
      </c>
      <c r="G33" s="10"/>
      <c r="H33" s="85"/>
      <c r="I33" s="90"/>
      <c r="J33" s="90"/>
      <c r="K33" s="90"/>
      <c r="L33" s="60" t="s">
        <v>64</v>
      </c>
      <c r="M33" s="2"/>
    </row>
    <row r="34" spans="1:13" ht="20.100000000000001" customHeight="1" x14ac:dyDescent="0.25">
      <c r="A34" s="59"/>
      <c r="B34" s="37" t="s">
        <v>100</v>
      </c>
      <c r="C34" s="3"/>
      <c r="D34" s="38" t="s">
        <v>157</v>
      </c>
      <c r="E34" s="3"/>
      <c r="F34" s="39" t="str">
        <f>D34</f>
        <v>kWh/m2*år</v>
      </c>
      <c r="G34" s="10"/>
      <c r="H34" s="85"/>
      <c r="I34" s="90"/>
      <c r="J34" s="90"/>
      <c r="K34" s="90"/>
      <c r="L34" s="60" t="s">
        <v>159</v>
      </c>
      <c r="M34" s="2"/>
    </row>
    <row r="35" spans="1:13" ht="20.100000000000001" customHeight="1" x14ac:dyDescent="0.25">
      <c r="A35" s="59"/>
      <c r="B35" s="37" t="s">
        <v>150</v>
      </c>
      <c r="C35" s="3"/>
      <c r="D35" s="37" t="s">
        <v>40</v>
      </c>
      <c r="E35" s="3"/>
      <c r="F35" s="40" t="s">
        <v>40</v>
      </c>
      <c r="G35" s="10"/>
      <c r="H35" s="84"/>
      <c r="I35" s="84"/>
      <c r="J35" s="84"/>
      <c r="K35" s="85"/>
      <c r="L35" s="60" t="s">
        <v>156</v>
      </c>
      <c r="M35" s="2"/>
    </row>
    <row r="36" spans="1:13" ht="20.100000000000001" customHeight="1" thickBot="1" x14ac:dyDescent="0.3">
      <c r="A36" s="59"/>
      <c r="B36" s="37" t="s">
        <v>151</v>
      </c>
      <c r="C36" s="3"/>
      <c r="D36" s="37" t="s">
        <v>40</v>
      </c>
      <c r="E36" s="3"/>
      <c r="F36" s="40" t="s">
        <v>40</v>
      </c>
      <c r="G36" s="77"/>
      <c r="H36" s="84"/>
      <c r="I36" s="84"/>
      <c r="J36" s="84"/>
      <c r="K36" s="85"/>
      <c r="L36" s="29"/>
      <c r="M36" s="2"/>
    </row>
    <row r="37" spans="1:13" ht="20.100000000000001" customHeight="1" x14ac:dyDescent="0.25">
      <c r="A37" s="59"/>
      <c r="B37" s="36" t="s">
        <v>101</v>
      </c>
      <c r="C37" s="29"/>
      <c r="D37" s="29"/>
      <c r="E37" s="29"/>
      <c r="F37" s="29"/>
      <c r="G37" s="29"/>
      <c r="H37" s="29"/>
      <c r="I37" s="29"/>
      <c r="J37" s="29"/>
      <c r="K37" s="35"/>
      <c r="L37" s="29"/>
      <c r="M37" s="2"/>
    </row>
    <row r="38" spans="1:13" ht="20.100000000000001" customHeight="1" x14ac:dyDescent="0.25">
      <c r="A38" s="60" t="s">
        <v>39</v>
      </c>
      <c r="B38" s="37" t="s">
        <v>121</v>
      </c>
      <c r="C38" s="78"/>
      <c r="D38" s="79"/>
      <c r="E38" s="79"/>
      <c r="F38" s="79"/>
      <c r="G38" s="80"/>
      <c r="H38" s="79"/>
      <c r="I38" s="79"/>
      <c r="J38" s="79"/>
      <c r="K38" s="80"/>
      <c r="L38" s="59" t="s">
        <v>148</v>
      </c>
      <c r="M38" s="2"/>
    </row>
    <row r="39" spans="1:13" ht="20.100000000000001" customHeight="1" x14ac:dyDescent="0.25">
      <c r="A39" s="60"/>
      <c r="B39" s="68" t="s">
        <v>135</v>
      </c>
      <c r="C39" s="78"/>
      <c r="D39" s="79"/>
      <c r="E39" s="79"/>
      <c r="F39" s="79"/>
      <c r="G39" s="80"/>
      <c r="H39" s="79"/>
      <c r="I39" s="79"/>
      <c r="J39" s="79"/>
      <c r="K39" s="80"/>
      <c r="L39" s="59" t="s">
        <v>149</v>
      </c>
      <c r="M39" s="2"/>
    </row>
    <row r="40" spans="1:13" ht="20.100000000000001" customHeight="1" thickBot="1" x14ac:dyDescent="0.3">
      <c r="A40" s="60"/>
      <c r="B40" s="68" t="s">
        <v>143</v>
      </c>
      <c r="C40" s="78"/>
      <c r="D40" s="79"/>
      <c r="E40" s="79"/>
      <c r="F40" s="79"/>
      <c r="G40" s="81"/>
      <c r="H40" s="79"/>
      <c r="I40" s="79"/>
      <c r="J40" s="79"/>
      <c r="K40" s="80"/>
      <c r="L40" s="29"/>
      <c r="M40" s="2"/>
    </row>
    <row r="41" spans="1:13" ht="20.100000000000001" customHeight="1" x14ac:dyDescent="0.25">
      <c r="A41" s="60"/>
      <c r="B41" s="68" t="s">
        <v>129</v>
      </c>
      <c r="C41" s="65"/>
      <c r="D41" s="38" t="s">
        <v>157</v>
      </c>
      <c r="E41" s="65"/>
      <c r="F41" s="39" t="str">
        <f>D41</f>
        <v>kWh/m2*år</v>
      </c>
      <c r="G41" s="9"/>
      <c r="H41" s="79"/>
      <c r="I41" s="79"/>
      <c r="J41" s="79"/>
      <c r="K41" s="80"/>
      <c r="L41" s="29"/>
      <c r="M41" s="2"/>
    </row>
    <row r="42" spans="1:13" ht="20.100000000000001" customHeight="1" x14ac:dyDescent="0.25">
      <c r="A42" s="60"/>
      <c r="B42" s="68" t="s">
        <v>92</v>
      </c>
      <c r="C42" s="65"/>
      <c r="D42" s="38" t="s">
        <v>157</v>
      </c>
      <c r="E42" s="65"/>
      <c r="F42" s="39" t="str">
        <f>D42</f>
        <v>kWh/m2*år</v>
      </c>
      <c r="G42" s="73"/>
      <c r="H42" s="79"/>
      <c r="I42" s="79"/>
      <c r="J42" s="79"/>
      <c r="K42" s="80"/>
      <c r="L42" s="29"/>
      <c r="M42" s="2"/>
    </row>
    <row r="43" spans="1:13" ht="20.100000000000001" customHeight="1" x14ac:dyDescent="0.25">
      <c r="A43" s="29"/>
      <c r="B43" s="68" t="s">
        <v>154</v>
      </c>
      <c r="C43" s="65" t="e">
        <f>C42/C41</f>
        <v>#DIV/0!</v>
      </c>
      <c r="D43" s="66" t="s">
        <v>67</v>
      </c>
      <c r="E43" s="65"/>
      <c r="F43" s="67" t="s">
        <v>67</v>
      </c>
      <c r="G43" s="10"/>
      <c r="H43" s="85"/>
      <c r="I43" s="90"/>
      <c r="J43" s="90"/>
      <c r="K43" s="90"/>
      <c r="L43" s="29"/>
      <c r="M43" s="2"/>
    </row>
    <row r="44" spans="1:13" ht="20.100000000000001" customHeight="1" x14ac:dyDescent="0.25">
      <c r="A44" s="29"/>
      <c r="B44" s="68" t="s">
        <v>136</v>
      </c>
      <c r="C44" s="3"/>
      <c r="D44" s="66" t="s">
        <v>67</v>
      </c>
      <c r="E44" s="3"/>
      <c r="F44" s="67" t="s">
        <v>67</v>
      </c>
      <c r="G44" s="10"/>
      <c r="H44" s="84"/>
      <c r="I44" s="84"/>
      <c r="J44" s="84"/>
      <c r="K44" s="85"/>
      <c r="L44" s="29"/>
      <c r="M44" s="2"/>
    </row>
    <row r="45" spans="1:13" ht="20.100000000000001" customHeight="1" x14ac:dyDescent="0.25">
      <c r="A45" s="29"/>
      <c r="B45" s="69" t="s">
        <v>130</v>
      </c>
      <c r="C45" s="64"/>
      <c r="D45" s="68" t="s">
        <v>139</v>
      </c>
      <c r="E45" s="64"/>
      <c r="F45" s="71" t="s">
        <v>139</v>
      </c>
      <c r="G45" s="74"/>
      <c r="H45" s="62"/>
      <c r="I45" s="62"/>
      <c r="J45" s="62"/>
      <c r="K45" s="5"/>
      <c r="L45" s="29"/>
      <c r="M45" s="2"/>
    </row>
    <row r="46" spans="1:13" ht="20.100000000000001" customHeight="1" x14ac:dyDescent="0.25">
      <c r="A46" s="29"/>
      <c r="B46" s="69" t="s">
        <v>131</v>
      </c>
      <c r="C46" s="64"/>
      <c r="D46" s="68" t="s">
        <v>139</v>
      </c>
      <c r="E46" s="64"/>
      <c r="F46" s="71" t="s">
        <v>139</v>
      </c>
      <c r="G46" s="74"/>
      <c r="H46" s="62"/>
      <c r="I46" s="62"/>
      <c r="J46" s="62"/>
      <c r="K46" s="5"/>
      <c r="L46" s="29"/>
      <c r="M46" s="2"/>
    </row>
    <row r="47" spans="1:13" ht="20.100000000000001" customHeight="1" x14ac:dyDescent="0.25">
      <c r="A47" s="29"/>
      <c r="B47" s="68" t="s">
        <v>137</v>
      </c>
      <c r="C47" s="26" t="e">
        <f>'Målinger (Rådgiver)'!D10</f>
        <v>#DIV/0!</v>
      </c>
      <c r="D47" s="66" t="s">
        <v>67</v>
      </c>
      <c r="E47" s="3"/>
      <c r="F47" s="67" t="s">
        <v>67</v>
      </c>
      <c r="G47" s="74"/>
      <c r="H47" s="84"/>
      <c r="I47" s="84"/>
      <c r="J47" s="84"/>
      <c r="K47" s="85"/>
      <c r="L47" s="29"/>
      <c r="M47" s="2"/>
    </row>
    <row r="48" spans="1:13" ht="20.100000000000001" customHeight="1" x14ac:dyDescent="0.25">
      <c r="A48" s="29"/>
      <c r="B48" s="69" t="s">
        <v>130</v>
      </c>
      <c r="C48" s="64"/>
      <c r="D48" s="68" t="s">
        <v>139</v>
      </c>
      <c r="E48" s="64"/>
      <c r="F48" s="71" t="s">
        <v>139</v>
      </c>
      <c r="G48" s="75"/>
      <c r="H48" s="62"/>
      <c r="I48" s="62"/>
      <c r="J48" s="62"/>
      <c r="K48" s="5"/>
      <c r="L48" s="29"/>
      <c r="M48" s="2"/>
    </row>
    <row r="49" spans="1:13" ht="20.100000000000001" customHeight="1" x14ac:dyDescent="0.25">
      <c r="A49" s="29"/>
      <c r="B49" s="69" t="s">
        <v>131</v>
      </c>
      <c r="C49" s="64"/>
      <c r="D49" s="68" t="s">
        <v>139</v>
      </c>
      <c r="E49" s="64"/>
      <c r="F49" s="71" t="s">
        <v>139</v>
      </c>
      <c r="G49" s="76"/>
      <c r="H49" s="62"/>
      <c r="I49" s="62"/>
      <c r="J49" s="62"/>
      <c r="K49" s="5"/>
      <c r="L49" s="29"/>
      <c r="M49" s="2"/>
    </row>
    <row r="50" spans="1:13" ht="20.100000000000001" customHeight="1" thickBot="1" x14ac:dyDescent="0.3">
      <c r="A50" s="29"/>
      <c r="B50" s="69" t="s">
        <v>138</v>
      </c>
      <c r="C50" s="64"/>
      <c r="D50" s="68" t="s">
        <v>107</v>
      </c>
      <c r="E50" s="64"/>
      <c r="F50" s="71" t="s">
        <v>107</v>
      </c>
      <c r="G50" s="77"/>
      <c r="H50" s="62"/>
      <c r="I50" s="62"/>
      <c r="J50" s="62"/>
      <c r="K50" s="5"/>
      <c r="L50" s="29"/>
      <c r="M50" s="2"/>
    </row>
    <row r="51" spans="1:13" ht="20.100000000000001" customHeight="1" thickBot="1" x14ac:dyDescent="0.3">
      <c r="A51" s="29"/>
      <c r="B51" s="36" t="s">
        <v>102</v>
      </c>
      <c r="C51" s="29"/>
      <c r="D51" s="29"/>
      <c r="E51" s="29"/>
      <c r="F51" s="29"/>
      <c r="G51" s="29"/>
      <c r="H51" s="29"/>
      <c r="I51" s="29"/>
      <c r="J51" s="29"/>
      <c r="K51" s="35"/>
      <c r="L51" s="29"/>
      <c r="M51" s="2"/>
    </row>
    <row r="52" spans="1:13" ht="20.100000000000001" customHeight="1" x14ac:dyDescent="0.25">
      <c r="A52" s="60" t="s">
        <v>105</v>
      </c>
      <c r="B52" s="37" t="s">
        <v>103</v>
      </c>
      <c r="C52" s="87"/>
      <c r="D52" s="88"/>
      <c r="E52" s="88"/>
      <c r="F52" s="89"/>
      <c r="G52" s="9"/>
      <c r="H52" s="85"/>
      <c r="I52" s="90"/>
      <c r="J52" s="90"/>
      <c r="K52" s="90"/>
      <c r="L52" s="29"/>
      <c r="M52" s="2"/>
    </row>
    <row r="53" spans="1:13" ht="20.100000000000001" customHeight="1" x14ac:dyDescent="0.25">
      <c r="A53" s="59" t="s">
        <v>106</v>
      </c>
      <c r="B53" s="37" t="s">
        <v>92</v>
      </c>
      <c r="C53" s="3"/>
      <c r="D53" s="38" t="s">
        <v>157</v>
      </c>
      <c r="E53" s="3"/>
      <c r="F53" s="39" t="str">
        <f>D53</f>
        <v>kWh/m2*år</v>
      </c>
      <c r="G53" s="10"/>
      <c r="H53" s="85"/>
      <c r="I53" s="90"/>
      <c r="J53" s="90"/>
      <c r="K53" s="90"/>
      <c r="L53" s="29"/>
      <c r="M53" s="2"/>
    </row>
    <row r="54" spans="1:13" ht="20.100000000000001" customHeight="1" x14ac:dyDescent="0.25">
      <c r="A54" s="29"/>
      <c r="B54" s="37" t="s">
        <v>104</v>
      </c>
      <c r="C54" s="3"/>
      <c r="D54" s="37" t="s">
        <v>106</v>
      </c>
      <c r="E54" s="3"/>
      <c r="F54" s="37" t="str">
        <f>D54</f>
        <v>l</v>
      </c>
      <c r="G54" s="10"/>
      <c r="H54" s="85"/>
      <c r="I54" s="90"/>
      <c r="J54" s="90"/>
      <c r="K54" s="90"/>
      <c r="L54" s="29"/>
      <c r="M54" s="2"/>
    </row>
    <row r="55" spans="1:13" ht="20.100000000000001" customHeight="1" thickBot="1" x14ac:dyDescent="0.3">
      <c r="A55" s="29"/>
      <c r="B55" s="37" t="s">
        <v>146</v>
      </c>
      <c r="C55" s="26" t="e">
        <f>'Målinger (Rådgiver)'!D33</f>
        <v>#DIV/0!</v>
      </c>
      <c r="D55" s="38" t="s">
        <v>107</v>
      </c>
      <c r="E55" s="3"/>
      <c r="F55" s="39" t="s">
        <v>107</v>
      </c>
      <c r="G55" s="77"/>
      <c r="H55" s="96"/>
      <c r="I55" s="84"/>
      <c r="J55" s="84"/>
      <c r="K55" s="85"/>
      <c r="L55" s="29"/>
      <c r="M55" s="2"/>
    </row>
    <row r="56" spans="1:13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"/>
    </row>
    <row r="57" spans="1:13" ht="1.7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"/>
    </row>
    <row r="58" spans="1:13" ht="18.75" x14ac:dyDescent="0.25">
      <c r="A58" s="29"/>
      <c r="B58" s="33" t="s">
        <v>41</v>
      </c>
      <c r="C58" s="29"/>
      <c r="D58" s="29"/>
      <c r="E58" s="29"/>
      <c r="F58" s="29"/>
      <c r="G58" s="29"/>
      <c r="H58" s="29"/>
      <c r="I58" s="29"/>
      <c r="J58" s="36" t="s">
        <v>42</v>
      </c>
      <c r="K58" s="6"/>
      <c r="L58" s="29"/>
      <c r="M58" s="2"/>
    </row>
    <row r="59" spans="1:13" x14ac:dyDescent="0.25">
      <c r="A59" s="29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29"/>
      <c r="M59" s="2"/>
    </row>
    <row r="60" spans="1:13" x14ac:dyDescent="0.25">
      <c r="A60" s="2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29"/>
      <c r="M60" s="2"/>
    </row>
    <row r="61" spans="1:13" x14ac:dyDescent="0.25">
      <c r="A61" s="2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29"/>
      <c r="M61" s="2"/>
    </row>
    <row r="62" spans="1:13" x14ac:dyDescent="0.25">
      <c r="A62" s="2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29"/>
      <c r="M62" s="2"/>
    </row>
    <row r="63" spans="1:13" x14ac:dyDescent="0.25">
      <c r="A63" s="29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29"/>
      <c r="M63" s="2"/>
    </row>
    <row r="64" spans="1:13" x14ac:dyDescent="0.25">
      <c r="A64" s="29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29"/>
      <c r="M64" s="2"/>
    </row>
    <row r="65" spans="1:13" x14ac:dyDescent="0.25">
      <c r="A65" s="29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29"/>
      <c r="M65" s="2"/>
    </row>
    <row r="66" spans="1:13" x14ac:dyDescent="0.25">
      <c r="A66" s="29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29"/>
      <c r="M66" s="2"/>
    </row>
    <row r="67" spans="1:13" x14ac:dyDescent="0.25">
      <c r="A67" s="29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29"/>
      <c r="M67" s="2"/>
    </row>
    <row r="68" spans="1:13" x14ac:dyDescent="0.25">
      <c r="A68" s="2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29"/>
      <c r="M68" s="2"/>
    </row>
    <row r="69" spans="1:13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"/>
    </row>
    <row r="70" spans="1:13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"/>
    </row>
    <row r="71" spans="1:13" ht="18.75" x14ac:dyDescent="0.25">
      <c r="A71" s="29"/>
      <c r="B71" s="33" t="s">
        <v>43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"/>
    </row>
    <row r="72" spans="1:13" x14ac:dyDescent="0.25">
      <c r="A72" s="29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29"/>
      <c r="M72" s="2"/>
    </row>
    <row r="73" spans="1:13" x14ac:dyDescent="0.25">
      <c r="A73" s="29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29"/>
      <c r="M73" s="2"/>
    </row>
    <row r="74" spans="1:13" x14ac:dyDescent="0.25">
      <c r="A74" s="29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29"/>
      <c r="M74" s="2"/>
    </row>
    <row r="75" spans="1:13" x14ac:dyDescent="0.25">
      <c r="A75" s="29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29"/>
      <c r="M75" s="2"/>
    </row>
    <row r="76" spans="1:13" x14ac:dyDescent="0.25">
      <c r="A76" s="29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29"/>
      <c r="M76" s="2"/>
    </row>
    <row r="77" spans="1:13" x14ac:dyDescent="0.25">
      <c r="A77" s="29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29"/>
      <c r="M77" s="2"/>
    </row>
    <row r="78" spans="1:13" x14ac:dyDescent="0.25">
      <c r="A78" s="29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29"/>
      <c r="M78" s="2"/>
    </row>
    <row r="79" spans="1:13" x14ac:dyDescent="0.25">
      <c r="A79" s="29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29"/>
      <c r="M79" s="2"/>
    </row>
    <row r="80" spans="1:13" x14ac:dyDescent="0.25">
      <c r="A80" s="29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29"/>
      <c r="M80" s="2"/>
    </row>
    <row r="81" spans="1:13" x14ac:dyDescent="0.25">
      <c r="A81" s="29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29"/>
      <c r="M81" s="2"/>
    </row>
    <row r="82" spans="1:13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"/>
    </row>
    <row r="83" spans="1:13" ht="18.75" x14ac:dyDescent="0.25">
      <c r="A83" s="29"/>
      <c r="B83" s="33" t="s">
        <v>44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"/>
    </row>
    <row r="84" spans="1:13" x14ac:dyDescent="0.25">
      <c r="A84" s="29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29"/>
      <c r="M84" s="2"/>
    </row>
    <row r="85" spans="1:13" x14ac:dyDescent="0.25">
      <c r="A85" s="29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29"/>
      <c r="M85" s="2"/>
    </row>
    <row r="86" spans="1:13" x14ac:dyDescent="0.25">
      <c r="A86" s="29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29"/>
      <c r="M86" s="2"/>
    </row>
    <row r="87" spans="1:13" x14ac:dyDescent="0.25">
      <c r="A87" s="29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29"/>
      <c r="M87" s="2"/>
    </row>
    <row r="88" spans="1:13" x14ac:dyDescent="0.25">
      <c r="A88" s="2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29"/>
      <c r="M88" s="2"/>
    </row>
    <row r="89" spans="1:13" x14ac:dyDescent="0.25">
      <c r="A89" s="29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29"/>
      <c r="M89" s="2"/>
    </row>
    <row r="90" spans="1:13" x14ac:dyDescent="0.25">
      <c r="A90" s="29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29"/>
      <c r="M90" s="2"/>
    </row>
    <row r="91" spans="1:13" x14ac:dyDescent="0.25">
      <c r="A91" s="29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29"/>
      <c r="M91" s="2"/>
    </row>
    <row r="92" spans="1:13" x14ac:dyDescent="0.25">
      <c r="A92" s="29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29"/>
      <c r="M92" s="2"/>
    </row>
    <row r="93" spans="1:13" x14ac:dyDescent="0.25">
      <c r="A93" s="29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29"/>
      <c r="M93" s="2"/>
    </row>
    <row r="94" spans="1:13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"/>
    </row>
    <row r="95" spans="1:13" ht="19.5" thickBot="1" x14ac:dyDescent="0.3">
      <c r="A95" s="29"/>
      <c r="B95" s="33" t="s">
        <v>142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"/>
    </row>
    <row r="96" spans="1:13" ht="20.100000000000001" customHeight="1" thickBot="1" x14ac:dyDescent="0.3">
      <c r="A96" s="59" t="s">
        <v>45</v>
      </c>
      <c r="B96" s="41" t="s">
        <v>46</v>
      </c>
      <c r="C96" s="97" t="s">
        <v>47</v>
      </c>
      <c r="D96" s="98"/>
      <c r="E96" s="98"/>
      <c r="F96" s="99"/>
      <c r="G96" s="42" t="s">
        <v>48</v>
      </c>
      <c r="H96" s="100" t="s">
        <v>49</v>
      </c>
      <c r="I96" s="101"/>
      <c r="J96" s="43" t="s">
        <v>50</v>
      </c>
      <c r="K96" s="44" t="s">
        <v>51</v>
      </c>
      <c r="L96" s="29"/>
      <c r="M96" s="2"/>
    </row>
    <row r="97" spans="1:13" ht="20.100000000000001" customHeight="1" x14ac:dyDescent="0.25">
      <c r="A97" s="60" t="s">
        <v>52</v>
      </c>
      <c r="B97" s="11"/>
      <c r="C97" s="95"/>
      <c r="D97" s="95"/>
      <c r="E97" s="95"/>
      <c r="F97" s="95"/>
      <c r="G97" s="11"/>
      <c r="H97" s="95"/>
      <c r="I97" s="95"/>
      <c r="J97" s="12"/>
      <c r="K97" s="13"/>
      <c r="L97" s="29"/>
      <c r="M97" s="2"/>
    </row>
    <row r="98" spans="1:13" ht="20.100000000000001" customHeight="1" x14ac:dyDescent="0.25">
      <c r="A98" s="60" t="s">
        <v>53</v>
      </c>
      <c r="B98" s="3"/>
      <c r="C98" s="90"/>
      <c r="D98" s="90"/>
      <c r="E98" s="90"/>
      <c r="F98" s="90"/>
      <c r="G98" s="3"/>
      <c r="H98" s="90"/>
      <c r="I98" s="90"/>
      <c r="J98" s="4"/>
      <c r="K98" s="7"/>
      <c r="L98" s="29"/>
      <c r="M98" s="2"/>
    </row>
    <row r="99" spans="1:13" ht="20.100000000000001" customHeight="1" x14ac:dyDescent="0.25">
      <c r="A99" s="60"/>
      <c r="B99" s="3"/>
      <c r="C99" s="90"/>
      <c r="D99" s="90"/>
      <c r="E99" s="90"/>
      <c r="F99" s="90"/>
      <c r="G99" s="3"/>
      <c r="H99" s="90"/>
      <c r="I99" s="90"/>
      <c r="J99" s="4"/>
      <c r="K99" s="7"/>
      <c r="L99" s="29"/>
      <c r="M99" s="2"/>
    </row>
    <row r="100" spans="1:13" ht="20.100000000000001" customHeight="1" x14ac:dyDescent="0.25">
      <c r="A100" s="60" t="s">
        <v>54</v>
      </c>
      <c r="B100" s="3"/>
      <c r="C100" s="90"/>
      <c r="D100" s="90"/>
      <c r="E100" s="90"/>
      <c r="F100" s="90"/>
      <c r="G100" s="3"/>
      <c r="H100" s="90"/>
      <c r="I100" s="90"/>
      <c r="J100" s="4"/>
      <c r="K100" s="7"/>
      <c r="L100" s="29"/>
      <c r="M100" s="2"/>
    </row>
    <row r="101" spans="1:13" ht="20.100000000000001" customHeight="1" x14ac:dyDescent="0.25">
      <c r="A101" s="60" t="s">
        <v>55</v>
      </c>
      <c r="B101" s="3"/>
      <c r="C101" s="90"/>
      <c r="D101" s="90"/>
      <c r="E101" s="90"/>
      <c r="F101" s="90"/>
      <c r="G101" s="3"/>
      <c r="H101" s="90"/>
      <c r="I101" s="90"/>
      <c r="J101" s="4"/>
      <c r="K101" s="7"/>
      <c r="L101" s="29"/>
      <c r="M101" s="2"/>
    </row>
    <row r="102" spans="1:13" ht="20.100000000000001" customHeight="1" x14ac:dyDescent="0.25">
      <c r="A102" s="60"/>
      <c r="B102" s="3"/>
      <c r="C102" s="90"/>
      <c r="D102" s="90"/>
      <c r="E102" s="90"/>
      <c r="F102" s="90"/>
      <c r="G102" s="3"/>
      <c r="H102" s="90"/>
      <c r="I102" s="90"/>
      <c r="J102" s="4"/>
      <c r="K102" s="7"/>
      <c r="L102" s="29"/>
      <c r="M102" s="2"/>
    </row>
    <row r="103" spans="1:13" ht="20.100000000000001" customHeight="1" x14ac:dyDescent="0.25">
      <c r="A103" s="32"/>
      <c r="B103" s="3"/>
      <c r="C103" s="90"/>
      <c r="D103" s="90"/>
      <c r="E103" s="90"/>
      <c r="F103" s="90"/>
      <c r="G103" s="3"/>
      <c r="H103" s="90"/>
      <c r="I103" s="90"/>
      <c r="J103" s="4"/>
      <c r="K103" s="7"/>
      <c r="L103" s="29"/>
      <c r="M103" s="2"/>
    </row>
    <row r="104" spans="1:13" ht="20.100000000000001" customHeight="1" x14ac:dyDescent="0.25">
      <c r="A104" s="32"/>
      <c r="B104" s="3"/>
      <c r="C104" s="90"/>
      <c r="D104" s="90"/>
      <c r="E104" s="90"/>
      <c r="F104" s="90"/>
      <c r="G104" s="3"/>
      <c r="H104" s="90"/>
      <c r="I104" s="90"/>
      <c r="J104" s="4"/>
      <c r="K104" s="7"/>
      <c r="L104" s="29"/>
      <c r="M104" s="2"/>
    </row>
    <row r="105" spans="1:13" ht="20.100000000000001" customHeight="1" x14ac:dyDescent="0.25">
      <c r="A105" s="32"/>
      <c r="B105" s="3"/>
      <c r="C105" s="90"/>
      <c r="D105" s="90"/>
      <c r="E105" s="90"/>
      <c r="F105" s="90"/>
      <c r="G105" s="3"/>
      <c r="H105" s="90"/>
      <c r="I105" s="90"/>
      <c r="J105" s="4"/>
      <c r="K105" s="7"/>
      <c r="L105" s="29"/>
      <c r="M105" s="2"/>
    </row>
    <row r="106" spans="1:13" ht="20.100000000000001" customHeight="1" thickBot="1" x14ac:dyDescent="0.3">
      <c r="A106" s="32"/>
      <c r="B106" s="3"/>
      <c r="C106" s="90"/>
      <c r="D106" s="90"/>
      <c r="E106" s="90"/>
      <c r="F106" s="90"/>
      <c r="G106" s="3"/>
      <c r="H106" s="90"/>
      <c r="I106" s="90"/>
      <c r="J106" s="4"/>
      <c r="K106" s="8"/>
      <c r="L106" s="29"/>
      <c r="M106" s="2"/>
    </row>
    <row r="107" spans="1:13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"/>
    </row>
    <row r="108" spans="1:13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"/>
    </row>
    <row r="109" spans="1:13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"/>
    </row>
    <row r="110" spans="1:13" x14ac:dyDescent="0.25">
      <c r="A110" s="29"/>
      <c r="B110" s="29"/>
      <c r="C110" s="29"/>
      <c r="D110" s="29"/>
      <c r="E110" s="29"/>
      <c r="F110" s="29"/>
      <c r="G110" s="29"/>
      <c r="H110" s="31" t="s">
        <v>140</v>
      </c>
      <c r="I110" s="29"/>
      <c r="J110" s="29"/>
      <c r="K110" s="29"/>
      <c r="L110" s="29"/>
      <c r="M110" s="2"/>
    </row>
    <row r="111" spans="1:13" x14ac:dyDescent="0.25">
      <c r="A111" s="29"/>
      <c r="B111" s="31" t="s">
        <v>66</v>
      </c>
      <c r="C111" s="29"/>
      <c r="D111" s="29"/>
      <c r="E111" s="29"/>
      <c r="F111" s="29"/>
      <c r="G111" s="29"/>
      <c r="H111" s="31" t="s">
        <v>141</v>
      </c>
      <c r="I111" s="29"/>
      <c r="J111" s="29"/>
      <c r="K111" s="29"/>
      <c r="L111" s="29"/>
      <c r="M111" s="2"/>
    </row>
    <row r="112" spans="1:13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"/>
    </row>
  </sheetData>
  <mergeCells count="74">
    <mergeCell ref="H53:K53"/>
    <mergeCell ref="H54:K54"/>
    <mergeCell ref="H55:K55"/>
    <mergeCell ref="C96:F96"/>
    <mergeCell ref="H96:I96"/>
    <mergeCell ref="H104:I104"/>
    <mergeCell ref="C98:F98"/>
    <mergeCell ref="C99:F99"/>
    <mergeCell ref="C100:F100"/>
    <mergeCell ref="H105:I105"/>
    <mergeCell ref="H99:I99"/>
    <mergeCell ref="H100:I100"/>
    <mergeCell ref="H101:I101"/>
    <mergeCell ref="H102:I102"/>
    <mergeCell ref="H103:I103"/>
    <mergeCell ref="H106:I106"/>
    <mergeCell ref="B59:K68"/>
    <mergeCell ref="H43:K43"/>
    <mergeCell ref="H47:K47"/>
    <mergeCell ref="H44:K44"/>
    <mergeCell ref="C101:F101"/>
    <mergeCell ref="C102:F102"/>
    <mergeCell ref="C103:F103"/>
    <mergeCell ref="B72:K81"/>
    <mergeCell ref="B84:K93"/>
    <mergeCell ref="C97:F97"/>
    <mergeCell ref="H97:I97"/>
    <mergeCell ref="C104:F104"/>
    <mergeCell ref="C105:F105"/>
    <mergeCell ref="C106:F106"/>
    <mergeCell ref="H98:I98"/>
    <mergeCell ref="F20:G21"/>
    <mergeCell ref="H33:K33"/>
    <mergeCell ref="H38:K38"/>
    <mergeCell ref="H34:K34"/>
    <mergeCell ref="H35:K35"/>
    <mergeCell ref="H36:K36"/>
    <mergeCell ref="H52:K52"/>
    <mergeCell ref="I16:K16"/>
    <mergeCell ref="C14:G14"/>
    <mergeCell ref="C27:I27"/>
    <mergeCell ref="G25:I25"/>
    <mergeCell ref="G26:I26"/>
    <mergeCell ref="C25:E25"/>
    <mergeCell ref="C26:E26"/>
    <mergeCell ref="H41:K41"/>
    <mergeCell ref="H39:K39"/>
    <mergeCell ref="H40:K40"/>
    <mergeCell ref="H32:K32"/>
    <mergeCell ref="H42:K42"/>
    <mergeCell ref="C19:G19"/>
    <mergeCell ref="C20:E20"/>
    <mergeCell ref="C21:E21"/>
    <mergeCell ref="I5:K5"/>
    <mergeCell ref="C52:F52"/>
    <mergeCell ref="I6:K6"/>
    <mergeCell ref="I7:K7"/>
    <mergeCell ref="I8:K8"/>
    <mergeCell ref="C11:G11"/>
    <mergeCell ref="C12:G12"/>
    <mergeCell ref="C6:G6"/>
    <mergeCell ref="C7:G7"/>
    <mergeCell ref="C8:G8"/>
    <mergeCell ref="C15:G15"/>
    <mergeCell ref="C16:G16"/>
    <mergeCell ref="I11:K11"/>
    <mergeCell ref="I12:K12"/>
    <mergeCell ref="I14:K14"/>
    <mergeCell ref="I15:K15"/>
    <mergeCell ref="C38:G38"/>
    <mergeCell ref="C39:G39"/>
    <mergeCell ref="C40:G40"/>
    <mergeCell ref="H22:K22"/>
    <mergeCell ref="C22:E22"/>
  </mergeCells>
  <conditionalFormatting sqref="G97:G106">
    <cfRule type="containsText" dxfId="7" priority="3" operator="containsText" text="Høy">
      <formula>NOT(ISERROR(SEARCH("Høy",G97)))</formula>
    </cfRule>
    <cfRule type="containsText" dxfId="6" priority="4" operator="containsText" text="Middels">
      <formula>NOT(ISERROR(SEARCH("Middels",G97)))</formula>
    </cfRule>
    <cfRule type="containsText" dxfId="5" priority="5" operator="containsText" text="Lav">
      <formula>NOT(ISERROR(SEARCH("Lav",G97)))</formula>
    </cfRule>
  </conditionalFormatting>
  <conditionalFormatting sqref="H97:I106 K97:K106">
    <cfRule type="containsText" dxfId="4" priority="6" operator="containsText" text="Høy">
      <formula>NOT(ISERROR(SEARCH("Høy",H97)))</formula>
    </cfRule>
    <cfRule type="containsText" dxfId="3" priority="7" operator="containsText" text="Middels">
      <formula>NOT(ISERROR(SEARCH("Middels",H97)))</formula>
    </cfRule>
    <cfRule type="containsText" dxfId="2" priority="8" operator="containsText" text="Lav">
      <formula>NOT(ISERROR(SEARCH("Lav",H97)))</formula>
    </cfRule>
  </conditionalFormatting>
  <conditionalFormatting sqref="J97:J106">
    <cfRule type="containsText" dxfId="1" priority="1" operator="containsText" text="Kortsiktig">
      <formula>NOT(ISERROR(SEARCH("Kortsiktig",J97)))</formula>
    </cfRule>
    <cfRule type="containsText" dxfId="0" priority="2" operator="containsText" text="Langsiktig">
      <formula>NOT(ISERROR(SEARCH("Langsiktig",J97)))</formula>
    </cfRule>
  </conditionalFormatting>
  <dataValidations count="8">
    <dataValidation type="list" allowBlank="1" showInputMessage="1" showErrorMessage="1" sqref="G97:I106 K97:K106" xr:uid="{6129911C-315F-4D2F-8EC0-B667830550E2}">
      <formula1>$A$96:$A$98</formula1>
    </dataValidation>
    <dataValidation type="list" allowBlank="1" showInputMessage="1" showErrorMessage="1" sqref="J97:J106" xr:uid="{5C5BC161-9783-4716-BCBF-9EB9165BF2F6}">
      <formula1>$A$100:$A$101</formula1>
    </dataValidation>
    <dataValidation type="list" allowBlank="1" showInputMessage="1" showErrorMessage="1" sqref="C21:C22 D21:E21" xr:uid="{A8DC28AA-BD84-4F89-A847-2CC4C9E59CD6}">
      <formula1>$A$20:$A$21</formula1>
    </dataValidation>
    <dataValidation type="list" allowBlank="1" showInputMessage="1" showErrorMessage="1" sqref="D54" xr:uid="{46843C59-5411-4F48-8759-CAAD8FA6599B}">
      <formula1>$A$52:$A$53</formula1>
    </dataValidation>
    <dataValidation type="list" allowBlank="1" showInputMessage="1" showErrorMessage="1" sqref="C40" xr:uid="{4F29C122-9C60-4FFB-B4DA-015E50C5D621}">
      <formula1>$L$38:$L$39</formula1>
    </dataValidation>
    <dataValidation type="list" allowBlank="1" showInputMessage="1" showErrorMessage="1" sqref="G52:G55 G32:G36 G41:G50" xr:uid="{5E722C85-8BA5-4B08-8172-ACC7EE541078}">
      <formula1>$A$33:$A$38</formula1>
    </dataValidation>
    <dataValidation type="list" allowBlank="1" showInputMessage="1" showErrorMessage="1" sqref="D33" xr:uid="{21602C61-CC48-4CEB-885E-53FBBAB0B87A}">
      <formula1>$L$32:$L$33</formula1>
    </dataValidation>
    <dataValidation type="list" allowBlank="1" showInputMessage="1" showErrorMessage="1" sqref="D34 D41:D42 D53" xr:uid="{5A018FAA-A33B-45A5-87E4-4E096C374933}">
      <formula1>$L$34:$L$35</formula1>
    </dataValidation>
  </dataValidations>
  <pageMargins left="0" right="0" top="0" bottom="0" header="0" footer="0"/>
  <pageSetup paperSize="9" scale="71" fitToHeight="0" orientation="portrait" r:id="rId1"/>
  <rowBreaks count="1" manualBreakCount="1">
    <brk id="57" max="1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F13F-6086-495F-ACF7-FDB276359AC0}">
  <dimension ref="A1:F34"/>
  <sheetViews>
    <sheetView view="pageBreakPreview" zoomScale="160" zoomScaleNormal="160" zoomScaleSheetLayoutView="160" workbookViewId="0">
      <selection activeCell="B4" sqref="B4:C4"/>
    </sheetView>
  </sheetViews>
  <sheetFormatPr defaultRowHeight="15" x14ac:dyDescent="0.25"/>
  <cols>
    <col min="1" max="1" width="3.7109375" customWidth="1"/>
    <col min="2" max="2" width="37.85546875" customWidth="1"/>
    <col min="3" max="3" width="14.140625" customWidth="1"/>
    <col min="5" max="5" width="10.85546875" bestFit="1" customWidth="1"/>
    <col min="6" max="6" width="3.7109375" customWidth="1"/>
  </cols>
  <sheetData>
    <row r="1" spans="1:6" x14ac:dyDescent="0.25">
      <c r="A1" s="35"/>
      <c r="B1" s="35"/>
      <c r="C1" s="35"/>
      <c r="D1" s="35"/>
      <c r="E1" s="35"/>
      <c r="F1" s="35"/>
    </row>
    <row r="2" spans="1:6" ht="18.75" x14ac:dyDescent="0.3">
      <c r="A2" s="35"/>
      <c r="B2" s="55" t="s">
        <v>65</v>
      </c>
      <c r="C2" s="55"/>
      <c r="D2" s="35"/>
      <c r="E2" s="35"/>
      <c r="F2" s="35"/>
    </row>
    <row r="3" spans="1:6" ht="20.100000000000001" customHeight="1" x14ac:dyDescent="0.25">
      <c r="A3" s="35"/>
      <c r="B3" s="104" t="s">
        <v>152</v>
      </c>
      <c r="C3" s="106"/>
      <c r="D3" s="106"/>
      <c r="E3" s="105"/>
      <c r="F3" s="35"/>
    </row>
    <row r="4" spans="1:6" ht="20.100000000000001" customHeight="1" x14ac:dyDescent="0.25">
      <c r="A4" s="63" t="s">
        <v>120</v>
      </c>
      <c r="B4" s="102" t="s">
        <v>68</v>
      </c>
      <c r="C4" s="103"/>
      <c r="D4" s="3"/>
      <c r="E4" s="38" t="s">
        <v>78</v>
      </c>
      <c r="F4" s="35"/>
    </row>
    <row r="5" spans="1:6" ht="20.100000000000001" customHeight="1" x14ac:dyDescent="0.25">
      <c r="A5" s="63" t="s">
        <v>79</v>
      </c>
      <c r="B5" s="102" t="s">
        <v>69</v>
      </c>
      <c r="C5" s="103"/>
      <c r="D5" s="17"/>
      <c r="E5" s="46" t="s">
        <v>40</v>
      </c>
      <c r="F5" s="35"/>
    </row>
    <row r="6" spans="1:6" ht="20.100000000000001" customHeight="1" x14ac:dyDescent="0.25">
      <c r="A6" s="35"/>
      <c r="B6" s="102" t="s">
        <v>70</v>
      </c>
      <c r="C6" s="103"/>
      <c r="D6" s="17"/>
      <c r="E6" s="46" t="s">
        <v>40</v>
      </c>
      <c r="F6" s="35"/>
    </row>
    <row r="7" spans="1:6" ht="20.100000000000001" customHeight="1" x14ac:dyDescent="0.25">
      <c r="A7" s="35"/>
      <c r="B7" s="102" t="s">
        <v>75</v>
      </c>
      <c r="C7" s="103"/>
      <c r="D7" s="3"/>
      <c r="E7" s="37" t="s">
        <v>64</v>
      </c>
      <c r="F7" s="35"/>
    </row>
    <row r="8" spans="1:6" ht="20.100000000000001" customHeight="1" x14ac:dyDescent="0.25">
      <c r="A8" s="35"/>
      <c r="B8" s="102" t="s">
        <v>76</v>
      </c>
      <c r="C8" s="103"/>
      <c r="D8" s="3"/>
      <c r="E8" s="37" t="s">
        <v>72</v>
      </c>
      <c r="F8" s="35"/>
    </row>
    <row r="9" spans="1:6" ht="20.100000000000001" customHeight="1" x14ac:dyDescent="0.25">
      <c r="A9" s="35"/>
      <c r="B9" s="102" t="s">
        <v>77</v>
      </c>
      <c r="C9" s="103"/>
      <c r="D9" s="3"/>
      <c r="E9" s="37" t="s">
        <v>74</v>
      </c>
      <c r="F9" s="35"/>
    </row>
    <row r="10" spans="1:6" ht="20.100000000000001" customHeight="1" x14ac:dyDescent="0.25">
      <c r="A10" s="35"/>
      <c r="B10" s="104" t="s">
        <v>73</v>
      </c>
      <c r="C10" s="105"/>
      <c r="D10" s="18" t="e">
        <f>IF(E4="m3/h",(D4*(D5-D6)*D8*D9)/(D7*3600),(D4*(D5-D6)*D8*D9)/(D7*1000))</f>
        <v>#DIV/0!</v>
      </c>
      <c r="E10" s="47" t="s">
        <v>67</v>
      </c>
      <c r="F10" s="35"/>
    </row>
    <row r="11" spans="1:6" ht="5.25" customHeight="1" x14ac:dyDescent="0.25">
      <c r="A11" s="35"/>
      <c r="B11" s="34"/>
      <c r="C11" s="53"/>
      <c r="D11" s="53"/>
      <c r="E11" s="54"/>
      <c r="F11" s="35"/>
    </row>
    <row r="12" spans="1:6" ht="20.100000000000001" customHeight="1" x14ac:dyDescent="0.25">
      <c r="A12" s="35"/>
      <c r="B12" s="104" t="s">
        <v>95</v>
      </c>
      <c r="C12" s="106"/>
      <c r="D12" s="106"/>
      <c r="E12" s="105"/>
      <c r="F12" s="35"/>
    </row>
    <row r="13" spans="1:6" ht="20.100000000000001" customHeight="1" x14ac:dyDescent="0.25">
      <c r="A13" s="35"/>
      <c r="B13" s="48" t="s">
        <v>80</v>
      </c>
      <c r="C13" s="49" t="s">
        <v>81</v>
      </c>
      <c r="D13" s="50" t="s">
        <v>82</v>
      </c>
      <c r="E13" s="51" t="s">
        <v>71</v>
      </c>
      <c r="F13" s="35"/>
    </row>
    <row r="14" spans="1:6" ht="20.100000000000001" customHeight="1" x14ac:dyDescent="0.25">
      <c r="A14" s="35"/>
      <c r="B14" s="24" t="s">
        <v>83</v>
      </c>
      <c r="C14" s="19" t="s">
        <v>67</v>
      </c>
      <c r="D14" s="27">
        <v>1000</v>
      </c>
      <c r="E14" s="19">
        <v>4.18</v>
      </c>
      <c r="F14" s="35"/>
    </row>
    <row r="15" spans="1:6" ht="20.100000000000001" customHeight="1" x14ac:dyDescent="0.25">
      <c r="A15" s="35"/>
      <c r="B15" s="25" t="s">
        <v>84</v>
      </c>
      <c r="C15" s="21">
        <v>0.2</v>
      </c>
      <c r="D15" s="28">
        <v>1040</v>
      </c>
      <c r="E15" s="20">
        <v>3.81</v>
      </c>
      <c r="F15" s="35"/>
    </row>
    <row r="16" spans="1:6" ht="20.100000000000001" customHeight="1" x14ac:dyDescent="0.25">
      <c r="A16" s="35"/>
      <c r="B16" s="24" t="s">
        <v>84</v>
      </c>
      <c r="C16" s="22">
        <v>0.3</v>
      </c>
      <c r="D16" s="27">
        <v>1061</v>
      </c>
      <c r="E16" s="23">
        <v>3.63</v>
      </c>
      <c r="F16" s="35"/>
    </row>
    <row r="17" spans="1:6" ht="20.100000000000001" customHeight="1" x14ac:dyDescent="0.25">
      <c r="A17" s="35"/>
      <c r="B17" s="24" t="s">
        <v>84</v>
      </c>
      <c r="C17" s="22">
        <v>0.4</v>
      </c>
      <c r="D17" s="27">
        <v>1079</v>
      </c>
      <c r="E17" s="19">
        <v>3.45</v>
      </c>
      <c r="F17" s="35"/>
    </row>
    <row r="18" spans="1:6" ht="20.100000000000001" customHeight="1" x14ac:dyDescent="0.25">
      <c r="A18" s="35"/>
      <c r="B18" s="25" t="s">
        <v>85</v>
      </c>
      <c r="C18" s="21">
        <v>0.2</v>
      </c>
      <c r="D18" s="28">
        <v>1024</v>
      </c>
      <c r="E18" s="20">
        <v>3.84</v>
      </c>
      <c r="F18" s="35"/>
    </row>
    <row r="19" spans="1:6" ht="20.100000000000001" customHeight="1" x14ac:dyDescent="0.25">
      <c r="A19" s="35"/>
      <c r="B19" s="24" t="s">
        <v>85</v>
      </c>
      <c r="C19" s="22">
        <v>0.3</v>
      </c>
      <c r="D19" s="27">
        <v>1036</v>
      </c>
      <c r="E19" s="23">
        <v>3.67</v>
      </c>
      <c r="F19" s="35"/>
    </row>
    <row r="20" spans="1:6" ht="20.100000000000001" customHeight="1" x14ac:dyDescent="0.25">
      <c r="A20" s="35"/>
      <c r="B20" s="24" t="s">
        <v>85</v>
      </c>
      <c r="C20" s="22">
        <v>0.4</v>
      </c>
      <c r="D20" s="27">
        <v>1039</v>
      </c>
      <c r="E20" s="19">
        <v>3.5</v>
      </c>
      <c r="F20" s="35"/>
    </row>
    <row r="21" spans="1:6" ht="20.100000000000001" customHeight="1" x14ac:dyDescent="0.25">
      <c r="A21" s="35"/>
      <c r="B21" s="25" t="s">
        <v>87</v>
      </c>
      <c r="C21" s="21">
        <v>0.3</v>
      </c>
      <c r="D21" s="28">
        <v>957</v>
      </c>
      <c r="E21" s="20">
        <v>3.66</v>
      </c>
      <c r="F21" s="35"/>
    </row>
    <row r="22" spans="1:6" ht="20.100000000000001" customHeight="1" x14ac:dyDescent="0.25">
      <c r="A22" s="35"/>
      <c r="B22" s="24" t="s">
        <v>88</v>
      </c>
      <c r="C22" s="22">
        <v>0.3</v>
      </c>
      <c r="D22" s="27">
        <v>1061</v>
      </c>
      <c r="E22" s="23">
        <v>3.63</v>
      </c>
      <c r="F22" s="35"/>
    </row>
    <row r="23" spans="1:6" ht="10.15" customHeight="1" x14ac:dyDescent="0.25">
      <c r="A23" s="35"/>
      <c r="B23" s="52" t="s">
        <v>86</v>
      </c>
      <c r="C23" s="53"/>
      <c r="D23" s="53"/>
      <c r="E23" s="54"/>
      <c r="F23" s="35"/>
    </row>
    <row r="24" spans="1:6" x14ac:dyDescent="0.25">
      <c r="A24" s="35"/>
      <c r="B24" s="35"/>
      <c r="C24" s="35"/>
      <c r="D24" s="35"/>
      <c r="E24" s="35"/>
      <c r="F24" s="35"/>
    </row>
    <row r="25" spans="1:6" ht="20.100000000000001" customHeight="1" x14ac:dyDescent="0.25">
      <c r="A25" s="35"/>
      <c r="B25" s="104" t="s">
        <v>147</v>
      </c>
      <c r="C25" s="106"/>
      <c r="D25" s="106"/>
      <c r="E25" s="105"/>
      <c r="F25" s="35"/>
    </row>
    <row r="26" spans="1:6" ht="20.100000000000001" customHeight="1" x14ac:dyDescent="0.25">
      <c r="A26" s="35"/>
      <c r="B26" s="102" t="s">
        <v>68</v>
      </c>
      <c r="C26" s="103"/>
      <c r="D26" s="3"/>
      <c r="E26" s="38" t="s">
        <v>78</v>
      </c>
      <c r="F26" s="63" t="s">
        <v>110</v>
      </c>
    </row>
    <row r="27" spans="1:6" ht="20.100000000000001" customHeight="1" x14ac:dyDescent="0.25">
      <c r="A27" s="35"/>
      <c r="B27" s="102" t="s">
        <v>69</v>
      </c>
      <c r="C27" s="103"/>
      <c r="D27" s="17"/>
      <c r="E27" s="46" t="s">
        <v>40</v>
      </c>
      <c r="F27" s="63" t="s">
        <v>111</v>
      </c>
    </row>
    <row r="28" spans="1:6" ht="20.100000000000001" customHeight="1" x14ac:dyDescent="0.25">
      <c r="A28" s="35"/>
      <c r="B28" s="102" t="s">
        <v>70</v>
      </c>
      <c r="C28" s="103"/>
      <c r="D28" s="17"/>
      <c r="E28" s="46" t="s">
        <v>40</v>
      </c>
      <c r="F28" s="61"/>
    </row>
    <row r="29" spans="1:6" ht="20.100000000000001" customHeight="1" x14ac:dyDescent="0.25">
      <c r="A29" s="35"/>
      <c r="B29" s="40" t="s">
        <v>109</v>
      </c>
      <c r="C29" s="45"/>
      <c r="D29" s="17"/>
      <c r="E29" s="46" t="s">
        <v>110</v>
      </c>
      <c r="F29" s="61"/>
    </row>
    <row r="30" spans="1:6" ht="20.100000000000001" customHeight="1" x14ac:dyDescent="0.25">
      <c r="A30" s="35"/>
      <c r="B30" s="102" t="s">
        <v>108</v>
      </c>
      <c r="C30" s="103"/>
      <c r="D30" s="3"/>
      <c r="E30" s="37" t="str">
        <f>IF(E29="l/h","kWh/l","kWh/kg")</f>
        <v>kWh/l</v>
      </c>
      <c r="F30" s="35"/>
    </row>
    <row r="31" spans="1:6" ht="20.100000000000001" customHeight="1" x14ac:dyDescent="0.25">
      <c r="A31" s="35"/>
      <c r="B31" s="102" t="s">
        <v>76</v>
      </c>
      <c r="C31" s="103"/>
      <c r="D31" s="3"/>
      <c r="E31" s="37" t="s">
        <v>72</v>
      </c>
      <c r="F31" s="35"/>
    </row>
    <row r="32" spans="1:6" ht="20.100000000000001" customHeight="1" x14ac:dyDescent="0.25">
      <c r="A32" s="35"/>
      <c r="B32" s="102" t="s">
        <v>77</v>
      </c>
      <c r="C32" s="103"/>
      <c r="D32" s="3"/>
      <c r="E32" s="37" t="s">
        <v>74</v>
      </c>
      <c r="F32" s="35"/>
    </row>
    <row r="33" spans="1:6" ht="20.100000000000001" customHeight="1" x14ac:dyDescent="0.25">
      <c r="A33" s="35"/>
      <c r="B33" s="104" t="s">
        <v>112</v>
      </c>
      <c r="C33" s="105"/>
      <c r="D33" s="18" t="e">
        <f>IF(E26="m3/h",(D26*(D27-D28)*D31*D32)/(D30*D29*36),(D26*(D27-D28)*D31*D32)/(D30*D29*10))</f>
        <v>#DIV/0!</v>
      </c>
      <c r="E33" s="47" t="s">
        <v>107</v>
      </c>
      <c r="F33" s="35"/>
    </row>
    <row r="34" spans="1:6" x14ac:dyDescent="0.25">
      <c r="A34" s="35"/>
      <c r="B34" s="35"/>
      <c r="C34" s="35"/>
      <c r="D34" s="35"/>
      <c r="E34" s="35"/>
      <c r="F34" s="35"/>
    </row>
  </sheetData>
  <mergeCells count="17">
    <mergeCell ref="B12:E12"/>
    <mergeCell ref="B3:E3"/>
    <mergeCell ref="B4:C4"/>
    <mergeCell ref="B5:C5"/>
    <mergeCell ref="B6:C6"/>
    <mergeCell ref="B7:C7"/>
    <mergeCell ref="B8:C8"/>
    <mergeCell ref="B9:C9"/>
    <mergeCell ref="B10:C10"/>
    <mergeCell ref="B31:C31"/>
    <mergeCell ref="B32:C32"/>
    <mergeCell ref="B33:C33"/>
    <mergeCell ref="B25:E25"/>
    <mergeCell ref="B26:C26"/>
    <mergeCell ref="B27:C27"/>
    <mergeCell ref="B28:C28"/>
    <mergeCell ref="B30:C30"/>
  </mergeCells>
  <dataValidations count="2">
    <dataValidation type="list" allowBlank="1" showInputMessage="1" showErrorMessage="1" sqref="E4 E26" xr:uid="{94F73E02-2137-4D72-922B-D1375ADB5965}">
      <formula1>$A$4:$A$5</formula1>
    </dataValidation>
    <dataValidation type="list" allowBlank="1" showInputMessage="1" showErrorMessage="1" sqref="E29" xr:uid="{DEA341E6-1CD5-4566-84ED-4F30FAA7301B}">
      <formula1>$F$26:$F$27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9A9E-82B6-48C7-93A4-07429CBD0F46}">
  <dimension ref="A1:I20"/>
  <sheetViews>
    <sheetView view="pageBreakPreview" zoomScale="130" zoomScaleNormal="100" zoomScaleSheetLayoutView="130" workbookViewId="0">
      <selection activeCell="B5" sqref="B5"/>
    </sheetView>
  </sheetViews>
  <sheetFormatPr defaultRowHeight="15" x14ac:dyDescent="0.25"/>
  <cols>
    <col min="1" max="1" width="3.7109375" style="14" customWidth="1"/>
    <col min="2" max="2" width="50.7109375" customWidth="1"/>
    <col min="3" max="3" width="13" customWidth="1"/>
    <col min="4" max="4" width="16.42578125" customWidth="1"/>
    <col min="5" max="5" width="18.7109375" bestFit="1" customWidth="1"/>
    <col min="9" max="9" width="3.7109375" style="14" customWidth="1"/>
  </cols>
  <sheetData>
    <row r="1" spans="1:9" x14ac:dyDescent="0.25">
      <c r="A1" s="35"/>
      <c r="B1" s="35"/>
      <c r="C1" s="35"/>
      <c r="D1" s="35"/>
      <c r="E1" s="35"/>
      <c r="F1" s="35"/>
      <c r="G1" s="35"/>
      <c r="H1" s="35"/>
      <c r="I1" s="35"/>
    </row>
    <row r="2" spans="1:9" ht="18.75" x14ac:dyDescent="0.3">
      <c r="A2" s="35"/>
      <c r="B2" s="55" t="s">
        <v>61</v>
      </c>
      <c r="C2" s="35"/>
      <c r="D2" s="35"/>
      <c r="E2" s="35"/>
      <c r="F2" s="35"/>
      <c r="G2" s="35"/>
      <c r="H2" s="35"/>
      <c r="I2" s="35"/>
    </row>
    <row r="3" spans="1:9" x14ac:dyDescent="0.25">
      <c r="A3" s="35"/>
      <c r="B3" s="35" t="s">
        <v>145</v>
      </c>
      <c r="C3" s="35"/>
      <c r="D3" s="35"/>
      <c r="E3" s="35"/>
      <c r="F3" s="35"/>
      <c r="G3" s="35"/>
      <c r="H3" s="35"/>
      <c r="I3" s="35"/>
    </row>
    <row r="4" spans="1:9" ht="30" x14ac:dyDescent="0.25">
      <c r="A4" s="35"/>
      <c r="B4" s="56" t="s">
        <v>62</v>
      </c>
      <c r="C4" s="57" t="s">
        <v>56</v>
      </c>
      <c r="D4" s="58" t="s">
        <v>63</v>
      </c>
      <c r="E4" s="108" t="s">
        <v>57</v>
      </c>
      <c r="F4" s="108"/>
      <c r="G4" s="108"/>
      <c r="H4" s="108"/>
      <c r="I4" s="35"/>
    </row>
    <row r="5" spans="1:9" x14ac:dyDescent="0.25">
      <c r="A5" s="35"/>
      <c r="B5" s="15" t="s">
        <v>123</v>
      </c>
      <c r="C5" s="16"/>
      <c r="D5" s="16"/>
      <c r="E5" s="107"/>
      <c r="F5" s="107"/>
      <c r="G5" s="107"/>
      <c r="H5" s="107"/>
      <c r="I5" s="35"/>
    </row>
    <row r="6" spans="1:9" ht="30" x14ac:dyDescent="0.25">
      <c r="A6" s="35"/>
      <c r="B6" s="15" t="s">
        <v>122</v>
      </c>
      <c r="C6" s="16"/>
      <c r="D6" s="16"/>
      <c r="E6" s="107"/>
      <c r="F6" s="107"/>
      <c r="G6" s="107"/>
      <c r="H6" s="107"/>
      <c r="I6" s="35"/>
    </row>
    <row r="7" spans="1:9" x14ac:dyDescent="0.25">
      <c r="A7" s="35"/>
      <c r="B7" s="70" t="s">
        <v>133</v>
      </c>
      <c r="C7" s="16"/>
      <c r="D7" s="16"/>
      <c r="E7" s="107"/>
      <c r="F7" s="107"/>
      <c r="G7" s="107"/>
      <c r="H7" s="107"/>
      <c r="I7" s="35"/>
    </row>
    <row r="8" spans="1:9" ht="30" x14ac:dyDescent="0.25">
      <c r="A8" s="35"/>
      <c r="B8" s="70" t="s">
        <v>134</v>
      </c>
      <c r="C8" s="16"/>
      <c r="D8" s="16"/>
      <c r="E8" s="107"/>
      <c r="F8" s="107"/>
      <c r="G8" s="107"/>
      <c r="H8" s="107"/>
      <c r="I8" s="35"/>
    </row>
    <row r="9" spans="1:9" ht="39.950000000000003" customHeight="1" x14ac:dyDescent="0.25">
      <c r="A9" s="35"/>
      <c r="B9" s="15" t="s">
        <v>94</v>
      </c>
      <c r="C9" s="16"/>
      <c r="D9" s="16"/>
      <c r="E9" s="107"/>
      <c r="F9" s="107"/>
      <c r="G9" s="107"/>
      <c r="H9" s="107"/>
      <c r="I9" s="35"/>
    </row>
    <row r="10" spans="1:9" ht="32.65" customHeight="1" x14ac:dyDescent="0.25">
      <c r="A10" s="35"/>
      <c r="B10" s="15" t="s">
        <v>119</v>
      </c>
      <c r="C10" s="16"/>
      <c r="D10" s="16"/>
      <c r="E10" s="107"/>
      <c r="F10" s="107"/>
      <c r="G10" s="107"/>
      <c r="H10" s="107"/>
      <c r="I10" s="35"/>
    </row>
    <row r="11" spans="1:9" ht="39.950000000000003" customHeight="1" x14ac:dyDescent="0.25">
      <c r="A11" s="35"/>
      <c r="B11" s="15" t="s">
        <v>58</v>
      </c>
      <c r="C11" s="16"/>
      <c r="D11" s="16"/>
      <c r="E11" s="107"/>
      <c r="F11" s="107"/>
      <c r="G11" s="107"/>
      <c r="H11" s="107"/>
      <c r="I11" s="35"/>
    </row>
    <row r="12" spans="1:9" ht="39.950000000000003" customHeight="1" x14ac:dyDescent="0.25">
      <c r="A12" s="35"/>
      <c r="B12" s="15" t="s">
        <v>59</v>
      </c>
      <c r="C12" s="16"/>
      <c r="D12" s="16"/>
      <c r="E12" s="107"/>
      <c r="F12" s="107"/>
      <c r="G12" s="107"/>
      <c r="H12" s="107"/>
      <c r="I12" s="35"/>
    </row>
    <row r="13" spans="1:9" ht="20.100000000000001" customHeight="1" x14ac:dyDescent="0.25">
      <c r="A13" s="35"/>
      <c r="B13" s="15" t="s">
        <v>124</v>
      </c>
      <c r="C13" s="16"/>
      <c r="D13" s="16"/>
      <c r="E13" s="107"/>
      <c r="F13" s="107"/>
      <c r="G13" s="107"/>
      <c r="H13" s="107"/>
      <c r="I13" s="35"/>
    </row>
    <row r="14" spans="1:9" ht="30" x14ac:dyDescent="0.25">
      <c r="A14" s="35"/>
      <c r="B14" s="15" t="s">
        <v>126</v>
      </c>
      <c r="C14" s="16"/>
      <c r="D14" s="16"/>
      <c r="E14" s="107"/>
      <c r="F14" s="107"/>
      <c r="G14" s="107"/>
      <c r="H14" s="107"/>
      <c r="I14" s="35"/>
    </row>
    <row r="15" spans="1:9" ht="20.100000000000001" customHeight="1" x14ac:dyDescent="0.25">
      <c r="A15" s="35"/>
      <c r="B15" s="15" t="s">
        <v>60</v>
      </c>
      <c r="C15" s="16"/>
      <c r="D15" s="16"/>
      <c r="E15" s="107"/>
      <c r="F15" s="107"/>
      <c r="G15" s="107"/>
      <c r="H15" s="107"/>
      <c r="I15" s="35"/>
    </row>
    <row r="16" spans="1:9" ht="20.100000000000001" customHeight="1" x14ac:dyDescent="0.25">
      <c r="A16" s="35"/>
      <c r="B16" s="15" t="s">
        <v>128</v>
      </c>
      <c r="C16" s="16"/>
      <c r="D16" s="16"/>
      <c r="E16" s="107"/>
      <c r="F16" s="107"/>
      <c r="G16" s="107"/>
      <c r="H16" s="107"/>
      <c r="I16" s="35"/>
    </row>
    <row r="17" spans="1:9" ht="20.100000000000001" customHeight="1" x14ac:dyDescent="0.25">
      <c r="A17" s="35"/>
      <c r="B17" s="15" t="s">
        <v>127</v>
      </c>
      <c r="C17" s="16"/>
      <c r="D17" s="16"/>
      <c r="E17" s="107"/>
      <c r="F17" s="107"/>
      <c r="G17" s="107"/>
      <c r="H17" s="107"/>
      <c r="I17" s="35"/>
    </row>
    <row r="18" spans="1:9" ht="50.1" customHeight="1" x14ac:dyDescent="0.25">
      <c r="A18" s="35"/>
      <c r="B18" s="15" t="s">
        <v>125</v>
      </c>
      <c r="C18" s="16"/>
      <c r="D18" s="16"/>
      <c r="E18" s="107"/>
      <c r="F18" s="107"/>
      <c r="G18" s="107"/>
      <c r="H18" s="107"/>
      <c r="I18" s="35"/>
    </row>
    <row r="19" spans="1:9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9" x14ac:dyDescent="0.25">
      <c r="A20" s="35"/>
      <c r="B20" s="35"/>
      <c r="C20" s="35"/>
      <c r="D20" s="35"/>
      <c r="E20" s="35"/>
      <c r="F20" s="35"/>
      <c r="G20" s="35"/>
      <c r="H20" s="35"/>
      <c r="I20" s="35"/>
    </row>
  </sheetData>
  <mergeCells count="15">
    <mergeCell ref="E18:H18"/>
    <mergeCell ref="E4:H4"/>
    <mergeCell ref="E13:H13"/>
    <mergeCell ref="E14:H14"/>
    <mergeCell ref="E15:H15"/>
    <mergeCell ref="E17:H17"/>
    <mergeCell ref="E6:H6"/>
    <mergeCell ref="E7:H7"/>
    <mergeCell ref="E9:H9"/>
    <mergeCell ref="E10:H10"/>
    <mergeCell ref="E11:H11"/>
    <mergeCell ref="E12:H12"/>
    <mergeCell ref="E5:H5"/>
    <mergeCell ref="E16:H16"/>
    <mergeCell ref="E8:H8"/>
  </mergeCells>
  <pageMargins left="0.7" right="0.7" top="0.75" bottom="0.75" header="0.3" footer="0.3"/>
  <pageSetup paperSize="9" scale="63" orientation="portrait" r:id="rId1"/>
  <colBreaks count="1" manualBreakCount="1">
    <brk id="9" max="3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F5814BE0994B4FA3E505C19CBAC32D" ma:contentTypeVersion="13" ma:contentTypeDescription="Opprett et nytt dokument." ma:contentTypeScope="" ma:versionID="4507b6ba982547766f40b54202314533">
  <xsd:schema xmlns:xsd="http://www.w3.org/2001/XMLSchema" xmlns:xs="http://www.w3.org/2001/XMLSchema" xmlns:p="http://schemas.microsoft.com/office/2006/metadata/properties" xmlns:ns2="0a80de95-a57a-4f63-ad45-5e61dc31ee9e" xmlns:ns3="0000ce10-f527-4fe8-a267-450e3d840822" targetNamespace="http://schemas.microsoft.com/office/2006/metadata/properties" ma:root="true" ma:fieldsID="5b4c8dcac02b23072c87fb02ec7f48a4" ns2:_="" ns3:_="">
    <xsd:import namespace="0a80de95-a57a-4f63-ad45-5e61dc31ee9e"/>
    <xsd:import namespace="0000ce10-f527-4fe8-a267-450e3d840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0de95-a57a-4f63-ad45-5e61dc31e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a9cb451-a5cc-4161-8184-4f4f334f6a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0ce10-f527-4fe8-a267-450e3d8408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f244619-e3df-4775-9703-1cd4aa37dec0}" ma:internalName="TaxCatchAll" ma:showField="CatchAllData" ma:web="0000ce10-f527-4fe8-a267-450e3d840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80de95-a57a-4f63-ad45-5e61dc31ee9e">
      <Terms xmlns="http://schemas.microsoft.com/office/infopath/2007/PartnerControls"/>
    </lcf76f155ced4ddcb4097134ff3c332f>
    <TaxCatchAll xmlns="0000ce10-f527-4fe8-a267-450e3d840822" xsi:nil="true"/>
  </documentManagement>
</p:properties>
</file>

<file path=customXml/item5.xml><?xml version="1.0" encoding="utf-8"?>
<TemplafyTemplateConfiguration><![CDATA[{"transformationConfigurations":[],"templateName":"Excel-mal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9AA1FF10-8034-437A-93E1-78CCBF8CA179}">
  <ds:schemaRefs/>
</ds:datastoreItem>
</file>

<file path=customXml/itemProps2.xml><?xml version="1.0" encoding="utf-8"?>
<ds:datastoreItem xmlns:ds="http://schemas.openxmlformats.org/officeDocument/2006/customXml" ds:itemID="{A197AFB2-2297-4567-AABB-E7C3208A8D4D}"/>
</file>

<file path=customXml/itemProps3.xml><?xml version="1.0" encoding="utf-8"?>
<ds:datastoreItem xmlns:ds="http://schemas.openxmlformats.org/officeDocument/2006/customXml" ds:itemID="{94ECC644-4263-4F76-BFEF-D3F3A02F8F7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160647-38A5-4F79-944A-67072F99D8D9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6a76052-decf-4ee4-b5ca-225cfc474093"/>
    <ds:schemaRef ds:uri="a9c82f20-c595-4fa1-ae9f-9aa76eff071e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4E98FD47-5E31-4B4B-836F-14AA17DBA3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Rapport (Rådgiver)</vt:lpstr>
      <vt:lpstr>Målinger (Rådgiver)</vt:lpstr>
      <vt:lpstr>Dokumentasjon (Anleggseier)</vt:lpstr>
      <vt:lpstr>'Dokumentasjon (Anleggseier)'!Print_Area</vt:lpstr>
      <vt:lpstr>'Målinger (Rådgiver)'!Print_Area</vt:lpstr>
      <vt:lpstr>'Rapport (Rådgiver)'!Print_Area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2025-04-07T09:37:21Z</dcterms:created>
  <dcterms:modified xsi:type="dcterms:W3CDTF">2026-09-11T13:06:10Z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multiconsult</vt:lpwstr>
  </property>
  <property fmtid="{D5CDD505-2E9C-101B-9397-08002B2CF9AE}" pid="3" name="TemplafyTemplateId">
    <vt:lpwstr>939898145516290330</vt:lpwstr>
  </property>
  <property fmtid="{D5CDD505-2E9C-101B-9397-08002B2CF9AE}" pid="4" name="TemplafyUserProfileId">
    <vt:lpwstr>637751710628023080</vt:lpwstr>
  </property>
  <property fmtid="{D5CDD505-2E9C-101B-9397-08002B2CF9AE}" pid="5" name="TemplafyLanguageCode">
    <vt:lpwstr>nb-NO</vt:lpwstr>
  </property>
  <property fmtid="{D5CDD505-2E9C-101B-9397-08002B2CF9AE}" pid="6" name="TemplafyFromBlank">
    <vt:bool>true</vt:bool>
  </property>
  <property fmtid="{D5CDD505-2E9C-101B-9397-08002B2CF9AE}" pid="7" name="ContentTypeId">
    <vt:lpwstr>0x010100A6F5814BE0994B4FA3E505C19CBAC32D</vt:lpwstr>
  </property>
  <property fmtid="{D5CDD505-2E9C-101B-9397-08002B2CF9AE}" pid="8" name="MediaServiceImageTags">
    <vt:lpwstr/>
  </property>
</Properties>
</file>