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novasf.sharepoint.com/sites/VMCompetitivebiddinglandtransport/Shared Documents/General/Programkriterier og vilkår/"/>
    </mc:Choice>
  </mc:AlternateContent>
  <xr:revisionPtr revIDLastSave="84" documentId="8_{4F35ECDF-92DE-4E5C-9CEF-CC44528E9076}" xr6:coauthVersionLast="47" xr6:coauthVersionMax="47" xr10:uidLastSave="{0FAC3C8B-34DB-41DE-8B1B-D033B5151A4E}"/>
  <bookViews>
    <workbookView xWindow="-120" yWindow="-120" windowWidth="29040" windowHeight="17520" xr2:uid="{00000000-000D-0000-FFFF-FFFF00000000}"/>
  </bookViews>
  <sheets>
    <sheet name="Kr per kg CO2 spar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2" i="1"/>
  <c r="B12" i="1" a="1"/>
  <c r="B12" i="1" s="1"/>
  <c r="B14" i="1" s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<sst xmlns="http://schemas.openxmlformats.org/spreadsheetml/2006/main" count="19" uniqueCount="19">
  <si>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Velg kjøretøykategori og legg inn støttebeløp i de oransje cellene.</t>
  </si>
  <si>
    <t>Estimert CO2-utslipp per kjøretøykategori</t>
  </si>
  <si>
    <t>Estimert årlig dieselforbruk</t>
  </si>
  <si>
    <t>Er kjøretøyet markedsmodent*?</t>
  </si>
  <si>
    <t>Støttebeløp:</t>
  </si>
  <si>
    <t>Antall kg CO2 kuttet</t>
  </si>
  <si>
    <t>Antall støttekroner per kg CO2 spart:</t>
  </si>
  <si>
    <t>Rangeringsscore:</t>
  </si>
  <si>
    <t>Sist oppdatert: 13. februar 2026</t>
  </si>
  <si>
    <t>Avg</t>
  </si>
  <si>
    <t>211, 212, 213</t>
  </si>
  <si>
    <t>211, 212, 213, 380, 381</t>
  </si>
  <si>
    <t>370, 375</t>
  </si>
  <si>
    <t>Avgiftskode kjøretøyet skal registreres på</t>
  </si>
  <si>
    <t>En oversikt over hvilke drivlinjer som er definert som markedsmodne er beskrevet under "Spørsmål og svar" på programmets nettside.</t>
  </si>
  <si>
    <t>Koeffisient for beregning av CO2-utslipp justert til 2,2 for å hensynta nye innblandingskrav i 2026.</t>
  </si>
  <si>
    <t>Justeringen fører til at beregnet rangeringsscore reduseres med ca. 1 %, sammenlignet med 2025.</t>
  </si>
  <si>
    <t xml:space="preserve"> https://autosys-kjoretoy-api.atlas.vegvesen.no/kodeverk-ui/index-kodeverk.html?kodeverkId=AVGIFT </t>
  </si>
  <si>
    <t>Beskrivelse av avgiftskoder: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</si>
</sst>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kr&quot;\ #,##0"/>
  </numFmts>
  <fonts count="10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Segoe UI"/>
      <family val="2"/>
    </font>
    <font>
      <sz val="11"/>
      <color rgb="FFFF000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4" fillId="3" borderId="2" applyNumberFormat="0" applyAlignment="0" applyProtection="0"/>
    <xf numFmtId="0" fontId="9" fillId="0" borderId="0" applyNumberFormat="0" applyFill="0" applyBorder="0" applyAlignment="0" applyProtection="0"/>
  </cellStyleXfs>
  <cellXfs count="18">
    <xf numFmtId="0" fontId="0" fillId="0" borderId="0" xfId="0"/>
    <xf numFmtId="0" fontId="3" fillId="0" borderId="0" xfId="0" applyFont="1"/>
    <xf numFmtId="0" fontId="5" fillId="0" borderId="0" xfId="0" applyFont="1"/>
    <xf numFmtId="0" fontId="3" fillId="0" borderId="3" xfId="0" applyFont="1" applyBorder="1"/>
    <xf numFmtId="0" fontId="3" fillId="2" borderId="3" xfId="1" applyFont="1" applyBorder="1"/>
    <xf numFmtId="0" fontId="2" fillId="0" borderId="3" xfId="0" applyFont="1" applyBorder="1" applyAlignment="1">
      <alignment wrapText="1"/>
    </xf>
    <xf numFmtId="0" fontId="7" fillId="0" borderId="0" xfId="0" applyFont="1"/>
    <xf numFmtId="0" fontId="3" fillId="0" borderId="3" xfId="0" applyFont="1" applyBorder="1" applyAlignment="1">
      <alignment horizontal="center" wrapText="1"/>
    </xf>
    <xf numFmtId="3" fontId="3" fillId="0" borderId="3" xfId="0" applyNumberFormat="1" applyFont="1" applyBorder="1" applyAlignment="1">
      <alignment horizontal="center"/>
    </xf>
    <xf numFmtId="0" fontId="3" fillId="2" borderId="3" xfId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3" fillId="2" borderId="3" xfId="1" applyNumberFormat="1" applyFont="1" applyBorder="1" applyAlignment="1">
      <alignment horizontal="center"/>
    </xf>
    <xf numFmtId="2" fontId="3" fillId="0" borderId="3" xfId="0" applyNumberFormat="1" applyFont="1" applyBorder="1" applyAlignment="1">
      <alignment horizontal="center"/>
    </xf>
    <xf numFmtId="2" fontId="2" fillId="3" borderId="3" xfId="2" applyNumberFormat="1" applyFont="1" applyBorder="1" applyAlignment="1">
      <alignment horizontal="center"/>
    </xf>
    <xf numFmtId="0" fontId="8" fillId="0" borderId="3" xfId="0" applyFont="1" applyBorder="1" applyAlignment="1">
      <alignment horizontal="center" wrapText="1"/>
    </xf>
    <xf numFmtId="3" fontId="8" fillId="0" borderId="3" xfId="0" applyNumberFormat="1" applyFont="1" applyBorder="1" applyAlignment="1">
      <alignment horizontal="center"/>
    </xf>
    <xf numFmtId="0" fontId="9" fillId="0" borderId="0" xfId="3"/>
  </cellXfs>
  <cellStyles count="4">
    <cellStyle name="Hyperkobling" xfId="3" builtinId="8"/>
    <cellStyle name="Inndata" xfId="1" builtinId="20"/>
    <cellStyle name="Normal" xfId="0" builtinId="0"/>
    <cellStyle name="Utdata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Radio" firstButton="1" fmlaLink="E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CheckBox" checked="Checked" fmlaLink="$F$2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</xdr:rowOff>
        </xdr:from>
        <xdr:to>
          <xdr:col>0</xdr:col>
          <xdr:colOff>1085850</xdr:colOff>
          <xdr:row>2</xdr:row>
          <xdr:rowOff>9525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Buss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1</xdr:col>
          <xdr:colOff>352425</xdr:colOff>
          <xdr:row>3</xdr:row>
          <xdr:rowOff>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Containerbil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200025</xdr:rowOff>
        </xdr:from>
        <xdr:to>
          <xdr:col>1</xdr:col>
          <xdr:colOff>361950</xdr:colOff>
          <xdr:row>4</xdr:row>
          <xdr:rowOff>28575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Liten lastebil (totalvekt 4250-7501 kg) og minibuss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609600</xdr:colOff>
          <xdr:row>8</xdr:row>
          <xdr:rowOff>161925</xdr:rowOff>
        </xdr:from>
        <xdr:to>
          <xdr:col>2</xdr:col>
          <xdr:colOff>314325</xdr:colOff>
          <xdr:row>10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171450</xdr:rowOff>
        </xdr:from>
        <xdr:to>
          <xdr:col>0</xdr:col>
          <xdr:colOff>2162175</xdr:colOff>
          <xdr:row>5</xdr:row>
          <xdr:rowOff>19050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Lastebil med lukket godsrom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171450</xdr:rowOff>
        </xdr:from>
        <xdr:to>
          <xdr:col>0</xdr:col>
          <xdr:colOff>2162175</xdr:colOff>
          <xdr:row>6</xdr:row>
          <xdr:rowOff>28575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Lastebil med plan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171450</xdr:rowOff>
        </xdr:from>
        <xdr:to>
          <xdr:col>1</xdr:col>
          <xdr:colOff>352425</xdr:colOff>
          <xdr:row>7</xdr:row>
          <xdr:rowOff>28575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Spesialbil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6</xdr:row>
          <xdr:rowOff>161925</xdr:rowOff>
        </xdr:from>
        <xdr:to>
          <xdr:col>0</xdr:col>
          <xdr:colOff>2343150</xdr:colOff>
          <xdr:row>8</xdr:row>
          <xdr:rowOff>19050</xdr:rowOff>
        </xdr:to>
        <xdr:sp macro="" textlink="">
          <xdr:nvSpPr>
            <xdr:cNvPr id="1035" name="Option Button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Tankbil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180975</xdr:rowOff>
        </xdr:from>
        <xdr:to>
          <xdr:col>0</xdr:col>
          <xdr:colOff>1504950</xdr:colOff>
          <xdr:row>9</xdr:row>
          <xdr:rowOff>28575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Trekkbil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-tema">
  <a:themeElements>
    <a:clrScheme name="Enova">
      <a:dk1>
        <a:sysClr val="windowText" lastClr="000000"/>
      </a:dk1>
      <a:lt1>
        <a:sysClr val="window" lastClr="FFFFFF"/>
      </a:lt1>
      <a:dk2>
        <a:srgbClr val="334947"/>
      </a:dk2>
      <a:lt2>
        <a:srgbClr val="E5E1DC"/>
      </a:lt2>
      <a:accent1>
        <a:srgbClr val="334947"/>
      </a:accent1>
      <a:accent2>
        <a:srgbClr val="EC8450"/>
      </a:accent2>
      <a:accent3>
        <a:srgbClr val="66C299"/>
      </a:accent3>
      <a:accent4>
        <a:srgbClr val="E5E1DC"/>
      </a:accent4>
      <a:accent5>
        <a:srgbClr val="5F8899"/>
      </a:accent5>
      <a:accent6>
        <a:srgbClr val="ABDFEA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utosys-kjoretoy-api.atlas.vegvesen.no/kodeverk-ui/index-kodeverk.html?kodeverkId=AVGIFT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K23"/>
  <sheetViews>
    <sheetView showGridLines="0" tabSelected="1" zoomScale="145" zoomScaleNormal="145" workbookViewId="0">
      <selection activeCell="B27" sqref="B27"/>
    </sheetView>
  </sheetViews>
  <sheetFormatPr baseColWidth="10" defaultColWidth="11.42578125" defaultRowHeight="15" x14ac:dyDescent="0.25"/>
  <cols>
    <col min="1" max="1" width="37.85546875" customWidth="1"/>
    <col min="2" max="2" width="21.28515625" customWidth="1"/>
    <col min="3" max="3" width="12.28515625" customWidth="1"/>
    <col min="4" max="4" width="21.7109375" customWidth="1"/>
    <col min="5" max="5" width="11.42578125" customWidth="1"/>
  </cols>
  <sheetData>
    <row r="1" spans="1:11" ht="29.25" customHeight="1" x14ac:dyDescent="0.25">
      <c r="A1" s="5" t="s">
        <v>0</v>
      </c>
      <c r="B1" s="7" t="s">
        <v>1</v>
      </c>
      <c r="C1" s="15" t="s">
        <v>2</v>
      </c>
      <c r="D1" s="15" t="s">
        <v>13</v>
      </c>
      <c r="E1" s="2" t="s">
        <v>9</v>
      </c>
      <c r="F1" s="2"/>
      <c r="G1" s="2"/>
      <c r="H1" s="6"/>
      <c r="I1" s="6"/>
      <c r="J1" s="6"/>
      <c r="K1" s="1"/>
    </row>
    <row r="2" spans="1:11" ht="15.75" customHeight="1" x14ac:dyDescent="0.25">
      <c r="A2" s="4"/>
      <c r="B2" s="8">
        <f>C2*2.2</f>
        <v>53273.000000000007</v>
      </c>
      <c r="C2" s="16">
        <v>24215</v>
      </c>
      <c r="D2" s="16" t="s">
        <v>10</v>
      </c>
      <c r="E2" s="2">
        <v>8</v>
      </c>
      <c r="F2" s="2" t="b">
        <v>1</v>
      </c>
      <c r="G2" s="2"/>
      <c r="H2" s="6"/>
      <c r="I2" s="6"/>
      <c r="J2" s="6"/>
      <c r="K2" s="1"/>
    </row>
    <row r="3" spans="1:11" ht="17.25" customHeight="1" x14ac:dyDescent="0.25">
      <c r="A3" s="4"/>
      <c r="B3" s="8">
        <f t="shared" ref="B3:B9" si="0">C3*2.2</f>
        <v>42809.8</v>
      </c>
      <c r="C3" s="16">
        <v>19459</v>
      </c>
      <c r="D3" s="16">
        <v>365</v>
      </c>
      <c r="E3" s="2"/>
      <c r="F3" s="2"/>
      <c r="G3" s="2"/>
      <c r="H3" s="6"/>
      <c r="I3" s="6"/>
      <c r="J3" s="6"/>
      <c r="K3" s="1"/>
    </row>
    <row r="4" spans="1:11" ht="15" customHeight="1" x14ac:dyDescent="0.25">
      <c r="A4" s="4"/>
      <c r="B4" s="8">
        <f t="shared" si="0"/>
        <v>10379.6</v>
      </c>
      <c r="C4" s="16">
        <v>4718</v>
      </c>
      <c r="D4" s="16" t="s">
        <v>11</v>
      </c>
      <c r="E4" s="2"/>
      <c r="F4" s="2"/>
      <c r="G4" s="2"/>
      <c r="H4" s="6"/>
      <c r="I4" s="6"/>
      <c r="J4" s="6"/>
      <c r="K4" s="1"/>
    </row>
    <row r="5" spans="1:11" ht="14.25" customHeight="1" x14ac:dyDescent="0.25">
      <c r="A5" s="4"/>
      <c r="B5" s="8">
        <f t="shared" si="0"/>
        <v>41927.600000000006</v>
      </c>
      <c r="C5" s="16">
        <v>19058</v>
      </c>
      <c r="D5" s="16">
        <v>361</v>
      </c>
      <c r="E5" s="2"/>
      <c r="F5" s="2"/>
      <c r="G5" s="2"/>
      <c r="H5" s="6"/>
      <c r="I5" s="6"/>
      <c r="J5" s="6"/>
      <c r="K5" s="1"/>
    </row>
    <row r="6" spans="1:11" ht="14.25" customHeight="1" x14ac:dyDescent="0.25">
      <c r="A6" s="4"/>
      <c r="B6" s="8">
        <f t="shared" si="0"/>
        <v>47315.4</v>
      </c>
      <c r="C6" s="16">
        <v>21507</v>
      </c>
      <c r="D6" s="16">
        <v>360</v>
      </c>
      <c r="E6" s="2"/>
      <c r="F6" s="2"/>
      <c r="G6" s="2"/>
      <c r="H6" s="6"/>
      <c r="I6" s="6"/>
      <c r="J6" s="6"/>
      <c r="K6" s="1"/>
    </row>
    <row r="7" spans="1:11" ht="14.25" customHeight="1" x14ac:dyDescent="0.25">
      <c r="A7" s="4"/>
      <c r="B7" s="8">
        <f t="shared" si="0"/>
        <v>40029</v>
      </c>
      <c r="C7" s="16">
        <v>18195</v>
      </c>
      <c r="D7" s="16">
        <v>363</v>
      </c>
      <c r="E7" s="2"/>
      <c r="F7" s="2"/>
      <c r="G7" s="2"/>
      <c r="H7" s="6"/>
      <c r="I7" s="6"/>
      <c r="J7" s="6"/>
      <c r="K7" s="1"/>
    </row>
    <row r="8" spans="1:11" ht="14.25" customHeight="1" x14ac:dyDescent="0.25">
      <c r="A8" s="4"/>
      <c r="B8" s="8">
        <f t="shared" si="0"/>
        <v>76137.600000000006</v>
      </c>
      <c r="C8" s="16">
        <v>34608</v>
      </c>
      <c r="D8" s="16" t="s">
        <v>12</v>
      </c>
      <c r="E8" s="2"/>
      <c r="F8" s="2"/>
      <c r="G8" s="2"/>
      <c r="H8" s="6"/>
      <c r="I8" s="6"/>
      <c r="J8" s="6"/>
      <c r="K8" s="1"/>
    </row>
    <row r="9" spans="1:11" ht="14.25" customHeight="1" x14ac:dyDescent="0.25">
      <c r="A9" s="4"/>
      <c r="B9" s="8">
        <f t="shared" si="0"/>
        <v>69856.600000000006</v>
      </c>
      <c r="C9" s="16">
        <v>31753</v>
      </c>
      <c r="D9" s="16">
        <v>340</v>
      </c>
      <c r="E9" s="2"/>
      <c r="F9" s="2"/>
      <c r="G9" s="2"/>
      <c r="H9" s="6"/>
      <c r="I9" s="6"/>
      <c r="J9" s="6"/>
      <c r="K9" s="1"/>
    </row>
    <row r="10" spans="1:11" x14ac:dyDescent="0.25">
      <c r="A10" s="3" t="s">
        <v>3</v>
      </c>
      <c r="B10" s="9"/>
      <c r="C10" s="10"/>
      <c r="D10" s="11"/>
      <c r="E10" s="2"/>
      <c r="F10" s="2"/>
      <c r="G10" s="2"/>
      <c r="H10" s="6"/>
      <c r="I10" s="6"/>
      <c r="J10" s="6"/>
      <c r="K10" s="1"/>
    </row>
    <row r="11" spans="1:11" x14ac:dyDescent="0.25">
      <c r="A11" s="3" t="s">
        <v>4</v>
      </c>
      <c r="B11" s="12">
        <v>900000</v>
      </c>
      <c r="C11" s="10"/>
      <c r="D11" s="11"/>
      <c r="E11" s="6"/>
      <c r="F11" s="6"/>
      <c r="G11" s="6"/>
      <c r="H11" s="6"/>
      <c r="I11" s="6"/>
      <c r="J11" s="6"/>
      <c r="K11" s="1"/>
    </row>
    <row r="12" spans="1:11" x14ac:dyDescent="0.25">
      <c r="A12" s="3" t="s">
        <v>5</v>
      </c>
      <c r="B12" s="8" cm="1">
        <f t="array" ref="B12">INDEX(B2:B9,E2)</f>
        <v>69856.600000000006</v>
      </c>
      <c r="C12" s="10"/>
      <c r="D12" s="11"/>
      <c r="E12" s="6"/>
      <c r="F12" s="6"/>
      <c r="G12" s="6"/>
      <c r="H12" s="6"/>
      <c r="I12" s="6"/>
      <c r="J12" s="6"/>
      <c r="K12" s="1"/>
    </row>
    <row r="13" spans="1:11" x14ac:dyDescent="0.25">
      <c r="A13" s="3" t="s">
        <v>6</v>
      </c>
      <c r="B13" s="13">
        <f>B11/B12</f>
        <v>12.883535700277424</v>
      </c>
      <c r="C13" s="10"/>
      <c r="D13" s="11"/>
      <c r="E13" s="6"/>
      <c r="F13" s="6"/>
      <c r="G13" s="6"/>
      <c r="H13" s="6"/>
      <c r="I13" s="6"/>
      <c r="J13" s="6"/>
      <c r="K13" s="1"/>
    </row>
    <row r="14" spans="1:11" x14ac:dyDescent="0.25">
      <c r="A14" s="3" t="s">
        <v>7</v>
      </c>
      <c r="B14" s="14">
        <f>IF(F2=TRUE, B11/B12,B11/B12*0.7)</f>
        <v>12.883535700277424</v>
      </c>
      <c r="C14" s="10"/>
      <c r="D14" s="11"/>
      <c r="E14" s="6"/>
      <c r="F14" s="6"/>
      <c r="G14" s="6"/>
      <c r="H14" s="6"/>
      <c r="I14" s="6"/>
      <c r="J14" s="6"/>
      <c r="K14" s="1"/>
    </row>
    <row r="15" spans="1:11" x14ac:dyDescent="0.25">
      <c r="A15" s="1"/>
      <c r="B15" s="1"/>
      <c r="C15" s="1"/>
      <c r="E15" s="1"/>
      <c r="F15" s="1"/>
      <c r="G15" s="1"/>
      <c r="H15" s="1"/>
      <c r="I15" s="1"/>
      <c r="J15" s="1"/>
      <c r="K15" s="1"/>
    </row>
    <row r="16" spans="1:11" x14ac:dyDescent="0.25">
      <c r="A16" s="1"/>
      <c r="B16" s="1"/>
      <c r="C16" s="1"/>
      <c r="E16" s="1"/>
      <c r="F16" s="1"/>
      <c r="G16" s="1"/>
      <c r="H16" s="1"/>
      <c r="I16" s="1"/>
      <c r="J16" s="1"/>
      <c r="K16" s="1"/>
    </row>
    <row r="17" spans="1:11" x14ac:dyDescent="0.25">
      <c r="A17" s="1"/>
      <c r="B17" s="1"/>
      <c r="C17" s="1"/>
      <c r="E17" s="1"/>
      <c r="F17" s="1"/>
      <c r="G17" s="1"/>
      <c r="H17" s="1"/>
      <c r="I17" s="1"/>
      <c r="J17" s="1"/>
      <c r="K17" s="1"/>
    </row>
    <row r="18" spans="1:11" x14ac:dyDescent="0.25">
      <c r="A18" s="1" t="s">
        <v>14</v>
      </c>
      <c r="B18" s="1"/>
      <c r="C18" s="1"/>
      <c r="E18" s="1"/>
      <c r="F18" s="1"/>
      <c r="G18" s="1"/>
      <c r="H18" s="1"/>
      <c r="I18" s="1"/>
      <c r="J18" s="1"/>
      <c r="K18" s="1"/>
    </row>
    <row r="19" spans="1:11" x14ac:dyDescent="0.25">
      <c r="A19" s="1" t="s">
        <v>18</v>
      </c>
      <c r="B19" s="17" t="s">
        <v>17</v>
      </c>
      <c r="C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E20" s="1"/>
      <c r="F20" s="1"/>
      <c r="G20" s="1"/>
      <c r="H20" s="1"/>
      <c r="I20" s="1"/>
      <c r="J20" s="1"/>
      <c r="K20" s="1"/>
    </row>
    <row r="21" spans="1:11" x14ac:dyDescent="0.25">
      <c r="A21" s="1" t="s">
        <v>8</v>
      </c>
      <c r="B21" s="1"/>
      <c r="C21" s="1"/>
      <c r="E21" s="1"/>
      <c r="F21" s="1"/>
      <c r="G21" s="1"/>
      <c r="H21" s="1"/>
      <c r="I21" s="1"/>
      <c r="J21" s="1"/>
      <c r="K21" s="1"/>
    </row>
    <row r="22" spans="1:11" x14ac:dyDescent="0.25">
      <c r="A22" s="1" t="s">
        <v>15</v>
      </c>
    </row>
    <row r="23" spans="1:11" x14ac:dyDescent="0.25">
      <c r="A23" s="1" t="s">
        <v>16</v>
      </c>
    </row>
  </sheetData>
  <hyperlinks>
    <hyperlink ref="B19" r:id="rId1" xr:uid="{0EE2D970-1BAA-4A3D-BD3A-381BDE4E1EAC}"/>
  </hyperlinks>
  <pageMargins left="0.7" right="0.7" top="0.75" bottom="0.75" header="0.3" footer="0.3"/>
  <pageSetup paperSize="9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5" name="Option Button 3">
              <controlPr defaultSize="0" autoFill="0" autoLine="0" autoPict="0">
                <anchor moveWithCells="1">
                  <from>
                    <xdr:col>0</xdr:col>
                    <xdr:colOff>0</xdr:colOff>
                    <xdr:row>1</xdr:row>
                    <xdr:rowOff>19050</xdr:rowOff>
                  </from>
                  <to>
                    <xdr:col>0</xdr:col>
                    <xdr:colOff>1085850</xdr:colOff>
                    <xdr:row>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Option Button 4">
              <controlPr defaultSize="0" autoFill="0" autoLine="0" autoPict="0">
                <anchor moveWithCells="1">
                  <from>
                    <xdr:col>0</xdr:col>
                    <xdr:colOff>0</xdr:colOff>
                    <xdr:row>2</xdr:row>
                    <xdr:rowOff>0</xdr:rowOff>
                  </from>
                  <to>
                    <xdr:col>1</xdr:col>
                    <xdr:colOff>352425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Option Button 6">
              <controlPr defaultSize="0" autoFill="0" autoLine="0" autoPict="0">
                <anchor moveWithCells="1">
                  <from>
                    <xdr:col>0</xdr:col>
                    <xdr:colOff>0</xdr:colOff>
                    <xdr:row>2</xdr:row>
                    <xdr:rowOff>200025</xdr:rowOff>
                  </from>
                  <to>
                    <xdr:col>1</xdr:col>
                    <xdr:colOff>361950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1</xdr:col>
                    <xdr:colOff>609600</xdr:colOff>
                    <xdr:row>8</xdr:row>
                    <xdr:rowOff>161925</xdr:rowOff>
                  </from>
                  <to>
                    <xdr:col>2</xdr:col>
                    <xdr:colOff>314325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Option Button 8">
              <controlPr defaultSize="0" autoFill="0" autoLine="0" autoPict="0">
                <anchor moveWithCells="1">
                  <from>
                    <xdr:col>0</xdr:col>
                    <xdr:colOff>0</xdr:colOff>
                    <xdr:row>3</xdr:row>
                    <xdr:rowOff>171450</xdr:rowOff>
                  </from>
                  <to>
                    <xdr:col>0</xdr:col>
                    <xdr:colOff>2162175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Option Button 9">
              <controlPr defaultSize="0" autoFill="0" autoLine="0" autoPict="0">
                <anchor moveWithCells="1">
                  <from>
                    <xdr:col>0</xdr:col>
                    <xdr:colOff>0</xdr:colOff>
                    <xdr:row>4</xdr:row>
                    <xdr:rowOff>171450</xdr:rowOff>
                  </from>
                  <to>
                    <xdr:col>0</xdr:col>
                    <xdr:colOff>2162175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Option Button 10">
              <controlPr defaultSize="0" autoFill="0" autoLine="0" autoPict="0">
                <anchor moveWithCells="1">
                  <from>
                    <xdr:col>0</xdr:col>
                    <xdr:colOff>0</xdr:colOff>
                    <xdr:row>5</xdr:row>
                    <xdr:rowOff>171450</xdr:rowOff>
                  </from>
                  <to>
                    <xdr:col>1</xdr:col>
                    <xdr:colOff>352425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Option Button 11">
              <controlPr defaultSize="0" autoFill="0" autoLine="0" autoPict="0">
                <anchor>
                  <from>
                    <xdr:col>0</xdr:col>
                    <xdr:colOff>0</xdr:colOff>
                    <xdr:row>6</xdr:row>
                    <xdr:rowOff>161925</xdr:rowOff>
                  </from>
                  <to>
                    <xdr:col>0</xdr:col>
                    <xdr:colOff>2343150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0</xdr:col>
                    <xdr:colOff>0</xdr:colOff>
                    <xdr:row>7</xdr:row>
                    <xdr:rowOff>180975</xdr:rowOff>
                  </from>
                  <to>
                    <xdr:col>0</xdr:col>
                    <xdr:colOff>1504950</xdr:colOff>
                    <xdr:row>9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cfd7804b-499f-42b0-af11-b3ce60a1a442">
      <UserInfo>
        <DisplayName>Carl-Erik B. Kullmann</DisplayName>
        <AccountId>32</AccountId>
        <AccountType/>
      </UserInfo>
      <UserInfo>
        <DisplayName>Marie Tranaas Skjærvik</DisplayName>
        <AccountId>19</AccountId>
        <AccountType/>
      </UserInfo>
      <UserInfo>
        <DisplayName>Evy Aspheim</DisplayName>
        <AccountId>23</AccountId>
        <AccountType/>
      </UserInfo>
    </SharedWithUsers>
    <TaxCatchAll xmlns="cfd7804b-499f-42b0-af11-b3ce60a1a442" xsi:nil="true"/>
    <lcf76f155ced4ddcb4097134ff3c332f xmlns="9fac4b65-e6a5-4978-bd14-4a017a6641c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01211BE8F474F4A94B4A276E21FEECC" ma:contentTypeVersion="14" ma:contentTypeDescription="Opprett et nytt dokument." ma:contentTypeScope="" ma:versionID="6bae09e110fabfa845ae10055f3a9f2d">
  <xsd:schema xmlns:xsd="http://www.w3.org/2001/XMLSchema" xmlns:xs="http://www.w3.org/2001/XMLSchema" xmlns:p="http://schemas.microsoft.com/office/2006/metadata/properties" xmlns:ns2="9fac4b65-e6a5-4978-bd14-4a017a6641cf" xmlns:ns3="cfd7804b-499f-42b0-af11-b3ce60a1a442" targetNamespace="http://schemas.microsoft.com/office/2006/metadata/properties" ma:root="true" ma:fieldsID="aa712ea0718563eeadd1e195e92e56f7" ns2:_="" ns3:_="">
    <xsd:import namespace="9fac4b65-e6a5-4978-bd14-4a017a6641cf"/>
    <xsd:import namespace="cfd7804b-499f-42b0-af11-b3ce60a1a4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ac4b65-e6a5-4978-bd14-4a017a664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emerkelapper" ma:readOnly="false" ma:fieldId="{5cf76f15-5ced-4ddc-b409-7134ff3c332f}" ma:taxonomyMulti="true" ma:sspId="4a9cb451-a5cc-4161-8184-4f4f334f6aa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804b-499f-42b0-af11-b3ce60a1a44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01eb8a6-58be-4a73-844f-6c0d2a6ea120}" ma:internalName="TaxCatchAll" ma:showField="CatchAllData" ma:web="cfd7804b-499f-42b0-af11-b3ce60a1a4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DD9DA1D-2799-411B-9C3D-ECEA33A8CFFA}">
  <ds:schemaRefs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3854b443-9f5a-451e-bffe-bbe5819ab453"/>
    <ds:schemaRef ds:uri="http://purl.org/dc/terms/"/>
    <ds:schemaRef ds:uri="http://schemas.microsoft.com/office/2006/documentManagement/types"/>
    <ds:schemaRef ds:uri="http://purl.org/dc/dcmitype/"/>
    <ds:schemaRef ds:uri="199929f4-8cf1-4463-8340-b014fd074494"/>
    <ds:schemaRef ds:uri="http://schemas.microsoft.com/office/2006/metadata/properties"/>
    <ds:schemaRef ds:uri="http://www.w3.org/XML/1998/namespace"/>
    <ds:schemaRef ds:uri="cfd7804b-499f-42b0-af11-b3ce60a1a442"/>
    <ds:schemaRef ds:uri="9fac4b65-e6a5-4978-bd14-4a017a6641cf"/>
  </ds:schemaRefs>
</ds:datastoreItem>
</file>

<file path=customXml/itemProps2.xml><?xml version="1.0" encoding="utf-8"?>
<ds:datastoreItem xmlns:ds="http://schemas.openxmlformats.org/officeDocument/2006/customXml" ds:itemID="{FD8E1452-FAC4-4822-B4A2-50503AC66C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ac4b65-e6a5-4978-bd14-4a017a6641cf"/>
    <ds:schemaRef ds:uri="cfd7804b-499f-42b0-af11-b3ce60a1a4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2290F5-2EE6-4554-AEA9-7D0886B601B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Kr per kg CO2 spart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Arnt-Gunnar Lium</dc:creator>
  <cp:keywords/>
  <dc:description/>
  <cp:lastModifiedBy>Arnt-Gunnar Lium</cp:lastModifiedBy>
  <cp:revision/>
  <dcterms:created xsi:type="dcterms:W3CDTF">2017-07-13T12:54:23Z</dcterms:created>
  <dcterms:modified xsi:type="dcterms:W3CDTF">2026-02-11T11:53:43Z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0x010100701211BE8F474F4A94B4A276E21FEECC</vt:lpwstr>
  </property>
  <property fmtid="{D5CDD505-2E9C-101B-9397-08002B2CF9AE}" pid="3" name="MediaServiceImageTags">
    <vt:lpwstr/>
  </property>
</Properties>
</file>