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booking Calendar" sheetId="1" r:id="rId5"/>
    <sheet state="visible" name="Inquiry Tracker" sheetId="2" r:id="rId6"/>
  </sheets>
  <definedNames/>
  <calcPr/>
</workbook>
</file>

<file path=xl/sharedStrings.xml><?xml version="1.0" encoding="utf-8"?>
<sst xmlns="http://schemas.openxmlformats.org/spreadsheetml/2006/main" count="101" uniqueCount="82">
  <si>
    <t>Corporate Client Rebooking Calendar</t>
  </si>
  <si>
    <t>Inquiry-to-Booking Tracker</t>
  </si>
  <si>
    <t>Add one row for each corporate client with an event that comes around every year. Fill in the yellow columns and the follow-up date and month-by-month view fill in for you.</t>
  </si>
  <si>
    <t>Log every new inquiry here, however it arrived. Give each one an owner and a dated next step, and move it through the stages as it progresses.</t>
  </si>
  <si>
    <t>Rebooking lead time (months)</t>
  </si>
  <si>
    <t>Yellow columns: fill these in. White columns: calculated for you. The gray example rows show the format; replace them with your own clients.</t>
  </si>
  <si>
    <t>Client company</t>
  </si>
  <si>
    <t>How far ahead of next year's event you want to get back in touch about rebooking. Change it to suit your clients.</t>
  </si>
  <si>
    <t>Yellow columns: fill these in. White columns: calculated for you. The gray example rows show the format; replace them with your own inquiries.</t>
  </si>
  <si>
    <t>Annual event</t>
  </si>
  <si>
    <t>Date received</t>
  </si>
  <si>
    <t>Last event date</t>
  </si>
  <si>
    <t>Planning lead time (months)</t>
  </si>
  <si>
    <t>Next event date</t>
  </si>
  <si>
    <t>Follow-up date</t>
  </si>
  <si>
    <t>Contact name</t>
  </si>
  <si>
    <t>Days until follow-up (negative = overdue)</t>
  </si>
  <si>
    <t>Source</t>
  </si>
  <si>
    <t>Who booked last time</t>
  </si>
  <si>
    <t>Introduced by</t>
  </si>
  <si>
    <t>Event type</t>
  </si>
  <si>
    <t>Their role</t>
  </si>
  <si>
    <t>Event date</t>
  </si>
  <si>
    <t>Still in that role?</t>
  </si>
  <si>
    <t>Estimated value ($)</t>
  </si>
  <si>
    <t>Owner</t>
  </si>
  <si>
    <t>Rebooking status</t>
  </si>
  <si>
    <t>Stage</t>
  </si>
  <si>
    <t>Notes from last event</t>
  </si>
  <si>
    <t>Next step</t>
  </si>
  <si>
    <t>Next step due</t>
  </si>
  <si>
    <t>Days overdue</t>
  </si>
  <si>
    <t>Rebook follow-up date</t>
  </si>
  <si>
    <t>Lost reason</t>
  </si>
  <si>
    <t>Pipeline summary</t>
  </si>
  <si>
    <t>Inquiries</t>
  </si>
  <si>
    <t>Example: Harbor Point Insurance</t>
  </si>
  <si>
    <t>Priya Shah</t>
  </si>
  <si>
    <t>Email</t>
  </si>
  <si>
    <t>Summer party</t>
  </si>
  <si>
    <t>Sam</t>
  </si>
  <si>
    <t>Follow-up</t>
  </si>
  <si>
    <t>Call to confirm guest numbers and venue</t>
  </si>
  <si>
    <t>Inquiry</t>
  </si>
  <si>
    <t>Example: Kestrel Media</t>
  </si>
  <si>
    <t>Jordan Lee</t>
  </si>
  <si>
    <t>Agency or planner intro</t>
  </si>
  <si>
    <t>Brightside Events</t>
  </si>
  <si>
    <t>Product launch</t>
  </si>
  <si>
    <t>Alex</t>
  </si>
  <si>
    <t>Proposal sent</t>
  </si>
  <si>
    <t>Check the proposal arrived and answer questions</t>
  </si>
  <si>
    <t>Example: Oakline Partners</t>
  </si>
  <si>
    <t>Chris Wu</t>
  </si>
  <si>
    <t>Web form</t>
  </si>
  <si>
    <t>Team-building day</t>
  </si>
  <si>
    <t>Reply and confirm the brief</t>
  </si>
  <si>
    <t>Example: Blue Ridge Health</t>
  </si>
  <si>
    <t>Dana Cole</t>
  </si>
  <si>
    <t>Executive assistant</t>
  </si>
  <si>
    <t>Phone</t>
  </si>
  <si>
    <t>Holiday party</t>
  </si>
  <si>
    <t>Booked</t>
  </si>
  <si>
    <t>Send the final run sheet</t>
  </si>
  <si>
    <t>Yes</t>
  </si>
  <si>
    <t>Not contacted</t>
  </si>
  <si>
    <t>Riverside team day for 120 guests. Asked about an indoor backup option for next year.</t>
  </si>
  <si>
    <t>Example: Lumen Bank</t>
  </si>
  <si>
    <t>Mia Grant</t>
  </si>
  <si>
    <t>Client conference</t>
  </si>
  <si>
    <t>Lost</t>
  </si>
  <si>
    <t>Went with another supplier</t>
  </si>
  <si>
    <t>Total</t>
  </si>
  <si>
    <t>Example: Northfield Software</t>
  </si>
  <si>
    <t>Sales kickoff</t>
  </si>
  <si>
    <t>Tom Reyes</t>
  </si>
  <si>
    <t>Office manager</t>
  </si>
  <si>
    <t>No</t>
  </si>
  <si>
    <t>Tom has left the company. Ask the finance team who is planning this year's kickoff.</t>
  </si>
  <si>
    <t>HR director</t>
  </si>
  <si>
    <t>Contacted</t>
  </si>
  <si>
    <t>Wants a new theme this year. Send two ideas before the end of the month.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</si>
</sst>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 d, yyyy"/>
    <numFmt numFmtId="165" formatCode="mmm"/>
    <numFmt numFmtId="166" formatCode="$#,##0"/>
  </numFmts>
  <fonts count="13">
    <font>
      <sz val="10.0"/>
      <color rgb="FF000000"/>
      <name val="Arial"/>
      <scheme val="minor"/>
    </font>
    <font>
      <b/>
      <sz val="16.0"/>
      <color rgb="FF1F3864"/>
      <name val="Arial"/>
      <scheme val="minor"/>
    </font>
    <font>
      <sz val="10.0"/>
      <color theme="1"/>
      <name val="Arial"/>
      <scheme val="minor"/>
    </font>
    <font>
      <b/>
      <u/>
      <sz val="10.0"/>
      <color rgb="FF1155CC"/>
    </font>
    <font>
      <b/>
      <sz val="10.0"/>
      <color theme="1"/>
      <name val="Arial"/>
      <scheme val="minor"/>
    </font>
    <font>
      <i/>
      <sz val="9.0"/>
      <color rgb="FF595959"/>
      <name val="Arial"/>
      <scheme val="minor"/>
    </font>
    <font>
      <b/>
      <color rgb="FF0000FF"/>
      <name val="Arial"/>
      <scheme val="minor"/>
    </font>
    <font>
      <b/>
      <sz val="10.0"/>
      <color rgb="FFFFFFFF"/>
      <name val="Arial"/>
      <scheme val="minor"/>
    </font>
    <font>
      <i/>
      <color rgb="FF808080"/>
      <name val="Arial"/>
      <scheme val="minor"/>
    </font>
    <font>
      <color theme="1"/>
      <name val="Arial"/>
      <scheme val="minor"/>
    </font>
    <font>
      <i/>
      <sz val="8.0"/>
      <color rgb="FF808080"/>
      <name val="Arial"/>
      <scheme val="minor"/>
    </font>
    <font>
      <b/>
      <color theme="1"/>
      <name val="Arial"/>
      <scheme val="minor"/>
    </font>
    <font>
      <sz val="8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1F2E5C"/>
        <bgColor rgb="FF1F2E5C"/>
      </patternFill>
    </fill>
    <fill>
      <patternFill patternType="solid">
        <fgColor rgb="FF1F3864"/>
        <bgColor rgb="FF1F3864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2" fontId="6" numFmtId="0" xfId="0" applyAlignment="1" applyFill="1" applyFont="1">
      <alignment horizontal="center" readingOrder="0"/>
    </xf>
    <xf borderId="1" fillId="3" fontId="7" numFmtId="0" xfId="0" applyAlignment="1" applyBorder="1" applyFill="1" applyFont="1">
      <alignment readingOrder="0" shrinkToFit="0" vertical="center" wrapText="1"/>
    </xf>
    <xf borderId="1" fillId="4" fontId="7" numFmtId="0" xfId="0" applyAlignment="1" applyBorder="1" applyFill="1" applyFont="1">
      <alignment readingOrder="0" shrinkToFit="0" vertical="center" wrapText="1"/>
    </xf>
    <xf borderId="1" fillId="2" fontId="8" numFmtId="164" xfId="0" applyAlignment="1" applyBorder="1" applyFill="1" applyFont="1" applyNumberFormat="1">
      <alignment readingOrder="0" vertical="top"/>
    </xf>
    <xf borderId="1" fillId="2" fontId="8" numFmtId="0" xfId="0" applyAlignment="1" applyBorder="1" applyFill="1" applyFont="1">
      <alignment readingOrder="0" vertical="top"/>
    </xf>
    <xf borderId="1" fillId="3" fontId="7" numFmtId="165" xfId="0" applyAlignment="1" applyBorder="1" applyFill="1" applyFont="1" applyNumberFormat="1">
      <alignment horizontal="center" shrinkToFit="0" vertical="center" wrapText="1"/>
    </xf>
    <xf borderId="1" fillId="2" fontId="8" numFmtId="0" xfId="0" applyAlignment="1" applyBorder="1" applyFill="1" applyFont="1">
      <alignment vertical="top"/>
    </xf>
    <xf borderId="1" fillId="2" fontId="8" numFmtId="166" xfId="0" applyAlignment="1" applyBorder="1" applyFill="1" applyFont="1" applyNumberFormat="1">
      <alignment readingOrder="0" vertical="top"/>
    </xf>
    <xf borderId="1" fillId="2" fontId="8" numFmtId="0" xfId="0" applyAlignment="1" applyBorder="1" applyFill="1" applyFont="1">
      <alignment readingOrder="0" shrinkToFit="0" vertical="top" wrapText="1"/>
    </xf>
    <xf borderId="1" fillId="0" fontId="8" numFmtId="1" xfId="0" applyAlignment="1" applyBorder="1" applyFont="1" applyNumberFormat="1">
      <alignment vertical="top"/>
    </xf>
    <xf borderId="1" fillId="0" fontId="8" numFmtId="164" xfId="0" applyAlignment="1" applyBorder="1" applyFont="1" applyNumberFormat="1">
      <alignment vertical="top"/>
    </xf>
    <xf borderId="1" fillId="0" fontId="9" numFmtId="0" xfId="0" applyAlignment="1" applyBorder="1" applyFont="1">
      <alignment readingOrder="0"/>
    </xf>
    <xf borderId="1" fillId="0" fontId="9" numFmtId="1" xfId="0" applyBorder="1" applyFont="1" applyNumberFormat="1"/>
    <xf borderId="1" fillId="2" fontId="8" numFmtId="1" xfId="0" applyAlignment="1" applyBorder="1" applyFill="1" applyFont="1" applyNumberFormat="1">
      <alignment readingOrder="0" vertical="top"/>
    </xf>
    <xf borderId="1" fillId="0" fontId="9" numFmtId="166" xfId="0" applyBorder="1" applyFont="1" applyNumberFormat="1"/>
    <xf borderId="1" fillId="2" fontId="8" numFmtId="0" xfId="0" applyAlignment="1" applyBorder="1" applyFill="1" applyFont="1">
      <alignment shrinkToFit="0" vertical="top" wrapText="1"/>
    </xf>
    <xf borderId="1" fillId="2" fontId="8" numFmtId="164" xfId="0" applyAlignment="1" applyBorder="1" applyFill="1" applyFont="1" applyNumberFormat="1">
      <alignment vertical="top"/>
    </xf>
    <xf borderId="1" fillId="2" fontId="9" numFmtId="164" xfId="0" applyAlignment="1" applyBorder="1" applyFill="1" applyFont="1" applyNumberFormat="1">
      <alignment vertical="top"/>
    </xf>
    <xf borderId="1" fillId="2" fontId="9" numFmtId="0" xfId="0" applyAlignment="1" applyBorder="1" applyFill="1" applyFont="1">
      <alignment vertical="top"/>
    </xf>
    <xf borderId="1" fillId="0" fontId="10" numFmtId="0" xfId="0" applyAlignment="1" applyBorder="1" applyFont="1">
      <alignment horizontal="center" vertical="top"/>
    </xf>
    <xf borderId="1" fillId="2" fontId="9" numFmtId="166" xfId="0" applyAlignment="1" applyBorder="1" applyFill="1" applyFont="1" applyNumberFormat="1">
      <alignment vertical="top"/>
    </xf>
    <xf borderId="1" fillId="2" fontId="9" numFmtId="0" xfId="0" applyAlignment="1" applyBorder="1" applyFill="1" applyFont="1">
      <alignment shrinkToFit="0" vertical="top" wrapText="1"/>
    </xf>
    <xf borderId="1" fillId="0" fontId="9" numFmtId="1" xfId="0" applyAlignment="1" applyBorder="1" applyFont="1" applyNumberFormat="1">
      <alignment vertical="top"/>
    </xf>
    <xf borderId="1" fillId="0" fontId="9" numFmtId="164" xfId="0" applyAlignment="1" applyBorder="1" applyFont="1" applyNumberFormat="1">
      <alignment vertical="top"/>
    </xf>
    <xf borderId="1" fillId="0" fontId="11" numFmtId="0" xfId="0" applyAlignment="1" applyBorder="1" applyFont="1">
      <alignment readingOrder="0"/>
    </xf>
    <xf borderId="1" fillId="0" fontId="11" numFmtId="1" xfId="0" applyBorder="1" applyFont="1" applyNumberFormat="1"/>
    <xf borderId="1" fillId="0" fontId="11" numFmtId="166" xfId="0" applyBorder="1" applyFont="1" applyNumberFormat="1"/>
    <xf borderId="1" fillId="2" fontId="9" numFmtId="1" xfId="0" applyAlignment="1" applyBorder="1" applyFill="1" applyFont="1" applyNumberFormat="1">
      <alignment vertical="top"/>
    </xf>
    <xf borderId="1" fillId="0" fontId="12" numFmtId="0" xfId="0" applyAlignment="1" applyBorder="1" applyFont="1">
      <alignment horizontal="center" vertical="top"/>
    </xf>
  </cellXfs>
  <cellStyles count="1">
    <cellStyle xfId="0" name="Normal" builtinId="0"/>
  </cellStyles>
  <dxfs count="4">
    <dxf>
      <font/>
      <fill>
        <patternFill patternType="solid">
          <fgColor rgb="FFE7E6E6"/>
          <bgColor rgb="FFE7E6E6"/>
        </patternFill>
      </fill>
      <border/>
    </dxf>
    <dxf>
      <font/>
      <fill>
        <patternFill patternType="solid">
          <fgColor rgb="FFC6E0B4"/>
          <bgColor rgb="FFC6E0B4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>
        <b/>
      </font>
      <fill>
        <patternFill patternType="solid">
          <fgColor rgb="FFFFD966"/>
          <bgColor rgb="FFFFD966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5.0" topLeftCell="B6" activePane="bottomRight" state="frozen"/>
      <selection activeCell="B1" sqref="B1" pane="topRight"/>
      <selection activeCell="A6" sqref="A6" pane="bottomLeft"/>
      <selection activeCell="B6" sqref="B6" pane="bottomRight"/>
    </sheetView>
  </sheetViews>
  <sheetFormatPr customHeight="1" defaultColWidth="12.63" defaultRowHeight="15.75"/>
  <cols>
    <col customWidth="1" min="1" max="1" width="126.13"/>
    <col customWidth="1" min="2" max="2" width="17.63"/>
    <col customWidth="1" min="3" max="3" width="13.88"/>
    <col customWidth="1" min="4" max="4" width="12.63"/>
    <col customWidth="1" min="5" max="6" width="13.88"/>
    <col customWidth="1" min="7" max="7" width="15.13"/>
    <col customWidth="1" min="8" max="8" width="17.63"/>
    <col customWidth="1" min="9" max="9" width="18.88"/>
    <col customWidth="1" min="10" max="10" width="12.0"/>
    <col customWidth="1" min="11" max="11" width="16.38"/>
    <col customWidth="1" min="12" max="12" width="40.13"/>
    <col customWidth="1" min="13" max="24" width="7.88"/>
  </cols>
  <sheetData>
    <row r="1" ht="25.5" customHeight="1">
      <c r="A1" s="1" t="s">
        <v>0</v>
      </c>
    </row>
    <row r="2">
      <c r="A2" s="2" t="s">
        <v>2</v>
      </c>
    </row>
    <row r="3">
      <c r="A3" s="3" t="str">
        <f>HYPERLINK("https://capsulecrm.com/signup/","Outgrowing this sheet? Capsule CRM keeps every client, event and rebooking reminder in one place. Try it free for 14 days.")</f>
        <v>Outgrowing this sheet? Capsule CRM keeps every client, event and rebooking reminder in one place. Try it free for 14 days.</v>
      </c>
    </row>
    <row r="4">
      <c r="A4" s="5" t="s">
        <v>5</v>
      </c>
    </row>
    <row r="5" ht="36.0" customHeight="1">
      <c r="A5" s="7" t="s">
        <v>6</v>
      </c>
      <c r="B5" s="7" t="s">
        <v>9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16</v>
      </c>
      <c r="H5" s="7" t="s">
        <v>18</v>
      </c>
      <c r="I5" s="7" t="s">
        <v>21</v>
      </c>
      <c r="J5" s="7" t="s">
        <v>23</v>
      </c>
      <c r="K5" s="7" t="s">
        <v>26</v>
      </c>
      <c r="L5" s="7" t="s">
        <v>28</v>
      </c>
      <c r="M5" s="11">
        <f>DATE(2027,1,1)</f>
        <v>46388</v>
      </c>
      <c r="N5" s="11">
        <f>DATE(2027,2,1)</f>
        <v>46419</v>
      </c>
      <c r="O5" s="11">
        <f>DATE(2027,3,1)</f>
        <v>46447</v>
      </c>
      <c r="P5" s="11">
        <f>DATE(2027,4,1)</f>
        <v>46478</v>
      </c>
      <c r="Q5" s="11">
        <f>DATE(2027,5,1)</f>
        <v>46508</v>
      </c>
      <c r="R5" s="11">
        <f>DATE(2027,6,1)</f>
        <v>46539</v>
      </c>
      <c r="S5" s="11">
        <f>DATE(2027,7,1)</f>
        <v>46569</v>
      </c>
      <c r="T5" s="11">
        <f>DATE(2027,8,1)</f>
        <v>46600</v>
      </c>
      <c r="U5" s="11">
        <f>DATE(2027,9,1)</f>
        <v>46631</v>
      </c>
      <c r="V5" s="11">
        <f>DATE(2027,10,1)</f>
        <v>46661</v>
      </c>
      <c r="W5" s="11">
        <f>DATE(2027,11,1)</f>
        <v>46692</v>
      </c>
      <c r="X5" s="11">
        <f>DATE(2027,12,1)</f>
        <v>46722</v>
      </c>
    </row>
    <row r="6">
      <c r="A6" s="10" t="s">
        <v>36</v>
      </c>
      <c r="B6" s="10" t="s">
        <v>39</v>
      </c>
      <c r="C6" s="9">
        <v>46213.0</v>
      </c>
      <c r="D6" s="19">
        <v>3.0</v>
      </c>
      <c r="E6" s="16">
        <f t="shared" ref="E6:E105" si="2">IF(C6="","",EDATE(C6,12))</f>
        <v>46578</v>
      </c>
      <c r="F6" s="16">
        <f t="shared" ref="F6:F105" si="3">IF(OR(C6="",D6=""),"",EDATE(E6,-D6))</f>
        <v>46487</v>
      </c>
      <c r="G6" s="15">
        <f t="shared" ref="G6:G105" si="4">IF(F6="","",F6-TODAY())</f>
        <v>163</v>
      </c>
      <c r="H6" s="10" t="s">
        <v>37</v>
      </c>
      <c r="I6" s="10" t="s">
        <v>59</v>
      </c>
      <c r="J6" s="10" t="s">
        <v>64</v>
      </c>
      <c r="K6" s="10" t="s">
        <v>65</v>
      </c>
      <c r="L6" s="14" t="s">
        <v>66</v>
      </c>
      <c r="M6" s="25" t="str">
        <f t="shared" ref="M6:X6" si="1">IF($C6="","",IF(IF($F6="",FALSE,MONTH($F6)=MONTH(M$5)),"Follow up",IF(MONTH($E6)=MONTH(M$5),"Event","")))</f>
        <v/>
      </c>
      <c r="N6" s="25" t="str">
        <f t="shared" si="1"/>
        <v/>
      </c>
      <c r="O6" s="25" t="str">
        <f t="shared" si="1"/>
        <v/>
      </c>
      <c r="P6" s="25" t="str">
        <f t="shared" si="1"/>
        <v>Follow up</v>
      </c>
      <c r="Q6" s="25" t="str">
        <f t="shared" si="1"/>
        <v/>
      </c>
      <c r="R6" s="25" t="str">
        <f t="shared" si="1"/>
        <v/>
      </c>
      <c r="S6" s="25" t="str">
        <f t="shared" si="1"/>
        <v>Event</v>
      </c>
      <c r="T6" s="25" t="str">
        <f t="shared" si="1"/>
        <v/>
      </c>
      <c r="U6" s="25" t="str">
        <f t="shared" si="1"/>
        <v/>
      </c>
      <c r="V6" s="25" t="str">
        <f t="shared" si="1"/>
        <v/>
      </c>
      <c r="W6" s="25" t="str">
        <f t="shared" si="1"/>
        <v/>
      </c>
      <c r="X6" s="25" t="str">
        <f t="shared" si="1"/>
        <v/>
      </c>
    </row>
    <row r="7">
      <c r="A7" s="10" t="s">
        <v>73</v>
      </c>
      <c r="B7" s="10" t="s">
        <v>74</v>
      </c>
      <c r="C7" s="9">
        <v>46086.0</v>
      </c>
      <c r="D7" s="19">
        <v>4.0</v>
      </c>
      <c r="E7" s="16">
        <f t="shared" si="2"/>
        <v>46451</v>
      </c>
      <c r="F7" s="16">
        <f t="shared" si="3"/>
        <v>46331</v>
      </c>
      <c r="G7" s="15">
        <f t="shared" si="4"/>
        <v>7</v>
      </c>
      <c r="H7" s="10" t="s">
        <v>75</v>
      </c>
      <c r="I7" s="10" t="s">
        <v>76</v>
      </c>
      <c r="J7" s="10" t="s">
        <v>77</v>
      </c>
      <c r="K7" s="10" t="s">
        <v>65</v>
      </c>
      <c r="L7" s="14" t="s">
        <v>78</v>
      </c>
      <c r="M7" s="25" t="str">
        <f t="shared" ref="M7:X7" si="5">IF($C7="","",IF(IF($F7="",FALSE,MONTH($F7)=MONTH(M$5)),"Follow up",IF(MONTH($E7)=MONTH(M$5),"Event","")))</f>
        <v/>
      </c>
      <c r="N7" s="25" t="str">
        <f t="shared" si="5"/>
        <v/>
      </c>
      <c r="O7" s="25" t="str">
        <f t="shared" si="5"/>
        <v>Event</v>
      </c>
      <c r="P7" s="25" t="str">
        <f t="shared" si="5"/>
        <v/>
      </c>
      <c r="Q7" s="25" t="str">
        <f t="shared" si="5"/>
        <v/>
      </c>
      <c r="R7" s="25" t="str">
        <f t="shared" si="5"/>
        <v/>
      </c>
      <c r="S7" s="25" t="str">
        <f t="shared" si="5"/>
        <v/>
      </c>
      <c r="T7" s="25" t="str">
        <f t="shared" si="5"/>
        <v/>
      </c>
      <c r="U7" s="25" t="str">
        <f t="shared" si="5"/>
        <v/>
      </c>
      <c r="V7" s="25" t="str">
        <f t="shared" si="5"/>
        <v/>
      </c>
      <c r="W7" s="25" t="str">
        <f t="shared" si="5"/>
        <v>Follow up</v>
      </c>
      <c r="X7" s="25" t="str">
        <f t="shared" si="5"/>
        <v/>
      </c>
    </row>
    <row r="8">
      <c r="A8" s="10" t="s">
        <v>57</v>
      </c>
      <c r="B8" s="10" t="s">
        <v>61</v>
      </c>
      <c r="C8" s="9">
        <v>46003.0</v>
      </c>
      <c r="D8" s="19">
        <v>3.0</v>
      </c>
      <c r="E8" s="16">
        <f t="shared" si="2"/>
        <v>46368</v>
      </c>
      <c r="F8" s="16">
        <f t="shared" si="3"/>
        <v>46277</v>
      </c>
      <c r="G8" s="15">
        <f t="shared" si="4"/>
        <v>-47</v>
      </c>
      <c r="H8" s="10" t="s">
        <v>58</v>
      </c>
      <c r="I8" s="10" t="s">
        <v>79</v>
      </c>
      <c r="J8" s="10" t="s">
        <v>64</v>
      </c>
      <c r="K8" s="10" t="s">
        <v>80</v>
      </c>
      <c r="L8" s="14" t="s">
        <v>81</v>
      </c>
      <c r="M8" s="25" t="str">
        <f t="shared" ref="M8:X8" si="6">IF($C8="","",IF(IF($F8="",FALSE,MONTH($F8)=MONTH(M$5)),"Follow up",IF(MONTH($E8)=MONTH(M$5),"Event","")))</f>
        <v/>
      </c>
      <c r="N8" s="25" t="str">
        <f t="shared" si="6"/>
        <v/>
      </c>
      <c r="O8" s="25" t="str">
        <f t="shared" si="6"/>
        <v/>
      </c>
      <c r="P8" s="25" t="str">
        <f t="shared" si="6"/>
        <v/>
      </c>
      <c r="Q8" s="25" t="str">
        <f t="shared" si="6"/>
        <v/>
      </c>
      <c r="R8" s="25" t="str">
        <f t="shared" si="6"/>
        <v/>
      </c>
      <c r="S8" s="25" t="str">
        <f t="shared" si="6"/>
        <v/>
      </c>
      <c r="T8" s="25" t="str">
        <f t="shared" si="6"/>
        <v/>
      </c>
      <c r="U8" s="25" t="str">
        <f t="shared" si="6"/>
        <v>Follow up</v>
      </c>
      <c r="V8" s="25" t="str">
        <f t="shared" si="6"/>
        <v/>
      </c>
      <c r="W8" s="25" t="str">
        <f t="shared" si="6"/>
        <v/>
      </c>
      <c r="X8" s="25" t="str">
        <f t="shared" si="6"/>
        <v>Event</v>
      </c>
    </row>
    <row r="9">
      <c r="A9" s="24"/>
      <c r="B9" s="24"/>
      <c r="C9" s="23"/>
      <c r="D9" s="33"/>
      <c r="E9" s="29" t="str">
        <f t="shared" si="2"/>
        <v/>
      </c>
      <c r="F9" s="29" t="str">
        <f t="shared" si="3"/>
        <v/>
      </c>
      <c r="G9" s="28" t="str">
        <f t="shared" si="4"/>
        <v/>
      </c>
      <c r="H9" s="24"/>
      <c r="I9" s="24"/>
      <c r="J9" s="24"/>
      <c r="K9" s="24"/>
      <c r="L9" s="27"/>
      <c r="M9" s="34" t="str">
        <f t="shared" ref="M9:X9" si="7">IF($C9="","",IF(IF($F9="",FALSE,MONTH($F9)=MONTH(M$5)),"Follow up",IF(MONTH($E9)=MONTH(M$5),"Event","")))</f>
        <v/>
      </c>
      <c r="N9" s="34" t="str">
        <f t="shared" si="7"/>
        <v/>
      </c>
      <c r="O9" s="34" t="str">
        <f t="shared" si="7"/>
        <v/>
      </c>
      <c r="P9" s="34" t="str">
        <f t="shared" si="7"/>
        <v/>
      </c>
      <c r="Q9" s="34" t="str">
        <f t="shared" si="7"/>
        <v/>
      </c>
      <c r="R9" s="34" t="str">
        <f t="shared" si="7"/>
        <v/>
      </c>
      <c r="S9" s="34" t="str">
        <f t="shared" si="7"/>
        <v/>
      </c>
      <c r="T9" s="34" t="str">
        <f t="shared" si="7"/>
        <v/>
      </c>
      <c r="U9" s="34" t="str">
        <f t="shared" si="7"/>
        <v/>
      </c>
      <c r="V9" s="34" t="str">
        <f t="shared" si="7"/>
        <v/>
      </c>
      <c r="W9" s="34" t="str">
        <f t="shared" si="7"/>
        <v/>
      </c>
      <c r="X9" s="34" t="str">
        <f t="shared" si="7"/>
        <v/>
      </c>
    </row>
    <row r="10">
      <c r="A10" s="24"/>
      <c r="B10" s="24"/>
      <c r="C10" s="23"/>
      <c r="D10" s="33"/>
      <c r="E10" s="29" t="str">
        <f t="shared" si="2"/>
        <v/>
      </c>
      <c r="F10" s="29" t="str">
        <f t="shared" si="3"/>
        <v/>
      </c>
      <c r="G10" s="28" t="str">
        <f t="shared" si="4"/>
        <v/>
      </c>
      <c r="H10" s="24"/>
      <c r="I10" s="24"/>
      <c r="J10" s="24"/>
      <c r="K10" s="24"/>
      <c r="L10" s="27"/>
      <c r="M10" s="34" t="str">
        <f t="shared" ref="M10:X10" si="8">IF($C10="","",IF(IF($F10="",FALSE,MONTH($F10)=MONTH(M$5)),"Follow up",IF(MONTH($E10)=MONTH(M$5),"Event","")))</f>
        <v/>
      </c>
      <c r="N10" s="34" t="str">
        <f t="shared" si="8"/>
        <v/>
      </c>
      <c r="O10" s="34" t="str">
        <f t="shared" si="8"/>
        <v/>
      </c>
      <c r="P10" s="34" t="str">
        <f t="shared" si="8"/>
        <v/>
      </c>
      <c r="Q10" s="34" t="str">
        <f t="shared" si="8"/>
        <v/>
      </c>
      <c r="R10" s="34" t="str">
        <f t="shared" si="8"/>
        <v/>
      </c>
      <c r="S10" s="34" t="str">
        <f t="shared" si="8"/>
        <v/>
      </c>
      <c r="T10" s="34" t="str">
        <f t="shared" si="8"/>
        <v/>
      </c>
      <c r="U10" s="34" t="str">
        <f t="shared" si="8"/>
        <v/>
      </c>
      <c r="V10" s="34" t="str">
        <f t="shared" si="8"/>
        <v/>
      </c>
      <c r="W10" s="34" t="str">
        <f t="shared" si="8"/>
        <v/>
      </c>
      <c r="X10" s="34" t="str">
        <f t="shared" si="8"/>
        <v/>
      </c>
    </row>
    <row r="11">
      <c r="A11" s="24"/>
      <c r="B11" s="24"/>
      <c r="C11" s="23"/>
      <c r="D11" s="33"/>
      <c r="E11" s="29" t="str">
        <f t="shared" si="2"/>
        <v/>
      </c>
      <c r="F11" s="29" t="str">
        <f t="shared" si="3"/>
        <v/>
      </c>
      <c r="G11" s="28" t="str">
        <f t="shared" si="4"/>
        <v/>
      </c>
      <c r="H11" s="24"/>
      <c r="I11" s="24"/>
      <c r="J11" s="24"/>
      <c r="K11" s="24"/>
      <c r="L11" s="27"/>
      <c r="M11" s="34" t="str">
        <f t="shared" ref="M11:X11" si="9">IF($C11="","",IF(IF($F11="",FALSE,MONTH($F11)=MONTH(M$5)),"Follow up",IF(MONTH($E11)=MONTH(M$5),"Event","")))</f>
        <v/>
      </c>
      <c r="N11" s="34" t="str">
        <f t="shared" si="9"/>
        <v/>
      </c>
      <c r="O11" s="34" t="str">
        <f t="shared" si="9"/>
        <v/>
      </c>
      <c r="P11" s="34" t="str">
        <f t="shared" si="9"/>
        <v/>
      </c>
      <c r="Q11" s="34" t="str">
        <f t="shared" si="9"/>
        <v/>
      </c>
      <c r="R11" s="34" t="str">
        <f t="shared" si="9"/>
        <v/>
      </c>
      <c r="S11" s="34" t="str">
        <f t="shared" si="9"/>
        <v/>
      </c>
      <c r="T11" s="34" t="str">
        <f t="shared" si="9"/>
        <v/>
      </c>
      <c r="U11" s="34" t="str">
        <f t="shared" si="9"/>
        <v/>
      </c>
      <c r="V11" s="34" t="str">
        <f t="shared" si="9"/>
        <v/>
      </c>
      <c r="W11" s="34" t="str">
        <f t="shared" si="9"/>
        <v/>
      </c>
      <c r="X11" s="34" t="str">
        <f t="shared" si="9"/>
        <v/>
      </c>
    </row>
    <row r="12">
      <c r="A12" s="24"/>
      <c r="B12" s="24"/>
      <c r="C12" s="23"/>
      <c r="D12" s="33"/>
      <c r="E12" s="29" t="str">
        <f t="shared" si="2"/>
        <v/>
      </c>
      <c r="F12" s="29" t="str">
        <f t="shared" si="3"/>
        <v/>
      </c>
      <c r="G12" s="28" t="str">
        <f t="shared" si="4"/>
        <v/>
      </c>
      <c r="H12" s="24"/>
      <c r="I12" s="24"/>
      <c r="J12" s="24"/>
      <c r="K12" s="24"/>
      <c r="L12" s="27"/>
      <c r="M12" s="34" t="str">
        <f t="shared" ref="M12:X12" si="10">IF($C12="","",IF(IF($F12="",FALSE,MONTH($F12)=MONTH(M$5)),"Follow up",IF(MONTH($E12)=MONTH(M$5),"Event","")))</f>
        <v/>
      </c>
      <c r="N12" s="34" t="str">
        <f t="shared" si="10"/>
        <v/>
      </c>
      <c r="O12" s="34" t="str">
        <f t="shared" si="10"/>
        <v/>
      </c>
      <c r="P12" s="34" t="str">
        <f t="shared" si="10"/>
        <v/>
      </c>
      <c r="Q12" s="34" t="str">
        <f t="shared" si="10"/>
        <v/>
      </c>
      <c r="R12" s="34" t="str">
        <f t="shared" si="10"/>
        <v/>
      </c>
      <c r="S12" s="34" t="str">
        <f t="shared" si="10"/>
        <v/>
      </c>
      <c r="T12" s="34" t="str">
        <f t="shared" si="10"/>
        <v/>
      </c>
      <c r="U12" s="34" t="str">
        <f t="shared" si="10"/>
        <v/>
      </c>
      <c r="V12" s="34" t="str">
        <f t="shared" si="10"/>
        <v/>
      </c>
      <c r="W12" s="34" t="str">
        <f t="shared" si="10"/>
        <v/>
      </c>
      <c r="X12" s="34" t="str">
        <f t="shared" si="10"/>
        <v/>
      </c>
    </row>
    <row r="13">
      <c r="A13" s="24"/>
      <c r="B13" s="24"/>
      <c r="C13" s="23"/>
      <c r="D13" s="33"/>
      <c r="E13" s="29" t="str">
        <f t="shared" si="2"/>
        <v/>
      </c>
      <c r="F13" s="29" t="str">
        <f t="shared" si="3"/>
        <v/>
      </c>
      <c r="G13" s="28" t="str">
        <f t="shared" si="4"/>
        <v/>
      </c>
      <c r="H13" s="24"/>
      <c r="I13" s="24"/>
      <c r="J13" s="24"/>
      <c r="K13" s="24"/>
      <c r="L13" s="27"/>
      <c r="M13" s="34" t="str">
        <f t="shared" ref="M13:X13" si="11">IF($C13="","",IF(IF($F13="",FALSE,MONTH($F13)=MONTH(M$5)),"Follow up",IF(MONTH($E13)=MONTH(M$5),"Event","")))</f>
        <v/>
      </c>
      <c r="N13" s="34" t="str">
        <f t="shared" si="11"/>
        <v/>
      </c>
      <c r="O13" s="34" t="str">
        <f t="shared" si="11"/>
        <v/>
      </c>
      <c r="P13" s="34" t="str">
        <f t="shared" si="11"/>
        <v/>
      </c>
      <c r="Q13" s="34" t="str">
        <f t="shared" si="11"/>
        <v/>
      </c>
      <c r="R13" s="34" t="str">
        <f t="shared" si="11"/>
        <v/>
      </c>
      <c r="S13" s="34" t="str">
        <f t="shared" si="11"/>
        <v/>
      </c>
      <c r="T13" s="34" t="str">
        <f t="shared" si="11"/>
        <v/>
      </c>
      <c r="U13" s="34" t="str">
        <f t="shared" si="11"/>
        <v/>
      </c>
      <c r="V13" s="34" t="str">
        <f t="shared" si="11"/>
        <v/>
      </c>
      <c r="W13" s="34" t="str">
        <f t="shared" si="11"/>
        <v/>
      </c>
      <c r="X13" s="34" t="str">
        <f t="shared" si="11"/>
        <v/>
      </c>
    </row>
    <row r="14">
      <c r="A14" s="24"/>
      <c r="B14" s="24"/>
      <c r="C14" s="23"/>
      <c r="D14" s="33"/>
      <c r="E14" s="29" t="str">
        <f t="shared" si="2"/>
        <v/>
      </c>
      <c r="F14" s="29" t="str">
        <f t="shared" si="3"/>
        <v/>
      </c>
      <c r="G14" s="28" t="str">
        <f t="shared" si="4"/>
        <v/>
      </c>
      <c r="H14" s="24"/>
      <c r="I14" s="24"/>
      <c r="J14" s="24"/>
      <c r="K14" s="24"/>
      <c r="L14" s="27"/>
      <c r="M14" s="34" t="str">
        <f t="shared" ref="M14:X14" si="12">IF($C14="","",IF(IF($F14="",FALSE,MONTH($F14)=MONTH(M$5)),"Follow up",IF(MONTH($E14)=MONTH(M$5),"Event","")))</f>
        <v/>
      </c>
      <c r="N14" s="34" t="str">
        <f t="shared" si="12"/>
        <v/>
      </c>
      <c r="O14" s="34" t="str">
        <f t="shared" si="12"/>
        <v/>
      </c>
      <c r="P14" s="34" t="str">
        <f t="shared" si="12"/>
        <v/>
      </c>
      <c r="Q14" s="34" t="str">
        <f t="shared" si="12"/>
        <v/>
      </c>
      <c r="R14" s="34" t="str">
        <f t="shared" si="12"/>
        <v/>
      </c>
      <c r="S14" s="34" t="str">
        <f t="shared" si="12"/>
        <v/>
      </c>
      <c r="T14" s="34" t="str">
        <f t="shared" si="12"/>
        <v/>
      </c>
      <c r="U14" s="34" t="str">
        <f t="shared" si="12"/>
        <v/>
      </c>
      <c r="V14" s="34" t="str">
        <f t="shared" si="12"/>
        <v/>
      </c>
      <c r="W14" s="34" t="str">
        <f t="shared" si="12"/>
        <v/>
      </c>
      <c r="X14" s="34" t="str">
        <f t="shared" si="12"/>
        <v/>
      </c>
    </row>
    <row r="15">
      <c r="A15" s="24"/>
      <c r="B15" s="24"/>
      <c r="C15" s="23"/>
      <c r="D15" s="33"/>
      <c r="E15" s="29" t="str">
        <f t="shared" si="2"/>
        <v/>
      </c>
      <c r="F15" s="29" t="str">
        <f t="shared" si="3"/>
        <v/>
      </c>
      <c r="G15" s="28" t="str">
        <f t="shared" si="4"/>
        <v/>
      </c>
      <c r="H15" s="24"/>
      <c r="I15" s="24"/>
      <c r="J15" s="24"/>
      <c r="K15" s="24"/>
      <c r="L15" s="27"/>
      <c r="M15" s="34" t="str">
        <f t="shared" ref="M15:X15" si="13">IF($C15="","",IF(IF($F15="",FALSE,MONTH($F15)=MONTH(M$5)),"Follow up",IF(MONTH($E15)=MONTH(M$5),"Event","")))</f>
        <v/>
      </c>
      <c r="N15" s="34" t="str">
        <f t="shared" si="13"/>
        <v/>
      </c>
      <c r="O15" s="34" t="str">
        <f t="shared" si="13"/>
        <v/>
      </c>
      <c r="P15" s="34" t="str">
        <f t="shared" si="13"/>
        <v/>
      </c>
      <c r="Q15" s="34" t="str">
        <f t="shared" si="13"/>
        <v/>
      </c>
      <c r="R15" s="34" t="str">
        <f t="shared" si="13"/>
        <v/>
      </c>
      <c r="S15" s="34" t="str">
        <f t="shared" si="13"/>
        <v/>
      </c>
      <c r="T15" s="34" t="str">
        <f t="shared" si="13"/>
        <v/>
      </c>
      <c r="U15" s="34" t="str">
        <f t="shared" si="13"/>
        <v/>
      </c>
      <c r="V15" s="34" t="str">
        <f t="shared" si="13"/>
        <v/>
      </c>
      <c r="W15" s="34" t="str">
        <f t="shared" si="13"/>
        <v/>
      </c>
      <c r="X15" s="34" t="str">
        <f t="shared" si="13"/>
        <v/>
      </c>
    </row>
    <row r="16">
      <c r="A16" s="24"/>
      <c r="B16" s="24"/>
      <c r="C16" s="23"/>
      <c r="D16" s="33"/>
      <c r="E16" s="29" t="str">
        <f t="shared" si="2"/>
        <v/>
      </c>
      <c r="F16" s="29" t="str">
        <f t="shared" si="3"/>
        <v/>
      </c>
      <c r="G16" s="28" t="str">
        <f t="shared" si="4"/>
        <v/>
      </c>
      <c r="H16" s="24"/>
      <c r="I16" s="24"/>
      <c r="J16" s="24"/>
      <c r="K16" s="24"/>
      <c r="L16" s="27"/>
      <c r="M16" s="34" t="str">
        <f t="shared" ref="M16:X16" si="14">IF($C16="","",IF(IF($F16="",FALSE,MONTH($F16)=MONTH(M$5)),"Follow up",IF(MONTH($E16)=MONTH(M$5),"Event","")))</f>
        <v/>
      </c>
      <c r="N16" s="34" t="str">
        <f t="shared" si="14"/>
        <v/>
      </c>
      <c r="O16" s="34" t="str">
        <f t="shared" si="14"/>
        <v/>
      </c>
      <c r="P16" s="34" t="str">
        <f t="shared" si="14"/>
        <v/>
      </c>
      <c r="Q16" s="34" t="str">
        <f t="shared" si="14"/>
        <v/>
      </c>
      <c r="R16" s="34" t="str">
        <f t="shared" si="14"/>
        <v/>
      </c>
      <c r="S16" s="34" t="str">
        <f t="shared" si="14"/>
        <v/>
      </c>
      <c r="T16" s="34" t="str">
        <f t="shared" si="14"/>
        <v/>
      </c>
      <c r="U16" s="34" t="str">
        <f t="shared" si="14"/>
        <v/>
      </c>
      <c r="V16" s="34" t="str">
        <f t="shared" si="14"/>
        <v/>
      </c>
      <c r="W16" s="34" t="str">
        <f t="shared" si="14"/>
        <v/>
      </c>
      <c r="X16" s="34" t="str">
        <f t="shared" si="14"/>
        <v/>
      </c>
    </row>
    <row r="17">
      <c r="A17" s="24"/>
      <c r="B17" s="24"/>
      <c r="C17" s="23"/>
      <c r="D17" s="33"/>
      <c r="E17" s="29" t="str">
        <f t="shared" si="2"/>
        <v/>
      </c>
      <c r="F17" s="29" t="str">
        <f t="shared" si="3"/>
        <v/>
      </c>
      <c r="G17" s="28" t="str">
        <f t="shared" si="4"/>
        <v/>
      </c>
      <c r="H17" s="24"/>
      <c r="I17" s="24"/>
      <c r="J17" s="24"/>
      <c r="K17" s="24"/>
      <c r="L17" s="27"/>
      <c r="M17" s="34" t="str">
        <f t="shared" ref="M17:X17" si="15">IF($C17="","",IF(IF($F17="",FALSE,MONTH($F17)=MONTH(M$5)),"Follow up",IF(MONTH($E17)=MONTH(M$5),"Event","")))</f>
        <v/>
      </c>
      <c r="N17" s="34" t="str">
        <f t="shared" si="15"/>
        <v/>
      </c>
      <c r="O17" s="34" t="str">
        <f t="shared" si="15"/>
        <v/>
      </c>
      <c r="P17" s="34" t="str">
        <f t="shared" si="15"/>
        <v/>
      </c>
      <c r="Q17" s="34" t="str">
        <f t="shared" si="15"/>
        <v/>
      </c>
      <c r="R17" s="34" t="str">
        <f t="shared" si="15"/>
        <v/>
      </c>
      <c r="S17" s="34" t="str">
        <f t="shared" si="15"/>
        <v/>
      </c>
      <c r="T17" s="34" t="str">
        <f t="shared" si="15"/>
        <v/>
      </c>
      <c r="U17" s="34" t="str">
        <f t="shared" si="15"/>
        <v/>
      </c>
      <c r="V17" s="34" t="str">
        <f t="shared" si="15"/>
        <v/>
      </c>
      <c r="W17" s="34" t="str">
        <f t="shared" si="15"/>
        <v/>
      </c>
      <c r="X17" s="34" t="str">
        <f t="shared" si="15"/>
        <v/>
      </c>
    </row>
    <row r="18">
      <c r="A18" s="24"/>
      <c r="B18" s="24"/>
      <c r="C18" s="23"/>
      <c r="D18" s="33"/>
      <c r="E18" s="29" t="str">
        <f t="shared" si="2"/>
        <v/>
      </c>
      <c r="F18" s="29" t="str">
        <f t="shared" si="3"/>
        <v/>
      </c>
      <c r="G18" s="28" t="str">
        <f t="shared" si="4"/>
        <v/>
      </c>
      <c r="H18" s="24"/>
      <c r="I18" s="24"/>
      <c r="J18" s="24"/>
      <c r="K18" s="24"/>
      <c r="L18" s="27"/>
      <c r="M18" s="34" t="str">
        <f t="shared" ref="M18:X18" si="16">IF($C18="","",IF(IF($F18="",FALSE,MONTH($F18)=MONTH(M$5)),"Follow up",IF(MONTH($E18)=MONTH(M$5),"Event","")))</f>
        <v/>
      </c>
      <c r="N18" s="34" t="str">
        <f t="shared" si="16"/>
        <v/>
      </c>
      <c r="O18" s="34" t="str">
        <f t="shared" si="16"/>
        <v/>
      </c>
      <c r="P18" s="34" t="str">
        <f t="shared" si="16"/>
        <v/>
      </c>
      <c r="Q18" s="34" t="str">
        <f t="shared" si="16"/>
        <v/>
      </c>
      <c r="R18" s="34" t="str">
        <f t="shared" si="16"/>
        <v/>
      </c>
      <c r="S18" s="34" t="str">
        <f t="shared" si="16"/>
        <v/>
      </c>
      <c r="T18" s="34" t="str">
        <f t="shared" si="16"/>
        <v/>
      </c>
      <c r="U18" s="34" t="str">
        <f t="shared" si="16"/>
        <v/>
      </c>
      <c r="V18" s="34" t="str">
        <f t="shared" si="16"/>
        <v/>
      </c>
      <c r="W18" s="34" t="str">
        <f t="shared" si="16"/>
        <v/>
      </c>
      <c r="X18" s="34" t="str">
        <f t="shared" si="16"/>
        <v/>
      </c>
    </row>
    <row r="19">
      <c r="A19" s="24"/>
      <c r="B19" s="24"/>
      <c r="C19" s="23"/>
      <c r="D19" s="33"/>
      <c r="E19" s="29" t="str">
        <f t="shared" si="2"/>
        <v/>
      </c>
      <c r="F19" s="29" t="str">
        <f t="shared" si="3"/>
        <v/>
      </c>
      <c r="G19" s="28" t="str">
        <f t="shared" si="4"/>
        <v/>
      </c>
      <c r="H19" s="24"/>
      <c r="I19" s="24"/>
      <c r="J19" s="24"/>
      <c r="K19" s="24"/>
      <c r="L19" s="27"/>
      <c r="M19" s="34" t="str">
        <f t="shared" ref="M19:X19" si="17">IF($C19="","",IF(IF($F19="",FALSE,MONTH($F19)=MONTH(M$5)),"Follow up",IF(MONTH($E19)=MONTH(M$5),"Event","")))</f>
        <v/>
      </c>
      <c r="N19" s="34" t="str">
        <f t="shared" si="17"/>
        <v/>
      </c>
      <c r="O19" s="34" t="str">
        <f t="shared" si="17"/>
        <v/>
      </c>
      <c r="P19" s="34" t="str">
        <f t="shared" si="17"/>
        <v/>
      </c>
      <c r="Q19" s="34" t="str">
        <f t="shared" si="17"/>
        <v/>
      </c>
      <c r="R19" s="34" t="str">
        <f t="shared" si="17"/>
        <v/>
      </c>
      <c r="S19" s="34" t="str">
        <f t="shared" si="17"/>
        <v/>
      </c>
      <c r="T19" s="34" t="str">
        <f t="shared" si="17"/>
        <v/>
      </c>
      <c r="U19" s="34" t="str">
        <f t="shared" si="17"/>
        <v/>
      </c>
      <c r="V19" s="34" t="str">
        <f t="shared" si="17"/>
        <v/>
      </c>
      <c r="W19" s="34" t="str">
        <f t="shared" si="17"/>
        <v/>
      </c>
      <c r="X19" s="34" t="str">
        <f t="shared" si="17"/>
        <v/>
      </c>
    </row>
    <row r="20">
      <c r="A20" s="24"/>
      <c r="B20" s="24"/>
      <c r="C20" s="23"/>
      <c r="D20" s="33"/>
      <c r="E20" s="29" t="str">
        <f t="shared" si="2"/>
        <v/>
      </c>
      <c r="F20" s="29" t="str">
        <f t="shared" si="3"/>
        <v/>
      </c>
      <c r="G20" s="28" t="str">
        <f t="shared" si="4"/>
        <v/>
      </c>
      <c r="H20" s="24"/>
      <c r="I20" s="24"/>
      <c r="J20" s="24"/>
      <c r="K20" s="24"/>
      <c r="L20" s="27"/>
      <c r="M20" s="34" t="str">
        <f t="shared" ref="M20:X20" si="18">IF($C20="","",IF(IF($F20="",FALSE,MONTH($F20)=MONTH(M$5)),"Follow up",IF(MONTH($E20)=MONTH(M$5),"Event","")))</f>
        <v/>
      </c>
      <c r="N20" s="34" t="str">
        <f t="shared" si="18"/>
        <v/>
      </c>
      <c r="O20" s="34" t="str">
        <f t="shared" si="18"/>
        <v/>
      </c>
      <c r="P20" s="34" t="str">
        <f t="shared" si="18"/>
        <v/>
      </c>
      <c r="Q20" s="34" t="str">
        <f t="shared" si="18"/>
        <v/>
      </c>
      <c r="R20" s="34" t="str">
        <f t="shared" si="18"/>
        <v/>
      </c>
      <c r="S20" s="34" t="str">
        <f t="shared" si="18"/>
        <v/>
      </c>
      <c r="T20" s="34" t="str">
        <f t="shared" si="18"/>
        <v/>
      </c>
      <c r="U20" s="34" t="str">
        <f t="shared" si="18"/>
        <v/>
      </c>
      <c r="V20" s="34" t="str">
        <f t="shared" si="18"/>
        <v/>
      </c>
      <c r="W20" s="34" t="str">
        <f t="shared" si="18"/>
        <v/>
      </c>
      <c r="X20" s="34" t="str">
        <f t="shared" si="18"/>
        <v/>
      </c>
    </row>
    <row r="21">
      <c r="A21" s="24"/>
      <c r="B21" s="24"/>
      <c r="C21" s="23"/>
      <c r="D21" s="33"/>
      <c r="E21" s="29" t="str">
        <f t="shared" si="2"/>
        <v/>
      </c>
      <c r="F21" s="29" t="str">
        <f t="shared" si="3"/>
        <v/>
      </c>
      <c r="G21" s="28" t="str">
        <f t="shared" si="4"/>
        <v/>
      </c>
      <c r="H21" s="24"/>
      <c r="I21" s="24"/>
      <c r="J21" s="24"/>
      <c r="K21" s="24"/>
      <c r="L21" s="27"/>
      <c r="M21" s="34" t="str">
        <f t="shared" ref="M21:X21" si="19">IF($C21="","",IF(IF($F21="",FALSE,MONTH($F21)=MONTH(M$5)),"Follow up",IF(MONTH($E21)=MONTH(M$5),"Event","")))</f>
        <v/>
      </c>
      <c r="N21" s="34" t="str">
        <f t="shared" si="19"/>
        <v/>
      </c>
      <c r="O21" s="34" t="str">
        <f t="shared" si="19"/>
        <v/>
      </c>
      <c r="P21" s="34" t="str">
        <f t="shared" si="19"/>
        <v/>
      </c>
      <c r="Q21" s="34" t="str">
        <f t="shared" si="19"/>
        <v/>
      </c>
      <c r="R21" s="34" t="str">
        <f t="shared" si="19"/>
        <v/>
      </c>
      <c r="S21" s="34" t="str">
        <f t="shared" si="19"/>
        <v/>
      </c>
      <c r="T21" s="34" t="str">
        <f t="shared" si="19"/>
        <v/>
      </c>
      <c r="U21" s="34" t="str">
        <f t="shared" si="19"/>
        <v/>
      </c>
      <c r="V21" s="34" t="str">
        <f t="shared" si="19"/>
        <v/>
      </c>
      <c r="W21" s="34" t="str">
        <f t="shared" si="19"/>
        <v/>
      </c>
      <c r="X21" s="34" t="str">
        <f t="shared" si="19"/>
        <v/>
      </c>
    </row>
    <row r="22">
      <c r="A22" s="24"/>
      <c r="B22" s="24"/>
      <c r="C22" s="23"/>
      <c r="D22" s="33"/>
      <c r="E22" s="29" t="str">
        <f t="shared" si="2"/>
        <v/>
      </c>
      <c r="F22" s="29" t="str">
        <f t="shared" si="3"/>
        <v/>
      </c>
      <c r="G22" s="28" t="str">
        <f t="shared" si="4"/>
        <v/>
      </c>
      <c r="H22" s="24"/>
      <c r="I22" s="24"/>
      <c r="J22" s="24"/>
      <c r="K22" s="24"/>
      <c r="L22" s="27"/>
      <c r="M22" s="34" t="str">
        <f t="shared" ref="M22:X22" si="20">IF($C22="","",IF(IF($F22="",FALSE,MONTH($F22)=MONTH(M$5)),"Follow up",IF(MONTH($E22)=MONTH(M$5),"Event","")))</f>
        <v/>
      </c>
      <c r="N22" s="34" t="str">
        <f t="shared" si="20"/>
        <v/>
      </c>
      <c r="O22" s="34" t="str">
        <f t="shared" si="20"/>
        <v/>
      </c>
      <c r="P22" s="34" t="str">
        <f t="shared" si="20"/>
        <v/>
      </c>
      <c r="Q22" s="34" t="str">
        <f t="shared" si="20"/>
        <v/>
      </c>
      <c r="R22" s="34" t="str">
        <f t="shared" si="20"/>
        <v/>
      </c>
      <c r="S22" s="34" t="str">
        <f t="shared" si="20"/>
        <v/>
      </c>
      <c r="T22" s="34" t="str">
        <f t="shared" si="20"/>
        <v/>
      </c>
      <c r="U22" s="34" t="str">
        <f t="shared" si="20"/>
        <v/>
      </c>
      <c r="V22" s="34" t="str">
        <f t="shared" si="20"/>
        <v/>
      </c>
      <c r="W22" s="34" t="str">
        <f t="shared" si="20"/>
        <v/>
      </c>
      <c r="X22" s="34" t="str">
        <f t="shared" si="20"/>
        <v/>
      </c>
    </row>
    <row r="23">
      <c r="A23" s="24"/>
      <c r="B23" s="24"/>
      <c r="C23" s="23"/>
      <c r="D23" s="33"/>
      <c r="E23" s="29" t="str">
        <f t="shared" si="2"/>
        <v/>
      </c>
      <c r="F23" s="29" t="str">
        <f t="shared" si="3"/>
        <v/>
      </c>
      <c r="G23" s="28" t="str">
        <f t="shared" si="4"/>
        <v/>
      </c>
      <c r="H23" s="24"/>
      <c r="I23" s="24"/>
      <c r="J23" s="24"/>
      <c r="K23" s="24"/>
      <c r="L23" s="27"/>
      <c r="M23" s="34" t="str">
        <f t="shared" ref="M23:X23" si="21">IF($C23="","",IF(IF($F23="",FALSE,MONTH($F23)=MONTH(M$5)),"Follow up",IF(MONTH($E23)=MONTH(M$5),"Event","")))</f>
        <v/>
      </c>
      <c r="N23" s="34" t="str">
        <f t="shared" si="21"/>
        <v/>
      </c>
      <c r="O23" s="34" t="str">
        <f t="shared" si="21"/>
        <v/>
      </c>
      <c r="P23" s="34" t="str">
        <f t="shared" si="21"/>
        <v/>
      </c>
      <c r="Q23" s="34" t="str">
        <f t="shared" si="21"/>
        <v/>
      </c>
      <c r="R23" s="34" t="str">
        <f t="shared" si="21"/>
        <v/>
      </c>
      <c r="S23" s="34" t="str">
        <f t="shared" si="21"/>
        <v/>
      </c>
      <c r="T23" s="34" t="str">
        <f t="shared" si="21"/>
        <v/>
      </c>
      <c r="U23" s="34" t="str">
        <f t="shared" si="21"/>
        <v/>
      </c>
      <c r="V23" s="34" t="str">
        <f t="shared" si="21"/>
        <v/>
      </c>
      <c r="W23" s="34" t="str">
        <f t="shared" si="21"/>
        <v/>
      </c>
      <c r="X23" s="34" t="str">
        <f t="shared" si="21"/>
        <v/>
      </c>
    </row>
    <row r="24">
      <c r="A24" s="24"/>
      <c r="B24" s="24"/>
      <c r="C24" s="23"/>
      <c r="D24" s="33"/>
      <c r="E24" s="29" t="str">
        <f t="shared" si="2"/>
        <v/>
      </c>
      <c r="F24" s="29" t="str">
        <f t="shared" si="3"/>
        <v/>
      </c>
      <c r="G24" s="28" t="str">
        <f t="shared" si="4"/>
        <v/>
      </c>
      <c r="H24" s="24"/>
      <c r="I24" s="24"/>
      <c r="J24" s="24"/>
      <c r="K24" s="24"/>
      <c r="L24" s="27"/>
      <c r="M24" s="34" t="str">
        <f t="shared" ref="M24:X24" si="22">IF($C24="","",IF(IF($F24="",FALSE,MONTH($F24)=MONTH(M$5)),"Follow up",IF(MONTH($E24)=MONTH(M$5),"Event","")))</f>
        <v/>
      </c>
      <c r="N24" s="34" t="str">
        <f t="shared" si="22"/>
        <v/>
      </c>
      <c r="O24" s="34" t="str">
        <f t="shared" si="22"/>
        <v/>
      </c>
      <c r="P24" s="34" t="str">
        <f t="shared" si="22"/>
        <v/>
      </c>
      <c r="Q24" s="34" t="str">
        <f t="shared" si="22"/>
        <v/>
      </c>
      <c r="R24" s="34" t="str">
        <f t="shared" si="22"/>
        <v/>
      </c>
      <c r="S24" s="34" t="str">
        <f t="shared" si="22"/>
        <v/>
      </c>
      <c r="T24" s="34" t="str">
        <f t="shared" si="22"/>
        <v/>
      </c>
      <c r="U24" s="34" t="str">
        <f t="shared" si="22"/>
        <v/>
      </c>
      <c r="V24" s="34" t="str">
        <f t="shared" si="22"/>
        <v/>
      </c>
      <c r="W24" s="34" t="str">
        <f t="shared" si="22"/>
        <v/>
      </c>
      <c r="X24" s="34" t="str">
        <f t="shared" si="22"/>
        <v/>
      </c>
    </row>
    <row r="25">
      <c r="A25" s="24"/>
      <c r="B25" s="24"/>
      <c r="C25" s="23"/>
      <c r="D25" s="33"/>
      <c r="E25" s="29" t="str">
        <f t="shared" si="2"/>
        <v/>
      </c>
      <c r="F25" s="29" t="str">
        <f t="shared" si="3"/>
        <v/>
      </c>
      <c r="G25" s="28" t="str">
        <f t="shared" si="4"/>
        <v/>
      </c>
      <c r="H25" s="24"/>
      <c r="I25" s="24"/>
      <c r="J25" s="24"/>
      <c r="K25" s="24"/>
      <c r="L25" s="27"/>
      <c r="M25" s="34" t="str">
        <f t="shared" ref="M25:X25" si="23">IF($C25="","",IF(IF($F25="",FALSE,MONTH($F25)=MONTH(M$5)),"Follow up",IF(MONTH($E25)=MONTH(M$5),"Event","")))</f>
        <v/>
      </c>
      <c r="N25" s="34" t="str">
        <f t="shared" si="23"/>
        <v/>
      </c>
      <c r="O25" s="34" t="str">
        <f t="shared" si="23"/>
        <v/>
      </c>
      <c r="P25" s="34" t="str">
        <f t="shared" si="23"/>
        <v/>
      </c>
      <c r="Q25" s="34" t="str">
        <f t="shared" si="23"/>
        <v/>
      </c>
      <c r="R25" s="34" t="str">
        <f t="shared" si="23"/>
        <v/>
      </c>
      <c r="S25" s="34" t="str">
        <f t="shared" si="23"/>
        <v/>
      </c>
      <c r="T25" s="34" t="str">
        <f t="shared" si="23"/>
        <v/>
      </c>
      <c r="U25" s="34" t="str">
        <f t="shared" si="23"/>
        <v/>
      </c>
      <c r="V25" s="34" t="str">
        <f t="shared" si="23"/>
        <v/>
      </c>
      <c r="W25" s="34" t="str">
        <f t="shared" si="23"/>
        <v/>
      </c>
      <c r="X25" s="34" t="str">
        <f t="shared" si="23"/>
        <v/>
      </c>
    </row>
    <row r="26">
      <c r="A26" s="24"/>
      <c r="B26" s="24"/>
      <c r="C26" s="23"/>
      <c r="D26" s="33"/>
      <c r="E26" s="29" t="str">
        <f t="shared" si="2"/>
        <v/>
      </c>
      <c r="F26" s="29" t="str">
        <f t="shared" si="3"/>
        <v/>
      </c>
      <c r="G26" s="28" t="str">
        <f t="shared" si="4"/>
        <v/>
      </c>
      <c r="H26" s="24"/>
      <c r="I26" s="24"/>
      <c r="J26" s="24"/>
      <c r="K26" s="24"/>
      <c r="L26" s="27"/>
      <c r="M26" s="34" t="str">
        <f t="shared" ref="M26:X26" si="24">IF($C26="","",IF(IF($F26="",FALSE,MONTH($F26)=MONTH(M$5)),"Follow up",IF(MONTH($E26)=MONTH(M$5),"Event","")))</f>
        <v/>
      </c>
      <c r="N26" s="34" t="str">
        <f t="shared" si="24"/>
        <v/>
      </c>
      <c r="O26" s="34" t="str">
        <f t="shared" si="24"/>
        <v/>
      </c>
      <c r="P26" s="34" t="str">
        <f t="shared" si="24"/>
        <v/>
      </c>
      <c r="Q26" s="34" t="str">
        <f t="shared" si="24"/>
        <v/>
      </c>
      <c r="R26" s="34" t="str">
        <f t="shared" si="24"/>
        <v/>
      </c>
      <c r="S26" s="34" t="str">
        <f t="shared" si="24"/>
        <v/>
      </c>
      <c r="T26" s="34" t="str">
        <f t="shared" si="24"/>
        <v/>
      </c>
      <c r="U26" s="34" t="str">
        <f t="shared" si="24"/>
        <v/>
      </c>
      <c r="V26" s="34" t="str">
        <f t="shared" si="24"/>
        <v/>
      </c>
      <c r="W26" s="34" t="str">
        <f t="shared" si="24"/>
        <v/>
      </c>
      <c r="X26" s="34" t="str">
        <f t="shared" si="24"/>
        <v/>
      </c>
    </row>
    <row r="27">
      <c r="A27" s="24"/>
      <c r="B27" s="24"/>
      <c r="C27" s="23"/>
      <c r="D27" s="33"/>
      <c r="E27" s="29" t="str">
        <f t="shared" si="2"/>
        <v/>
      </c>
      <c r="F27" s="29" t="str">
        <f t="shared" si="3"/>
        <v/>
      </c>
      <c r="G27" s="28" t="str">
        <f t="shared" si="4"/>
        <v/>
      </c>
      <c r="H27" s="24"/>
      <c r="I27" s="24"/>
      <c r="J27" s="24"/>
      <c r="K27" s="24"/>
      <c r="L27" s="27"/>
      <c r="M27" s="34" t="str">
        <f t="shared" ref="M27:X27" si="25">IF($C27="","",IF(IF($F27="",FALSE,MONTH($F27)=MONTH(M$5)),"Follow up",IF(MONTH($E27)=MONTH(M$5),"Event","")))</f>
        <v/>
      </c>
      <c r="N27" s="34" t="str">
        <f t="shared" si="25"/>
        <v/>
      </c>
      <c r="O27" s="34" t="str">
        <f t="shared" si="25"/>
        <v/>
      </c>
      <c r="P27" s="34" t="str">
        <f t="shared" si="25"/>
        <v/>
      </c>
      <c r="Q27" s="34" t="str">
        <f t="shared" si="25"/>
        <v/>
      </c>
      <c r="R27" s="34" t="str">
        <f t="shared" si="25"/>
        <v/>
      </c>
      <c r="S27" s="34" t="str">
        <f t="shared" si="25"/>
        <v/>
      </c>
      <c r="T27" s="34" t="str">
        <f t="shared" si="25"/>
        <v/>
      </c>
      <c r="U27" s="34" t="str">
        <f t="shared" si="25"/>
        <v/>
      </c>
      <c r="V27" s="34" t="str">
        <f t="shared" si="25"/>
        <v/>
      </c>
      <c r="W27" s="34" t="str">
        <f t="shared" si="25"/>
        <v/>
      </c>
      <c r="X27" s="34" t="str">
        <f t="shared" si="25"/>
        <v/>
      </c>
    </row>
    <row r="28">
      <c r="A28" s="24"/>
      <c r="B28" s="24"/>
      <c r="C28" s="23"/>
      <c r="D28" s="33"/>
      <c r="E28" s="29" t="str">
        <f t="shared" si="2"/>
        <v/>
      </c>
      <c r="F28" s="29" t="str">
        <f t="shared" si="3"/>
        <v/>
      </c>
      <c r="G28" s="28" t="str">
        <f t="shared" si="4"/>
        <v/>
      </c>
      <c r="H28" s="24"/>
      <c r="I28" s="24"/>
      <c r="J28" s="24"/>
      <c r="K28" s="24"/>
      <c r="L28" s="27"/>
      <c r="M28" s="34" t="str">
        <f t="shared" ref="M28:X28" si="26">IF($C28="","",IF(IF($F28="",FALSE,MONTH($F28)=MONTH(M$5)),"Follow up",IF(MONTH($E28)=MONTH(M$5),"Event","")))</f>
        <v/>
      </c>
      <c r="N28" s="34" t="str">
        <f t="shared" si="26"/>
        <v/>
      </c>
      <c r="O28" s="34" t="str">
        <f t="shared" si="26"/>
        <v/>
      </c>
      <c r="P28" s="34" t="str">
        <f t="shared" si="26"/>
        <v/>
      </c>
      <c r="Q28" s="34" t="str">
        <f t="shared" si="26"/>
        <v/>
      </c>
      <c r="R28" s="34" t="str">
        <f t="shared" si="26"/>
        <v/>
      </c>
      <c r="S28" s="34" t="str">
        <f t="shared" si="26"/>
        <v/>
      </c>
      <c r="T28" s="34" t="str">
        <f t="shared" si="26"/>
        <v/>
      </c>
      <c r="U28" s="34" t="str">
        <f t="shared" si="26"/>
        <v/>
      </c>
      <c r="V28" s="34" t="str">
        <f t="shared" si="26"/>
        <v/>
      </c>
      <c r="W28" s="34" t="str">
        <f t="shared" si="26"/>
        <v/>
      </c>
      <c r="X28" s="34" t="str">
        <f t="shared" si="26"/>
        <v/>
      </c>
    </row>
    <row r="29">
      <c r="A29" s="24"/>
      <c r="B29" s="24"/>
      <c r="C29" s="23"/>
      <c r="D29" s="33"/>
      <c r="E29" s="29" t="str">
        <f t="shared" si="2"/>
        <v/>
      </c>
      <c r="F29" s="29" t="str">
        <f t="shared" si="3"/>
        <v/>
      </c>
      <c r="G29" s="28" t="str">
        <f t="shared" si="4"/>
        <v/>
      </c>
      <c r="H29" s="24"/>
      <c r="I29" s="24"/>
      <c r="J29" s="24"/>
      <c r="K29" s="24"/>
      <c r="L29" s="27"/>
      <c r="M29" s="34" t="str">
        <f t="shared" ref="M29:X29" si="27">IF($C29="","",IF(IF($F29="",FALSE,MONTH($F29)=MONTH(M$5)),"Follow up",IF(MONTH($E29)=MONTH(M$5),"Event","")))</f>
        <v/>
      </c>
      <c r="N29" s="34" t="str">
        <f t="shared" si="27"/>
        <v/>
      </c>
      <c r="O29" s="34" t="str">
        <f t="shared" si="27"/>
        <v/>
      </c>
      <c r="P29" s="34" t="str">
        <f t="shared" si="27"/>
        <v/>
      </c>
      <c r="Q29" s="34" t="str">
        <f t="shared" si="27"/>
        <v/>
      </c>
      <c r="R29" s="34" t="str">
        <f t="shared" si="27"/>
        <v/>
      </c>
      <c r="S29" s="34" t="str">
        <f t="shared" si="27"/>
        <v/>
      </c>
      <c r="T29" s="34" t="str">
        <f t="shared" si="27"/>
        <v/>
      </c>
      <c r="U29" s="34" t="str">
        <f t="shared" si="27"/>
        <v/>
      </c>
      <c r="V29" s="34" t="str">
        <f t="shared" si="27"/>
        <v/>
      </c>
      <c r="W29" s="34" t="str">
        <f t="shared" si="27"/>
        <v/>
      </c>
      <c r="X29" s="34" t="str">
        <f t="shared" si="27"/>
        <v/>
      </c>
    </row>
    <row r="30">
      <c r="A30" s="24"/>
      <c r="B30" s="24"/>
      <c r="C30" s="23"/>
      <c r="D30" s="33"/>
      <c r="E30" s="29" t="str">
        <f t="shared" si="2"/>
        <v/>
      </c>
      <c r="F30" s="29" t="str">
        <f t="shared" si="3"/>
        <v/>
      </c>
      <c r="G30" s="28" t="str">
        <f t="shared" si="4"/>
        <v/>
      </c>
      <c r="H30" s="24"/>
      <c r="I30" s="24"/>
      <c r="J30" s="24"/>
      <c r="K30" s="24"/>
      <c r="L30" s="27"/>
      <c r="M30" s="34" t="str">
        <f t="shared" ref="M30:X30" si="28">IF($C30="","",IF(IF($F30="",FALSE,MONTH($F30)=MONTH(M$5)),"Follow up",IF(MONTH($E30)=MONTH(M$5),"Event","")))</f>
        <v/>
      </c>
      <c r="N30" s="34" t="str">
        <f t="shared" si="28"/>
        <v/>
      </c>
      <c r="O30" s="34" t="str">
        <f t="shared" si="28"/>
        <v/>
      </c>
      <c r="P30" s="34" t="str">
        <f t="shared" si="28"/>
        <v/>
      </c>
      <c r="Q30" s="34" t="str">
        <f t="shared" si="28"/>
        <v/>
      </c>
      <c r="R30" s="34" t="str">
        <f t="shared" si="28"/>
        <v/>
      </c>
      <c r="S30" s="34" t="str">
        <f t="shared" si="28"/>
        <v/>
      </c>
      <c r="T30" s="34" t="str">
        <f t="shared" si="28"/>
        <v/>
      </c>
      <c r="U30" s="34" t="str">
        <f t="shared" si="28"/>
        <v/>
      </c>
      <c r="V30" s="34" t="str">
        <f t="shared" si="28"/>
        <v/>
      </c>
      <c r="W30" s="34" t="str">
        <f t="shared" si="28"/>
        <v/>
      </c>
      <c r="X30" s="34" t="str">
        <f t="shared" si="28"/>
        <v/>
      </c>
    </row>
    <row r="31">
      <c r="A31" s="24"/>
      <c r="B31" s="24"/>
      <c r="C31" s="23"/>
      <c r="D31" s="33"/>
      <c r="E31" s="29" t="str">
        <f t="shared" si="2"/>
        <v/>
      </c>
      <c r="F31" s="29" t="str">
        <f t="shared" si="3"/>
        <v/>
      </c>
      <c r="G31" s="28" t="str">
        <f t="shared" si="4"/>
        <v/>
      </c>
      <c r="H31" s="24"/>
      <c r="I31" s="24"/>
      <c r="J31" s="24"/>
      <c r="K31" s="24"/>
      <c r="L31" s="27"/>
      <c r="M31" s="34" t="str">
        <f t="shared" ref="M31:X31" si="29">IF($C31="","",IF(IF($F31="",FALSE,MONTH($F31)=MONTH(M$5)),"Follow up",IF(MONTH($E31)=MONTH(M$5),"Event","")))</f>
        <v/>
      </c>
      <c r="N31" s="34" t="str">
        <f t="shared" si="29"/>
        <v/>
      </c>
      <c r="O31" s="34" t="str">
        <f t="shared" si="29"/>
        <v/>
      </c>
      <c r="P31" s="34" t="str">
        <f t="shared" si="29"/>
        <v/>
      </c>
      <c r="Q31" s="34" t="str">
        <f t="shared" si="29"/>
        <v/>
      </c>
      <c r="R31" s="34" t="str">
        <f t="shared" si="29"/>
        <v/>
      </c>
      <c r="S31" s="34" t="str">
        <f t="shared" si="29"/>
        <v/>
      </c>
      <c r="T31" s="34" t="str">
        <f t="shared" si="29"/>
        <v/>
      </c>
      <c r="U31" s="34" t="str">
        <f t="shared" si="29"/>
        <v/>
      </c>
      <c r="V31" s="34" t="str">
        <f t="shared" si="29"/>
        <v/>
      </c>
      <c r="W31" s="34" t="str">
        <f t="shared" si="29"/>
        <v/>
      </c>
      <c r="X31" s="34" t="str">
        <f t="shared" si="29"/>
        <v/>
      </c>
    </row>
    <row r="32">
      <c r="A32" s="24"/>
      <c r="B32" s="24"/>
      <c r="C32" s="23"/>
      <c r="D32" s="33"/>
      <c r="E32" s="29" t="str">
        <f t="shared" si="2"/>
        <v/>
      </c>
      <c r="F32" s="29" t="str">
        <f t="shared" si="3"/>
        <v/>
      </c>
      <c r="G32" s="28" t="str">
        <f t="shared" si="4"/>
        <v/>
      </c>
      <c r="H32" s="24"/>
      <c r="I32" s="24"/>
      <c r="J32" s="24"/>
      <c r="K32" s="24"/>
      <c r="L32" s="27"/>
      <c r="M32" s="34" t="str">
        <f t="shared" ref="M32:X32" si="30">IF($C32="","",IF(IF($F32="",FALSE,MONTH($F32)=MONTH(M$5)),"Follow up",IF(MONTH($E32)=MONTH(M$5),"Event","")))</f>
        <v/>
      </c>
      <c r="N32" s="34" t="str">
        <f t="shared" si="30"/>
        <v/>
      </c>
      <c r="O32" s="34" t="str">
        <f t="shared" si="30"/>
        <v/>
      </c>
      <c r="P32" s="34" t="str">
        <f t="shared" si="30"/>
        <v/>
      </c>
      <c r="Q32" s="34" t="str">
        <f t="shared" si="30"/>
        <v/>
      </c>
      <c r="R32" s="34" t="str">
        <f t="shared" si="30"/>
        <v/>
      </c>
      <c r="S32" s="34" t="str">
        <f t="shared" si="30"/>
        <v/>
      </c>
      <c r="T32" s="34" t="str">
        <f t="shared" si="30"/>
        <v/>
      </c>
      <c r="U32" s="34" t="str">
        <f t="shared" si="30"/>
        <v/>
      </c>
      <c r="V32" s="34" t="str">
        <f t="shared" si="30"/>
        <v/>
      </c>
      <c r="W32" s="34" t="str">
        <f t="shared" si="30"/>
        <v/>
      </c>
      <c r="X32" s="34" t="str">
        <f t="shared" si="30"/>
        <v/>
      </c>
    </row>
    <row r="33">
      <c r="A33" s="24"/>
      <c r="B33" s="24"/>
      <c r="C33" s="23"/>
      <c r="D33" s="33"/>
      <c r="E33" s="29" t="str">
        <f t="shared" si="2"/>
        <v/>
      </c>
      <c r="F33" s="29" t="str">
        <f t="shared" si="3"/>
        <v/>
      </c>
      <c r="G33" s="28" t="str">
        <f t="shared" si="4"/>
        <v/>
      </c>
      <c r="H33" s="24"/>
      <c r="I33" s="24"/>
      <c r="J33" s="24"/>
      <c r="K33" s="24"/>
      <c r="L33" s="27"/>
      <c r="M33" s="34" t="str">
        <f t="shared" ref="M33:X33" si="31">IF($C33="","",IF(IF($F33="",FALSE,MONTH($F33)=MONTH(M$5)),"Follow up",IF(MONTH($E33)=MONTH(M$5),"Event","")))</f>
        <v/>
      </c>
      <c r="N33" s="34" t="str">
        <f t="shared" si="31"/>
        <v/>
      </c>
      <c r="O33" s="34" t="str">
        <f t="shared" si="31"/>
        <v/>
      </c>
      <c r="P33" s="34" t="str">
        <f t="shared" si="31"/>
        <v/>
      </c>
      <c r="Q33" s="34" t="str">
        <f t="shared" si="31"/>
        <v/>
      </c>
      <c r="R33" s="34" t="str">
        <f t="shared" si="31"/>
        <v/>
      </c>
      <c r="S33" s="34" t="str">
        <f t="shared" si="31"/>
        <v/>
      </c>
      <c r="T33" s="34" t="str">
        <f t="shared" si="31"/>
        <v/>
      </c>
      <c r="U33" s="34" t="str">
        <f t="shared" si="31"/>
        <v/>
      </c>
      <c r="V33" s="34" t="str">
        <f t="shared" si="31"/>
        <v/>
      </c>
      <c r="W33" s="34" t="str">
        <f t="shared" si="31"/>
        <v/>
      </c>
      <c r="X33" s="34" t="str">
        <f t="shared" si="31"/>
        <v/>
      </c>
    </row>
    <row r="34">
      <c r="A34" s="24"/>
      <c r="B34" s="24"/>
      <c r="C34" s="23"/>
      <c r="D34" s="33"/>
      <c r="E34" s="29" t="str">
        <f t="shared" si="2"/>
        <v/>
      </c>
      <c r="F34" s="29" t="str">
        <f t="shared" si="3"/>
        <v/>
      </c>
      <c r="G34" s="28" t="str">
        <f t="shared" si="4"/>
        <v/>
      </c>
      <c r="H34" s="24"/>
      <c r="I34" s="24"/>
      <c r="J34" s="24"/>
      <c r="K34" s="24"/>
      <c r="L34" s="27"/>
      <c r="M34" s="34" t="str">
        <f t="shared" ref="M34:X34" si="32">IF($C34="","",IF(IF($F34="",FALSE,MONTH($F34)=MONTH(M$5)),"Follow up",IF(MONTH($E34)=MONTH(M$5),"Event","")))</f>
        <v/>
      </c>
      <c r="N34" s="34" t="str">
        <f t="shared" si="32"/>
        <v/>
      </c>
      <c r="O34" s="34" t="str">
        <f t="shared" si="32"/>
        <v/>
      </c>
      <c r="P34" s="34" t="str">
        <f t="shared" si="32"/>
        <v/>
      </c>
      <c r="Q34" s="34" t="str">
        <f t="shared" si="32"/>
        <v/>
      </c>
      <c r="R34" s="34" t="str">
        <f t="shared" si="32"/>
        <v/>
      </c>
      <c r="S34" s="34" t="str">
        <f t="shared" si="32"/>
        <v/>
      </c>
      <c r="T34" s="34" t="str">
        <f t="shared" si="32"/>
        <v/>
      </c>
      <c r="U34" s="34" t="str">
        <f t="shared" si="32"/>
        <v/>
      </c>
      <c r="V34" s="34" t="str">
        <f t="shared" si="32"/>
        <v/>
      </c>
      <c r="W34" s="34" t="str">
        <f t="shared" si="32"/>
        <v/>
      </c>
      <c r="X34" s="34" t="str">
        <f t="shared" si="32"/>
        <v/>
      </c>
    </row>
    <row r="35">
      <c r="A35" s="24"/>
      <c r="B35" s="24"/>
      <c r="C35" s="23"/>
      <c r="D35" s="33"/>
      <c r="E35" s="29" t="str">
        <f t="shared" si="2"/>
        <v/>
      </c>
      <c r="F35" s="29" t="str">
        <f t="shared" si="3"/>
        <v/>
      </c>
      <c r="G35" s="28" t="str">
        <f t="shared" si="4"/>
        <v/>
      </c>
      <c r="H35" s="24"/>
      <c r="I35" s="24"/>
      <c r="J35" s="24"/>
      <c r="K35" s="24"/>
      <c r="L35" s="27"/>
      <c r="M35" s="34" t="str">
        <f t="shared" ref="M35:X35" si="33">IF($C35="","",IF(IF($F35="",FALSE,MONTH($F35)=MONTH(M$5)),"Follow up",IF(MONTH($E35)=MONTH(M$5),"Event","")))</f>
        <v/>
      </c>
      <c r="N35" s="34" t="str">
        <f t="shared" si="33"/>
        <v/>
      </c>
      <c r="O35" s="34" t="str">
        <f t="shared" si="33"/>
        <v/>
      </c>
      <c r="P35" s="34" t="str">
        <f t="shared" si="33"/>
        <v/>
      </c>
      <c r="Q35" s="34" t="str">
        <f t="shared" si="33"/>
        <v/>
      </c>
      <c r="R35" s="34" t="str">
        <f t="shared" si="33"/>
        <v/>
      </c>
      <c r="S35" s="34" t="str">
        <f t="shared" si="33"/>
        <v/>
      </c>
      <c r="T35" s="34" t="str">
        <f t="shared" si="33"/>
        <v/>
      </c>
      <c r="U35" s="34" t="str">
        <f t="shared" si="33"/>
        <v/>
      </c>
      <c r="V35" s="34" t="str">
        <f t="shared" si="33"/>
        <v/>
      </c>
      <c r="W35" s="34" t="str">
        <f t="shared" si="33"/>
        <v/>
      </c>
      <c r="X35" s="34" t="str">
        <f t="shared" si="33"/>
        <v/>
      </c>
    </row>
    <row r="36">
      <c r="A36" s="24"/>
      <c r="B36" s="24"/>
      <c r="C36" s="23"/>
      <c r="D36" s="33"/>
      <c r="E36" s="29" t="str">
        <f t="shared" si="2"/>
        <v/>
      </c>
      <c r="F36" s="29" t="str">
        <f t="shared" si="3"/>
        <v/>
      </c>
      <c r="G36" s="28" t="str">
        <f t="shared" si="4"/>
        <v/>
      </c>
      <c r="H36" s="24"/>
      <c r="I36" s="24"/>
      <c r="J36" s="24"/>
      <c r="K36" s="24"/>
      <c r="L36" s="27"/>
      <c r="M36" s="34" t="str">
        <f t="shared" ref="M36:X36" si="34">IF($C36="","",IF(IF($F36="",FALSE,MONTH($F36)=MONTH(M$5)),"Follow up",IF(MONTH($E36)=MONTH(M$5),"Event","")))</f>
        <v/>
      </c>
      <c r="N36" s="34" t="str">
        <f t="shared" si="34"/>
        <v/>
      </c>
      <c r="O36" s="34" t="str">
        <f t="shared" si="34"/>
        <v/>
      </c>
      <c r="P36" s="34" t="str">
        <f t="shared" si="34"/>
        <v/>
      </c>
      <c r="Q36" s="34" t="str">
        <f t="shared" si="34"/>
        <v/>
      </c>
      <c r="R36" s="34" t="str">
        <f t="shared" si="34"/>
        <v/>
      </c>
      <c r="S36" s="34" t="str">
        <f t="shared" si="34"/>
        <v/>
      </c>
      <c r="T36" s="34" t="str">
        <f t="shared" si="34"/>
        <v/>
      </c>
      <c r="U36" s="34" t="str">
        <f t="shared" si="34"/>
        <v/>
      </c>
      <c r="V36" s="34" t="str">
        <f t="shared" si="34"/>
        <v/>
      </c>
      <c r="W36" s="34" t="str">
        <f t="shared" si="34"/>
        <v/>
      </c>
      <c r="X36" s="34" t="str">
        <f t="shared" si="34"/>
        <v/>
      </c>
    </row>
    <row r="37">
      <c r="A37" s="24"/>
      <c r="B37" s="24"/>
      <c r="C37" s="23"/>
      <c r="D37" s="33"/>
      <c r="E37" s="29" t="str">
        <f t="shared" si="2"/>
        <v/>
      </c>
      <c r="F37" s="29" t="str">
        <f t="shared" si="3"/>
        <v/>
      </c>
      <c r="G37" s="28" t="str">
        <f t="shared" si="4"/>
        <v/>
      </c>
      <c r="H37" s="24"/>
      <c r="I37" s="24"/>
      <c r="J37" s="24"/>
      <c r="K37" s="24"/>
      <c r="L37" s="27"/>
      <c r="M37" s="34" t="str">
        <f t="shared" ref="M37:X37" si="35">IF($C37="","",IF(IF($F37="",FALSE,MONTH($F37)=MONTH(M$5)),"Follow up",IF(MONTH($E37)=MONTH(M$5),"Event","")))</f>
        <v/>
      </c>
      <c r="N37" s="34" t="str">
        <f t="shared" si="35"/>
        <v/>
      </c>
      <c r="O37" s="34" t="str">
        <f t="shared" si="35"/>
        <v/>
      </c>
      <c r="P37" s="34" t="str">
        <f t="shared" si="35"/>
        <v/>
      </c>
      <c r="Q37" s="34" t="str">
        <f t="shared" si="35"/>
        <v/>
      </c>
      <c r="R37" s="34" t="str">
        <f t="shared" si="35"/>
        <v/>
      </c>
      <c r="S37" s="34" t="str">
        <f t="shared" si="35"/>
        <v/>
      </c>
      <c r="T37" s="34" t="str">
        <f t="shared" si="35"/>
        <v/>
      </c>
      <c r="U37" s="34" t="str">
        <f t="shared" si="35"/>
        <v/>
      </c>
      <c r="V37" s="34" t="str">
        <f t="shared" si="35"/>
        <v/>
      </c>
      <c r="W37" s="34" t="str">
        <f t="shared" si="35"/>
        <v/>
      </c>
      <c r="X37" s="34" t="str">
        <f t="shared" si="35"/>
        <v/>
      </c>
    </row>
    <row r="38">
      <c r="A38" s="24"/>
      <c r="B38" s="24"/>
      <c r="C38" s="23"/>
      <c r="D38" s="33"/>
      <c r="E38" s="29" t="str">
        <f t="shared" si="2"/>
        <v/>
      </c>
      <c r="F38" s="29" t="str">
        <f t="shared" si="3"/>
        <v/>
      </c>
      <c r="G38" s="28" t="str">
        <f t="shared" si="4"/>
        <v/>
      </c>
      <c r="H38" s="24"/>
      <c r="I38" s="24"/>
      <c r="J38" s="24"/>
      <c r="K38" s="24"/>
      <c r="L38" s="27"/>
      <c r="M38" s="34" t="str">
        <f t="shared" ref="M38:X38" si="36">IF($C38="","",IF(IF($F38="",FALSE,MONTH($F38)=MONTH(M$5)),"Follow up",IF(MONTH($E38)=MONTH(M$5),"Event","")))</f>
        <v/>
      </c>
      <c r="N38" s="34" t="str">
        <f t="shared" si="36"/>
        <v/>
      </c>
      <c r="O38" s="34" t="str">
        <f t="shared" si="36"/>
        <v/>
      </c>
      <c r="P38" s="34" t="str">
        <f t="shared" si="36"/>
        <v/>
      </c>
      <c r="Q38" s="34" t="str">
        <f t="shared" si="36"/>
        <v/>
      </c>
      <c r="R38" s="34" t="str">
        <f t="shared" si="36"/>
        <v/>
      </c>
      <c r="S38" s="34" t="str">
        <f t="shared" si="36"/>
        <v/>
      </c>
      <c r="T38" s="34" t="str">
        <f t="shared" si="36"/>
        <v/>
      </c>
      <c r="U38" s="34" t="str">
        <f t="shared" si="36"/>
        <v/>
      </c>
      <c r="V38" s="34" t="str">
        <f t="shared" si="36"/>
        <v/>
      </c>
      <c r="W38" s="34" t="str">
        <f t="shared" si="36"/>
        <v/>
      </c>
      <c r="X38" s="34" t="str">
        <f t="shared" si="36"/>
        <v/>
      </c>
    </row>
    <row r="39">
      <c r="A39" s="24"/>
      <c r="B39" s="24"/>
      <c r="C39" s="23"/>
      <c r="D39" s="33"/>
      <c r="E39" s="29" t="str">
        <f t="shared" si="2"/>
        <v/>
      </c>
      <c r="F39" s="29" t="str">
        <f t="shared" si="3"/>
        <v/>
      </c>
      <c r="G39" s="28" t="str">
        <f t="shared" si="4"/>
        <v/>
      </c>
      <c r="H39" s="24"/>
      <c r="I39" s="24"/>
      <c r="J39" s="24"/>
      <c r="K39" s="24"/>
      <c r="L39" s="27"/>
      <c r="M39" s="34" t="str">
        <f t="shared" ref="M39:X39" si="37">IF($C39="","",IF(IF($F39="",FALSE,MONTH($F39)=MONTH(M$5)),"Follow up",IF(MONTH($E39)=MONTH(M$5),"Event","")))</f>
        <v/>
      </c>
      <c r="N39" s="34" t="str">
        <f t="shared" si="37"/>
        <v/>
      </c>
      <c r="O39" s="34" t="str">
        <f t="shared" si="37"/>
        <v/>
      </c>
      <c r="P39" s="34" t="str">
        <f t="shared" si="37"/>
        <v/>
      </c>
      <c r="Q39" s="34" t="str">
        <f t="shared" si="37"/>
        <v/>
      </c>
      <c r="R39" s="34" t="str">
        <f t="shared" si="37"/>
        <v/>
      </c>
      <c r="S39" s="34" t="str">
        <f t="shared" si="37"/>
        <v/>
      </c>
      <c r="T39" s="34" t="str">
        <f t="shared" si="37"/>
        <v/>
      </c>
      <c r="U39" s="34" t="str">
        <f t="shared" si="37"/>
        <v/>
      </c>
      <c r="V39" s="34" t="str">
        <f t="shared" si="37"/>
        <v/>
      </c>
      <c r="W39" s="34" t="str">
        <f t="shared" si="37"/>
        <v/>
      </c>
      <c r="X39" s="34" t="str">
        <f t="shared" si="37"/>
        <v/>
      </c>
    </row>
    <row r="40">
      <c r="A40" s="24"/>
      <c r="B40" s="24"/>
      <c r="C40" s="23"/>
      <c r="D40" s="33"/>
      <c r="E40" s="29" t="str">
        <f t="shared" si="2"/>
        <v/>
      </c>
      <c r="F40" s="29" t="str">
        <f t="shared" si="3"/>
        <v/>
      </c>
      <c r="G40" s="28" t="str">
        <f t="shared" si="4"/>
        <v/>
      </c>
      <c r="H40" s="24"/>
      <c r="I40" s="24"/>
      <c r="J40" s="24"/>
      <c r="K40" s="24"/>
      <c r="L40" s="27"/>
      <c r="M40" s="34" t="str">
        <f t="shared" ref="M40:X40" si="38">IF($C40="","",IF(IF($F40="",FALSE,MONTH($F40)=MONTH(M$5)),"Follow up",IF(MONTH($E40)=MONTH(M$5),"Event","")))</f>
        <v/>
      </c>
      <c r="N40" s="34" t="str">
        <f t="shared" si="38"/>
        <v/>
      </c>
      <c r="O40" s="34" t="str">
        <f t="shared" si="38"/>
        <v/>
      </c>
      <c r="P40" s="34" t="str">
        <f t="shared" si="38"/>
        <v/>
      </c>
      <c r="Q40" s="34" t="str">
        <f t="shared" si="38"/>
        <v/>
      </c>
      <c r="R40" s="34" t="str">
        <f t="shared" si="38"/>
        <v/>
      </c>
      <c r="S40" s="34" t="str">
        <f t="shared" si="38"/>
        <v/>
      </c>
      <c r="T40" s="34" t="str">
        <f t="shared" si="38"/>
        <v/>
      </c>
      <c r="U40" s="34" t="str">
        <f t="shared" si="38"/>
        <v/>
      </c>
      <c r="V40" s="34" t="str">
        <f t="shared" si="38"/>
        <v/>
      </c>
      <c r="W40" s="34" t="str">
        <f t="shared" si="38"/>
        <v/>
      </c>
      <c r="X40" s="34" t="str">
        <f t="shared" si="38"/>
        <v/>
      </c>
    </row>
    <row r="41">
      <c r="A41" s="24"/>
      <c r="B41" s="24"/>
      <c r="C41" s="23"/>
      <c r="D41" s="33"/>
      <c r="E41" s="29" t="str">
        <f t="shared" si="2"/>
        <v/>
      </c>
      <c r="F41" s="29" t="str">
        <f t="shared" si="3"/>
        <v/>
      </c>
      <c r="G41" s="28" t="str">
        <f t="shared" si="4"/>
        <v/>
      </c>
      <c r="H41" s="24"/>
      <c r="I41" s="24"/>
      <c r="J41" s="24"/>
      <c r="K41" s="24"/>
      <c r="L41" s="27"/>
      <c r="M41" s="34" t="str">
        <f t="shared" ref="M41:X41" si="39">IF($C41="","",IF(IF($F41="",FALSE,MONTH($F41)=MONTH(M$5)),"Follow up",IF(MONTH($E41)=MONTH(M$5),"Event","")))</f>
        <v/>
      </c>
      <c r="N41" s="34" t="str">
        <f t="shared" si="39"/>
        <v/>
      </c>
      <c r="O41" s="34" t="str">
        <f t="shared" si="39"/>
        <v/>
      </c>
      <c r="P41" s="34" t="str">
        <f t="shared" si="39"/>
        <v/>
      </c>
      <c r="Q41" s="34" t="str">
        <f t="shared" si="39"/>
        <v/>
      </c>
      <c r="R41" s="34" t="str">
        <f t="shared" si="39"/>
        <v/>
      </c>
      <c r="S41" s="34" t="str">
        <f t="shared" si="39"/>
        <v/>
      </c>
      <c r="T41" s="34" t="str">
        <f t="shared" si="39"/>
        <v/>
      </c>
      <c r="U41" s="34" t="str">
        <f t="shared" si="39"/>
        <v/>
      </c>
      <c r="V41" s="34" t="str">
        <f t="shared" si="39"/>
        <v/>
      </c>
      <c r="W41" s="34" t="str">
        <f t="shared" si="39"/>
        <v/>
      </c>
      <c r="X41" s="34" t="str">
        <f t="shared" si="39"/>
        <v/>
      </c>
    </row>
    <row r="42">
      <c r="A42" s="24"/>
      <c r="B42" s="24"/>
      <c r="C42" s="23"/>
      <c r="D42" s="33"/>
      <c r="E42" s="29" t="str">
        <f t="shared" si="2"/>
        <v/>
      </c>
      <c r="F42" s="29" t="str">
        <f t="shared" si="3"/>
        <v/>
      </c>
      <c r="G42" s="28" t="str">
        <f t="shared" si="4"/>
        <v/>
      </c>
      <c r="H42" s="24"/>
      <c r="I42" s="24"/>
      <c r="J42" s="24"/>
      <c r="K42" s="24"/>
      <c r="L42" s="27"/>
      <c r="M42" s="34" t="str">
        <f t="shared" ref="M42:X42" si="40">IF($C42="","",IF(IF($F42="",FALSE,MONTH($F42)=MONTH(M$5)),"Follow up",IF(MONTH($E42)=MONTH(M$5),"Event","")))</f>
        <v/>
      </c>
      <c r="N42" s="34" t="str">
        <f t="shared" si="40"/>
        <v/>
      </c>
      <c r="O42" s="34" t="str">
        <f t="shared" si="40"/>
        <v/>
      </c>
      <c r="P42" s="34" t="str">
        <f t="shared" si="40"/>
        <v/>
      </c>
      <c r="Q42" s="34" t="str">
        <f t="shared" si="40"/>
        <v/>
      </c>
      <c r="R42" s="34" t="str">
        <f t="shared" si="40"/>
        <v/>
      </c>
      <c r="S42" s="34" t="str">
        <f t="shared" si="40"/>
        <v/>
      </c>
      <c r="T42" s="34" t="str">
        <f t="shared" si="40"/>
        <v/>
      </c>
      <c r="U42" s="34" t="str">
        <f t="shared" si="40"/>
        <v/>
      </c>
      <c r="V42" s="34" t="str">
        <f t="shared" si="40"/>
        <v/>
      </c>
      <c r="W42" s="34" t="str">
        <f t="shared" si="40"/>
        <v/>
      </c>
      <c r="X42" s="34" t="str">
        <f t="shared" si="40"/>
        <v/>
      </c>
    </row>
    <row r="43">
      <c r="A43" s="24"/>
      <c r="B43" s="24"/>
      <c r="C43" s="23"/>
      <c r="D43" s="33"/>
      <c r="E43" s="29" t="str">
        <f t="shared" si="2"/>
        <v/>
      </c>
      <c r="F43" s="29" t="str">
        <f t="shared" si="3"/>
        <v/>
      </c>
      <c r="G43" s="28" t="str">
        <f t="shared" si="4"/>
        <v/>
      </c>
      <c r="H43" s="24"/>
      <c r="I43" s="24"/>
      <c r="J43" s="24"/>
      <c r="K43" s="24"/>
      <c r="L43" s="27"/>
      <c r="M43" s="34" t="str">
        <f t="shared" ref="M43:X43" si="41">IF($C43="","",IF(IF($F43="",FALSE,MONTH($F43)=MONTH(M$5)),"Follow up",IF(MONTH($E43)=MONTH(M$5),"Event","")))</f>
        <v/>
      </c>
      <c r="N43" s="34" t="str">
        <f t="shared" si="41"/>
        <v/>
      </c>
      <c r="O43" s="34" t="str">
        <f t="shared" si="41"/>
        <v/>
      </c>
      <c r="P43" s="34" t="str">
        <f t="shared" si="41"/>
        <v/>
      </c>
      <c r="Q43" s="34" t="str">
        <f t="shared" si="41"/>
        <v/>
      </c>
      <c r="R43" s="34" t="str">
        <f t="shared" si="41"/>
        <v/>
      </c>
      <c r="S43" s="34" t="str">
        <f t="shared" si="41"/>
        <v/>
      </c>
      <c r="T43" s="34" t="str">
        <f t="shared" si="41"/>
        <v/>
      </c>
      <c r="U43" s="34" t="str">
        <f t="shared" si="41"/>
        <v/>
      </c>
      <c r="V43" s="34" t="str">
        <f t="shared" si="41"/>
        <v/>
      </c>
      <c r="W43" s="34" t="str">
        <f t="shared" si="41"/>
        <v/>
      </c>
      <c r="X43" s="34" t="str">
        <f t="shared" si="41"/>
        <v/>
      </c>
    </row>
    <row r="44">
      <c r="A44" s="24"/>
      <c r="B44" s="24"/>
      <c r="C44" s="23"/>
      <c r="D44" s="33"/>
      <c r="E44" s="29" t="str">
        <f t="shared" si="2"/>
        <v/>
      </c>
      <c r="F44" s="29" t="str">
        <f t="shared" si="3"/>
        <v/>
      </c>
      <c r="G44" s="28" t="str">
        <f t="shared" si="4"/>
        <v/>
      </c>
      <c r="H44" s="24"/>
      <c r="I44" s="24"/>
      <c r="J44" s="24"/>
      <c r="K44" s="24"/>
      <c r="L44" s="27"/>
      <c r="M44" s="34" t="str">
        <f t="shared" ref="M44:X44" si="42">IF($C44="","",IF(IF($F44="",FALSE,MONTH($F44)=MONTH(M$5)),"Follow up",IF(MONTH($E44)=MONTH(M$5),"Event","")))</f>
        <v/>
      </c>
      <c r="N44" s="34" t="str">
        <f t="shared" si="42"/>
        <v/>
      </c>
      <c r="O44" s="34" t="str">
        <f t="shared" si="42"/>
        <v/>
      </c>
      <c r="P44" s="34" t="str">
        <f t="shared" si="42"/>
        <v/>
      </c>
      <c r="Q44" s="34" t="str">
        <f t="shared" si="42"/>
        <v/>
      </c>
      <c r="R44" s="34" t="str">
        <f t="shared" si="42"/>
        <v/>
      </c>
      <c r="S44" s="34" t="str">
        <f t="shared" si="42"/>
        <v/>
      </c>
      <c r="T44" s="34" t="str">
        <f t="shared" si="42"/>
        <v/>
      </c>
      <c r="U44" s="34" t="str">
        <f t="shared" si="42"/>
        <v/>
      </c>
      <c r="V44" s="34" t="str">
        <f t="shared" si="42"/>
        <v/>
      </c>
      <c r="W44" s="34" t="str">
        <f t="shared" si="42"/>
        <v/>
      </c>
      <c r="X44" s="34" t="str">
        <f t="shared" si="42"/>
        <v/>
      </c>
    </row>
    <row r="45">
      <c r="A45" s="24"/>
      <c r="B45" s="24"/>
      <c r="C45" s="23"/>
      <c r="D45" s="33"/>
      <c r="E45" s="29" t="str">
        <f t="shared" si="2"/>
        <v/>
      </c>
      <c r="F45" s="29" t="str">
        <f t="shared" si="3"/>
        <v/>
      </c>
      <c r="G45" s="28" t="str">
        <f t="shared" si="4"/>
        <v/>
      </c>
      <c r="H45" s="24"/>
      <c r="I45" s="24"/>
      <c r="J45" s="24"/>
      <c r="K45" s="24"/>
      <c r="L45" s="27"/>
      <c r="M45" s="34" t="str">
        <f t="shared" ref="M45:X45" si="43">IF($C45="","",IF(IF($F45="",FALSE,MONTH($F45)=MONTH(M$5)),"Follow up",IF(MONTH($E45)=MONTH(M$5),"Event","")))</f>
        <v/>
      </c>
      <c r="N45" s="34" t="str">
        <f t="shared" si="43"/>
        <v/>
      </c>
      <c r="O45" s="34" t="str">
        <f t="shared" si="43"/>
        <v/>
      </c>
      <c r="P45" s="34" t="str">
        <f t="shared" si="43"/>
        <v/>
      </c>
      <c r="Q45" s="34" t="str">
        <f t="shared" si="43"/>
        <v/>
      </c>
      <c r="R45" s="34" t="str">
        <f t="shared" si="43"/>
        <v/>
      </c>
      <c r="S45" s="34" t="str">
        <f t="shared" si="43"/>
        <v/>
      </c>
      <c r="T45" s="34" t="str">
        <f t="shared" si="43"/>
        <v/>
      </c>
      <c r="U45" s="34" t="str">
        <f t="shared" si="43"/>
        <v/>
      </c>
      <c r="V45" s="34" t="str">
        <f t="shared" si="43"/>
        <v/>
      </c>
      <c r="W45" s="34" t="str">
        <f t="shared" si="43"/>
        <v/>
      </c>
      <c r="X45" s="34" t="str">
        <f t="shared" si="43"/>
        <v/>
      </c>
    </row>
    <row r="46">
      <c r="A46" s="24"/>
      <c r="B46" s="24"/>
      <c r="C46" s="23"/>
      <c r="D46" s="33"/>
      <c r="E46" s="29" t="str">
        <f t="shared" si="2"/>
        <v/>
      </c>
      <c r="F46" s="29" t="str">
        <f t="shared" si="3"/>
        <v/>
      </c>
      <c r="G46" s="28" t="str">
        <f t="shared" si="4"/>
        <v/>
      </c>
      <c r="H46" s="24"/>
      <c r="I46" s="24"/>
      <c r="J46" s="24"/>
      <c r="K46" s="24"/>
      <c r="L46" s="27"/>
      <c r="M46" s="34" t="str">
        <f t="shared" ref="M46:X46" si="44">IF($C46="","",IF(IF($F46="",FALSE,MONTH($F46)=MONTH(M$5)),"Follow up",IF(MONTH($E46)=MONTH(M$5),"Event","")))</f>
        <v/>
      </c>
      <c r="N46" s="34" t="str">
        <f t="shared" si="44"/>
        <v/>
      </c>
      <c r="O46" s="34" t="str">
        <f t="shared" si="44"/>
        <v/>
      </c>
      <c r="P46" s="34" t="str">
        <f t="shared" si="44"/>
        <v/>
      </c>
      <c r="Q46" s="34" t="str">
        <f t="shared" si="44"/>
        <v/>
      </c>
      <c r="R46" s="34" t="str">
        <f t="shared" si="44"/>
        <v/>
      </c>
      <c r="S46" s="34" t="str">
        <f t="shared" si="44"/>
        <v/>
      </c>
      <c r="T46" s="34" t="str">
        <f t="shared" si="44"/>
        <v/>
      </c>
      <c r="U46" s="34" t="str">
        <f t="shared" si="44"/>
        <v/>
      </c>
      <c r="V46" s="34" t="str">
        <f t="shared" si="44"/>
        <v/>
      </c>
      <c r="W46" s="34" t="str">
        <f t="shared" si="44"/>
        <v/>
      </c>
      <c r="X46" s="34" t="str">
        <f t="shared" si="44"/>
        <v/>
      </c>
    </row>
    <row r="47">
      <c r="A47" s="24"/>
      <c r="B47" s="24"/>
      <c r="C47" s="23"/>
      <c r="D47" s="33"/>
      <c r="E47" s="29" t="str">
        <f t="shared" si="2"/>
        <v/>
      </c>
      <c r="F47" s="29" t="str">
        <f t="shared" si="3"/>
        <v/>
      </c>
      <c r="G47" s="28" t="str">
        <f t="shared" si="4"/>
        <v/>
      </c>
      <c r="H47" s="24"/>
      <c r="I47" s="24"/>
      <c r="J47" s="24"/>
      <c r="K47" s="24"/>
      <c r="L47" s="27"/>
      <c r="M47" s="34" t="str">
        <f t="shared" ref="M47:X47" si="45">IF($C47="","",IF(IF($F47="",FALSE,MONTH($F47)=MONTH(M$5)),"Follow up",IF(MONTH($E47)=MONTH(M$5),"Event","")))</f>
        <v/>
      </c>
      <c r="N47" s="34" t="str">
        <f t="shared" si="45"/>
        <v/>
      </c>
      <c r="O47" s="34" t="str">
        <f t="shared" si="45"/>
        <v/>
      </c>
      <c r="P47" s="34" t="str">
        <f t="shared" si="45"/>
        <v/>
      </c>
      <c r="Q47" s="34" t="str">
        <f t="shared" si="45"/>
        <v/>
      </c>
      <c r="R47" s="34" t="str">
        <f t="shared" si="45"/>
        <v/>
      </c>
      <c r="S47" s="34" t="str">
        <f t="shared" si="45"/>
        <v/>
      </c>
      <c r="T47" s="34" t="str">
        <f t="shared" si="45"/>
        <v/>
      </c>
      <c r="U47" s="34" t="str">
        <f t="shared" si="45"/>
        <v/>
      </c>
      <c r="V47" s="34" t="str">
        <f t="shared" si="45"/>
        <v/>
      </c>
      <c r="W47" s="34" t="str">
        <f t="shared" si="45"/>
        <v/>
      </c>
      <c r="X47" s="34" t="str">
        <f t="shared" si="45"/>
        <v/>
      </c>
    </row>
    <row r="48">
      <c r="A48" s="24"/>
      <c r="B48" s="24"/>
      <c r="C48" s="23"/>
      <c r="D48" s="33"/>
      <c r="E48" s="29" t="str">
        <f t="shared" si="2"/>
        <v/>
      </c>
      <c r="F48" s="29" t="str">
        <f t="shared" si="3"/>
        <v/>
      </c>
      <c r="G48" s="28" t="str">
        <f t="shared" si="4"/>
        <v/>
      </c>
      <c r="H48" s="24"/>
      <c r="I48" s="24"/>
      <c r="J48" s="24"/>
      <c r="K48" s="24"/>
      <c r="L48" s="27"/>
      <c r="M48" s="34" t="str">
        <f t="shared" ref="M48:X48" si="46">IF($C48="","",IF(IF($F48="",FALSE,MONTH($F48)=MONTH(M$5)),"Follow up",IF(MONTH($E48)=MONTH(M$5),"Event","")))</f>
        <v/>
      </c>
      <c r="N48" s="34" t="str">
        <f t="shared" si="46"/>
        <v/>
      </c>
      <c r="O48" s="34" t="str">
        <f t="shared" si="46"/>
        <v/>
      </c>
      <c r="P48" s="34" t="str">
        <f t="shared" si="46"/>
        <v/>
      </c>
      <c r="Q48" s="34" t="str">
        <f t="shared" si="46"/>
        <v/>
      </c>
      <c r="R48" s="34" t="str">
        <f t="shared" si="46"/>
        <v/>
      </c>
      <c r="S48" s="34" t="str">
        <f t="shared" si="46"/>
        <v/>
      </c>
      <c r="T48" s="34" t="str">
        <f t="shared" si="46"/>
        <v/>
      </c>
      <c r="U48" s="34" t="str">
        <f t="shared" si="46"/>
        <v/>
      </c>
      <c r="V48" s="34" t="str">
        <f t="shared" si="46"/>
        <v/>
      </c>
      <c r="W48" s="34" t="str">
        <f t="shared" si="46"/>
        <v/>
      </c>
      <c r="X48" s="34" t="str">
        <f t="shared" si="46"/>
        <v/>
      </c>
    </row>
    <row r="49">
      <c r="A49" s="24"/>
      <c r="B49" s="24"/>
      <c r="C49" s="23"/>
      <c r="D49" s="33"/>
      <c r="E49" s="29" t="str">
        <f t="shared" si="2"/>
        <v/>
      </c>
      <c r="F49" s="29" t="str">
        <f t="shared" si="3"/>
        <v/>
      </c>
      <c r="G49" s="28" t="str">
        <f t="shared" si="4"/>
        <v/>
      </c>
      <c r="H49" s="24"/>
      <c r="I49" s="24"/>
      <c r="J49" s="24"/>
      <c r="K49" s="24"/>
      <c r="L49" s="27"/>
      <c r="M49" s="34" t="str">
        <f t="shared" ref="M49:X49" si="47">IF($C49="","",IF(IF($F49="",FALSE,MONTH($F49)=MONTH(M$5)),"Follow up",IF(MONTH($E49)=MONTH(M$5),"Event","")))</f>
        <v/>
      </c>
      <c r="N49" s="34" t="str">
        <f t="shared" si="47"/>
        <v/>
      </c>
      <c r="O49" s="34" t="str">
        <f t="shared" si="47"/>
        <v/>
      </c>
      <c r="P49" s="34" t="str">
        <f t="shared" si="47"/>
        <v/>
      </c>
      <c r="Q49" s="34" t="str">
        <f t="shared" si="47"/>
        <v/>
      </c>
      <c r="R49" s="34" t="str">
        <f t="shared" si="47"/>
        <v/>
      </c>
      <c r="S49" s="34" t="str">
        <f t="shared" si="47"/>
        <v/>
      </c>
      <c r="T49" s="34" t="str">
        <f t="shared" si="47"/>
        <v/>
      </c>
      <c r="U49" s="34" t="str">
        <f t="shared" si="47"/>
        <v/>
      </c>
      <c r="V49" s="34" t="str">
        <f t="shared" si="47"/>
        <v/>
      </c>
      <c r="W49" s="34" t="str">
        <f t="shared" si="47"/>
        <v/>
      </c>
      <c r="X49" s="34" t="str">
        <f t="shared" si="47"/>
        <v/>
      </c>
    </row>
    <row r="50">
      <c r="A50" s="24"/>
      <c r="B50" s="24"/>
      <c r="C50" s="23"/>
      <c r="D50" s="33"/>
      <c r="E50" s="29" t="str">
        <f t="shared" si="2"/>
        <v/>
      </c>
      <c r="F50" s="29" t="str">
        <f t="shared" si="3"/>
        <v/>
      </c>
      <c r="G50" s="28" t="str">
        <f t="shared" si="4"/>
        <v/>
      </c>
      <c r="H50" s="24"/>
      <c r="I50" s="24"/>
      <c r="J50" s="24"/>
      <c r="K50" s="24"/>
      <c r="L50" s="27"/>
      <c r="M50" s="34" t="str">
        <f t="shared" ref="M50:X50" si="48">IF($C50="","",IF(IF($F50="",FALSE,MONTH($F50)=MONTH(M$5)),"Follow up",IF(MONTH($E50)=MONTH(M$5),"Event","")))</f>
        <v/>
      </c>
      <c r="N50" s="34" t="str">
        <f t="shared" si="48"/>
        <v/>
      </c>
      <c r="O50" s="34" t="str">
        <f t="shared" si="48"/>
        <v/>
      </c>
      <c r="P50" s="34" t="str">
        <f t="shared" si="48"/>
        <v/>
      </c>
      <c r="Q50" s="34" t="str">
        <f t="shared" si="48"/>
        <v/>
      </c>
      <c r="R50" s="34" t="str">
        <f t="shared" si="48"/>
        <v/>
      </c>
      <c r="S50" s="34" t="str">
        <f t="shared" si="48"/>
        <v/>
      </c>
      <c r="T50" s="34" t="str">
        <f t="shared" si="48"/>
        <v/>
      </c>
      <c r="U50" s="34" t="str">
        <f t="shared" si="48"/>
        <v/>
      </c>
      <c r="V50" s="34" t="str">
        <f t="shared" si="48"/>
        <v/>
      </c>
      <c r="W50" s="34" t="str">
        <f t="shared" si="48"/>
        <v/>
      </c>
      <c r="X50" s="34" t="str">
        <f t="shared" si="48"/>
        <v/>
      </c>
    </row>
    <row r="51">
      <c r="A51" s="24"/>
      <c r="B51" s="24"/>
      <c r="C51" s="23"/>
      <c r="D51" s="33"/>
      <c r="E51" s="29" t="str">
        <f t="shared" si="2"/>
        <v/>
      </c>
      <c r="F51" s="29" t="str">
        <f t="shared" si="3"/>
        <v/>
      </c>
      <c r="G51" s="28" t="str">
        <f t="shared" si="4"/>
        <v/>
      </c>
      <c r="H51" s="24"/>
      <c r="I51" s="24"/>
      <c r="J51" s="24"/>
      <c r="K51" s="24"/>
      <c r="L51" s="27"/>
      <c r="M51" s="34" t="str">
        <f t="shared" ref="M51:X51" si="49">IF($C51="","",IF(IF($F51="",FALSE,MONTH($F51)=MONTH(M$5)),"Follow up",IF(MONTH($E51)=MONTH(M$5),"Event","")))</f>
        <v/>
      </c>
      <c r="N51" s="34" t="str">
        <f t="shared" si="49"/>
        <v/>
      </c>
      <c r="O51" s="34" t="str">
        <f t="shared" si="49"/>
        <v/>
      </c>
      <c r="P51" s="34" t="str">
        <f t="shared" si="49"/>
        <v/>
      </c>
      <c r="Q51" s="34" t="str">
        <f t="shared" si="49"/>
        <v/>
      </c>
      <c r="R51" s="34" t="str">
        <f t="shared" si="49"/>
        <v/>
      </c>
      <c r="S51" s="34" t="str">
        <f t="shared" si="49"/>
        <v/>
      </c>
      <c r="T51" s="34" t="str">
        <f t="shared" si="49"/>
        <v/>
      </c>
      <c r="U51" s="34" t="str">
        <f t="shared" si="49"/>
        <v/>
      </c>
      <c r="V51" s="34" t="str">
        <f t="shared" si="49"/>
        <v/>
      </c>
      <c r="W51" s="34" t="str">
        <f t="shared" si="49"/>
        <v/>
      </c>
      <c r="X51" s="34" t="str">
        <f t="shared" si="49"/>
        <v/>
      </c>
    </row>
    <row r="52">
      <c r="A52" s="24"/>
      <c r="B52" s="24"/>
      <c r="C52" s="23"/>
      <c r="D52" s="33"/>
      <c r="E52" s="29" t="str">
        <f t="shared" si="2"/>
        <v/>
      </c>
      <c r="F52" s="29" t="str">
        <f t="shared" si="3"/>
        <v/>
      </c>
      <c r="G52" s="28" t="str">
        <f t="shared" si="4"/>
        <v/>
      </c>
      <c r="H52" s="24"/>
      <c r="I52" s="24"/>
      <c r="J52" s="24"/>
      <c r="K52" s="24"/>
      <c r="L52" s="27"/>
      <c r="M52" s="34" t="str">
        <f t="shared" ref="M52:X52" si="50">IF($C52="","",IF(IF($F52="",FALSE,MONTH($F52)=MONTH(M$5)),"Follow up",IF(MONTH($E52)=MONTH(M$5),"Event","")))</f>
        <v/>
      </c>
      <c r="N52" s="34" t="str">
        <f t="shared" si="50"/>
        <v/>
      </c>
      <c r="O52" s="34" t="str">
        <f t="shared" si="50"/>
        <v/>
      </c>
      <c r="P52" s="34" t="str">
        <f t="shared" si="50"/>
        <v/>
      </c>
      <c r="Q52" s="34" t="str">
        <f t="shared" si="50"/>
        <v/>
      </c>
      <c r="R52" s="34" t="str">
        <f t="shared" si="50"/>
        <v/>
      </c>
      <c r="S52" s="34" t="str">
        <f t="shared" si="50"/>
        <v/>
      </c>
      <c r="T52" s="34" t="str">
        <f t="shared" si="50"/>
        <v/>
      </c>
      <c r="U52" s="34" t="str">
        <f t="shared" si="50"/>
        <v/>
      </c>
      <c r="V52" s="34" t="str">
        <f t="shared" si="50"/>
        <v/>
      </c>
      <c r="W52" s="34" t="str">
        <f t="shared" si="50"/>
        <v/>
      </c>
      <c r="X52" s="34" t="str">
        <f t="shared" si="50"/>
        <v/>
      </c>
    </row>
    <row r="53">
      <c r="A53" s="24"/>
      <c r="B53" s="24"/>
      <c r="C53" s="23"/>
      <c r="D53" s="33"/>
      <c r="E53" s="29" t="str">
        <f t="shared" si="2"/>
        <v/>
      </c>
      <c r="F53" s="29" t="str">
        <f t="shared" si="3"/>
        <v/>
      </c>
      <c r="G53" s="28" t="str">
        <f t="shared" si="4"/>
        <v/>
      </c>
      <c r="H53" s="24"/>
      <c r="I53" s="24"/>
      <c r="J53" s="24"/>
      <c r="K53" s="24"/>
      <c r="L53" s="27"/>
      <c r="M53" s="34" t="str">
        <f t="shared" ref="M53:X53" si="51">IF($C53="","",IF(IF($F53="",FALSE,MONTH($F53)=MONTH(M$5)),"Follow up",IF(MONTH($E53)=MONTH(M$5),"Event","")))</f>
        <v/>
      </c>
      <c r="N53" s="34" t="str">
        <f t="shared" si="51"/>
        <v/>
      </c>
      <c r="O53" s="34" t="str">
        <f t="shared" si="51"/>
        <v/>
      </c>
      <c r="P53" s="34" t="str">
        <f t="shared" si="51"/>
        <v/>
      </c>
      <c r="Q53" s="34" t="str">
        <f t="shared" si="51"/>
        <v/>
      </c>
      <c r="R53" s="34" t="str">
        <f t="shared" si="51"/>
        <v/>
      </c>
      <c r="S53" s="34" t="str">
        <f t="shared" si="51"/>
        <v/>
      </c>
      <c r="T53" s="34" t="str">
        <f t="shared" si="51"/>
        <v/>
      </c>
      <c r="U53" s="34" t="str">
        <f t="shared" si="51"/>
        <v/>
      </c>
      <c r="V53" s="34" t="str">
        <f t="shared" si="51"/>
        <v/>
      </c>
      <c r="W53" s="34" t="str">
        <f t="shared" si="51"/>
        <v/>
      </c>
      <c r="X53" s="34" t="str">
        <f t="shared" si="51"/>
        <v/>
      </c>
    </row>
    <row r="54">
      <c r="A54" s="24"/>
      <c r="B54" s="24"/>
      <c r="C54" s="23"/>
      <c r="D54" s="33"/>
      <c r="E54" s="29" t="str">
        <f t="shared" si="2"/>
        <v/>
      </c>
      <c r="F54" s="29" t="str">
        <f t="shared" si="3"/>
        <v/>
      </c>
      <c r="G54" s="28" t="str">
        <f t="shared" si="4"/>
        <v/>
      </c>
      <c r="H54" s="24"/>
      <c r="I54" s="24"/>
      <c r="J54" s="24"/>
      <c r="K54" s="24"/>
      <c r="L54" s="27"/>
      <c r="M54" s="34" t="str">
        <f t="shared" ref="M54:X54" si="52">IF($C54="","",IF(IF($F54="",FALSE,MONTH($F54)=MONTH(M$5)),"Follow up",IF(MONTH($E54)=MONTH(M$5),"Event","")))</f>
        <v/>
      </c>
      <c r="N54" s="34" t="str">
        <f t="shared" si="52"/>
        <v/>
      </c>
      <c r="O54" s="34" t="str">
        <f t="shared" si="52"/>
        <v/>
      </c>
      <c r="P54" s="34" t="str">
        <f t="shared" si="52"/>
        <v/>
      </c>
      <c r="Q54" s="34" t="str">
        <f t="shared" si="52"/>
        <v/>
      </c>
      <c r="R54" s="34" t="str">
        <f t="shared" si="52"/>
        <v/>
      </c>
      <c r="S54" s="34" t="str">
        <f t="shared" si="52"/>
        <v/>
      </c>
      <c r="T54" s="34" t="str">
        <f t="shared" si="52"/>
        <v/>
      </c>
      <c r="U54" s="34" t="str">
        <f t="shared" si="52"/>
        <v/>
      </c>
      <c r="V54" s="34" t="str">
        <f t="shared" si="52"/>
        <v/>
      </c>
      <c r="W54" s="34" t="str">
        <f t="shared" si="52"/>
        <v/>
      </c>
      <c r="X54" s="34" t="str">
        <f t="shared" si="52"/>
        <v/>
      </c>
    </row>
    <row r="55">
      <c r="A55" s="24"/>
      <c r="B55" s="24"/>
      <c r="C55" s="23"/>
      <c r="D55" s="33"/>
      <c r="E55" s="29" t="str">
        <f t="shared" si="2"/>
        <v/>
      </c>
      <c r="F55" s="29" t="str">
        <f t="shared" si="3"/>
        <v/>
      </c>
      <c r="G55" s="28" t="str">
        <f t="shared" si="4"/>
        <v/>
      </c>
      <c r="H55" s="24"/>
      <c r="I55" s="24"/>
      <c r="J55" s="24"/>
      <c r="K55" s="24"/>
      <c r="L55" s="27"/>
      <c r="M55" s="34" t="str">
        <f t="shared" ref="M55:X55" si="53">IF($C55="","",IF(IF($F55="",FALSE,MONTH($F55)=MONTH(M$5)),"Follow up",IF(MONTH($E55)=MONTH(M$5),"Event","")))</f>
        <v/>
      </c>
      <c r="N55" s="34" t="str">
        <f t="shared" si="53"/>
        <v/>
      </c>
      <c r="O55" s="34" t="str">
        <f t="shared" si="53"/>
        <v/>
      </c>
      <c r="P55" s="34" t="str">
        <f t="shared" si="53"/>
        <v/>
      </c>
      <c r="Q55" s="34" t="str">
        <f t="shared" si="53"/>
        <v/>
      </c>
      <c r="R55" s="34" t="str">
        <f t="shared" si="53"/>
        <v/>
      </c>
      <c r="S55" s="34" t="str">
        <f t="shared" si="53"/>
        <v/>
      </c>
      <c r="T55" s="34" t="str">
        <f t="shared" si="53"/>
        <v/>
      </c>
      <c r="U55" s="34" t="str">
        <f t="shared" si="53"/>
        <v/>
      </c>
      <c r="V55" s="34" t="str">
        <f t="shared" si="53"/>
        <v/>
      </c>
      <c r="W55" s="34" t="str">
        <f t="shared" si="53"/>
        <v/>
      </c>
      <c r="X55" s="34" t="str">
        <f t="shared" si="53"/>
        <v/>
      </c>
    </row>
    <row r="56">
      <c r="A56" s="24"/>
      <c r="B56" s="24"/>
      <c r="C56" s="23"/>
      <c r="D56" s="33"/>
      <c r="E56" s="29" t="str">
        <f t="shared" si="2"/>
        <v/>
      </c>
      <c r="F56" s="29" t="str">
        <f t="shared" si="3"/>
        <v/>
      </c>
      <c r="G56" s="28" t="str">
        <f t="shared" si="4"/>
        <v/>
      </c>
      <c r="H56" s="24"/>
      <c r="I56" s="24"/>
      <c r="J56" s="24"/>
      <c r="K56" s="24"/>
      <c r="L56" s="27"/>
      <c r="M56" s="34" t="str">
        <f t="shared" ref="M56:X56" si="54">IF($C56="","",IF(IF($F56="",FALSE,MONTH($F56)=MONTH(M$5)),"Follow up",IF(MONTH($E56)=MONTH(M$5),"Event","")))</f>
        <v/>
      </c>
      <c r="N56" s="34" t="str">
        <f t="shared" si="54"/>
        <v/>
      </c>
      <c r="O56" s="34" t="str">
        <f t="shared" si="54"/>
        <v/>
      </c>
      <c r="P56" s="34" t="str">
        <f t="shared" si="54"/>
        <v/>
      </c>
      <c r="Q56" s="34" t="str">
        <f t="shared" si="54"/>
        <v/>
      </c>
      <c r="R56" s="34" t="str">
        <f t="shared" si="54"/>
        <v/>
      </c>
      <c r="S56" s="34" t="str">
        <f t="shared" si="54"/>
        <v/>
      </c>
      <c r="T56" s="34" t="str">
        <f t="shared" si="54"/>
        <v/>
      </c>
      <c r="U56" s="34" t="str">
        <f t="shared" si="54"/>
        <v/>
      </c>
      <c r="V56" s="34" t="str">
        <f t="shared" si="54"/>
        <v/>
      </c>
      <c r="W56" s="34" t="str">
        <f t="shared" si="54"/>
        <v/>
      </c>
      <c r="X56" s="34" t="str">
        <f t="shared" si="54"/>
        <v/>
      </c>
    </row>
    <row r="57">
      <c r="A57" s="24"/>
      <c r="B57" s="24"/>
      <c r="C57" s="23"/>
      <c r="D57" s="33"/>
      <c r="E57" s="29" t="str">
        <f t="shared" si="2"/>
        <v/>
      </c>
      <c r="F57" s="29" t="str">
        <f t="shared" si="3"/>
        <v/>
      </c>
      <c r="G57" s="28" t="str">
        <f t="shared" si="4"/>
        <v/>
      </c>
      <c r="H57" s="24"/>
      <c r="I57" s="24"/>
      <c r="J57" s="24"/>
      <c r="K57" s="24"/>
      <c r="L57" s="27"/>
      <c r="M57" s="34" t="str">
        <f t="shared" ref="M57:X57" si="55">IF($C57="","",IF(IF($F57="",FALSE,MONTH($F57)=MONTH(M$5)),"Follow up",IF(MONTH($E57)=MONTH(M$5),"Event","")))</f>
        <v/>
      </c>
      <c r="N57" s="34" t="str">
        <f t="shared" si="55"/>
        <v/>
      </c>
      <c r="O57" s="34" t="str">
        <f t="shared" si="55"/>
        <v/>
      </c>
      <c r="P57" s="34" t="str">
        <f t="shared" si="55"/>
        <v/>
      </c>
      <c r="Q57" s="34" t="str">
        <f t="shared" si="55"/>
        <v/>
      </c>
      <c r="R57" s="34" t="str">
        <f t="shared" si="55"/>
        <v/>
      </c>
      <c r="S57" s="34" t="str">
        <f t="shared" si="55"/>
        <v/>
      </c>
      <c r="T57" s="34" t="str">
        <f t="shared" si="55"/>
        <v/>
      </c>
      <c r="U57" s="34" t="str">
        <f t="shared" si="55"/>
        <v/>
      </c>
      <c r="V57" s="34" t="str">
        <f t="shared" si="55"/>
        <v/>
      </c>
      <c r="W57" s="34" t="str">
        <f t="shared" si="55"/>
        <v/>
      </c>
      <c r="X57" s="34" t="str">
        <f t="shared" si="55"/>
        <v/>
      </c>
    </row>
    <row r="58">
      <c r="A58" s="24"/>
      <c r="B58" s="24"/>
      <c r="C58" s="23"/>
      <c r="D58" s="33"/>
      <c r="E58" s="29" t="str">
        <f t="shared" si="2"/>
        <v/>
      </c>
      <c r="F58" s="29" t="str">
        <f t="shared" si="3"/>
        <v/>
      </c>
      <c r="G58" s="28" t="str">
        <f t="shared" si="4"/>
        <v/>
      </c>
      <c r="H58" s="24"/>
      <c r="I58" s="24"/>
      <c r="J58" s="24"/>
      <c r="K58" s="24"/>
      <c r="L58" s="27"/>
      <c r="M58" s="34" t="str">
        <f t="shared" ref="M58:X58" si="56">IF($C58="","",IF(IF($F58="",FALSE,MONTH($F58)=MONTH(M$5)),"Follow up",IF(MONTH($E58)=MONTH(M$5),"Event","")))</f>
        <v/>
      </c>
      <c r="N58" s="34" t="str">
        <f t="shared" si="56"/>
        <v/>
      </c>
      <c r="O58" s="34" t="str">
        <f t="shared" si="56"/>
        <v/>
      </c>
      <c r="P58" s="34" t="str">
        <f t="shared" si="56"/>
        <v/>
      </c>
      <c r="Q58" s="34" t="str">
        <f t="shared" si="56"/>
        <v/>
      </c>
      <c r="R58" s="34" t="str">
        <f t="shared" si="56"/>
        <v/>
      </c>
      <c r="S58" s="34" t="str">
        <f t="shared" si="56"/>
        <v/>
      </c>
      <c r="T58" s="34" t="str">
        <f t="shared" si="56"/>
        <v/>
      </c>
      <c r="U58" s="34" t="str">
        <f t="shared" si="56"/>
        <v/>
      </c>
      <c r="V58" s="34" t="str">
        <f t="shared" si="56"/>
        <v/>
      </c>
      <c r="W58" s="34" t="str">
        <f t="shared" si="56"/>
        <v/>
      </c>
      <c r="X58" s="34" t="str">
        <f t="shared" si="56"/>
        <v/>
      </c>
    </row>
    <row r="59">
      <c r="A59" s="24"/>
      <c r="B59" s="24"/>
      <c r="C59" s="23"/>
      <c r="D59" s="33"/>
      <c r="E59" s="29" t="str">
        <f t="shared" si="2"/>
        <v/>
      </c>
      <c r="F59" s="29" t="str">
        <f t="shared" si="3"/>
        <v/>
      </c>
      <c r="G59" s="28" t="str">
        <f t="shared" si="4"/>
        <v/>
      </c>
      <c r="H59" s="24"/>
      <c r="I59" s="24"/>
      <c r="J59" s="24"/>
      <c r="K59" s="24"/>
      <c r="L59" s="27"/>
      <c r="M59" s="34" t="str">
        <f t="shared" ref="M59:X59" si="57">IF($C59="","",IF(IF($F59="",FALSE,MONTH($F59)=MONTH(M$5)),"Follow up",IF(MONTH($E59)=MONTH(M$5),"Event","")))</f>
        <v/>
      </c>
      <c r="N59" s="34" t="str">
        <f t="shared" si="57"/>
        <v/>
      </c>
      <c r="O59" s="34" t="str">
        <f t="shared" si="57"/>
        <v/>
      </c>
      <c r="P59" s="34" t="str">
        <f t="shared" si="57"/>
        <v/>
      </c>
      <c r="Q59" s="34" t="str">
        <f t="shared" si="57"/>
        <v/>
      </c>
      <c r="R59" s="34" t="str">
        <f t="shared" si="57"/>
        <v/>
      </c>
      <c r="S59" s="34" t="str">
        <f t="shared" si="57"/>
        <v/>
      </c>
      <c r="T59" s="34" t="str">
        <f t="shared" si="57"/>
        <v/>
      </c>
      <c r="U59" s="34" t="str">
        <f t="shared" si="57"/>
        <v/>
      </c>
      <c r="V59" s="34" t="str">
        <f t="shared" si="57"/>
        <v/>
      </c>
      <c r="W59" s="34" t="str">
        <f t="shared" si="57"/>
        <v/>
      </c>
      <c r="X59" s="34" t="str">
        <f t="shared" si="57"/>
        <v/>
      </c>
    </row>
    <row r="60">
      <c r="A60" s="24"/>
      <c r="B60" s="24"/>
      <c r="C60" s="23"/>
      <c r="D60" s="33"/>
      <c r="E60" s="29" t="str">
        <f t="shared" si="2"/>
        <v/>
      </c>
      <c r="F60" s="29" t="str">
        <f t="shared" si="3"/>
        <v/>
      </c>
      <c r="G60" s="28" t="str">
        <f t="shared" si="4"/>
        <v/>
      </c>
      <c r="H60" s="24"/>
      <c r="I60" s="24"/>
      <c r="J60" s="24"/>
      <c r="K60" s="24"/>
      <c r="L60" s="27"/>
      <c r="M60" s="34" t="str">
        <f t="shared" ref="M60:X60" si="58">IF($C60="","",IF(IF($F60="",FALSE,MONTH($F60)=MONTH(M$5)),"Follow up",IF(MONTH($E60)=MONTH(M$5),"Event","")))</f>
        <v/>
      </c>
      <c r="N60" s="34" t="str">
        <f t="shared" si="58"/>
        <v/>
      </c>
      <c r="O60" s="34" t="str">
        <f t="shared" si="58"/>
        <v/>
      </c>
      <c r="P60" s="34" t="str">
        <f t="shared" si="58"/>
        <v/>
      </c>
      <c r="Q60" s="34" t="str">
        <f t="shared" si="58"/>
        <v/>
      </c>
      <c r="R60" s="34" t="str">
        <f t="shared" si="58"/>
        <v/>
      </c>
      <c r="S60" s="34" t="str">
        <f t="shared" si="58"/>
        <v/>
      </c>
      <c r="T60" s="34" t="str">
        <f t="shared" si="58"/>
        <v/>
      </c>
      <c r="U60" s="34" t="str">
        <f t="shared" si="58"/>
        <v/>
      </c>
      <c r="V60" s="34" t="str">
        <f t="shared" si="58"/>
        <v/>
      </c>
      <c r="W60" s="34" t="str">
        <f t="shared" si="58"/>
        <v/>
      </c>
      <c r="X60" s="34" t="str">
        <f t="shared" si="58"/>
        <v/>
      </c>
    </row>
    <row r="61">
      <c r="A61" s="24"/>
      <c r="B61" s="24"/>
      <c r="C61" s="23"/>
      <c r="D61" s="33"/>
      <c r="E61" s="29" t="str">
        <f t="shared" si="2"/>
        <v/>
      </c>
      <c r="F61" s="29" t="str">
        <f t="shared" si="3"/>
        <v/>
      </c>
      <c r="G61" s="28" t="str">
        <f t="shared" si="4"/>
        <v/>
      </c>
      <c r="H61" s="24"/>
      <c r="I61" s="24"/>
      <c r="J61" s="24"/>
      <c r="K61" s="24"/>
      <c r="L61" s="27"/>
      <c r="M61" s="34" t="str">
        <f t="shared" ref="M61:X61" si="59">IF($C61="","",IF(IF($F61="",FALSE,MONTH($F61)=MONTH(M$5)),"Follow up",IF(MONTH($E61)=MONTH(M$5),"Event","")))</f>
        <v/>
      </c>
      <c r="N61" s="34" t="str">
        <f t="shared" si="59"/>
        <v/>
      </c>
      <c r="O61" s="34" t="str">
        <f t="shared" si="59"/>
        <v/>
      </c>
      <c r="P61" s="34" t="str">
        <f t="shared" si="59"/>
        <v/>
      </c>
      <c r="Q61" s="34" t="str">
        <f t="shared" si="59"/>
        <v/>
      </c>
      <c r="R61" s="34" t="str">
        <f t="shared" si="59"/>
        <v/>
      </c>
      <c r="S61" s="34" t="str">
        <f t="shared" si="59"/>
        <v/>
      </c>
      <c r="T61" s="34" t="str">
        <f t="shared" si="59"/>
        <v/>
      </c>
      <c r="U61" s="34" t="str">
        <f t="shared" si="59"/>
        <v/>
      </c>
      <c r="V61" s="34" t="str">
        <f t="shared" si="59"/>
        <v/>
      </c>
      <c r="W61" s="34" t="str">
        <f t="shared" si="59"/>
        <v/>
      </c>
      <c r="X61" s="34" t="str">
        <f t="shared" si="59"/>
        <v/>
      </c>
    </row>
    <row r="62">
      <c r="A62" s="24"/>
      <c r="B62" s="24"/>
      <c r="C62" s="23"/>
      <c r="D62" s="33"/>
      <c r="E62" s="29" t="str">
        <f t="shared" si="2"/>
        <v/>
      </c>
      <c r="F62" s="29" t="str">
        <f t="shared" si="3"/>
        <v/>
      </c>
      <c r="G62" s="28" t="str">
        <f t="shared" si="4"/>
        <v/>
      </c>
      <c r="H62" s="24"/>
      <c r="I62" s="24"/>
      <c r="J62" s="24"/>
      <c r="K62" s="24"/>
      <c r="L62" s="27"/>
      <c r="M62" s="34" t="str">
        <f t="shared" ref="M62:X62" si="60">IF($C62="","",IF(IF($F62="",FALSE,MONTH($F62)=MONTH(M$5)),"Follow up",IF(MONTH($E62)=MONTH(M$5),"Event","")))</f>
        <v/>
      </c>
      <c r="N62" s="34" t="str">
        <f t="shared" si="60"/>
        <v/>
      </c>
      <c r="O62" s="34" t="str">
        <f t="shared" si="60"/>
        <v/>
      </c>
      <c r="P62" s="34" t="str">
        <f t="shared" si="60"/>
        <v/>
      </c>
      <c r="Q62" s="34" t="str">
        <f t="shared" si="60"/>
        <v/>
      </c>
      <c r="R62" s="34" t="str">
        <f t="shared" si="60"/>
        <v/>
      </c>
      <c r="S62" s="34" t="str">
        <f t="shared" si="60"/>
        <v/>
      </c>
      <c r="T62" s="34" t="str">
        <f t="shared" si="60"/>
        <v/>
      </c>
      <c r="U62" s="34" t="str">
        <f t="shared" si="60"/>
        <v/>
      </c>
      <c r="V62" s="34" t="str">
        <f t="shared" si="60"/>
        <v/>
      </c>
      <c r="W62" s="34" t="str">
        <f t="shared" si="60"/>
        <v/>
      </c>
      <c r="X62" s="34" t="str">
        <f t="shared" si="60"/>
        <v/>
      </c>
    </row>
    <row r="63">
      <c r="A63" s="24"/>
      <c r="B63" s="24"/>
      <c r="C63" s="23"/>
      <c r="D63" s="33"/>
      <c r="E63" s="29" t="str">
        <f t="shared" si="2"/>
        <v/>
      </c>
      <c r="F63" s="29" t="str">
        <f t="shared" si="3"/>
        <v/>
      </c>
      <c r="G63" s="28" t="str">
        <f t="shared" si="4"/>
        <v/>
      </c>
      <c r="H63" s="24"/>
      <c r="I63" s="24"/>
      <c r="J63" s="24"/>
      <c r="K63" s="24"/>
      <c r="L63" s="27"/>
      <c r="M63" s="34" t="str">
        <f t="shared" ref="M63:X63" si="61">IF($C63="","",IF(IF($F63="",FALSE,MONTH($F63)=MONTH(M$5)),"Follow up",IF(MONTH($E63)=MONTH(M$5),"Event","")))</f>
        <v/>
      </c>
      <c r="N63" s="34" t="str">
        <f t="shared" si="61"/>
        <v/>
      </c>
      <c r="O63" s="34" t="str">
        <f t="shared" si="61"/>
        <v/>
      </c>
      <c r="P63" s="34" t="str">
        <f t="shared" si="61"/>
        <v/>
      </c>
      <c r="Q63" s="34" t="str">
        <f t="shared" si="61"/>
        <v/>
      </c>
      <c r="R63" s="34" t="str">
        <f t="shared" si="61"/>
        <v/>
      </c>
      <c r="S63" s="34" t="str">
        <f t="shared" si="61"/>
        <v/>
      </c>
      <c r="T63" s="34" t="str">
        <f t="shared" si="61"/>
        <v/>
      </c>
      <c r="U63" s="34" t="str">
        <f t="shared" si="61"/>
        <v/>
      </c>
      <c r="V63" s="34" t="str">
        <f t="shared" si="61"/>
        <v/>
      </c>
      <c r="W63" s="34" t="str">
        <f t="shared" si="61"/>
        <v/>
      </c>
      <c r="X63" s="34" t="str">
        <f t="shared" si="61"/>
        <v/>
      </c>
    </row>
    <row r="64">
      <c r="A64" s="24"/>
      <c r="B64" s="24"/>
      <c r="C64" s="23"/>
      <c r="D64" s="33"/>
      <c r="E64" s="29" t="str">
        <f t="shared" si="2"/>
        <v/>
      </c>
      <c r="F64" s="29" t="str">
        <f t="shared" si="3"/>
        <v/>
      </c>
      <c r="G64" s="28" t="str">
        <f t="shared" si="4"/>
        <v/>
      </c>
      <c r="H64" s="24"/>
      <c r="I64" s="24"/>
      <c r="J64" s="24"/>
      <c r="K64" s="24"/>
      <c r="L64" s="27"/>
      <c r="M64" s="34" t="str">
        <f t="shared" ref="M64:X64" si="62">IF($C64="","",IF(IF($F64="",FALSE,MONTH($F64)=MONTH(M$5)),"Follow up",IF(MONTH($E64)=MONTH(M$5),"Event","")))</f>
        <v/>
      </c>
      <c r="N64" s="34" t="str">
        <f t="shared" si="62"/>
        <v/>
      </c>
      <c r="O64" s="34" t="str">
        <f t="shared" si="62"/>
        <v/>
      </c>
      <c r="P64" s="34" t="str">
        <f t="shared" si="62"/>
        <v/>
      </c>
      <c r="Q64" s="34" t="str">
        <f t="shared" si="62"/>
        <v/>
      </c>
      <c r="R64" s="34" t="str">
        <f t="shared" si="62"/>
        <v/>
      </c>
      <c r="S64" s="34" t="str">
        <f t="shared" si="62"/>
        <v/>
      </c>
      <c r="T64" s="34" t="str">
        <f t="shared" si="62"/>
        <v/>
      </c>
      <c r="U64" s="34" t="str">
        <f t="shared" si="62"/>
        <v/>
      </c>
      <c r="V64" s="34" t="str">
        <f t="shared" si="62"/>
        <v/>
      </c>
      <c r="W64" s="34" t="str">
        <f t="shared" si="62"/>
        <v/>
      </c>
      <c r="X64" s="34" t="str">
        <f t="shared" si="62"/>
        <v/>
      </c>
    </row>
    <row r="65">
      <c r="A65" s="24"/>
      <c r="B65" s="24"/>
      <c r="C65" s="23"/>
      <c r="D65" s="33"/>
      <c r="E65" s="29" t="str">
        <f t="shared" si="2"/>
        <v/>
      </c>
      <c r="F65" s="29" t="str">
        <f t="shared" si="3"/>
        <v/>
      </c>
      <c r="G65" s="28" t="str">
        <f t="shared" si="4"/>
        <v/>
      </c>
      <c r="H65" s="24"/>
      <c r="I65" s="24"/>
      <c r="J65" s="24"/>
      <c r="K65" s="24"/>
      <c r="L65" s="27"/>
      <c r="M65" s="34" t="str">
        <f t="shared" ref="M65:X65" si="63">IF($C65="","",IF(IF($F65="",FALSE,MONTH($F65)=MONTH(M$5)),"Follow up",IF(MONTH($E65)=MONTH(M$5),"Event","")))</f>
        <v/>
      </c>
      <c r="N65" s="34" t="str">
        <f t="shared" si="63"/>
        <v/>
      </c>
      <c r="O65" s="34" t="str">
        <f t="shared" si="63"/>
        <v/>
      </c>
      <c r="P65" s="34" t="str">
        <f t="shared" si="63"/>
        <v/>
      </c>
      <c r="Q65" s="34" t="str">
        <f t="shared" si="63"/>
        <v/>
      </c>
      <c r="R65" s="34" t="str">
        <f t="shared" si="63"/>
        <v/>
      </c>
      <c r="S65" s="34" t="str">
        <f t="shared" si="63"/>
        <v/>
      </c>
      <c r="T65" s="34" t="str">
        <f t="shared" si="63"/>
        <v/>
      </c>
      <c r="U65" s="34" t="str">
        <f t="shared" si="63"/>
        <v/>
      </c>
      <c r="V65" s="34" t="str">
        <f t="shared" si="63"/>
        <v/>
      </c>
      <c r="W65" s="34" t="str">
        <f t="shared" si="63"/>
        <v/>
      </c>
      <c r="X65" s="34" t="str">
        <f t="shared" si="63"/>
        <v/>
      </c>
    </row>
    <row r="66">
      <c r="A66" s="24"/>
      <c r="B66" s="24"/>
      <c r="C66" s="23"/>
      <c r="D66" s="33"/>
      <c r="E66" s="29" t="str">
        <f t="shared" si="2"/>
        <v/>
      </c>
      <c r="F66" s="29" t="str">
        <f t="shared" si="3"/>
        <v/>
      </c>
      <c r="G66" s="28" t="str">
        <f t="shared" si="4"/>
        <v/>
      </c>
      <c r="H66" s="24"/>
      <c r="I66" s="24"/>
      <c r="J66" s="24"/>
      <c r="K66" s="24"/>
      <c r="L66" s="27"/>
      <c r="M66" s="34" t="str">
        <f t="shared" ref="M66:X66" si="64">IF($C66="","",IF(IF($F66="",FALSE,MONTH($F66)=MONTH(M$5)),"Follow up",IF(MONTH($E66)=MONTH(M$5),"Event","")))</f>
        <v/>
      </c>
      <c r="N66" s="34" t="str">
        <f t="shared" si="64"/>
        <v/>
      </c>
      <c r="O66" s="34" t="str">
        <f t="shared" si="64"/>
        <v/>
      </c>
      <c r="P66" s="34" t="str">
        <f t="shared" si="64"/>
        <v/>
      </c>
      <c r="Q66" s="34" t="str">
        <f t="shared" si="64"/>
        <v/>
      </c>
      <c r="R66" s="34" t="str">
        <f t="shared" si="64"/>
        <v/>
      </c>
      <c r="S66" s="34" t="str">
        <f t="shared" si="64"/>
        <v/>
      </c>
      <c r="T66" s="34" t="str">
        <f t="shared" si="64"/>
        <v/>
      </c>
      <c r="U66" s="34" t="str">
        <f t="shared" si="64"/>
        <v/>
      </c>
      <c r="V66" s="34" t="str">
        <f t="shared" si="64"/>
        <v/>
      </c>
      <c r="W66" s="34" t="str">
        <f t="shared" si="64"/>
        <v/>
      </c>
      <c r="X66" s="34" t="str">
        <f t="shared" si="64"/>
        <v/>
      </c>
    </row>
    <row r="67">
      <c r="A67" s="24"/>
      <c r="B67" s="24"/>
      <c r="C67" s="23"/>
      <c r="D67" s="33"/>
      <c r="E67" s="29" t="str">
        <f t="shared" si="2"/>
        <v/>
      </c>
      <c r="F67" s="29" t="str">
        <f t="shared" si="3"/>
        <v/>
      </c>
      <c r="G67" s="28" t="str">
        <f t="shared" si="4"/>
        <v/>
      </c>
      <c r="H67" s="24"/>
      <c r="I67" s="24"/>
      <c r="J67" s="24"/>
      <c r="K67" s="24"/>
      <c r="L67" s="27"/>
      <c r="M67" s="34" t="str">
        <f t="shared" ref="M67:X67" si="65">IF($C67="","",IF(IF($F67="",FALSE,MONTH($F67)=MONTH(M$5)),"Follow up",IF(MONTH($E67)=MONTH(M$5),"Event","")))</f>
        <v/>
      </c>
      <c r="N67" s="34" t="str">
        <f t="shared" si="65"/>
        <v/>
      </c>
      <c r="O67" s="34" t="str">
        <f t="shared" si="65"/>
        <v/>
      </c>
      <c r="P67" s="34" t="str">
        <f t="shared" si="65"/>
        <v/>
      </c>
      <c r="Q67" s="34" t="str">
        <f t="shared" si="65"/>
        <v/>
      </c>
      <c r="R67" s="34" t="str">
        <f t="shared" si="65"/>
        <v/>
      </c>
      <c r="S67" s="34" t="str">
        <f t="shared" si="65"/>
        <v/>
      </c>
      <c r="T67" s="34" t="str">
        <f t="shared" si="65"/>
        <v/>
      </c>
      <c r="U67" s="34" t="str">
        <f t="shared" si="65"/>
        <v/>
      </c>
      <c r="V67" s="34" t="str">
        <f t="shared" si="65"/>
        <v/>
      </c>
      <c r="W67" s="34" t="str">
        <f t="shared" si="65"/>
        <v/>
      </c>
      <c r="X67" s="34" t="str">
        <f t="shared" si="65"/>
        <v/>
      </c>
    </row>
    <row r="68">
      <c r="A68" s="24"/>
      <c r="B68" s="24"/>
      <c r="C68" s="23"/>
      <c r="D68" s="33"/>
      <c r="E68" s="29" t="str">
        <f t="shared" si="2"/>
        <v/>
      </c>
      <c r="F68" s="29" t="str">
        <f t="shared" si="3"/>
        <v/>
      </c>
      <c r="G68" s="28" t="str">
        <f t="shared" si="4"/>
        <v/>
      </c>
      <c r="H68" s="24"/>
      <c r="I68" s="24"/>
      <c r="J68" s="24"/>
      <c r="K68" s="24"/>
      <c r="L68" s="27"/>
      <c r="M68" s="34" t="str">
        <f t="shared" ref="M68:X68" si="66">IF($C68="","",IF(IF($F68="",FALSE,MONTH($F68)=MONTH(M$5)),"Follow up",IF(MONTH($E68)=MONTH(M$5),"Event","")))</f>
        <v/>
      </c>
      <c r="N68" s="34" t="str">
        <f t="shared" si="66"/>
        <v/>
      </c>
      <c r="O68" s="34" t="str">
        <f t="shared" si="66"/>
        <v/>
      </c>
      <c r="P68" s="34" t="str">
        <f t="shared" si="66"/>
        <v/>
      </c>
      <c r="Q68" s="34" t="str">
        <f t="shared" si="66"/>
        <v/>
      </c>
      <c r="R68" s="34" t="str">
        <f t="shared" si="66"/>
        <v/>
      </c>
      <c r="S68" s="34" t="str">
        <f t="shared" si="66"/>
        <v/>
      </c>
      <c r="T68" s="34" t="str">
        <f t="shared" si="66"/>
        <v/>
      </c>
      <c r="U68" s="34" t="str">
        <f t="shared" si="66"/>
        <v/>
      </c>
      <c r="V68" s="34" t="str">
        <f t="shared" si="66"/>
        <v/>
      </c>
      <c r="W68" s="34" t="str">
        <f t="shared" si="66"/>
        <v/>
      </c>
      <c r="X68" s="34" t="str">
        <f t="shared" si="66"/>
        <v/>
      </c>
    </row>
    <row r="69">
      <c r="A69" s="24"/>
      <c r="B69" s="24"/>
      <c r="C69" s="23"/>
      <c r="D69" s="33"/>
      <c r="E69" s="29" t="str">
        <f t="shared" si="2"/>
        <v/>
      </c>
      <c r="F69" s="29" t="str">
        <f t="shared" si="3"/>
        <v/>
      </c>
      <c r="G69" s="28" t="str">
        <f t="shared" si="4"/>
        <v/>
      </c>
      <c r="H69" s="24"/>
      <c r="I69" s="24"/>
      <c r="J69" s="24"/>
      <c r="K69" s="24"/>
      <c r="L69" s="27"/>
      <c r="M69" s="34" t="str">
        <f t="shared" ref="M69:X69" si="67">IF($C69="","",IF(IF($F69="",FALSE,MONTH($F69)=MONTH(M$5)),"Follow up",IF(MONTH($E69)=MONTH(M$5),"Event","")))</f>
        <v/>
      </c>
      <c r="N69" s="34" t="str">
        <f t="shared" si="67"/>
        <v/>
      </c>
      <c r="O69" s="34" t="str">
        <f t="shared" si="67"/>
        <v/>
      </c>
      <c r="P69" s="34" t="str">
        <f t="shared" si="67"/>
        <v/>
      </c>
      <c r="Q69" s="34" t="str">
        <f t="shared" si="67"/>
        <v/>
      </c>
      <c r="R69" s="34" t="str">
        <f t="shared" si="67"/>
        <v/>
      </c>
      <c r="S69" s="34" t="str">
        <f t="shared" si="67"/>
        <v/>
      </c>
      <c r="T69" s="34" t="str">
        <f t="shared" si="67"/>
        <v/>
      </c>
      <c r="U69" s="34" t="str">
        <f t="shared" si="67"/>
        <v/>
      </c>
      <c r="V69" s="34" t="str">
        <f t="shared" si="67"/>
        <v/>
      </c>
      <c r="W69" s="34" t="str">
        <f t="shared" si="67"/>
        <v/>
      </c>
      <c r="X69" s="34" t="str">
        <f t="shared" si="67"/>
        <v/>
      </c>
    </row>
    <row r="70">
      <c r="A70" s="24"/>
      <c r="B70" s="24"/>
      <c r="C70" s="23"/>
      <c r="D70" s="33"/>
      <c r="E70" s="29" t="str">
        <f t="shared" si="2"/>
        <v/>
      </c>
      <c r="F70" s="29" t="str">
        <f t="shared" si="3"/>
        <v/>
      </c>
      <c r="G70" s="28" t="str">
        <f t="shared" si="4"/>
        <v/>
      </c>
      <c r="H70" s="24"/>
      <c r="I70" s="24"/>
      <c r="J70" s="24"/>
      <c r="K70" s="24"/>
      <c r="L70" s="27"/>
      <c r="M70" s="34" t="str">
        <f t="shared" ref="M70:X70" si="68">IF($C70="","",IF(IF($F70="",FALSE,MONTH($F70)=MONTH(M$5)),"Follow up",IF(MONTH($E70)=MONTH(M$5),"Event","")))</f>
        <v/>
      </c>
      <c r="N70" s="34" t="str">
        <f t="shared" si="68"/>
        <v/>
      </c>
      <c r="O70" s="34" t="str">
        <f t="shared" si="68"/>
        <v/>
      </c>
      <c r="P70" s="34" t="str">
        <f t="shared" si="68"/>
        <v/>
      </c>
      <c r="Q70" s="34" t="str">
        <f t="shared" si="68"/>
        <v/>
      </c>
      <c r="R70" s="34" t="str">
        <f t="shared" si="68"/>
        <v/>
      </c>
      <c r="S70" s="34" t="str">
        <f t="shared" si="68"/>
        <v/>
      </c>
      <c r="T70" s="34" t="str">
        <f t="shared" si="68"/>
        <v/>
      </c>
      <c r="U70" s="34" t="str">
        <f t="shared" si="68"/>
        <v/>
      </c>
      <c r="V70" s="34" t="str">
        <f t="shared" si="68"/>
        <v/>
      </c>
      <c r="W70" s="34" t="str">
        <f t="shared" si="68"/>
        <v/>
      </c>
      <c r="X70" s="34" t="str">
        <f t="shared" si="68"/>
        <v/>
      </c>
    </row>
    <row r="71">
      <c r="A71" s="24"/>
      <c r="B71" s="24"/>
      <c r="C71" s="23"/>
      <c r="D71" s="33"/>
      <c r="E71" s="29" t="str">
        <f t="shared" si="2"/>
        <v/>
      </c>
      <c r="F71" s="29" t="str">
        <f t="shared" si="3"/>
        <v/>
      </c>
      <c r="G71" s="28" t="str">
        <f t="shared" si="4"/>
        <v/>
      </c>
      <c r="H71" s="24"/>
      <c r="I71" s="24"/>
      <c r="J71" s="24"/>
      <c r="K71" s="24"/>
      <c r="L71" s="27"/>
      <c r="M71" s="34" t="str">
        <f t="shared" ref="M71:X71" si="69">IF($C71="","",IF(IF($F71="",FALSE,MONTH($F71)=MONTH(M$5)),"Follow up",IF(MONTH($E71)=MONTH(M$5),"Event","")))</f>
        <v/>
      </c>
      <c r="N71" s="34" t="str">
        <f t="shared" si="69"/>
        <v/>
      </c>
      <c r="O71" s="34" t="str">
        <f t="shared" si="69"/>
        <v/>
      </c>
      <c r="P71" s="34" t="str">
        <f t="shared" si="69"/>
        <v/>
      </c>
      <c r="Q71" s="34" t="str">
        <f t="shared" si="69"/>
        <v/>
      </c>
      <c r="R71" s="34" t="str">
        <f t="shared" si="69"/>
        <v/>
      </c>
      <c r="S71" s="34" t="str">
        <f t="shared" si="69"/>
        <v/>
      </c>
      <c r="T71" s="34" t="str">
        <f t="shared" si="69"/>
        <v/>
      </c>
      <c r="U71" s="34" t="str">
        <f t="shared" si="69"/>
        <v/>
      </c>
      <c r="V71" s="34" t="str">
        <f t="shared" si="69"/>
        <v/>
      </c>
      <c r="W71" s="34" t="str">
        <f t="shared" si="69"/>
        <v/>
      </c>
      <c r="X71" s="34" t="str">
        <f t="shared" si="69"/>
        <v/>
      </c>
    </row>
    <row r="72">
      <c r="A72" s="24"/>
      <c r="B72" s="24"/>
      <c r="C72" s="23"/>
      <c r="D72" s="33"/>
      <c r="E72" s="29" t="str">
        <f t="shared" si="2"/>
        <v/>
      </c>
      <c r="F72" s="29" t="str">
        <f t="shared" si="3"/>
        <v/>
      </c>
      <c r="G72" s="28" t="str">
        <f t="shared" si="4"/>
        <v/>
      </c>
      <c r="H72" s="24"/>
      <c r="I72" s="24"/>
      <c r="J72" s="24"/>
      <c r="K72" s="24"/>
      <c r="L72" s="27"/>
      <c r="M72" s="34" t="str">
        <f t="shared" ref="M72:X72" si="70">IF($C72="","",IF(IF($F72="",FALSE,MONTH($F72)=MONTH(M$5)),"Follow up",IF(MONTH($E72)=MONTH(M$5),"Event","")))</f>
        <v/>
      </c>
      <c r="N72" s="34" t="str">
        <f t="shared" si="70"/>
        <v/>
      </c>
      <c r="O72" s="34" t="str">
        <f t="shared" si="70"/>
        <v/>
      </c>
      <c r="P72" s="34" t="str">
        <f t="shared" si="70"/>
        <v/>
      </c>
      <c r="Q72" s="34" t="str">
        <f t="shared" si="70"/>
        <v/>
      </c>
      <c r="R72" s="34" t="str">
        <f t="shared" si="70"/>
        <v/>
      </c>
      <c r="S72" s="34" t="str">
        <f t="shared" si="70"/>
        <v/>
      </c>
      <c r="T72" s="34" t="str">
        <f t="shared" si="70"/>
        <v/>
      </c>
      <c r="U72" s="34" t="str">
        <f t="shared" si="70"/>
        <v/>
      </c>
      <c r="V72" s="34" t="str">
        <f t="shared" si="70"/>
        <v/>
      </c>
      <c r="W72" s="34" t="str">
        <f t="shared" si="70"/>
        <v/>
      </c>
      <c r="X72" s="34" t="str">
        <f t="shared" si="70"/>
        <v/>
      </c>
    </row>
    <row r="73">
      <c r="A73" s="24"/>
      <c r="B73" s="24"/>
      <c r="C73" s="23"/>
      <c r="D73" s="33"/>
      <c r="E73" s="29" t="str">
        <f t="shared" si="2"/>
        <v/>
      </c>
      <c r="F73" s="29" t="str">
        <f t="shared" si="3"/>
        <v/>
      </c>
      <c r="G73" s="28" t="str">
        <f t="shared" si="4"/>
        <v/>
      </c>
      <c r="H73" s="24"/>
      <c r="I73" s="24"/>
      <c r="J73" s="24"/>
      <c r="K73" s="24"/>
      <c r="L73" s="27"/>
      <c r="M73" s="34" t="str">
        <f t="shared" ref="M73:X73" si="71">IF($C73="","",IF(IF($F73="",FALSE,MONTH($F73)=MONTH(M$5)),"Follow up",IF(MONTH($E73)=MONTH(M$5),"Event","")))</f>
        <v/>
      </c>
      <c r="N73" s="34" t="str">
        <f t="shared" si="71"/>
        <v/>
      </c>
      <c r="O73" s="34" t="str">
        <f t="shared" si="71"/>
        <v/>
      </c>
      <c r="P73" s="34" t="str">
        <f t="shared" si="71"/>
        <v/>
      </c>
      <c r="Q73" s="34" t="str">
        <f t="shared" si="71"/>
        <v/>
      </c>
      <c r="R73" s="34" t="str">
        <f t="shared" si="71"/>
        <v/>
      </c>
      <c r="S73" s="34" t="str">
        <f t="shared" si="71"/>
        <v/>
      </c>
      <c r="T73" s="34" t="str">
        <f t="shared" si="71"/>
        <v/>
      </c>
      <c r="U73" s="34" t="str">
        <f t="shared" si="71"/>
        <v/>
      </c>
      <c r="V73" s="34" t="str">
        <f t="shared" si="71"/>
        <v/>
      </c>
      <c r="W73" s="34" t="str">
        <f t="shared" si="71"/>
        <v/>
      </c>
      <c r="X73" s="34" t="str">
        <f t="shared" si="71"/>
        <v/>
      </c>
    </row>
    <row r="74">
      <c r="A74" s="24"/>
      <c r="B74" s="24"/>
      <c r="C74" s="23"/>
      <c r="D74" s="33"/>
      <c r="E74" s="29" t="str">
        <f t="shared" si="2"/>
        <v/>
      </c>
      <c r="F74" s="29" t="str">
        <f t="shared" si="3"/>
        <v/>
      </c>
      <c r="G74" s="28" t="str">
        <f t="shared" si="4"/>
        <v/>
      </c>
      <c r="H74" s="24"/>
      <c r="I74" s="24"/>
      <c r="J74" s="24"/>
      <c r="K74" s="24"/>
      <c r="L74" s="27"/>
      <c r="M74" s="34" t="str">
        <f t="shared" ref="M74:X74" si="72">IF($C74="","",IF(IF($F74="",FALSE,MONTH($F74)=MONTH(M$5)),"Follow up",IF(MONTH($E74)=MONTH(M$5),"Event","")))</f>
        <v/>
      </c>
      <c r="N74" s="34" t="str">
        <f t="shared" si="72"/>
        <v/>
      </c>
      <c r="O74" s="34" t="str">
        <f t="shared" si="72"/>
        <v/>
      </c>
      <c r="P74" s="34" t="str">
        <f t="shared" si="72"/>
        <v/>
      </c>
      <c r="Q74" s="34" t="str">
        <f t="shared" si="72"/>
        <v/>
      </c>
      <c r="R74" s="34" t="str">
        <f t="shared" si="72"/>
        <v/>
      </c>
      <c r="S74" s="34" t="str">
        <f t="shared" si="72"/>
        <v/>
      </c>
      <c r="T74" s="34" t="str">
        <f t="shared" si="72"/>
        <v/>
      </c>
      <c r="U74" s="34" t="str">
        <f t="shared" si="72"/>
        <v/>
      </c>
      <c r="V74" s="34" t="str">
        <f t="shared" si="72"/>
        <v/>
      </c>
      <c r="W74" s="34" t="str">
        <f t="shared" si="72"/>
        <v/>
      </c>
      <c r="X74" s="34" t="str">
        <f t="shared" si="72"/>
        <v/>
      </c>
    </row>
    <row r="75">
      <c r="A75" s="24"/>
      <c r="B75" s="24"/>
      <c r="C75" s="23"/>
      <c r="D75" s="33"/>
      <c r="E75" s="29" t="str">
        <f t="shared" si="2"/>
        <v/>
      </c>
      <c r="F75" s="29" t="str">
        <f t="shared" si="3"/>
        <v/>
      </c>
      <c r="G75" s="28" t="str">
        <f t="shared" si="4"/>
        <v/>
      </c>
      <c r="H75" s="24"/>
      <c r="I75" s="24"/>
      <c r="J75" s="24"/>
      <c r="K75" s="24"/>
      <c r="L75" s="27"/>
      <c r="M75" s="34" t="str">
        <f t="shared" ref="M75:X75" si="73">IF($C75="","",IF(IF($F75="",FALSE,MONTH($F75)=MONTH(M$5)),"Follow up",IF(MONTH($E75)=MONTH(M$5),"Event","")))</f>
        <v/>
      </c>
      <c r="N75" s="34" t="str">
        <f t="shared" si="73"/>
        <v/>
      </c>
      <c r="O75" s="34" t="str">
        <f t="shared" si="73"/>
        <v/>
      </c>
      <c r="P75" s="34" t="str">
        <f t="shared" si="73"/>
        <v/>
      </c>
      <c r="Q75" s="34" t="str">
        <f t="shared" si="73"/>
        <v/>
      </c>
      <c r="R75" s="34" t="str">
        <f t="shared" si="73"/>
        <v/>
      </c>
      <c r="S75" s="34" t="str">
        <f t="shared" si="73"/>
        <v/>
      </c>
      <c r="T75" s="34" t="str">
        <f t="shared" si="73"/>
        <v/>
      </c>
      <c r="U75" s="34" t="str">
        <f t="shared" si="73"/>
        <v/>
      </c>
      <c r="V75" s="34" t="str">
        <f t="shared" si="73"/>
        <v/>
      </c>
      <c r="W75" s="34" t="str">
        <f t="shared" si="73"/>
        <v/>
      </c>
      <c r="X75" s="34" t="str">
        <f t="shared" si="73"/>
        <v/>
      </c>
    </row>
    <row r="76">
      <c r="A76" s="24"/>
      <c r="B76" s="24"/>
      <c r="C76" s="23"/>
      <c r="D76" s="33"/>
      <c r="E76" s="29" t="str">
        <f t="shared" si="2"/>
        <v/>
      </c>
      <c r="F76" s="29" t="str">
        <f t="shared" si="3"/>
        <v/>
      </c>
      <c r="G76" s="28" t="str">
        <f t="shared" si="4"/>
        <v/>
      </c>
      <c r="H76" s="24"/>
      <c r="I76" s="24"/>
      <c r="J76" s="24"/>
      <c r="K76" s="24"/>
      <c r="L76" s="27"/>
      <c r="M76" s="34" t="str">
        <f t="shared" ref="M76:X76" si="74">IF($C76="","",IF(IF($F76="",FALSE,MONTH($F76)=MONTH(M$5)),"Follow up",IF(MONTH($E76)=MONTH(M$5),"Event","")))</f>
        <v/>
      </c>
      <c r="N76" s="34" t="str">
        <f t="shared" si="74"/>
        <v/>
      </c>
      <c r="O76" s="34" t="str">
        <f t="shared" si="74"/>
        <v/>
      </c>
      <c r="P76" s="34" t="str">
        <f t="shared" si="74"/>
        <v/>
      </c>
      <c r="Q76" s="34" t="str">
        <f t="shared" si="74"/>
        <v/>
      </c>
      <c r="R76" s="34" t="str">
        <f t="shared" si="74"/>
        <v/>
      </c>
      <c r="S76" s="34" t="str">
        <f t="shared" si="74"/>
        <v/>
      </c>
      <c r="T76" s="34" t="str">
        <f t="shared" si="74"/>
        <v/>
      </c>
      <c r="U76" s="34" t="str">
        <f t="shared" si="74"/>
        <v/>
      </c>
      <c r="V76" s="34" t="str">
        <f t="shared" si="74"/>
        <v/>
      </c>
      <c r="W76" s="34" t="str">
        <f t="shared" si="74"/>
        <v/>
      </c>
      <c r="X76" s="34" t="str">
        <f t="shared" si="74"/>
        <v/>
      </c>
    </row>
    <row r="77">
      <c r="A77" s="24"/>
      <c r="B77" s="24"/>
      <c r="C77" s="23"/>
      <c r="D77" s="33"/>
      <c r="E77" s="29" t="str">
        <f t="shared" si="2"/>
        <v/>
      </c>
      <c r="F77" s="29" t="str">
        <f t="shared" si="3"/>
        <v/>
      </c>
      <c r="G77" s="28" t="str">
        <f t="shared" si="4"/>
        <v/>
      </c>
      <c r="H77" s="24"/>
      <c r="I77" s="24"/>
      <c r="J77" s="24"/>
      <c r="K77" s="24"/>
      <c r="L77" s="27"/>
      <c r="M77" s="34" t="str">
        <f t="shared" ref="M77:X77" si="75">IF($C77="","",IF(IF($F77="",FALSE,MONTH($F77)=MONTH(M$5)),"Follow up",IF(MONTH($E77)=MONTH(M$5),"Event","")))</f>
        <v/>
      </c>
      <c r="N77" s="34" t="str">
        <f t="shared" si="75"/>
        <v/>
      </c>
      <c r="O77" s="34" t="str">
        <f t="shared" si="75"/>
        <v/>
      </c>
      <c r="P77" s="34" t="str">
        <f t="shared" si="75"/>
        <v/>
      </c>
      <c r="Q77" s="34" t="str">
        <f t="shared" si="75"/>
        <v/>
      </c>
      <c r="R77" s="34" t="str">
        <f t="shared" si="75"/>
        <v/>
      </c>
      <c r="S77" s="34" t="str">
        <f t="shared" si="75"/>
        <v/>
      </c>
      <c r="T77" s="34" t="str">
        <f t="shared" si="75"/>
        <v/>
      </c>
      <c r="U77" s="34" t="str">
        <f t="shared" si="75"/>
        <v/>
      </c>
      <c r="V77" s="34" t="str">
        <f t="shared" si="75"/>
        <v/>
      </c>
      <c r="W77" s="34" t="str">
        <f t="shared" si="75"/>
        <v/>
      </c>
      <c r="X77" s="34" t="str">
        <f t="shared" si="75"/>
        <v/>
      </c>
    </row>
    <row r="78">
      <c r="A78" s="24"/>
      <c r="B78" s="24"/>
      <c r="C78" s="23"/>
      <c r="D78" s="33"/>
      <c r="E78" s="29" t="str">
        <f t="shared" si="2"/>
        <v/>
      </c>
      <c r="F78" s="29" t="str">
        <f t="shared" si="3"/>
        <v/>
      </c>
      <c r="G78" s="28" t="str">
        <f t="shared" si="4"/>
        <v/>
      </c>
      <c r="H78" s="24"/>
      <c r="I78" s="24"/>
      <c r="J78" s="24"/>
      <c r="K78" s="24"/>
      <c r="L78" s="27"/>
      <c r="M78" s="34" t="str">
        <f t="shared" ref="M78:X78" si="76">IF($C78="","",IF(IF($F78="",FALSE,MONTH($F78)=MONTH(M$5)),"Follow up",IF(MONTH($E78)=MONTH(M$5),"Event","")))</f>
        <v/>
      </c>
      <c r="N78" s="34" t="str">
        <f t="shared" si="76"/>
        <v/>
      </c>
      <c r="O78" s="34" t="str">
        <f t="shared" si="76"/>
        <v/>
      </c>
      <c r="P78" s="34" t="str">
        <f t="shared" si="76"/>
        <v/>
      </c>
      <c r="Q78" s="34" t="str">
        <f t="shared" si="76"/>
        <v/>
      </c>
      <c r="R78" s="34" t="str">
        <f t="shared" si="76"/>
        <v/>
      </c>
      <c r="S78" s="34" t="str">
        <f t="shared" si="76"/>
        <v/>
      </c>
      <c r="T78" s="34" t="str">
        <f t="shared" si="76"/>
        <v/>
      </c>
      <c r="U78" s="34" t="str">
        <f t="shared" si="76"/>
        <v/>
      </c>
      <c r="V78" s="34" t="str">
        <f t="shared" si="76"/>
        <v/>
      </c>
      <c r="W78" s="34" t="str">
        <f t="shared" si="76"/>
        <v/>
      </c>
      <c r="X78" s="34" t="str">
        <f t="shared" si="76"/>
        <v/>
      </c>
    </row>
    <row r="79">
      <c r="A79" s="24"/>
      <c r="B79" s="24"/>
      <c r="C79" s="23"/>
      <c r="D79" s="33"/>
      <c r="E79" s="29" t="str">
        <f t="shared" si="2"/>
        <v/>
      </c>
      <c r="F79" s="29" t="str">
        <f t="shared" si="3"/>
        <v/>
      </c>
      <c r="G79" s="28" t="str">
        <f t="shared" si="4"/>
        <v/>
      </c>
      <c r="H79" s="24"/>
      <c r="I79" s="24"/>
      <c r="J79" s="24"/>
      <c r="K79" s="24"/>
      <c r="L79" s="27"/>
      <c r="M79" s="34" t="str">
        <f t="shared" ref="M79:X79" si="77">IF($C79="","",IF(IF($F79="",FALSE,MONTH($F79)=MONTH(M$5)),"Follow up",IF(MONTH($E79)=MONTH(M$5),"Event","")))</f>
        <v/>
      </c>
      <c r="N79" s="34" t="str">
        <f t="shared" si="77"/>
        <v/>
      </c>
      <c r="O79" s="34" t="str">
        <f t="shared" si="77"/>
        <v/>
      </c>
      <c r="P79" s="34" t="str">
        <f t="shared" si="77"/>
        <v/>
      </c>
      <c r="Q79" s="34" t="str">
        <f t="shared" si="77"/>
        <v/>
      </c>
      <c r="R79" s="34" t="str">
        <f t="shared" si="77"/>
        <v/>
      </c>
      <c r="S79" s="34" t="str">
        <f t="shared" si="77"/>
        <v/>
      </c>
      <c r="T79" s="34" t="str">
        <f t="shared" si="77"/>
        <v/>
      </c>
      <c r="U79" s="34" t="str">
        <f t="shared" si="77"/>
        <v/>
      </c>
      <c r="V79" s="34" t="str">
        <f t="shared" si="77"/>
        <v/>
      </c>
      <c r="W79" s="34" t="str">
        <f t="shared" si="77"/>
        <v/>
      </c>
      <c r="X79" s="34" t="str">
        <f t="shared" si="77"/>
        <v/>
      </c>
    </row>
    <row r="80">
      <c r="A80" s="24"/>
      <c r="B80" s="24"/>
      <c r="C80" s="23"/>
      <c r="D80" s="33"/>
      <c r="E80" s="29" t="str">
        <f t="shared" si="2"/>
        <v/>
      </c>
      <c r="F80" s="29" t="str">
        <f t="shared" si="3"/>
        <v/>
      </c>
      <c r="G80" s="28" t="str">
        <f t="shared" si="4"/>
        <v/>
      </c>
      <c r="H80" s="24"/>
      <c r="I80" s="24"/>
      <c r="J80" s="24"/>
      <c r="K80" s="24"/>
      <c r="L80" s="27"/>
      <c r="M80" s="34" t="str">
        <f t="shared" ref="M80:X80" si="78">IF($C80="","",IF(IF($F80="",FALSE,MONTH($F80)=MONTH(M$5)),"Follow up",IF(MONTH($E80)=MONTH(M$5),"Event","")))</f>
        <v/>
      </c>
      <c r="N80" s="34" t="str">
        <f t="shared" si="78"/>
        <v/>
      </c>
      <c r="O80" s="34" t="str">
        <f t="shared" si="78"/>
        <v/>
      </c>
      <c r="P80" s="34" t="str">
        <f t="shared" si="78"/>
        <v/>
      </c>
      <c r="Q80" s="34" t="str">
        <f t="shared" si="78"/>
        <v/>
      </c>
      <c r="R80" s="34" t="str">
        <f t="shared" si="78"/>
        <v/>
      </c>
      <c r="S80" s="34" t="str">
        <f t="shared" si="78"/>
        <v/>
      </c>
      <c r="T80" s="34" t="str">
        <f t="shared" si="78"/>
        <v/>
      </c>
      <c r="U80" s="34" t="str">
        <f t="shared" si="78"/>
        <v/>
      </c>
      <c r="V80" s="34" t="str">
        <f t="shared" si="78"/>
        <v/>
      </c>
      <c r="W80" s="34" t="str">
        <f t="shared" si="78"/>
        <v/>
      </c>
      <c r="X80" s="34" t="str">
        <f t="shared" si="78"/>
        <v/>
      </c>
    </row>
    <row r="81">
      <c r="A81" s="24"/>
      <c r="B81" s="24"/>
      <c r="C81" s="23"/>
      <c r="D81" s="33"/>
      <c r="E81" s="29" t="str">
        <f t="shared" si="2"/>
        <v/>
      </c>
      <c r="F81" s="29" t="str">
        <f t="shared" si="3"/>
        <v/>
      </c>
      <c r="G81" s="28" t="str">
        <f t="shared" si="4"/>
        <v/>
      </c>
      <c r="H81" s="24"/>
      <c r="I81" s="24"/>
      <c r="J81" s="24"/>
      <c r="K81" s="24"/>
      <c r="L81" s="27"/>
      <c r="M81" s="34" t="str">
        <f t="shared" ref="M81:X81" si="79">IF($C81="","",IF(IF($F81="",FALSE,MONTH($F81)=MONTH(M$5)),"Follow up",IF(MONTH($E81)=MONTH(M$5),"Event","")))</f>
        <v/>
      </c>
      <c r="N81" s="34" t="str">
        <f t="shared" si="79"/>
        <v/>
      </c>
      <c r="O81" s="34" t="str">
        <f t="shared" si="79"/>
        <v/>
      </c>
      <c r="P81" s="34" t="str">
        <f t="shared" si="79"/>
        <v/>
      </c>
      <c r="Q81" s="34" t="str">
        <f t="shared" si="79"/>
        <v/>
      </c>
      <c r="R81" s="34" t="str">
        <f t="shared" si="79"/>
        <v/>
      </c>
      <c r="S81" s="34" t="str">
        <f t="shared" si="79"/>
        <v/>
      </c>
      <c r="T81" s="34" t="str">
        <f t="shared" si="79"/>
        <v/>
      </c>
      <c r="U81" s="34" t="str">
        <f t="shared" si="79"/>
        <v/>
      </c>
      <c r="V81" s="34" t="str">
        <f t="shared" si="79"/>
        <v/>
      </c>
      <c r="W81" s="34" t="str">
        <f t="shared" si="79"/>
        <v/>
      </c>
      <c r="X81" s="34" t="str">
        <f t="shared" si="79"/>
        <v/>
      </c>
    </row>
    <row r="82">
      <c r="A82" s="24"/>
      <c r="B82" s="24"/>
      <c r="C82" s="23"/>
      <c r="D82" s="33"/>
      <c r="E82" s="29" t="str">
        <f t="shared" si="2"/>
        <v/>
      </c>
      <c r="F82" s="29" t="str">
        <f t="shared" si="3"/>
        <v/>
      </c>
      <c r="G82" s="28" t="str">
        <f t="shared" si="4"/>
        <v/>
      </c>
      <c r="H82" s="24"/>
      <c r="I82" s="24"/>
      <c r="J82" s="24"/>
      <c r="K82" s="24"/>
      <c r="L82" s="27"/>
      <c r="M82" s="34" t="str">
        <f t="shared" ref="M82:X82" si="80">IF($C82="","",IF(IF($F82="",FALSE,MONTH($F82)=MONTH(M$5)),"Follow up",IF(MONTH($E82)=MONTH(M$5),"Event","")))</f>
        <v/>
      </c>
      <c r="N82" s="34" t="str">
        <f t="shared" si="80"/>
        <v/>
      </c>
      <c r="O82" s="34" t="str">
        <f t="shared" si="80"/>
        <v/>
      </c>
      <c r="P82" s="34" t="str">
        <f t="shared" si="80"/>
        <v/>
      </c>
      <c r="Q82" s="34" t="str">
        <f t="shared" si="80"/>
        <v/>
      </c>
      <c r="R82" s="34" t="str">
        <f t="shared" si="80"/>
        <v/>
      </c>
      <c r="S82" s="34" t="str">
        <f t="shared" si="80"/>
        <v/>
      </c>
      <c r="T82" s="34" t="str">
        <f t="shared" si="80"/>
        <v/>
      </c>
      <c r="U82" s="34" t="str">
        <f t="shared" si="80"/>
        <v/>
      </c>
      <c r="V82" s="34" t="str">
        <f t="shared" si="80"/>
        <v/>
      </c>
      <c r="W82" s="34" t="str">
        <f t="shared" si="80"/>
        <v/>
      </c>
      <c r="X82" s="34" t="str">
        <f t="shared" si="80"/>
        <v/>
      </c>
    </row>
    <row r="83">
      <c r="A83" s="24"/>
      <c r="B83" s="24"/>
      <c r="C83" s="23"/>
      <c r="D83" s="33"/>
      <c r="E83" s="29" t="str">
        <f t="shared" si="2"/>
        <v/>
      </c>
      <c r="F83" s="29" t="str">
        <f t="shared" si="3"/>
        <v/>
      </c>
      <c r="G83" s="28" t="str">
        <f t="shared" si="4"/>
        <v/>
      </c>
      <c r="H83" s="24"/>
      <c r="I83" s="24"/>
      <c r="J83" s="24"/>
      <c r="K83" s="24"/>
      <c r="L83" s="27"/>
      <c r="M83" s="34" t="str">
        <f t="shared" ref="M83:X83" si="81">IF($C83="","",IF(IF($F83="",FALSE,MONTH($F83)=MONTH(M$5)),"Follow up",IF(MONTH($E83)=MONTH(M$5),"Event","")))</f>
        <v/>
      </c>
      <c r="N83" s="34" t="str">
        <f t="shared" si="81"/>
        <v/>
      </c>
      <c r="O83" s="34" t="str">
        <f t="shared" si="81"/>
        <v/>
      </c>
      <c r="P83" s="34" t="str">
        <f t="shared" si="81"/>
        <v/>
      </c>
      <c r="Q83" s="34" t="str">
        <f t="shared" si="81"/>
        <v/>
      </c>
      <c r="R83" s="34" t="str">
        <f t="shared" si="81"/>
        <v/>
      </c>
      <c r="S83" s="34" t="str">
        <f t="shared" si="81"/>
        <v/>
      </c>
      <c r="T83" s="34" t="str">
        <f t="shared" si="81"/>
        <v/>
      </c>
      <c r="U83" s="34" t="str">
        <f t="shared" si="81"/>
        <v/>
      </c>
      <c r="V83" s="34" t="str">
        <f t="shared" si="81"/>
        <v/>
      </c>
      <c r="W83" s="34" t="str">
        <f t="shared" si="81"/>
        <v/>
      </c>
      <c r="X83" s="34" t="str">
        <f t="shared" si="81"/>
        <v/>
      </c>
    </row>
    <row r="84">
      <c r="A84" s="24"/>
      <c r="B84" s="24"/>
      <c r="C84" s="23"/>
      <c r="D84" s="33"/>
      <c r="E84" s="29" t="str">
        <f t="shared" si="2"/>
        <v/>
      </c>
      <c r="F84" s="29" t="str">
        <f t="shared" si="3"/>
        <v/>
      </c>
      <c r="G84" s="28" t="str">
        <f t="shared" si="4"/>
        <v/>
      </c>
      <c r="H84" s="24"/>
      <c r="I84" s="24"/>
      <c r="J84" s="24"/>
      <c r="K84" s="24"/>
      <c r="L84" s="27"/>
      <c r="M84" s="34" t="str">
        <f t="shared" ref="M84:X84" si="82">IF($C84="","",IF(IF($F84="",FALSE,MONTH($F84)=MONTH(M$5)),"Follow up",IF(MONTH($E84)=MONTH(M$5),"Event","")))</f>
        <v/>
      </c>
      <c r="N84" s="34" t="str">
        <f t="shared" si="82"/>
        <v/>
      </c>
      <c r="O84" s="34" t="str">
        <f t="shared" si="82"/>
        <v/>
      </c>
      <c r="P84" s="34" t="str">
        <f t="shared" si="82"/>
        <v/>
      </c>
      <c r="Q84" s="34" t="str">
        <f t="shared" si="82"/>
        <v/>
      </c>
      <c r="R84" s="34" t="str">
        <f t="shared" si="82"/>
        <v/>
      </c>
      <c r="S84" s="34" t="str">
        <f t="shared" si="82"/>
        <v/>
      </c>
      <c r="T84" s="34" t="str">
        <f t="shared" si="82"/>
        <v/>
      </c>
      <c r="U84" s="34" t="str">
        <f t="shared" si="82"/>
        <v/>
      </c>
      <c r="V84" s="34" t="str">
        <f t="shared" si="82"/>
        <v/>
      </c>
      <c r="W84" s="34" t="str">
        <f t="shared" si="82"/>
        <v/>
      </c>
      <c r="X84" s="34" t="str">
        <f t="shared" si="82"/>
        <v/>
      </c>
    </row>
    <row r="85">
      <c r="A85" s="24"/>
      <c r="B85" s="24"/>
      <c r="C85" s="23"/>
      <c r="D85" s="33"/>
      <c r="E85" s="29" t="str">
        <f t="shared" si="2"/>
        <v/>
      </c>
      <c r="F85" s="29" t="str">
        <f t="shared" si="3"/>
        <v/>
      </c>
      <c r="G85" s="28" t="str">
        <f t="shared" si="4"/>
        <v/>
      </c>
      <c r="H85" s="24"/>
      <c r="I85" s="24"/>
      <c r="J85" s="24"/>
      <c r="K85" s="24"/>
      <c r="L85" s="27"/>
      <c r="M85" s="34" t="str">
        <f t="shared" ref="M85:X85" si="83">IF($C85="","",IF(IF($F85="",FALSE,MONTH($F85)=MONTH(M$5)),"Follow up",IF(MONTH($E85)=MONTH(M$5),"Event","")))</f>
        <v/>
      </c>
      <c r="N85" s="34" t="str">
        <f t="shared" si="83"/>
        <v/>
      </c>
      <c r="O85" s="34" t="str">
        <f t="shared" si="83"/>
        <v/>
      </c>
      <c r="P85" s="34" t="str">
        <f t="shared" si="83"/>
        <v/>
      </c>
      <c r="Q85" s="34" t="str">
        <f t="shared" si="83"/>
        <v/>
      </c>
      <c r="R85" s="34" t="str">
        <f t="shared" si="83"/>
        <v/>
      </c>
      <c r="S85" s="34" t="str">
        <f t="shared" si="83"/>
        <v/>
      </c>
      <c r="T85" s="34" t="str">
        <f t="shared" si="83"/>
        <v/>
      </c>
      <c r="U85" s="34" t="str">
        <f t="shared" si="83"/>
        <v/>
      </c>
      <c r="V85" s="34" t="str">
        <f t="shared" si="83"/>
        <v/>
      </c>
      <c r="W85" s="34" t="str">
        <f t="shared" si="83"/>
        <v/>
      </c>
      <c r="X85" s="34" t="str">
        <f t="shared" si="83"/>
        <v/>
      </c>
    </row>
    <row r="86">
      <c r="A86" s="24"/>
      <c r="B86" s="24"/>
      <c r="C86" s="23"/>
      <c r="D86" s="33"/>
      <c r="E86" s="29" t="str">
        <f t="shared" si="2"/>
        <v/>
      </c>
      <c r="F86" s="29" t="str">
        <f t="shared" si="3"/>
        <v/>
      </c>
      <c r="G86" s="28" t="str">
        <f t="shared" si="4"/>
        <v/>
      </c>
      <c r="H86" s="24"/>
      <c r="I86" s="24"/>
      <c r="J86" s="24"/>
      <c r="K86" s="24"/>
      <c r="L86" s="27"/>
      <c r="M86" s="34" t="str">
        <f t="shared" ref="M86:X86" si="84">IF($C86="","",IF(IF($F86="",FALSE,MONTH($F86)=MONTH(M$5)),"Follow up",IF(MONTH($E86)=MONTH(M$5),"Event","")))</f>
        <v/>
      </c>
      <c r="N86" s="34" t="str">
        <f t="shared" si="84"/>
        <v/>
      </c>
      <c r="O86" s="34" t="str">
        <f t="shared" si="84"/>
        <v/>
      </c>
      <c r="P86" s="34" t="str">
        <f t="shared" si="84"/>
        <v/>
      </c>
      <c r="Q86" s="34" t="str">
        <f t="shared" si="84"/>
        <v/>
      </c>
      <c r="R86" s="34" t="str">
        <f t="shared" si="84"/>
        <v/>
      </c>
      <c r="S86" s="34" t="str">
        <f t="shared" si="84"/>
        <v/>
      </c>
      <c r="T86" s="34" t="str">
        <f t="shared" si="84"/>
        <v/>
      </c>
      <c r="U86" s="34" t="str">
        <f t="shared" si="84"/>
        <v/>
      </c>
      <c r="V86" s="34" t="str">
        <f t="shared" si="84"/>
        <v/>
      </c>
      <c r="W86" s="34" t="str">
        <f t="shared" si="84"/>
        <v/>
      </c>
      <c r="X86" s="34" t="str">
        <f t="shared" si="84"/>
        <v/>
      </c>
    </row>
    <row r="87">
      <c r="A87" s="24"/>
      <c r="B87" s="24"/>
      <c r="C87" s="23"/>
      <c r="D87" s="33"/>
      <c r="E87" s="29" t="str">
        <f t="shared" si="2"/>
        <v/>
      </c>
      <c r="F87" s="29" t="str">
        <f t="shared" si="3"/>
        <v/>
      </c>
      <c r="G87" s="28" t="str">
        <f t="shared" si="4"/>
        <v/>
      </c>
      <c r="H87" s="24"/>
      <c r="I87" s="24"/>
      <c r="J87" s="24"/>
      <c r="K87" s="24"/>
      <c r="L87" s="27"/>
      <c r="M87" s="34" t="str">
        <f t="shared" ref="M87:X87" si="85">IF($C87="","",IF(IF($F87="",FALSE,MONTH($F87)=MONTH(M$5)),"Follow up",IF(MONTH($E87)=MONTH(M$5),"Event","")))</f>
        <v/>
      </c>
      <c r="N87" s="34" t="str">
        <f t="shared" si="85"/>
        <v/>
      </c>
      <c r="O87" s="34" t="str">
        <f t="shared" si="85"/>
        <v/>
      </c>
      <c r="P87" s="34" t="str">
        <f t="shared" si="85"/>
        <v/>
      </c>
      <c r="Q87" s="34" t="str">
        <f t="shared" si="85"/>
        <v/>
      </c>
      <c r="R87" s="34" t="str">
        <f t="shared" si="85"/>
        <v/>
      </c>
      <c r="S87" s="34" t="str">
        <f t="shared" si="85"/>
        <v/>
      </c>
      <c r="T87" s="34" t="str">
        <f t="shared" si="85"/>
        <v/>
      </c>
      <c r="U87" s="34" t="str">
        <f t="shared" si="85"/>
        <v/>
      </c>
      <c r="V87" s="34" t="str">
        <f t="shared" si="85"/>
        <v/>
      </c>
      <c r="W87" s="34" t="str">
        <f t="shared" si="85"/>
        <v/>
      </c>
      <c r="X87" s="34" t="str">
        <f t="shared" si="85"/>
        <v/>
      </c>
    </row>
    <row r="88">
      <c r="A88" s="24"/>
      <c r="B88" s="24"/>
      <c r="C88" s="23"/>
      <c r="D88" s="33"/>
      <c r="E88" s="29" t="str">
        <f t="shared" si="2"/>
        <v/>
      </c>
      <c r="F88" s="29" t="str">
        <f t="shared" si="3"/>
        <v/>
      </c>
      <c r="G88" s="28" t="str">
        <f t="shared" si="4"/>
        <v/>
      </c>
      <c r="H88" s="24"/>
      <c r="I88" s="24"/>
      <c r="J88" s="24"/>
      <c r="K88" s="24"/>
      <c r="L88" s="27"/>
      <c r="M88" s="34" t="str">
        <f t="shared" ref="M88:X88" si="86">IF($C88="","",IF(IF($F88="",FALSE,MONTH($F88)=MONTH(M$5)),"Follow up",IF(MONTH($E88)=MONTH(M$5),"Event","")))</f>
        <v/>
      </c>
      <c r="N88" s="34" t="str">
        <f t="shared" si="86"/>
        <v/>
      </c>
      <c r="O88" s="34" t="str">
        <f t="shared" si="86"/>
        <v/>
      </c>
      <c r="P88" s="34" t="str">
        <f t="shared" si="86"/>
        <v/>
      </c>
      <c r="Q88" s="34" t="str">
        <f t="shared" si="86"/>
        <v/>
      </c>
      <c r="R88" s="34" t="str">
        <f t="shared" si="86"/>
        <v/>
      </c>
      <c r="S88" s="34" t="str">
        <f t="shared" si="86"/>
        <v/>
      </c>
      <c r="T88" s="34" t="str">
        <f t="shared" si="86"/>
        <v/>
      </c>
      <c r="U88" s="34" t="str">
        <f t="shared" si="86"/>
        <v/>
      </c>
      <c r="V88" s="34" t="str">
        <f t="shared" si="86"/>
        <v/>
      </c>
      <c r="W88" s="34" t="str">
        <f t="shared" si="86"/>
        <v/>
      </c>
      <c r="X88" s="34" t="str">
        <f t="shared" si="86"/>
        <v/>
      </c>
    </row>
    <row r="89">
      <c r="A89" s="24"/>
      <c r="B89" s="24"/>
      <c r="C89" s="23"/>
      <c r="D89" s="33"/>
      <c r="E89" s="29" t="str">
        <f t="shared" si="2"/>
        <v/>
      </c>
      <c r="F89" s="29" t="str">
        <f t="shared" si="3"/>
        <v/>
      </c>
      <c r="G89" s="28" t="str">
        <f t="shared" si="4"/>
        <v/>
      </c>
      <c r="H89" s="24"/>
      <c r="I89" s="24"/>
      <c r="J89" s="24"/>
      <c r="K89" s="24"/>
      <c r="L89" s="27"/>
      <c r="M89" s="34" t="str">
        <f t="shared" ref="M89:X89" si="87">IF($C89="","",IF(IF($F89="",FALSE,MONTH($F89)=MONTH(M$5)),"Follow up",IF(MONTH($E89)=MONTH(M$5),"Event","")))</f>
        <v/>
      </c>
      <c r="N89" s="34" t="str">
        <f t="shared" si="87"/>
        <v/>
      </c>
      <c r="O89" s="34" t="str">
        <f t="shared" si="87"/>
        <v/>
      </c>
      <c r="P89" s="34" t="str">
        <f t="shared" si="87"/>
        <v/>
      </c>
      <c r="Q89" s="34" t="str">
        <f t="shared" si="87"/>
        <v/>
      </c>
      <c r="R89" s="34" t="str">
        <f t="shared" si="87"/>
        <v/>
      </c>
      <c r="S89" s="34" t="str">
        <f t="shared" si="87"/>
        <v/>
      </c>
      <c r="T89" s="34" t="str">
        <f t="shared" si="87"/>
        <v/>
      </c>
      <c r="U89" s="34" t="str">
        <f t="shared" si="87"/>
        <v/>
      </c>
      <c r="V89" s="34" t="str">
        <f t="shared" si="87"/>
        <v/>
      </c>
      <c r="W89" s="34" t="str">
        <f t="shared" si="87"/>
        <v/>
      </c>
      <c r="X89" s="34" t="str">
        <f t="shared" si="87"/>
        <v/>
      </c>
    </row>
    <row r="90">
      <c r="A90" s="24"/>
      <c r="B90" s="24"/>
      <c r="C90" s="23"/>
      <c r="D90" s="33"/>
      <c r="E90" s="29" t="str">
        <f t="shared" si="2"/>
        <v/>
      </c>
      <c r="F90" s="29" t="str">
        <f t="shared" si="3"/>
        <v/>
      </c>
      <c r="G90" s="28" t="str">
        <f t="shared" si="4"/>
        <v/>
      </c>
      <c r="H90" s="24"/>
      <c r="I90" s="24"/>
      <c r="J90" s="24"/>
      <c r="K90" s="24"/>
      <c r="L90" s="27"/>
      <c r="M90" s="34" t="str">
        <f t="shared" ref="M90:X90" si="88">IF($C90="","",IF(IF($F90="",FALSE,MONTH($F90)=MONTH(M$5)),"Follow up",IF(MONTH($E90)=MONTH(M$5),"Event","")))</f>
        <v/>
      </c>
      <c r="N90" s="34" t="str">
        <f t="shared" si="88"/>
        <v/>
      </c>
      <c r="O90" s="34" t="str">
        <f t="shared" si="88"/>
        <v/>
      </c>
      <c r="P90" s="34" t="str">
        <f t="shared" si="88"/>
        <v/>
      </c>
      <c r="Q90" s="34" t="str">
        <f t="shared" si="88"/>
        <v/>
      </c>
      <c r="R90" s="34" t="str">
        <f t="shared" si="88"/>
        <v/>
      </c>
      <c r="S90" s="34" t="str">
        <f t="shared" si="88"/>
        <v/>
      </c>
      <c r="T90" s="34" t="str">
        <f t="shared" si="88"/>
        <v/>
      </c>
      <c r="U90" s="34" t="str">
        <f t="shared" si="88"/>
        <v/>
      </c>
      <c r="V90" s="34" t="str">
        <f t="shared" si="88"/>
        <v/>
      </c>
      <c r="W90" s="34" t="str">
        <f t="shared" si="88"/>
        <v/>
      </c>
      <c r="X90" s="34" t="str">
        <f t="shared" si="88"/>
        <v/>
      </c>
    </row>
    <row r="91">
      <c r="A91" s="24"/>
      <c r="B91" s="24"/>
      <c r="C91" s="23"/>
      <c r="D91" s="33"/>
      <c r="E91" s="29" t="str">
        <f t="shared" si="2"/>
        <v/>
      </c>
      <c r="F91" s="29" t="str">
        <f t="shared" si="3"/>
        <v/>
      </c>
      <c r="G91" s="28" t="str">
        <f t="shared" si="4"/>
        <v/>
      </c>
      <c r="H91" s="24"/>
      <c r="I91" s="24"/>
      <c r="J91" s="24"/>
      <c r="K91" s="24"/>
      <c r="L91" s="27"/>
      <c r="M91" s="34" t="str">
        <f t="shared" ref="M91:X91" si="89">IF($C91="","",IF(IF($F91="",FALSE,MONTH($F91)=MONTH(M$5)),"Follow up",IF(MONTH($E91)=MONTH(M$5),"Event","")))</f>
        <v/>
      </c>
      <c r="N91" s="34" t="str">
        <f t="shared" si="89"/>
        <v/>
      </c>
      <c r="O91" s="34" t="str">
        <f t="shared" si="89"/>
        <v/>
      </c>
      <c r="P91" s="34" t="str">
        <f t="shared" si="89"/>
        <v/>
      </c>
      <c r="Q91" s="34" t="str">
        <f t="shared" si="89"/>
        <v/>
      </c>
      <c r="R91" s="34" t="str">
        <f t="shared" si="89"/>
        <v/>
      </c>
      <c r="S91" s="34" t="str">
        <f t="shared" si="89"/>
        <v/>
      </c>
      <c r="T91" s="34" t="str">
        <f t="shared" si="89"/>
        <v/>
      </c>
      <c r="U91" s="34" t="str">
        <f t="shared" si="89"/>
        <v/>
      </c>
      <c r="V91" s="34" t="str">
        <f t="shared" si="89"/>
        <v/>
      </c>
      <c r="W91" s="34" t="str">
        <f t="shared" si="89"/>
        <v/>
      </c>
      <c r="X91" s="34" t="str">
        <f t="shared" si="89"/>
        <v/>
      </c>
    </row>
    <row r="92">
      <c r="A92" s="24"/>
      <c r="B92" s="24"/>
      <c r="C92" s="23"/>
      <c r="D92" s="33"/>
      <c r="E92" s="29" t="str">
        <f t="shared" si="2"/>
        <v/>
      </c>
      <c r="F92" s="29" t="str">
        <f t="shared" si="3"/>
        <v/>
      </c>
      <c r="G92" s="28" t="str">
        <f t="shared" si="4"/>
        <v/>
      </c>
      <c r="H92" s="24"/>
      <c r="I92" s="24"/>
      <c r="J92" s="24"/>
      <c r="K92" s="24"/>
      <c r="L92" s="27"/>
      <c r="M92" s="34" t="str">
        <f t="shared" ref="M92:X92" si="90">IF($C92="","",IF(IF($F92="",FALSE,MONTH($F92)=MONTH(M$5)),"Follow up",IF(MONTH($E92)=MONTH(M$5),"Event","")))</f>
        <v/>
      </c>
      <c r="N92" s="34" t="str">
        <f t="shared" si="90"/>
        <v/>
      </c>
      <c r="O92" s="34" t="str">
        <f t="shared" si="90"/>
        <v/>
      </c>
      <c r="P92" s="34" t="str">
        <f t="shared" si="90"/>
        <v/>
      </c>
      <c r="Q92" s="34" t="str">
        <f t="shared" si="90"/>
        <v/>
      </c>
      <c r="R92" s="34" t="str">
        <f t="shared" si="90"/>
        <v/>
      </c>
      <c r="S92" s="34" t="str">
        <f t="shared" si="90"/>
        <v/>
      </c>
      <c r="T92" s="34" t="str">
        <f t="shared" si="90"/>
        <v/>
      </c>
      <c r="U92" s="34" t="str">
        <f t="shared" si="90"/>
        <v/>
      </c>
      <c r="V92" s="34" t="str">
        <f t="shared" si="90"/>
        <v/>
      </c>
      <c r="W92" s="34" t="str">
        <f t="shared" si="90"/>
        <v/>
      </c>
      <c r="X92" s="34" t="str">
        <f t="shared" si="90"/>
        <v/>
      </c>
    </row>
    <row r="93">
      <c r="A93" s="24"/>
      <c r="B93" s="24"/>
      <c r="C93" s="23"/>
      <c r="D93" s="33"/>
      <c r="E93" s="29" t="str">
        <f t="shared" si="2"/>
        <v/>
      </c>
      <c r="F93" s="29" t="str">
        <f t="shared" si="3"/>
        <v/>
      </c>
      <c r="G93" s="28" t="str">
        <f t="shared" si="4"/>
        <v/>
      </c>
      <c r="H93" s="24"/>
      <c r="I93" s="24"/>
      <c r="J93" s="24"/>
      <c r="K93" s="24"/>
      <c r="L93" s="27"/>
      <c r="M93" s="34" t="str">
        <f t="shared" ref="M93:X93" si="91">IF($C93="","",IF(IF($F93="",FALSE,MONTH($F93)=MONTH(M$5)),"Follow up",IF(MONTH($E93)=MONTH(M$5),"Event","")))</f>
        <v/>
      </c>
      <c r="N93" s="34" t="str">
        <f t="shared" si="91"/>
        <v/>
      </c>
      <c r="O93" s="34" t="str">
        <f t="shared" si="91"/>
        <v/>
      </c>
      <c r="P93" s="34" t="str">
        <f t="shared" si="91"/>
        <v/>
      </c>
      <c r="Q93" s="34" t="str">
        <f t="shared" si="91"/>
        <v/>
      </c>
      <c r="R93" s="34" t="str">
        <f t="shared" si="91"/>
        <v/>
      </c>
      <c r="S93" s="34" t="str">
        <f t="shared" si="91"/>
        <v/>
      </c>
      <c r="T93" s="34" t="str">
        <f t="shared" si="91"/>
        <v/>
      </c>
      <c r="U93" s="34" t="str">
        <f t="shared" si="91"/>
        <v/>
      </c>
      <c r="V93" s="34" t="str">
        <f t="shared" si="91"/>
        <v/>
      </c>
      <c r="W93" s="34" t="str">
        <f t="shared" si="91"/>
        <v/>
      </c>
      <c r="X93" s="34" t="str">
        <f t="shared" si="91"/>
        <v/>
      </c>
    </row>
    <row r="94">
      <c r="A94" s="24"/>
      <c r="B94" s="24"/>
      <c r="C94" s="23"/>
      <c r="D94" s="33"/>
      <c r="E94" s="29" t="str">
        <f t="shared" si="2"/>
        <v/>
      </c>
      <c r="F94" s="29" t="str">
        <f t="shared" si="3"/>
        <v/>
      </c>
      <c r="G94" s="28" t="str">
        <f t="shared" si="4"/>
        <v/>
      </c>
      <c r="H94" s="24"/>
      <c r="I94" s="24"/>
      <c r="J94" s="24"/>
      <c r="K94" s="24"/>
      <c r="L94" s="27"/>
      <c r="M94" s="34" t="str">
        <f t="shared" ref="M94:X94" si="92">IF($C94="","",IF(IF($F94="",FALSE,MONTH($F94)=MONTH(M$5)),"Follow up",IF(MONTH($E94)=MONTH(M$5),"Event","")))</f>
        <v/>
      </c>
      <c r="N94" s="34" t="str">
        <f t="shared" si="92"/>
        <v/>
      </c>
      <c r="O94" s="34" t="str">
        <f t="shared" si="92"/>
        <v/>
      </c>
      <c r="P94" s="34" t="str">
        <f t="shared" si="92"/>
        <v/>
      </c>
      <c r="Q94" s="34" t="str">
        <f t="shared" si="92"/>
        <v/>
      </c>
      <c r="R94" s="34" t="str">
        <f t="shared" si="92"/>
        <v/>
      </c>
      <c r="S94" s="34" t="str">
        <f t="shared" si="92"/>
        <v/>
      </c>
      <c r="T94" s="34" t="str">
        <f t="shared" si="92"/>
        <v/>
      </c>
      <c r="U94" s="34" t="str">
        <f t="shared" si="92"/>
        <v/>
      </c>
      <c r="V94" s="34" t="str">
        <f t="shared" si="92"/>
        <v/>
      </c>
      <c r="W94" s="34" t="str">
        <f t="shared" si="92"/>
        <v/>
      </c>
      <c r="X94" s="34" t="str">
        <f t="shared" si="92"/>
        <v/>
      </c>
    </row>
    <row r="95">
      <c r="A95" s="24"/>
      <c r="B95" s="24"/>
      <c r="C95" s="23"/>
      <c r="D95" s="33"/>
      <c r="E95" s="29" t="str">
        <f t="shared" si="2"/>
        <v/>
      </c>
      <c r="F95" s="29" t="str">
        <f t="shared" si="3"/>
        <v/>
      </c>
      <c r="G95" s="28" t="str">
        <f t="shared" si="4"/>
        <v/>
      </c>
      <c r="H95" s="24"/>
      <c r="I95" s="24"/>
      <c r="J95" s="24"/>
      <c r="K95" s="24"/>
      <c r="L95" s="27"/>
      <c r="M95" s="34" t="str">
        <f t="shared" ref="M95:X95" si="93">IF($C95="","",IF(IF($F95="",FALSE,MONTH($F95)=MONTH(M$5)),"Follow up",IF(MONTH($E95)=MONTH(M$5),"Event","")))</f>
        <v/>
      </c>
      <c r="N95" s="34" t="str">
        <f t="shared" si="93"/>
        <v/>
      </c>
      <c r="O95" s="34" t="str">
        <f t="shared" si="93"/>
        <v/>
      </c>
      <c r="P95" s="34" t="str">
        <f t="shared" si="93"/>
        <v/>
      </c>
      <c r="Q95" s="34" t="str">
        <f t="shared" si="93"/>
        <v/>
      </c>
      <c r="R95" s="34" t="str">
        <f t="shared" si="93"/>
        <v/>
      </c>
      <c r="S95" s="34" t="str">
        <f t="shared" si="93"/>
        <v/>
      </c>
      <c r="T95" s="34" t="str">
        <f t="shared" si="93"/>
        <v/>
      </c>
      <c r="U95" s="34" t="str">
        <f t="shared" si="93"/>
        <v/>
      </c>
      <c r="V95" s="34" t="str">
        <f t="shared" si="93"/>
        <v/>
      </c>
      <c r="W95" s="34" t="str">
        <f t="shared" si="93"/>
        <v/>
      </c>
      <c r="X95" s="34" t="str">
        <f t="shared" si="93"/>
        <v/>
      </c>
    </row>
    <row r="96">
      <c r="A96" s="24"/>
      <c r="B96" s="24"/>
      <c r="C96" s="23"/>
      <c r="D96" s="33"/>
      <c r="E96" s="29" t="str">
        <f t="shared" si="2"/>
        <v/>
      </c>
      <c r="F96" s="29" t="str">
        <f t="shared" si="3"/>
        <v/>
      </c>
      <c r="G96" s="28" t="str">
        <f t="shared" si="4"/>
        <v/>
      </c>
      <c r="H96" s="24"/>
      <c r="I96" s="24"/>
      <c r="J96" s="24"/>
      <c r="K96" s="24"/>
      <c r="L96" s="27"/>
      <c r="M96" s="34" t="str">
        <f t="shared" ref="M96:X96" si="94">IF($C96="","",IF(IF($F96="",FALSE,MONTH($F96)=MONTH(M$5)),"Follow up",IF(MONTH($E96)=MONTH(M$5),"Event","")))</f>
        <v/>
      </c>
      <c r="N96" s="34" t="str">
        <f t="shared" si="94"/>
        <v/>
      </c>
      <c r="O96" s="34" t="str">
        <f t="shared" si="94"/>
        <v/>
      </c>
      <c r="P96" s="34" t="str">
        <f t="shared" si="94"/>
        <v/>
      </c>
      <c r="Q96" s="34" t="str">
        <f t="shared" si="94"/>
        <v/>
      </c>
      <c r="R96" s="34" t="str">
        <f t="shared" si="94"/>
        <v/>
      </c>
      <c r="S96" s="34" t="str">
        <f t="shared" si="94"/>
        <v/>
      </c>
      <c r="T96" s="34" t="str">
        <f t="shared" si="94"/>
        <v/>
      </c>
      <c r="U96" s="34" t="str">
        <f t="shared" si="94"/>
        <v/>
      </c>
      <c r="V96" s="34" t="str">
        <f t="shared" si="94"/>
        <v/>
      </c>
      <c r="W96" s="34" t="str">
        <f t="shared" si="94"/>
        <v/>
      </c>
      <c r="X96" s="34" t="str">
        <f t="shared" si="94"/>
        <v/>
      </c>
    </row>
    <row r="97">
      <c r="A97" s="24"/>
      <c r="B97" s="24"/>
      <c r="C97" s="23"/>
      <c r="D97" s="33"/>
      <c r="E97" s="29" t="str">
        <f t="shared" si="2"/>
        <v/>
      </c>
      <c r="F97" s="29" t="str">
        <f t="shared" si="3"/>
        <v/>
      </c>
      <c r="G97" s="28" t="str">
        <f t="shared" si="4"/>
        <v/>
      </c>
      <c r="H97" s="24"/>
      <c r="I97" s="24"/>
      <c r="J97" s="24"/>
      <c r="K97" s="24"/>
      <c r="L97" s="27"/>
      <c r="M97" s="34" t="str">
        <f t="shared" ref="M97:X97" si="95">IF($C97="","",IF(IF($F97="",FALSE,MONTH($F97)=MONTH(M$5)),"Follow up",IF(MONTH($E97)=MONTH(M$5),"Event","")))</f>
        <v/>
      </c>
      <c r="N97" s="34" t="str">
        <f t="shared" si="95"/>
        <v/>
      </c>
      <c r="O97" s="34" t="str">
        <f t="shared" si="95"/>
        <v/>
      </c>
      <c r="P97" s="34" t="str">
        <f t="shared" si="95"/>
        <v/>
      </c>
      <c r="Q97" s="34" t="str">
        <f t="shared" si="95"/>
        <v/>
      </c>
      <c r="R97" s="34" t="str">
        <f t="shared" si="95"/>
        <v/>
      </c>
      <c r="S97" s="34" t="str">
        <f t="shared" si="95"/>
        <v/>
      </c>
      <c r="T97" s="34" t="str">
        <f t="shared" si="95"/>
        <v/>
      </c>
      <c r="U97" s="34" t="str">
        <f t="shared" si="95"/>
        <v/>
      </c>
      <c r="V97" s="34" t="str">
        <f t="shared" si="95"/>
        <v/>
      </c>
      <c r="W97" s="34" t="str">
        <f t="shared" si="95"/>
        <v/>
      </c>
      <c r="X97" s="34" t="str">
        <f t="shared" si="95"/>
        <v/>
      </c>
    </row>
    <row r="98">
      <c r="A98" s="24"/>
      <c r="B98" s="24"/>
      <c r="C98" s="23"/>
      <c r="D98" s="33"/>
      <c r="E98" s="29" t="str">
        <f t="shared" si="2"/>
        <v/>
      </c>
      <c r="F98" s="29" t="str">
        <f t="shared" si="3"/>
        <v/>
      </c>
      <c r="G98" s="28" t="str">
        <f t="shared" si="4"/>
        <v/>
      </c>
      <c r="H98" s="24"/>
      <c r="I98" s="24"/>
      <c r="J98" s="24"/>
      <c r="K98" s="24"/>
      <c r="L98" s="27"/>
      <c r="M98" s="34" t="str">
        <f t="shared" ref="M98:X98" si="96">IF($C98="","",IF(IF($F98="",FALSE,MONTH($F98)=MONTH(M$5)),"Follow up",IF(MONTH($E98)=MONTH(M$5),"Event","")))</f>
        <v/>
      </c>
      <c r="N98" s="34" t="str">
        <f t="shared" si="96"/>
        <v/>
      </c>
      <c r="O98" s="34" t="str">
        <f t="shared" si="96"/>
        <v/>
      </c>
      <c r="P98" s="34" t="str">
        <f t="shared" si="96"/>
        <v/>
      </c>
      <c r="Q98" s="34" t="str">
        <f t="shared" si="96"/>
        <v/>
      </c>
      <c r="R98" s="34" t="str">
        <f t="shared" si="96"/>
        <v/>
      </c>
      <c r="S98" s="34" t="str">
        <f t="shared" si="96"/>
        <v/>
      </c>
      <c r="T98" s="34" t="str">
        <f t="shared" si="96"/>
        <v/>
      </c>
      <c r="U98" s="34" t="str">
        <f t="shared" si="96"/>
        <v/>
      </c>
      <c r="V98" s="34" t="str">
        <f t="shared" si="96"/>
        <v/>
      </c>
      <c r="W98" s="34" t="str">
        <f t="shared" si="96"/>
        <v/>
      </c>
      <c r="X98" s="34" t="str">
        <f t="shared" si="96"/>
        <v/>
      </c>
    </row>
    <row r="99">
      <c r="A99" s="24"/>
      <c r="B99" s="24"/>
      <c r="C99" s="23"/>
      <c r="D99" s="33"/>
      <c r="E99" s="29" t="str">
        <f t="shared" si="2"/>
        <v/>
      </c>
      <c r="F99" s="29" t="str">
        <f t="shared" si="3"/>
        <v/>
      </c>
      <c r="G99" s="28" t="str">
        <f t="shared" si="4"/>
        <v/>
      </c>
      <c r="H99" s="24"/>
      <c r="I99" s="24"/>
      <c r="J99" s="24"/>
      <c r="K99" s="24"/>
      <c r="L99" s="27"/>
      <c r="M99" s="34" t="str">
        <f t="shared" ref="M99:X99" si="97">IF($C99="","",IF(IF($F99="",FALSE,MONTH($F99)=MONTH(M$5)),"Follow up",IF(MONTH($E99)=MONTH(M$5),"Event","")))</f>
        <v/>
      </c>
      <c r="N99" s="34" t="str">
        <f t="shared" si="97"/>
        <v/>
      </c>
      <c r="O99" s="34" t="str">
        <f t="shared" si="97"/>
        <v/>
      </c>
      <c r="P99" s="34" t="str">
        <f t="shared" si="97"/>
        <v/>
      </c>
      <c r="Q99" s="34" t="str">
        <f t="shared" si="97"/>
        <v/>
      </c>
      <c r="R99" s="34" t="str">
        <f t="shared" si="97"/>
        <v/>
      </c>
      <c r="S99" s="34" t="str">
        <f t="shared" si="97"/>
        <v/>
      </c>
      <c r="T99" s="34" t="str">
        <f t="shared" si="97"/>
        <v/>
      </c>
      <c r="U99" s="34" t="str">
        <f t="shared" si="97"/>
        <v/>
      </c>
      <c r="V99" s="34" t="str">
        <f t="shared" si="97"/>
        <v/>
      </c>
      <c r="W99" s="34" t="str">
        <f t="shared" si="97"/>
        <v/>
      </c>
      <c r="X99" s="34" t="str">
        <f t="shared" si="97"/>
        <v/>
      </c>
    </row>
    <row r="100">
      <c r="A100" s="24"/>
      <c r="B100" s="24"/>
      <c r="C100" s="23"/>
      <c r="D100" s="33"/>
      <c r="E100" s="29" t="str">
        <f t="shared" si="2"/>
        <v/>
      </c>
      <c r="F100" s="29" t="str">
        <f t="shared" si="3"/>
        <v/>
      </c>
      <c r="G100" s="28" t="str">
        <f t="shared" si="4"/>
        <v/>
      </c>
      <c r="H100" s="24"/>
      <c r="I100" s="24"/>
      <c r="J100" s="24"/>
      <c r="K100" s="24"/>
      <c r="L100" s="27"/>
      <c r="M100" s="34" t="str">
        <f t="shared" ref="M100:X100" si="98">IF($C100="","",IF(IF($F100="",FALSE,MONTH($F100)=MONTH(M$5)),"Follow up",IF(MONTH($E100)=MONTH(M$5),"Event","")))</f>
        <v/>
      </c>
      <c r="N100" s="34" t="str">
        <f t="shared" si="98"/>
        <v/>
      </c>
      <c r="O100" s="34" t="str">
        <f t="shared" si="98"/>
        <v/>
      </c>
      <c r="P100" s="34" t="str">
        <f t="shared" si="98"/>
        <v/>
      </c>
      <c r="Q100" s="34" t="str">
        <f t="shared" si="98"/>
        <v/>
      </c>
      <c r="R100" s="34" t="str">
        <f t="shared" si="98"/>
        <v/>
      </c>
      <c r="S100" s="34" t="str">
        <f t="shared" si="98"/>
        <v/>
      </c>
      <c r="T100" s="34" t="str">
        <f t="shared" si="98"/>
        <v/>
      </c>
      <c r="U100" s="34" t="str">
        <f t="shared" si="98"/>
        <v/>
      </c>
      <c r="V100" s="34" t="str">
        <f t="shared" si="98"/>
        <v/>
      </c>
      <c r="W100" s="34" t="str">
        <f t="shared" si="98"/>
        <v/>
      </c>
      <c r="X100" s="34" t="str">
        <f t="shared" si="98"/>
        <v/>
      </c>
    </row>
    <row r="101">
      <c r="A101" s="24"/>
      <c r="B101" s="24"/>
      <c r="C101" s="23"/>
      <c r="D101" s="33"/>
      <c r="E101" s="29" t="str">
        <f t="shared" si="2"/>
        <v/>
      </c>
      <c r="F101" s="29" t="str">
        <f t="shared" si="3"/>
        <v/>
      </c>
      <c r="G101" s="28" t="str">
        <f t="shared" si="4"/>
        <v/>
      </c>
      <c r="H101" s="24"/>
      <c r="I101" s="24"/>
      <c r="J101" s="24"/>
      <c r="K101" s="24"/>
      <c r="L101" s="27"/>
      <c r="M101" s="34" t="str">
        <f t="shared" ref="M101:X101" si="99">IF($C101="","",IF(IF($F101="",FALSE,MONTH($F101)=MONTH(M$5)),"Follow up",IF(MONTH($E101)=MONTH(M$5),"Event","")))</f>
        <v/>
      </c>
      <c r="N101" s="34" t="str">
        <f t="shared" si="99"/>
        <v/>
      </c>
      <c r="O101" s="34" t="str">
        <f t="shared" si="99"/>
        <v/>
      </c>
      <c r="P101" s="34" t="str">
        <f t="shared" si="99"/>
        <v/>
      </c>
      <c r="Q101" s="34" t="str">
        <f t="shared" si="99"/>
        <v/>
      </c>
      <c r="R101" s="34" t="str">
        <f t="shared" si="99"/>
        <v/>
      </c>
      <c r="S101" s="34" t="str">
        <f t="shared" si="99"/>
        <v/>
      </c>
      <c r="T101" s="34" t="str">
        <f t="shared" si="99"/>
        <v/>
      </c>
      <c r="U101" s="34" t="str">
        <f t="shared" si="99"/>
        <v/>
      </c>
      <c r="V101" s="34" t="str">
        <f t="shared" si="99"/>
        <v/>
      </c>
      <c r="W101" s="34" t="str">
        <f t="shared" si="99"/>
        <v/>
      </c>
      <c r="X101" s="34" t="str">
        <f t="shared" si="99"/>
        <v/>
      </c>
    </row>
    <row r="102">
      <c r="A102" s="24"/>
      <c r="B102" s="24"/>
      <c r="C102" s="23"/>
      <c r="D102" s="33"/>
      <c r="E102" s="29" t="str">
        <f t="shared" si="2"/>
        <v/>
      </c>
      <c r="F102" s="29" t="str">
        <f t="shared" si="3"/>
        <v/>
      </c>
      <c r="G102" s="28" t="str">
        <f t="shared" si="4"/>
        <v/>
      </c>
      <c r="H102" s="24"/>
      <c r="I102" s="24"/>
      <c r="J102" s="24"/>
      <c r="K102" s="24"/>
      <c r="L102" s="27"/>
      <c r="M102" s="34" t="str">
        <f t="shared" ref="M102:X102" si="100">IF($C102="","",IF(IF($F102="",FALSE,MONTH($F102)=MONTH(M$5)),"Follow up",IF(MONTH($E102)=MONTH(M$5),"Event","")))</f>
        <v/>
      </c>
      <c r="N102" s="34" t="str">
        <f t="shared" si="100"/>
        <v/>
      </c>
      <c r="O102" s="34" t="str">
        <f t="shared" si="100"/>
        <v/>
      </c>
      <c r="P102" s="34" t="str">
        <f t="shared" si="100"/>
        <v/>
      </c>
      <c r="Q102" s="34" t="str">
        <f t="shared" si="100"/>
        <v/>
      </c>
      <c r="R102" s="34" t="str">
        <f t="shared" si="100"/>
        <v/>
      </c>
      <c r="S102" s="34" t="str">
        <f t="shared" si="100"/>
        <v/>
      </c>
      <c r="T102" s="34" t="str">
        <f t="shared" si="100"/>
        <v/>
      </c>
      <c r="U102" s="34" t="str">
        <f t="shared" si="100"/>
        <v/>
      </c>
      <c r="V102" s="34" t="str">
        <f t="shared" si="100"/>
        <v/>
      </c>
      <c r="W102" s="34" t="str">
        <f t="shared" si="100"/>
        <v/>
      </c>
      <c r="X102" s="34" t="str">
        <f t="shared" si="100"/>
        <v/>
      </c>
    </row>
    <row r="103">
      <c r="A103" s="24"/>
      <c r="B103" s="24"/>
      <c r="C103" s="23"/>
      <c r="D103" s="33"/>
      <c r="E103" s="29" t="str">
        <f t="shared" si="2"/>
        <v/>
      </c>
      <c r="F103" s="29" t="str">
        <f t="shared" si="3"/>
        <v/>
      </c>
      <c r="G103" s="28" t="str">
        <f t="shared" si="4"/>
        <v/>
      </c>
      <c r="H103" s="24"/>
      <c r="I103" s="24"/>
      <c r="J103" s="24"/>
      <c r="K103" s="24"/>
      <c r="L103" s="27"/>
      <c r="M103" s="34" t="str">
        <f t="shared" ref="M103:X103" si="101">IF($C103="","",IF(IF($F103="",FALSE,MONTH($F103)=MONTH(M$5)),"Follow up",IF(MONTH($E103)=MONTH(M$5),"Event","")))</f>
        <v/>
      </c>
      <c r="N103" s="34" t="str">
        <f t="shared" si="101"/>
        <v/>
      </c>
      <c r="O103" s="34" t="str">
        <f t="shared" si="101"/>
        <v/>
      </c>
      <c r="P103" s="34" t="str">
        <f t="shared" si="101"/>
        <v/>
      </c>
      <c r="Q103" s="34" t="str">
        <f t="shared" si="101"/>
        <v/>
      </c>
      <c r="R103" s="34" t="str">
        <f t="shared" si="101"/>
        <v/>
      </c>
      <c r="S103" s="34" t="str">
        <f t="shared" si="101"/>
        <v/>
      </c>
      <c r="T103" s="34" t="str">
        <f t="shared" si="101"/>
        <v/>
      </c>
      <c r="U103" s="34" t="str">
        <f t="shared" si="101"/>
        <v/>
      </c>
      <c r="V103" s="34" t="str">
        <f t="shared" si="101"/>
        <v/>
      </c>
      <c r="W103" s="34" t="str">
        <f t="shared" si="101"/>
        <v/>
      </c>
      <c r="X103" s="34" t="str">
        <f t="shared" si="101"/>
        <v/>
      </c>
    </row>
    <row r="104">
      <c r="A104" s="24"/>
      <c r="B104" s="24"/>
      <c r="C104" s="23"/>
      <c r="D104" s="33"/>
      <c r="E104" s="29" t="str">
        <f t="shared" si="2"/>
        <v/>
      </c>
      <c r="F104" s="29" t="str">
        <f t="shared" si="3"/>
        <v/>
      </c>
      <c r="G104" s="28" t="str">
        <f t="shared" si="4"/>
        <v/>
      </c>
      <c r="H104" s="24"/>
      <c r="I104" s="24"/>
      <c r="J104" s="24"/>
      <c r="K104" s="24"/>
      <c r="L104" s="27"/>
      <c r="M104" s="34" t="str">
        <f t="shared" ref="M104:X104" si="102">IF($C104="","",IF(IF($F104="",FALSE,MONTH($F104)=MONTH(M$5)),"Follow up",IF(MONTH($E104)=MONTH(M$5),"Event","")))</f>
        <v/>
      </c>
      <c r="N104" s="34" t="str">
        <f t="shared" si="102"/>
        <v/>
      </c>
      <c r="O104" s="34" t="str">
        <f t="shared" si="102"/>
        <v/>
      </c>
      <c r="P104" s="34" t="str">
        <f t="shared" si="102"/>
        <v/>
      </c>
      <c r="Q104" s="34" t="str">
        <f t="shared" si="102"/>
        <v/>
      </c>
      <c r="R104" s="34" t="str">
        <f t="shared" si="102"/>
        <v/>
      </c>
      <c r="S104" s="34" t="str">
        <f t="shared" si="102"/>
        <v/>
      </c>
      <c r="T104" s="34" t="str">
        <f t="shared" si="102"/>
        <v/>
      </c>
      <c r="U104" s="34" t="str">
        <f t="shared" si="102"/>
        <v/>
      </c>
      <c r="V104" s="34" t="str">
        <f t="shared" si="102"/>
        <v/>
      </c>
      <c r="W104" s="34" t="str">
        <f t="shared" si="102"/>
        <v/>
      </c>
      <c r="X104" s="34" t="str">
        <f t="shared" si="102"/>
        <v/>
      </c>
    </row>
    <row r="105">
      <c r="A105" s="24"/>
      <c r="B105" s="24"/>
      <c r="C105" s="23"/>
      <c r="D105" s="33"/>
      <c r="E105" s="29" t="str">
        <f t="shared" si="2"/>
        <v/>
      </c>
      <c r="F105" s="29" t="str">
        <f t="shared" si="3"/>
        <v/>
      </c>
      <c r="G105" s="28" t="str">
        <f t="shared" si="4"/>
        <v/>
      </c>
      <c r="H105" s="24"/>
      <c r="I105" s="24"/>
      <c r="J105" s="24"/>
      <c r="K105" s="24"/>
      <c r="L105" s="27"/>
      <c r="M105" s="34" t="str">
        <f t="shared" ref="M105:X105" si="103">IF($C105="","",IF(IF($F105="",FALSE,MONTH($F105)=MONTH(M$5)),"Follow up",IF(MONTH($E105)=MONTH(M$5),"Event","")))</f>
        <v/>
      </c>
      <c r="N105" s="34" t="str">
        <f t="shared" si="103"/>
        <v/>
      </c>
      <c r="O105" s="34" t="str">
        <f t="shared" si="103"/>
        <v/>
      </c>
      <c r="P105" s="34" t="str">
        <f t="shared" si="103"/>
        <v/>
      </c>
      <c r="Q105" s="34" t="str">
        <f t="shared" si="103"/>
        <v/>
      </c>
      <c r="R105" s="34" t="str">
        <f t="shared" si="103"/>
        <v/>
      </c>
      <c r="S105" s="34" t="str">
        <f t="shared" si="103"/>
        <v/>
      </c>
      <c r="T105" s="34" t="str">
        <f t="shared" si="103"/>
        <v/>
      </c>
      <c r="U105" s="34" t="str">
        <f t="shared" si="103"/>
        <v/>
      </c>
      <c r="V105" s="34" t="str">
        <f t="shared" si="103"/>
        <v/>
      </c>
      <c r="W105" s="34" t="str">
        <f t="shared" si="103"/>
        <v/>
      </c>
      <c r="X105" s="34" t="str">
        <f t="shared" si="103"/>
        <v/>
      </c>
    </row>
  </sheetData>
  <conditionalFormatting sqref="G6:G105">
    <cfRule type="expression" dxfId="2" priority="1" stopIfTrue="1">
      <formula>AND(ISNUMBER($G6),$G6&lt;=30,$K6&lt;&gt;"Rebooked",$K6&lt;&gt;"Not rebooking")</formula>
    </cfRule>
  </conditionalFormatting>
  <conditionalFormatting sqref="M6:X105">
    <cfRule type="cellIs" dxfId="1" priority="2" stopIfTrue="1" operator="equal">
      <formula>"Event"</formula>
    </cfRule>
  </conditionalFormatting>
  <conditionalFormatting sqref="M6:X105">
    <cfRule type="cellIs" dxfId="3" priority="3" stopIfTrue="1" operator="equal">
      <formula>"Follow up"</formula>
    </cfRule>
  </conditionalFormatting>
  <dataValidations>
    <dataValidation type="list" allowBlank="1" showErrorMessage="1" sqref="K6:K105">
      <formula1>"Not contacted,Contacted,Proposal sent,Rebooked,Not rebooking"</formula1>
    </dataValidation>
    <dataValidation type="list" allowBlank="1" showErrorMessage="1" sqref="J6:J105">
      <formula1>"Yes,No,Not sure"</formula1>
    </dataValidation>
  </dataValidation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2.63" defaultRowHeight="15.75"/>
  <cols>
    <col customWidth="1" min="1" max="1" width="121.13"/>
    <col customWidth="1" min="2" max="2" width="28.88"/>
    <col customWidth="1" min="3" max="3" width="16.38"/>
    <col customWidth="1" min="4" max="4" width="18.88"/>
    <col customWidth="1" min="5" max="6" width="17.63"/>
    <col customWidth="1" min="7" max="8" width="13.88"/>
    <col customWidth="1" min="9" max="9" width="12.63"/>
    <col customWidth="1" min="10" max="10" width="15.13"/>
    <col customWidth="1" min="11" max="11" width="32.63"/>
    <col customWidth="1" min="12" max="12" width="13.88"/>
    <col customWidth="1" min="13" max="13" width="11.38"/>
    <col customWidth="1" min="14" max="14" width="15.13"/>
    <col customWidth="1" min="15" max="15" width="22.63"/>
    <col customWidth="1" min="16" max="16" width="3.88"/>
    <col customWidth="1" min="17" max="17" width="16.38"/>
    <col customWidth="1" min="18" max="18" width="11.38"/>
    <col customWidth="1" min="19" max="19" width="15.13"/>
  </cols>
  <sheetData>
    <row r="1" ht="25.5" customHeight="1">
      <c r="A1" s="1" t="s">
        <v>1</v>
      </c>
    </row>
    <row r="2">
      <c r="A2" s="2" t="s">
        <v>3</v>
      </c>
    </row>
    <row r="3">
      <c r="A3" s="3" t="str">
        <f>HYPERLINK("https://capsulecrm.com/signup/","These stages match a Capsule CRM sales pipeline, so it is easy to move across when this sheet gets hard to keep up with. Try Capsule free for 14 days.")</f>
        <v>These stages match a Capsule CRM sales pipeline, so it is easy to move across when this sheet gets hard to keep up with. Try Capsule free for 14 days.</v>
      </c>
    </row>
    <row r="4">
      <c r="A4" s="4" t="s">
        <v>4</v>
      </c>
      <c r="B4" s="6">
        <v>3.0</v>
      </c>
      <c r="C4" s="5" t="s">
        <v>7</v>
      </c>
    </row>
    <row r="5">
      <c r="A5" s="5" t="s">
        <v>8</v>
      </c>
    </row>
    <row r="6" ht="36.0" customHeight="1">
      <c r="A6" s="8" t="s">
        <v>10</v>
      </c>
      <c r="B6" s="8" t="s">
        <v>6</v>
      </c>
      <c r="C6" s="8" t="s">
        <v>15</v>
      </c>
      <c r="D6" s="8" t="s">
        <v>17</v>
      </c>
      <c r="E6" s="8" t="s">
        <v>19</v>
      </c>
      <c r="F6" s="8" t="s">
        <v>20</v>
      </c>
      <c r="G6" s="8" t="s">
        <v>22</v>
      </c>
      <c r="H6" s="8" t="s">
        <v>24</v>
      </c>
      <c r="I6" s="8" t="s">
        <v>25</v>
      </c>
      <c r="J6" s="8" t="s">
        <v>27</v>
      </c>
      <c r="K6" s="8" t="s">
        <v>29</v>
      </c>
      <c r="L6" s="8" t="s">
        <v>30</v>
      </c>
      <c r="M6" s="8" t="s">
        <v>31</v>
      </c>
      <c r="N6" s="8" t="s">
        <v>32</v>
      </c>
      <c r="O6" s="8" t="s">
        <v>33</v>
      </c>
      <c r="Q6" s="8" t="s">
        <v>34</v>
      </c>
      <c r="R6" s="8" t="s">
        <v>35</v>
      </c>
      <c r="S6" s="8" t="s">
        <v>24</v>
      </c>
    </row>
    <row r="7">
      <c r="A7" s="9">
        <v>46315.0</v>
      </c>
      <c r="B7" s="10" t="s">
        <v>36</v>
      </c>
      <c r="C7" s="10" t="s">
        <v>37</v>
      </c>
      <c r="D7" s="10" t="s">
        <v>38</v>
      </c>
      <c r="E7" s="12"/>
      <c r="F7" s="10" t="s">
        <v>39</v>
      </c>
      <c r="G7" s="9">
        <v>46577.0</v>
      </c>
      <c r="H7" s="13">
        <v>18000.0</v>
      </c>
      <c r="I7" s="10" t="s">
        <v>40</v>
      </c>
      <c r="J7" s="10" t="s">
        <v>41</v>
      </c>
      <c r="K7" s="14" t="s">
        <v>42</v>
      </c>
      <c r="L7" s="9">
        <v>46325.0</v>
      </c>
      <c r="M7" s="15">
        <f t="shared" ref="M7:M106" si="1">IF(OR(L7="",J7="Booked",J7="Lost"),"",MAX(0,TODAY()-L7))</f>
        <v>0</v>
      </c>
      <c r="N7" s="16" t="str">
        <f t="shared" ref="N7:N106" si="2">IF(AND(J7="Booked",G7&lt;&gt;""),EDATE(G7,12-$B$4),"")</f>
        <v/>
      </c>
      <c r="O7" s="12"/>
      <c r="Q7" s="17" t="s">
        <v>43</v>
      </c>
      <c r="R7" s="18">
        <f t="shared" ref="R7:R11" si="3">COUNTIF($J$7:$J1000,Q7)</f>
        <v>1</v>
      </c>
      <c r="S7" s="20">
        <f t="shared" ref="S7:S11" si="4">SUMIFS($H$7:$H1000,$J$7:$J1000,Q7)</f>
        <v>6000</v>
      </c>
    </row>
    <row r="8">
      <c r="A8" s="9">
        <v>46317.0</v>
      </c>
      <c r="B8" s="10" t="s">
        <v>44</v>
      </c>
      <c r="C8" s="10" t="s">
        <v>45</v>
      </c>
      <c r="D8" s="10" t="s">
        <v>46</v>
      </c>
      <c r="E8" s="10" t="s">
        <v>47</v>
      </c>
      <c r="F8" s="10" t="s">
        <v>48</v>
      </c>
      <c r="G8" s="9">
        <v>46436.0</v>
      </c>
      <c r="H8" s="13">
        <v>9500.0</v>
      </c>
      <c r="I8" s="10" t="s">
        <v>49</v>
      </c>
      <c r="J8" s="10" t="s">
        <v>50</v>
      </c>
      <c r="K8" s="14" t="s">
        <v>51</v>
      </c>
      <c r="L8" s="9">
        <v>46322.0</v>
      </c>
      <c r="M8" s="15">
        <f t="shared" si="1"/>
        <v>2</v>
      </c>
      <c r="N8" s="16" t="str">
        <f t="shared" si="2"/>
        <v/>
      </c>
      <c r="O8" s="12"/>
      <c r="Q8" s="17" t="s">
        <v>50</v>
      </c>
      <c r="R8" s="18">
        <f t="shared" si="3"/>
        <v>1</v>
      </c>
      <c r="S8" s="20">
        <f t="shared" si="4"/>
        <v>9500</v>
      </c>
    </row>
    <row r="9">
      <c r="A9" s="9">
        <v>46319.0</v>
      </c>
      <c r="B9" s="10" t="s">
        <v>52</v>
      </c>
      <c r="C9" s="10" t="s">
        <v>53</v>
      </c>
      <c r="D9" s="10" t="s">
        <v>54</v>
      </c>
      <c r="E9" s="12"/>
      <c r="F9" s="10" t="s">
        <v>55</v>
      </c>
      <c r="G9" s="9">
        <v>46521.0</v>
      </c>
      <c r="H9" s="13">
        <v>6000.0</v>
      </c>
      <c r="I9" s="10" t="s">
        <v>40</v>
      </c>
      <c r="J9" s="10" t="s">
        <v>43</v>
      </c>
      <c r="K9" s="14" t="s">
        <v>56</v>
      </c>
      <c r="L9" s="9">
        <v>46321.0</v>
      </c>
      <c r="M9" s="15">
        <f t="shared" si="1"/>
        <v>3</v>
      </c>
      <c r="N9" s="16" t="str">
        <f t="shared" si="2"/>
        <v/>
      </c>
      <c r="O9" s="12"/>
      <c r="Q9" s="17" t="s">
        <v>41</v>
      </c>
      <c r="R9" s="18">
        <f t="shared" si="3"/>
        <v>1</v>
      </c>
      <c r="S9" s="20">
        <f t="shared" si="4"/>
        <v>18000</v>
      </c>
    </row>
    <row r="10">
      <c r="A10" s="9">
        <v>46280.0</v>
      </c>
      <c r="B10" s="10" t="s">
        <v>57</v>
      </c>
      <c r="C10" s="10" t="s">
        <v>58</v>
      </c>
      <c r="D10" s="10" t="s">
        <v>60</v>
      </c>
      <c r="E10" s="12"/>
      <c r="F10" s="10" t="s">
        <v>61</v>
      </c>
      <c r="G10" s="9">
        <v>46367.0</v>
      </c>
      <c r="H10" s="13">
        <v>22000.0</v>
      </c>
      <c r="I10" s="10" t="s">
        <v>49</v>
      </c>
      <c r="J10" s="10" t="s">
        <v>62</v>
      </c>
      <c r="K10" s="14" t="s">
        <v>63</v>
      </c>
      <c r="L10" s="9">
        <v>46346.0</v>
      </c>
      <c r="M10" s="15" t="str">
        <f t="shared" si="1"/>
        <v/>
      </c>
      <c r="N10" s="16">
        <f t="shared" si="2"/>
        <v>46641</v>
      </c>
      <c r="O10" s="12"/>
      <c r="Q10" s="17" t="s">
        <v>62</v>
      </c>
      <c r="R10" s="18">
        <f t="shared" si="3"/>
        <v>1</v>
      </c>
      <c r="S10" s="20">
        <f t="shared" si="4"/>
        <v>22000</v>
      </c>
    </row>
    <row r="11">
      <c r="A11" s="9">
        <v>46267.0</v>
      </c>
      <c r="B11" s="10" t="s">
        <v>67</v>
      </c>
      <c r="C11" s="10" t="s">
        <v>68</v>
      </c>
      <c r="D11" s="10" t="s">
        <v>54</v>
      </c>
      <c r="E11" s="12"/>
      <c r="F11" s="10" t="s">
        <v>69</v>
      </c>
      <c r="G11" s="9">
        <v>46331.0</v>
      </c>
      <c r="H11" s="13">
        <v>15000.0</v>
      </c>
      <c r="I11" s="10" t="s">
        <v>40</v>
      </c>
      <c r="J11" s="10" t="s">
        <v>70</v>
      </c>
      <c r="K11" s="21"/>
      <c r="L11" s="22"/>
      <c r="M11" s="15" t="str">
        <f t="shared" si="1"/>
        <v/>
      </c>
      <c r="N11" s="16" t="str">
        <f t="shared" si="2"/>
        <v/>
      </c>
      <c r="O11" s="10" t="s">
        <v>71</v>
      </c>
      <c r="Q11" s="17" t="s">
        <v>70</v>
      </c>
      <c r="R11" s="18">
        <f t="shared" si="3"/>
        <v>1</v>
      </c>
      <c r="S11" s="20">
        <f t="shared" si="4"/>
        <v>15000</v>
      </c>
    </row>
    <row r="12">
      <c r="A12" s="23"/>
      <c r="B12" s="24"/>
      <c r="C12" s="24"/>
      <c r="D12" s="24"/>
      <c r="E12" s="24"/>
      <c r="F12" s="24"/>
      <c r="G12" s="23"/>
      <c r="H12" s="26"/>
      <c r="I12" s="24"/>
      <c r="J12" s="24"/>
      <c r="K12" s="27"/>
      <c r="L12" s="23"/>
      <c r="M12" s="28" t="str">
        <f t="shared" si="1"/>
        <v/>
      </c>
      <c r="N12" s="29" t="str">
        <f t="shared" si="2"/>
        <v/>
      </c>
      <c r="O12" s="24"/>
      <c r="Q12" s="30" t="s">
        <v>72</v>
      </c>
      <c r="R12" s="31">
        <f t="shared" ref="R12:S12" si="5">SUM(R7:R11)</f>
        <v>5</v>
      </c>
      <c r="S12" s="32">
        <f t="shared" si="5"/>
        <v>70500</v>
      </c>
    </row>
    <row r="13">
      <c r="A13" s="23"/>
      <c r="B13" s="24"/>
      <c r="C13" s="24"/>
      <c r="D13" s="24"/>
      <c r="E13" s="24"/>
      <c r="F13" s="24"/>
      <c r="G13" s="23"/>
      <c r="H13" s="26"/>
      <c r="I13" s="24"/>
      <c r="J13" s="24"/>
      <c r="K13" s="27"/>
      <c r="L13" s="23"/>
      <c r="M13" s="28" t="str">
        <f t="shared" si="1"/>
        <v/>
      </c>
      <c r="N13" s="29" t="str">
        <f t="shared" si="2"/>
        <v/>
      </c>
      <c r="O13" s="24"/>
    </row>
    <row r="14">
      <c r="A14" s="23"/>
      <c r="B14" s="24"/>
      <c r="C14" s="24"/>
      <c r="D14" s="24"/>
      <c r="E14" s="24"/>
      <c r="F14" s="24"/>
      <c r="G14" s="23"/>
      <c r="H14" s="26"/>
      <c r="I14" s="24"/>
      <c r="J14" s="24"/>
      <c r="K14" s="27"/>
      <c r="L14" s="23"/>
      <c r="M14" s="28" t="str">
        <f t="shared" si="1"/>
        <v/>
      </c>
      <c r="N14" s="29" t="str">
        <f t="shared" si="2"/>
        <v/>
      </c>
      <c r="O14" s="24"/>
    </row>
    <row r="15">
      <c r="A15" s="23"/>
      <c r="B15" s="24"/>
      <c r="C15" s="24"/>
      <c r="D15" s="24"/>
      <c r="E15" s="24"/>
      <c r="F15" s="24"/>
      <c r="G15" s="23"/>
      <c r="H15" s="26"/>
      <c r="I15" s="24"/>
      <c r="J15" s="24"/>
      <c r="K15" s="27"/>
      <c r="L15" s="23"/>
      <c r="M15" s="28" t="str">
        <f t="shared" si="1"/>
        <v/>
      </c>
      <c r="N15" s="29" t="str">
        <f t="shared" si="2"/>
        <v/>
      </c>
      <c r="O15" s="24"/>
    </row>
    <row r="16">
      <c r="A16" s="23"/>
      <c r="B16" s="24"/>
      <c r="C16" s="24"/>
      <c r="D16" s="24"/>
      <c r="E16" s="24"/>
      <c r="F16" s="24"/>
      <c r="G16" s="23"/>
      <c r="H16" s="26"/>
      <c r="I16" s="24"/>
      <c r="J16" s="24"/>
      <c r="K16" s="27"/>
      <c r="L16" s="23"/>
      <c r="M16" s="28" t="str">
        <f t="shared" si="1"/>
        <v/>
      </c>
      <c r="N16" s="29" t="str">
        <f t="shared" si="2"/>
        <v/>
      </c>
      <c r="O16" s="24"/>
    </row>
    <row r="17">
      <c r="A17" s="23"/>
      <c r="B17" s="24"/>
      <c r="C17" s="24"/>
      <c r="D17" s="24"/>
      <c r="E17" s="24"/>
      <c r="F17" s="24"/>
      <c r="G17" s="23"/>
      <c r="H17" s="26"/>
      <c r="I17" s="24"/>
      <c r="J17" s="24"/>
      <c r="K17" s="27"/>
      <c r="L17" s="23"/>
      <c r="M17" s="28" t="str">
        <f t="shared" si="1"/>
        <v/>
      </c>
      <c r="N17" s="29" t="str">
        <f t="shared" si="2"/>
        <v/>
      </c>
      <c r="O17" s="24"/>
    </row>
    <row r="18">
      <c r="A18" s="23"/>
      <c r="B18" s="24"/>
      <c r="C18" s="24"/>
      <c r="D18" s="24"/>
      <c r="E18" s="24"/>
      <c r="F18" s="24"/>
      <c r="G18" s="23"/>
      <c r="H18" s="26"/>
      <c r="I18" s="24"/>
      <c r="J18" s="24"/>
      <c r="K18" s="27"/>
      <c r="L18" s="23"/>
      <c r="M18" s="28" t="str">
        <f t="shared" si="1"/>
        <v/>
      </c>
      <c r="N18" s="29" t="str">
        <f t="shared" si="2"/>
        <v/>
      </c>
      <c r="O18" s="24"/>
    </row>
    <row r="19">
      <c r="A19" s="23"/>
      <c r="B19" s="24"/>
      <c r="C19" s="24"/>
      <c r="D19" s="24"/>
      <c r="E19" s="24"/>
      <c r="F19" s="24"/>
      <c r="G19" s="23"/>
      <c r="H19" s="26"/>
      <c r="I19" s="24"/>
      <c r="J19" s="24"/>
      <c r="K19" s="27"/>
      <c r="L19" s="23"/>
      <c r="M19" s="28" t="str">
        <f t="shared" si="1"/>
        <v/>
      </c>
      <c r="N19" s="29" t="str">
        <f t="shared" si="2"/>
        <v/>
      </c>
      <c r="O19" s="24"/>
    </row>
    <row r="20">
      <c r="A20" s="23"/>
      <c r="B20" s="24"/>
      <c r="C20" s="24"/>
      <c r="D20" s="24"/>
      <c r="E20" s="24"/>
      <c r="F20" s="24"/>
      <c r="G20" s="23"/>
      <c r="H20" s="26"/>
      <c r="I20" s="24"/>
      <c r="J20" s="24"/>
      <c r="K20" s="27"/>
      <c r="L20" s="23"/>
      <c r="M20" s="28" t="str">
        <f t="shared" si="1"/>
        <v/>
      </c>
      <c r="N20" s="29" t="str">
        <f t="shared" si="2"/>
        <v/>
      </c>
      <c r="O20" s="24"/>
    </row>
    <row r="21">
      <c r="A21" s="23"/>
      <c r="B21" s="24"/>
      <c r="C21" s="24"/>
      <c r="D21" s="24"/>
      <c r="E21" s="24"/>
      <c r="F21" s="24"/>
      <c r="G21" s="23"/>
      <c r="H21" s="26"/>
      <c r="I21" s="24"/>
      <c r="J21" s="24"/>
      <c r="K21" s="27"/>
      <c r="L21" s="23"/>
      <c r="M21" s="28" t="str">
        <f t="shared" si="1"/>
        <v/>
      </c>
      <c r="N21" s="29" t="str">
        <f t="shared" si="2"/>
        <v/>
      </c>
      <c r="O21" s="24"/>
    </row>
    <row r="22">
      <c r="A22" s="23"/>
      <c r="B22" s="24"/>
      <c r="C22" s="24"/>
      <c r="D22" s="24"/>
      <c r="E22" s="24"/>
      <c r="F22" s="24"/>
      <c r="G22" s="23"/>
      <c r="H22" s="26"/>
      <c r="I22" s="24"/>
      <c r="J22" s="24"/>
      <c r="K22" s="27"/>
      <c r="L22" s="23"/>
      <c r="M22" s="28" t="str">
        <f t="shared" si="1"/>
        <v/>
      </c>
      <c r="N22" s="29" t="str">
        <f t="shared" si="2"/>
        <v/>
      </c>
      <c r="O22" s="24"/>
    </row>
    <row r="23">
      <c r="A23" s="23"/>
      <c r="B23" s="24"/>
      <c r="C23" s="24"/>
      <c r="D23" s="24"/>
      <c r="E23" s="24"/>
      <c r="F23" s="24"/>
      <c r="G23" s="23"/>
      <c r="H23" s="26"/>
      <c r="I23" s="24"/>
      <c r="J23" s="24"/>
      <c r="K23" s="27"/>
      <c r="L23" s="23"/>
      <c r="M23" s="28" t="str">
        <f t="shared" si="1"/>
        <v/>
      </c>
      <c r="N23" s="29" t="str">
        <f t="shared" si="2"/>
        <v/>
      </c>
      <c r="O23" s="24"/>
    </row>
    <row r="24">
      <c r="A24" s="23"/>
      <c r="B24" s="24"/>
      <c r="C24" s="24"/>
      <c r="D24" s="24"/>
      <c r="E24" s="24"/>
      <c r="F24" s="24"/>
      <c r="G24" s="23"/>
      <c r="H24" s="26"/>
      <c r="I24" s="24"/>
      <c r="J24" s="24"/>
      <c r="K24" s="27"/>
      <c r="L24" s="23"/>
      <c r="M24" s="28" t="str">
        <f t="shared" si="1"/>
        <v/>
      </c>
      <c r="N24" s="29" t="str">
        <f t="shared" si="2"/>
        <v/>
      </c>
      <c r="O24" s="24"/>
    </row>
    <row r="25">
      <c r="A25" s="23"/>
      <c r="B25" s="24"/>
      <c r="C25" s="24"/>
      <c r="D25" s="24"/>
      <c r="E25" s="24"/>
      <c r="F25" s="24"/>
      <c r="G25" s="23"/>
      <c r="H25" s="26"/>
      <c r="I25" s="24"/>
      <c r="J25" s="24"/>
      <c r="K25" s="27"/>
      <c r="L25" s="23"/>
      <c r="M25" s="28" t="str">
        <f t="shared" si="1"/>
        <v/>
      </c>
      <c r="N25" s="29" t="str">
        <f t="shared" si="2"/>
        <v/>
      </c>
      <c r="O25" s="24"/>
    </row>
    <row r="26">
      <c r="A26" s="23"/>
      <c r="B26" s="24"/>
      <c r="C26" s="24"/>
      <c r="D26" s="24"/>
      <c r="E26" s="24"/>
      <c r="F26" s="24"/>
      <c r="G26" s="23"/>
      <c r="H26" s="26"/>
      <c r="I26" s="24"/>
      <c r="J26" s="24"/>
      <c r="K26" s="27"/>
      <c r="L26" s="23"/>
      <c r="M26" s="28" t="str">
        <f t="shared" si="1"/>
        <v/>
      </c>
      <c r="N26" s="29" t="str">
        <f t="shared" si="2"/>
        <v/>
      </c>
      <c r="O26" s="24"/>
    </row>
    <row r="27">
      <c r="A27" s="23"/>
      <c r="B27" s="24"/>
      <c r="C27" s="24"/>
      <c r="D27" s="24"/>
      <c r="E27" s="24"/>
      <c r="F27" s="24"/>
      <c r="G27" s="23"/>
      <c r="H27" s="26"/>
      <c r="I27" s="24"/>
      <c r="J27" s="24"/>
      <c r="K27" s="27"/>
      <c r="L27" s="23"/>
      <c r="M27" s="28" t="str">
        <f t="shared" si="1"/>
        <v/>
      </c>
      <c r="N27" s="29" t="str">
        <f t="shared" si="2"/>
        <v/>
      </c>
      <c r="O27" s="24"/>
    </row>
    <row r="28">
      <c r="A28" s="23"/>
      <c r="B28" s="24"/>
      <c r="C28" s="24"/>
      <c r="D28" s="24"/>
      <c r="E28" s="24"/>
      <c r="F28" s="24"/>
      <c r="G28" s="23"/>
      <c r="H28" s="26"/>
      <c r="I28" s="24"/>
      <c r="J28" s="24"/>
      <c r="K28" s="27"/>
      <c r="L28" s="23"/>
      <c r="M28" s="28" t="str">
        <f t="shared" si="1"/>
        <v/>
      </c>
      <c r="N28" s="29" t="str">
        <f t="shared" si="2"/>
        <v/>
      </c>
      <c r="O28" s="24"/>
    </row>
    <row r="29">
      <c r="A29" s="23"/>
      <c r="B29" s="24"/>
      <c r="C29" s="24"/>
      <c r="D29" s="24"/>
      <c r="E29" s="24"/>
      <c r="F29" s="24"/>
      <c r="G29" s="23"/>
      <c r="H29" s="26"/>
      <c r="I29" s="24"/>
      <c r="J29" s="24"/>
      <c r="K29" s="27"/>
      <c r="L29" s="23"/>
      <c r="M29" s="28" t="str">
        <f t="shared" si="1"/>
        <v/>
      </c>
      <c r="N29" s="29" t="str">
        <f t="shared" si="2"/>
        <v/>
      </c>
      <c r="O29" s="24"/>
    </row>
    <row r="30">
      <c r="A30" s="23"/>
      <c r="B30" s="24"/>
      <c r="C30" s="24"/>
      <c r="D30" s="24"/>
      <c r="E30" s="24"/>
      <c r="F30" s="24"/>
      <c r="G30" s="23"/>
      <c r="H30" s="26"/>
      <c r="I30" s="24"/>
      <c r="J30" s="24"/>
      <c r="K30" s="27"/>
      <c r="L30" s="23"/>
      <c r="M30" s="28" t="str">
        <f t="shared" si="1"/>
        <v/>
      </c>
      <c r="N30" s="29" t="str">
        <f t="shared" si="2"/>
        <v/>
      </c>
      <c r="O30" s="24"/>
    </row>
    <row r="31">
      <c r="A31" s="23"/>
      <c r="B31" s="24"/>
      <c r="C31" s="24"/>
      <c r="D31" s="24"/>
      <c r="E31" s="24"/>
      <c r="F31" s="24"/>
      <c r="G31" s="23"/>
      <c r="H31" s="26"/>
      <c r="I31" s="24"/>
      <c r="J31" s="24"/>
      <c r="K31" s="27"/>
      <c r="L31" s="23"/>
      <c r="M31" s="28" t="str">
        <f t="shared" si="1"/>
        <v/>
      </c>
      <c r="N31" s="29" t="str">
        <f t="shared" si="2"/>
        <v/>
      </c>
      <c r="O31" s="24"/>
    </row>
    <row r="32">
      <c r="A32" s="23"/>
      <c r="B32" s="24"/>
      <c r="C32" s="24"/>
      <c r="D32" s="24"/>
      <c r="E32" s="24"/>
      <c r="F32" s="24"/>
      <c r="G32" s="23"/>
      <c r="H32" s="26"/>
      <c r="I32" s="24"/>
      <c r="J32" s="24"/>
      <c r="K32" s="27"/>
      <c r="L32" s="23"/>
      <c r="M32" s="28" t="str">
        <f t="shared" si="1"/>
        <v/>
      </c>
      <c r="N32" s="29" t="str">
        <f t="shared" si="2"/>
        <v/>
      </c>
      <c r="O32" s="24"/>
    </row>
    <row r="33">
      <c r="A33" s="23"/>
      <c r="B33" s="24"/>
      <c r="C33" s="24"/>
      <c r="D33" s="24"/>
      <c r="E33" s="24"/>
      <c r="F33" s="24"/>
      <c r="G33" s="23"/>
      <c r="H33" s="26"/>
      <c r="I33" s="24"/>
      <c r="J33" s="24"/>
      <c r="K33" s="27"/>
      <c r="L33" s="23"/>
      <c r="M33" s="28" t="str">
        <f t="shared" si="1"/>
        <v/>
      </c>
      <c r="N33" s="29" t="str">
        <f t="shared" si="2"/>
        <v/>
      </c>
      <c r="O33" s="24"/>
    </row>
    <row r="34">
      <c r="A34" s="23"/>
      <c r="B34" s="24"/>
      <c r="C34" s="24"/>
      <c r="D34" s="24"/>
      <c r="E34" s="24"/>
      <c r="F34" s="24"/>
      <c r="G34" s="23"/>
      <c r="H34" s="26"/>
      <c r="I34" s="24"/>
      <c r="J34" s="24"/>
      <c r="K34" s="27"/>
      <c r="L34" s="23"/>
      <c r="M34" s="28" t="str">
        <f t="shared" si="1"/>
        <v/>
      </c>
      <c r="N34" s="29" t="str">
        <f t="shared" si="2"/>
        <v/>
      </c>
      <c r="O34" s="24"/>
    </row>
    <row r="35">
      <c r="A35" s="23"/>
      <c r="B35" s="24"/>
      <c r="C35" s="24"/>
      <c r="D35" s="24"/>
      <c r="E35" s="24"/>
      <c r="F35" s="24"/>
      <c r="G35" s="23"/>
      <c r="H35" s="26"/>
      <c r="I35" s="24"/>
      <c r="J35" s="24"/>
      <c r="K35" s="27"/>
      <c r="L35" s="23"/>
      <c r="M35" s="28" t="str">
        <f t="shared" si="1"/>
        <v/>
      </c>
      <c r="N35" s="29" t="str">
        <f t="shared" si="2"/>
        <v/>
      </c>
      <c r="O35" s="24"/>
    </row>
    <row r="36">
      <c r="A36" s="23"/>
      <c r="B36" s="24"/>
      <c r="C36" s="24"/>
      <c r="D36" s="24"/>
      <c r="E36" s="24"/>
      <c r="F36" s="24"/>
      <c r="G36" s="23"/>
      <c r="H36" s="26"/>
      <c r="I36" s="24"/>
      <c r="J36" s="24"/>
      <c r="K36" s="27"/>
      <c r="L36" s="23"/>
      <c r="M36" s="28" t="str">
        <f t="shared" si="1"/>
        <v/>
      </c>
      <c r="N36" s="29" t="str">
        <f t="shared" si="2"/>
        <v/>
      </c>
      <c r="O36" s="24"/>
    </row>
    <row r="37">
      <c r="A37" s="23"/>
      <c r="B37" s="24"/>
      <c r="C37" s="24"/>
      <c r="D37" s="24"/>
      <c r="E37" s="24"/>
      <c r="F37" s="24"/>
      <c r="G37" s="23"/>
      <c r="H37" s="26"/>
      <c r="I37" s="24"/>
      <c r="J37" s="24"/>
      <c r="K37" s="27"/>
      <c r="L37" s="23"/>
      <c r="M37" s="28" t="str">
        <f t="shared" si="1"/>
        <v/>
      </c>
      <c r="N37" s="29" t="str">
        <f t="shared" si="2"/>
        <v/>
      </c>
      <c r="O37" s="24"/>
    </row>
    <row r="38">
      <c r="A38" s="23"/>
      <c r="B38" s="24"/>
      <c r="C38" s="24"/>
      <c r="D38" s="24"/>
      <c r="E38" s="24"/>
      <c r="F38" s="24"/>
      <c r="G38" s="23"/>
      <c r="H38" s="26"/>
      <c r="I38" s="24"/>
      <c r="J38" s="24"/>
      <c r="K38" s="27"/>
      <c r="L38" s="23"/>
      <c r="M38" s="28" t="str">
        <f t="shared" si="1"/>
        <v/>
      </c>
      <c r="N38" s="29" t="str">
        <f t="shared" si="2"/>
        <v/>
      </c>
      <c r="O38" s="24"/>
    </row>
    <row r="39">
      <c r="A39" s="23"/>
      <c r="B39" s="24"/>
      <c r="C39" s="24"/>
      <c r="D39" s="24"/>
      <c r="E39" s="24"/>
      <c r="F39" s="24"/>
      <c r="G39" s="23"/>
      <c r="H39" s="26"/>
      <c r="I39" s="24"/>
      <c r="J39" s="24"/>
      <c r="K39" s="27"/>
      <c r="L39" s="23"/>
      <c r="M39" s="28" t="str">
        <f t="shared" si="1"/>
        <v/>
      </c>
      <c r="N39" s="29" t="str">
        <f t="shared" si="2"/>
        <v/>
      </c>
      <c r="O39" s="24"/>
    </row>
    <row r="40">
      <c r="A40" s="23"/>
      <c r="B40" s="24"/>
      <c r="C40" s="24"/>
      <c r="D40" s="24"/>
      <c r="E40" s="24"/>
      <c r="F40" s="24"/>
      <c r="G40" s="23"/>
      <c r="H40" s="26"/>
      <c r="I40" s="24"/>
      <c r="J40" s="24"/>
      <c r="K40" s="27"/>
      <c r="L40" s="23"/>
      <c r="M40" s="28" t="str">
        <f t="shared" si="1"/>
        <v/>
      </c>
      <c r="N40" s="29" t="str">
        <f t="shared" si="2"/>
        <v/>
      </c>
      <c r="O40" s="24"/>
    </row>
    <row r="41">
      <c r="A41" s="23"/>
      <c r="B41" s="24"/>
      <c r="C41" s="24"/>
      <c r="D41" s="24"/>
      <c r="E41" s="24"/>
      <c r="F41" s="24"/>
      <c r="G41" s="23"/>
      <c r="H41" s="26"/>
      <c r="I41" s="24"/>
      <c r="J41" s="24"/>
      <c r="K41" s="27"/>
      <c r="L41" s="23"/>
      <c r="M41" s="28" t="str">
        <f t="shared" si="1"/>
        <v/>
      </c>
      <c r="N41" s="29" t="str">
        <f t="shared" si="2"/>
        <v/>
      </c>
      <c r="O41" s="24"/>
    </row>
    <row r="42">
      <c r="A42" s="23"/>
      <c r="B42" s="24"/>
      <c r="C42" s="24"/>
      <c r="D42" s="24"/>
      <c r="E42" s="24"/>
      <c r="F42" s="24"/>
      <c r="G42" s="23"/>
      <c r="H42" s="26"/>
      <c r="I42" s="24"/>
      <c r="J42" s="24"/>
      <c r="K42" s="27"/>
      <c r="L42" s="23"/>
      <c r="M42" s="28" t="str">
        <f t="shared" si="1"/>
        <v/>
      </c>
      <c r="N42" s="29" t="str">
        <f t="shared" si="2"/>
        <v/>
      </c>
      <c r="O42" s="24"/>
    </row>
    <row r="43">
      <c r="A43" s="23"/>
      <c r="B43" s="24"/>
      <c r="C43" s="24"/>
      <c r="D43" s="24"/>
      <c r="E43" s="24"/>
      <c r="F43" s="24"/>
      <c r="G43" s="23"/>
      <c r="H43" s="26"/>
      <c r="I43" s="24"/>
      <c r="J43" s="24"/>
      <c r="K43" s="27"/>
      <c r="L43" s="23"/>
      <c r="M43" s="28" t="str">
        <f t="shared" si="1"/>
        <v/>
      </c>
      <c r="N43" s="29" t="str">
        <f t="shared" si="2"/>
        <v/>
      </c>
      <c r="O43" s="24"/>
    </row>
    <row r="44">
      <c r="A44" s="23"/>
      <c r="B44" s="24"/>
      <c r="C44" s="24"/>
      <c r="D44" s="24"/>
      <c r="E44" s="24"/>
      <c r="F44" s="24"/>
      <c r="G44" s="23"/>
      <c r="H44" s="26"/>
      <c r="I44" s="24"/>
      <c r="J44" s="24"/>
      <c r="K44" s="27"/>
      <c r="L44" s="23"/>
      <c r="M44" s="28" t="str">
        <f t="shared" si="1"/>
        <v/>
      </c>
      <c r="N44" s="29" t="str">
        <f t="shared" si="2"/>
        <v/>
      </c>
      <c r="O44" s="24"/>
    </row>
    <row r="45">
      <c r="A45" s="23"/>
      <c r="B45" s="24"/>
      <c r="C45" s="24"/>
      <c r="D45" s="24"/>
      <c r="E45" s="24"/>
      <c r="F45" s="24"/>
      <c r="G45" s="23"/>
      <c r="H45" s="26"/>
      <c r="I45" s="24"/>
      <c r="J45" s="24"/>
      <c r="K45" s="27"/>
      <c r="L45" s="23"/>
      <c r="M45" s="28" t="str">
        <f t="shared" si="1"/>
        <v/>
      </c>
      <c r="N45" s="29" t="str">
        <f t="shared" si="2"/>
        <v/>
      </c>
      <c r="O45" s="24"/>
    </row>
    <row r="46">
      <c r="A46" s="23"/>
      <c r="B46" s="24"/>
      <c r="C46" s="24"/>
      <c r="D46" s="24"/>
      <c r="E46" s="24"/>
      <c r="F46" s="24"/>
      <c r="G46" s="23"/>
      <c r="H46" s="26"/>
      <c r="I46" s="24"/>
      <c r="J46" s="24"/>
      <c r="K46" s="27"/>
      <c r="L46" s="23"/>
      <c r="M46" s="28" t="str">
        <f t="shared" si="1"/>
        <v/>
      </c>
      <c r="N46" s="29" t="str">
        <f t="shared" si="2"/>
        <v/>
      </c>
      <c r="O46" s="24"/>
    </row>
    <row r="47">
      <c r="A47" s="23"/>
      <c r="B47" s="24"/>
      <c r="C47" s="24"/>
      <c r="D47" s="24"/>
      <c r="E47" s="24"/>
      <c r="F47" s="24"/>
      <c r="G47" s="23"/>
      <c r="H47" s="26"/>
      <c r="I47" s="24"/>
      <c r="J47" s="24"/>
      <c r="K47" s="27"/>
      <c r="L47" s="23"/>
      <c r="M47" s="28" t="str">
        <f t="shared" si="1"/>
        <v/>
      </c>
      <c r="N47" s="29" t="str">
        <f t="shared" si="2"/>
        <v/>
      </c>
      <c r="O47" s="24"/>
    </row>
    <row r="48">
      <c r="A48" s="23"/>
      <c r="B48" s="24"/>
      <c r="C48" s="24"/>
      <c r="D48" s="24"/>
      <c r="E48" s="24"/>
      <c r="F48" s="24"/>
      <c r="G48" s="23"/>
      <c r="H48" s="26"/>
      <c r="I48" s="24"/>
      <c r="J48" s="24"/>
      <c r="K48" s="27"/>
      <c r="L48" s="23"/>
      <c r="M48" s="28" t="str">
        <f t="shared" si="1"/>
        <v/>
      </c>
      <c r="N48" s="29" t="str">
        <f t="shared" si="2"/>
        <v/>
      </c>
      <c r="O48" s="24"/>
    </row>
    <row r="49">
      <c r="A49" s="23"/>
      <c r="B49" s="24"/>
      <c r="C49" s="24"/>
      <c r="D49" s="24"/>
      <c r="E49" s="24"/>
      <c r="F49" s="24"/>
      <c r="G49" s="23"/>
      <c r="H49" s="26"/>
      <c r="I49" s="24"/>
      <c r="J49" s="24"/>
      <c r="K49" s="27"/>
      <c r="L49" s="23"/>
      <c r="M49" s="28" t="str">
        <f t="shared" si="1"/>
        <v/>
      </c>
      <c r="N49" s="29" t="str">
        <f t="shared" si="2"/>
        <v/>
      </c>
      <c r="O49" s="24"/>
    </row>
    <row r="50">
      <c r="A50" s="23"/>
      <c r="B50" s="24"/>
      <c r="C50" s="24"/>
      <c r="D50" s="24"/>
      <c r="E50" s="24"/>
      <c r="F50" s="24"/>
      <c r="G50" s="23"/>
      <c r="H50" s="26"/>
      <c r="I50" s="24"/>
      <c r="J50" s="24"/>
      <c r="K50" s="27"/>
      <c r="L50" s="23"/>
      <c r="M50" s="28" t="str">
        <f t="shared" si="1"/>
        <v/>
      </c>
      <c r="N50" s="29" t="str">
        <f t="shared" si="2"/>
        <v/>
      </c>
      <c r="O50" s="24"/>
    </row>
    <row r="51">
      <c r="A51" s="23"/>
      <c r="B51" s="24"/>
      <c r="C51" s="24"/>
      <c r="D51" s="24"/>
      <c r="E51" s="24"/>
      <c r="F51" s="24"/>
      <c r="G51" s="23"/>
      <c r="H51" s="26"/>
      <c r="I51" s="24"/>
      <c r="J51" s="24"/>
      <c r="K51" s="27"/>
      <c r="L51" s="23"/>
      <c r="M51" s="28" t="str">
        <f t="shared" si="1"/>
        <v/>
      </c>
      <c r="N51" s="29" t="str">
        <f t="shared" si="2"/>
        <v/>
      </c>
      <c r="O51" s="24"/>
    </row>
    <row r="52">
      <c r="A52" s="23"/>
      <c r="B52" s="24"/>
      <c r="C52" s="24"/>
      <c r="D52" s="24"/>
      <c r="E52" s="24"/>
      <c r="F52" s="24"/>
      <c r="G52" s="23"/>
      <c r="H52" s="26"/>
      <c r="I52" s="24"/>
      <c r="J52" s="24"/>
      <c r="K52" s="27"/>
      <c r="L52" s="23"/>
      <c r="M52" s="28" t="str">
        <f t="shared" si="1"/>
        <v/>
      </c>
      <c r="N52" s="29" t="str">
        <f t="shared" si="2"/>
        <v/>
      </c>
      <c r="O52" s="24"/>
    </row>
    <row r="53">
      <c r="A53" s="23"/>
      <c r="B53" s="24"/>
      <c r="C53" s="24"/>
      <c r="D53" s="24"/>
      <c r="E53" s="24"/>
      <c r="F53" s="24"/>
      <c r="G53" s="23"/>
      <c r="H53" s="26"/>
      <c r="I53" s="24"/>
      <c r="J53" s="24"/>
      <c r="K53" s="27"/>
      <c r="L53" s="23"/>
      <c r="M53" s="28" t="str">
        <f t="shared" si="1"/>
        <v/>
      </c>
      <c r="N53" s="29" t="str">
        <f t="shared" si="2"/>
        <v/>
      </c>
      <c r="O53" s="24"/>
    </row>
    <row r="54">
      <c r="A54" s="23"/>
      <c r="B54" s="24"/>
      <c r="C54" s="24"/>
      <c r="D54" s="24"/>
      <c r="E54" s="24"/>
      <c r="F54" s="24"/>
      <c r="G54" s="23"/>
      <c r="H54" s="26"/>
      <c r="I54" s="24"/>
      <c r="J54" s="24"/>
      <c r="K54" s="27"/>
      <c r="L54" s="23"/>
      <c r="M54" s="28" t="str">
        <f t="shared" si="1"/>
        <v/>
      </c>
      <c r="N54" s="29" t="str">
        <f t="shared" si="2"/>
        <v/>
      </c>
      <c r="O54" s="24"/>
    </row>
    <row r="55">
      <c r="A55" s="23"/>
      <c r="B55" s="24"/>
      <c r="C55" s="24"/>
      <c r="D55" s="24"/>
      <c r="E55" s="24"/>
      <c r="F55" s="24"/>
      <c r="G55" s="23"/>
      <c r="H55" s="26"/>
      <c r="I55" s="24"/>
      <c r="J55" s="24"/>
      <c r="K55" s="27"/>
      <c r="L55" s="23"/>
      <c r="M55" s="28" t="str">
        <f t="shared" si="1"/>
        <v/>
      </c>
      <c r="N55" s="29" t="str">
        <f t="shared" si="2"/>
        <v/>
      </c>
      <c r="O55" s="24"/>
    </row>
    <row r="56">
      <c r="A56" s="23"/>
      <c r="B56" s="24"/>
      <c r="C56" s="24"/>
      <c r="D56" s="24"/>
      <c r="E56" s="24"/>
      <c r="F56" s="24"/>
      <c r="G56" s="23"/>
      <c r="H56" s="26"/>
      <c r="I56" s="24"/>
      <c r="J56" s="24"/>
      <c r="K56" s="27"/>
      <c r="L56" s="23"/>
      <c r="M56" s="28" t="str">
        <f t="shared" si="1"/>
        <v/>
      </c>
      <c r="N56" s="29" t="str">
        <f t="shared" si="2"/>
        <v/>
      </c>
      <c r="O56" s="24"/>
    </row>
    <row r="57">
      <c r="A57" s="23"/>
      <c r="B57" s="24"/>
      <c r="C57" s="24"/>
      <c r="D57" s="24"/>
      <c r="E57" s="24"/>
      <c r="F57" s="24"/>
      <c r="G57" s="23"/>
      <c r="H57" s="26"/>
      <c r="I57" s="24"/>
      <c r="J57" s="24"/>
      <c r="K57" s="27"/>
      <c r="L57" s="23"/>
      <c r="M57" s="28" t="str">
        <f t="shared" si="1"/>
        <v/>
      </c>
      <c r="N57" s="29" t="str">
        <f t="shared" si="2"/>
        <v/>
      </c>
      <c r="O57" s="24"/>
    </row>
    <row r="58">
      <c r="A58" s="23"/>
      <c r="B58" s="24"/>
      <c r="C58" s="24"/>
      <c r="D58" s="24"/>
      <c r="E58" s="24"/>
      <c r="F58" s="24"/>
      <c r="G58" s="23"/>
      <c r="H58" s="26"/>
      <c r="I58" s="24"/>
      <c r="J58" s="24"/>
      <c r="K58" s="27"/>
      <c r="L58" s="23"/>
      <c r="M58" s="28" t="str">
        <f t="shared" si="1"/>
        <v/>
      </c>
      <c r="N58" s="29" t="str">
        <f t="shared" si="2"/>
        <v/>
      </c>
      <c r="O58" s="24"/>
    </row>
    <row r="59">
      <c r="A59" s="23"/>
      <c r="B59" s="24"/>
      <c r="C59" s="24"/>
      <c r="D59" s="24"/>
      <c r="E59" s="24"/>
      <c r="F59" s="24"/>
      <c r="G59" s="23"/>
      <c r="H59" s="26"/>
      <c r="I59" s="24"/>
      <c r="J59" s="24"/>
      <c r="K59" s="27"/>
      <c r="L59" s="23"/>
      <c r="M59" s="28" t="str">
        <f t="shared" si="1"/>
        <v/>
      </c>
      <c r="N59" s="29" t="str">
        <f t="shared" si="2"/>
        <v/>
      </c>
      <c r="O59" s="24"/>
    </row>
    <row r="60">
      <c r="A60" s="23"/>
      <c r="B60" s="24"/>
      <c r="C60" s="24"/>
      <c r="D60" s="24"/>
      <c r="E60" s="24"/>
      <c r="F60" s="24"/>
      <c r="G60" s="23"/>
      <c r="H60" s="26"/>
      <c r="I60" s="24"/>
      <c r="J60" s="24"/>
      <c r="K60" s="27"/>
      <c r="L60" s="23"/>
      <c r="M60" s="28" t="str">
        <f t="shared" si="1"/>
        <v/>
      </c>
      <c r="N60" s="29" t="str">
        <f t="shared" si="2"/>
        <v/>
      </c>
      <c r="O60" s="24"/>
    </row>
    <row r="61">
      <c r="A61" s="23"/>
      <c r="B61" s="24"/>
      <c r="C61" s="24"/>
      <c r="D61" s="24"/>
      <c r="E61" s="24"/>
      <c r="F61" s="24"/>
      <c r="G61" s="23"/>
      <c r="H61" s="26"/>
      <c r="I61" s="24"/>
      <c r="J61" s="24"/>
      <c r="K61" s="27"/>
      <c r="L61" s="23"/>
      <c r="M61" s="28" t="str">
        <f t="shared" si="1"/>
        <v/>
      </c>
      <c r="N61" s="29" t="str">
        <f t="shared" si="2"/>
        <v/>
      </c>
      <c r="O61" s="24"/>
    </row>
    <row r="62">
      <c r="A62" s="23"/>
      <c r="B62" s="24"/>
      <c r="C62" s="24"/>
      <c r="D62" s="24"/>
      <c r="E62" s="24"/>
      <c r="F62" s="24"/>
      <c r="G62" s="23"/>
      <c r="H62" s="26"/>
      <c r="I62" s="24"/>
      <c r="J62" s="24"/>
      <c r="K62" s="27"/>
      <c r="L62" s="23"/>
      <c r="M62" s="28" t="str">
        <f t="shared" si="1"/>
        <v/>
      </c>
      <c r="N62" s="29" t="str">
        <f t="shared" si="2"/>
        <v/>
      </c>
      <c r="O62" s="24"/>
    </row>
    <row r="63">
      <c r="A63" s="23"/>
      <c r="B63" s="24"/>
      <c r="C63" s="24"/>
      <c r="D63" s="24"/>
      <c r="E63" s="24"/>
      <c r="F63" s="24"/>
      <c r="G63" s="23"/>
      <c r="H63" s="26"/>
      <c r="I63" s="24"/>
      <c r="J63" s="24"/>
      <c r="K63" s="27"/>
      <c r="L63" s="23"/>
      <c r="M63" s="28" t="str">
        <f t="shared" si="1"/>
        <v/>
      </c>
      <c r="N63" s="29" t="str">
        <f t="shared" si="2"/>
        <v/>
      </c>
      <c r="O63" s="24"/>
    </row>
    <row r="64">
      <c r="A64" s="23"/>
      <c r="B64" s="24"/>
      <c r="C64" s="24"/>
      <c r="D64" s="24"/>
      <c r="E64" s="24"/>
      <c r="F64" s="24"/>
      <c r="G64" s="23"/>
      <c r="H64" s="26"/>
      <c r="I64" s="24"/>
      <c r="J64" s="24"/>
      <c r="K64" s="27"/>
      <c r="L64" s="23"/>
      <c r="M64" s="28" t="str">
        <f t="shared" si="1"/>
        <v/>
      </c>
      <c r="N64" s="29" t="str">
        <f t="shared" si="2"/>
        <v/>
      </c>
      <c r="O64" s="24"/>
    </row>
    <row r="65">
      <c r="A65" s="23"/>
      <c r="B65" s="24"/>
      <c r="C65" s="24"/>
      <c r="D65" s="24"/>
      <c r="E65" s="24"/>
      <c r="F65" s="24"/>
      <c r="G65" s="23"/>
      <c r="H65" s="26"/>
      <c r="I65" s="24"/>
      <c r="J65" s="24"/>
      <c r="K65" s="27"/>
      <c r="L65" s="23"/>
      <c r="M65" s="28" t="str">
        <f t="shared" si="1"/>
        <v/>
      </c>
      <c r="N65" s="29" t="str">
        <f t="shared" si="2"/>
        <v/>
      </c>
      <c r="O65" s="24"/>
    </row>
    <row r="66">
      <c r="A66" s="23"/>
      <c r="B66" s="24"/>
      <c r="C66" s="24"/>
      <c r="D66" s="24"/>
      <c r="E66" s="24"/>
      <c r="F66" s="24"/>
      <c r="G66" s="23"/>
      <c r="H66" s="26"/>
      <c r="I66" s="24"/>
      <c r="J66" s="24"/>
      <c r="K66" s="27"/>
      <c r="L66" s="23"/>
      <c r="M66" s="28" t="str">
        <f t="shared" si="1"/>
        <v/>
      </c>
      <c r="N66" s="29" t="str">
        <f t="shared" si="2"/>
        <v/>
      </c>
      <c r="O66" s="24"/>
    </row>
    <row r="67">
      <c r="A67" s="23"/>
      <c r="B67" s="24"/>
      <c r="C67" s="24"/>
      <c r="D67" s="24"/>
      <c r="E67" s="24"/>
      <c r="F67" s="24"/>
      <c r="G67" s="23"/>
      <c r="H67" s="26"/>
      <c r="I67" s="24"/>
      <c r="J67" s="24"/>
      <c r="K67" s="27"/>
      <c r="L67" s="23"/>
      <c r="M67" s="28" t="str">
        <f t="shared" si="1"/>
        <v/>
      </c>
      <c r="N67" s="29" t="str">
        <f t="shared" si="2"/>
        <v/>
      </c>
      <c r="O67" s="24"/>
    </row>
    <row r="68">
      <c r="A68" s="23"/>
      <c r="B68" s="24"/>
      <c r="C68" s="24"/>
      <c r="D68" s="24"/>
      <c r="E68" s="24"/>
      <c r="F68" s="24"/>
      <c r="G68" s="23"/>
      <c r="H68" s="26"/>
      <c r="I68" s="24"/>
      <c r="J68" s="24"/>
      <c r="K68" s="27"/>
      <c r="L68" s="23"/>
      <c r="M68" s="28" t="str">
        <f t="shared" si="1"/>
        <v/>
      </c>
      <c r="N68" s="29" t="str">
        <f t="shared" si="2"/>
        <v/>
      </c>
      <c r="O68" s="24"/>
    </row>
    <row r="69">
      <c r="A69" s="23"/>
      <c r="B69" s="24"/>
      <c r="C69" s="24"/>
      <c r="D69" s="24"/>
      <c r="E69" s="24"/>
      <c r="F69" s="24"/>
      <c r="G69" s="23"/>
      <c r="H69" s="26"/>
      <c r="I69" s="24"/>
      <c r="J69" s="24"/>
      <c r="K69" s="27"/>
      <c r="L69" s="23"/>
      <c r="M69" s="28" t="str">
        <f t="shared" si="1"/>
        <v/>
      </c>
      <c r="N69" s="29" t="str">
        <f t="shared" si="2"/>
        <v/>
      </c>
      <c r="O69" s="24"/>
    </row>
    <row r="70">
      <c r="A70" s="23"/>
      <c r="B70" s="24"/>
      <c r="C70" s="24"/>
      <c r="D70" s="24"/>
      <c r="E70" s="24"/>
      <c r="F70" s="24"/>
      <c r="G70" s="23"/>
      <c r="H70" s="26"/>
      <c r="I70" s="24"/>
      <c r="J70" s="24"/>
      <c r="K70" s="27"/>
      <c r="L70" s="23"/>
      <c r="M70" s="28" t="str">
        <f t="shared" si="1"/>
        <v/>
      </c>
      <c r="N70" s="29" t="str">
        <f t="shared" si="2"/>
        <v/>
      </c>
      <c r="O70" s="24"/>
    </row>
    <row r="71">
      <c r="A71" s="23"/>
      <c r="B71" s="24"/>
      <c r="C71" s="24"/>
      <c r="D71" s="24"/>
      <c r="E71" s="24"/>
      <c r="F71" s="24"/>
      <c r="G71" s="23"/>
      <c r="H71" s="26"/>
      <c r="I71" s="24"/>
      <c r="J71" s="24"/>
      <c r="K71" s="27"/>
      <c r="L71" s="23"/>
      <c r="M71" s="28" t="str">
        <f t="shared" si="1"/>
        <v/>
      </c>
      <c r="N71" s="29" t="str">
        <f t="shared" si="2"/>
        <v/>
      </c>
      <c r="O71" s="24"/>
    </row>
    <row r="72">
      <c r="A72" s="23"/>
      <c r="B72" s="24"/>
      <c r="C72" s="24"/>
      <c r="D72" s="24"/>
      <c r="E72" s="24"/>
      <c r="F72" s="24"/>
      <c r="G72" s="23"/>
      <c r="H72" s="26"/>
      <c r="I72" s="24"/>
      <c r="J72" s="24"/>
      <c r="K72" s="27"/>
      <c r="L72" s="23"/>
      <c r="M72" s="28" t="str">
        <f t="shared" si="1"/>
        <v/>
      </c>
      <c r="N72" s="29" t="str">
        <f t="shared" si="2"/>
        <v/>
      </c>
      <c r="O72" s="24"/>
    </row>
    <row r="73">
      <c r="A73" s="23"/>
      <c r="B73" s="24"/>
      <c r="C73" s="24"/>
      <c r="D73" s="24"/>
      <c r="E73" s="24"/>
      <c r="F73" s="24"/>
      <c r="G73" s="23"/>
      <c r="H73" s="26"/>
      <c r="I73" s="24"/>
      <c r="J73" s="24"/>
      <c r="K73" s="27"/>
      <c r="L73" s="23"/>
      <c r="M73" s="28" t="str">
        <f t="shared" si="1"/>
        <v/>
      </c>
      <c r="N73" s="29" t="str">
        <f t="shared" si="2"/>
        <v/>
      </c>
      <c r="O73" s="24"/>
    </row>
    <row r="74">
      <c r="A74" s="23"/>
      <c r="B74" s="24"/>
      <c r="C74" s="24"/>
      <c r="D74" s="24"/>
      <c r="E74" s="24"/>
      <c r="F74" s="24"/>
      <c r="G74" s="23"/>
      <c r="H74" s="26"/>
      <c r="I74" s="24"/>
      <c r="J74" s="24"/>
      <c r="K74" s="27"/>
      <c r="L74" s="23"/>
      <c r="M74" s="28" t="str">
        <f t="shared" si="1"/>
        <v/>
      </c>
      <c r="N74" s="29" t="str">
        <f t="shared" si="2"/>
        <v/>
      </c>
      <c r="O74" s="24"/>
    </row>
    <row r="75">
      <c r="A75" s="23"/>
      <c r="B75" s="24"/>
      <c r="C75" s="24"/>
      <c r="D75" s="24"/>
      <c r="E75" s="24"/>
      <c r="F75" s="24"/>
      <c r="G75" s="23"/>
      <c r="H75" s="26"/>
      <c r="I75" s="24"/>
      <c r="J75" s="24"/>
      <c r="K75" s="27"/>
      <c r="L75" s="23"/>
      <c r="M75" s="28" t="str">
        <f t="shared" si="1"/>
        <v/>
      </c>
      <c r="N75" s="29" t="str">
        <f t="shared" si="2"/>
        <v/>
      </c>
      <c r="O75" s="24"/>
    </row>
    <row r="76">
      <c r="A76" s="23"/>
      <c r="B76" s="24"/>
      <c r="C76" s="24"/>
      <c r="D76" s="24"/>
      <c r="E76" s="24"/>
      <c r="F76" s="24"/>
      <c r="G76" s="23"/>
      <c r="H76" s="26"/>
      <c r="I76" s="24"/>
      <c r="J76" s="24"/>
      <c r="K76" s="27"/>
      <c r="L76" s="23"/>
      <c r="M76" s="28" t="str">
        <f t="shared" si="1"/>
        <v/>
      </c>
      <c r="N76" s="29" t="str">
        <f t="shared" si="2"/>
        <v/>
      </c>
      <c r="O76" s="24"/>
    </row>
    <row r="77">
      <c r="A77" s="23"/>
      <c r="B77" s="24"/>
      <c r="C77" s="24"/>
      <c r="D77" s="24"/>
      <c r="E77" s="24"/>
      <c r="F77" s="24"/>
      <c r="G77" s="23"/>
      <c r="H77" s="26"/>
      <c r="I77" s="24"/>
      <c r="J77" s="24"/>
      <c r="K77" s="27"/>
      <c r="L77" s="23"/>
      <c r="M77" s="28" t="str">
        <f t="shared" si="1"/>
        <v/>
      </c>
      <c r="N77" s="29" t="str">
        <f t="shared" si="2"/>
        <v/>
      </c>
      <c r="O77" s="24"/>
    </row>
    <row r="78">
      <c r="A78" s="23"/>
      <c r="B78" s="24"/>
      <c r="C78" s="24"/>
      <c r="D78" s="24"/>
      <c r="E78" s="24"/>
      <c r="F78" s="24"/>
      <c r="G78" s="23"/>
      <c r="H78" s="26"/>
      <c r="I78" s="24"/>
      <c r="J78" s="24"/>
      <c r="K78" s="27"/>
      <c r="L78" s="23"/>
      <c r="M78" s="28" t="str">
        <f t="shared" si="1"/>
        <v/>
      </c>
      <c r="N78" s="29" t="str">
        <f t="shared" si="2"/>
        <v/>
      </c>
      <c r="O78" s="24"/>
    </row>
    <row r="79">
      <c r="A79" s="23"/>
      <c r="B79" s="24"/>
      <c r="C79" s="24"/>
      <c r="D79" s="24"/>
      <c r="E79" s="24"/>
      <c r="F79" s="24"/>
      <c r="G79" s="23"/>
      <c r="H79" s="26"/>
      <c r="I79" s="24"/>
      <c r="J79" s="24"/>
      <c r="K79" s="27"/>
      <c r="L79" s="23"/>
      <c r="M79" s="28" t="str">
        <f t="shared" si="1"/>
        <v/>
      </c>
      <c r="N79" s="29" t="str">
        <f t="shared" si="2"/>
        <v/>
      </c>
      <c r="O79" s="24"/>
    </row>
    <row r="80">
      <c r="A80" s="23"/>
      <c r="B80" s="24"/>
      <c r="C80" s="24"/>
      <c r="D80" s="24"/>
      <c r="E80" s="24"/>
      <c r="F80" s="24"/>
      <c r="G80" s="23"/>
      <c r="H80" s="26"/>
      <c r="I80" s="24"/>
      <c r="J80" s="24"/>
      <c r="K80" s="27"/>
      <c r="L80" s="23"/>
      <c r="M80" s="28" t="str">
        <f t="shared" si="1"/>
        <v/>
      </c>
      <c r="N80" s="29" t="str">
        <f t="shared" si="2"/>
        <v/>
      </c>
      <c r="O80" s="24"/>
    </row>
    <row r="81">
      <c r="A81" s="23"/>
      <c r="B81" s="24"/>
      <c r="C81" s="24"/>
      <c r="D81" s="24"/>
      <c r="E81" s="24"/>
      <c r="F81" s="24"/>
      <c r="G81" s="23"/>
      <c r="H81" s="26"/>
      <c r="I81" s="24"/>
      <c r="J81" s="24"/>
      <c r="K81" s="27"/>
      <c r="L81" s="23"/>
      <c r="M81" s="28" t="str">
        <f t="shared" si="1"/>
        <v/>
      </c>
      <c r="N81" s="29" t="str">
        <f t="shared" si="2"/>
        <v/>
      </c>
      <c r="O81" s="24"/>
    </row>
    <row r="82">
      <c r="A82" s="23"/>
      <c r="B82" s="24"/>
      <c r="C82" s="24"/>
      <c r="D82" s="24"/>
      <c r="E82" s="24"/>
      <c r="F82" s="24"/>
      <c r="G82" s="23"/>
      <c r="H82" s="26"/>
      <c r="I82" s="24"/>
      <c r="J82" s="24"/>
      <c r="K82" s="27"/>
      <c r="L82" s="23"/>
      <c r="M82" s="28" t="str">
        <f t="shared" si="1"/>
        <v/>
      </c>
      <c r="N82" s="29" t="str">
        <f t="shared" si="2"/>
        <v/>
      </c>
      <c r="O82" s="24"/>
    </row>
    <row r="83">
      <c r="A83" s="23"/>
      <c r="B83" s="24"/>
      <c r="C83" s="24"/>
      <c r="D83" s="24"/>
      <c r="E83" s="24"/>
      <c r="F83" s="24"/>
      <c r="G83" s="23"/>
      <c r="H83" s="26"/>
      <c r="I83" s="24"/>
      <c r="J83" s="24"/>
      <c r="K83" s="27"/>
      <c r="L83" s="23"/>
      <c r="M83" s="28" t="str">
        <f t="shared" si="1"/>
        <v/>
      </c>
      <c r="N83" s="29" t="str">
        <f t="shared" si="2"/>
        <v/>
      </c>
      <c r="O83" s="24"/>
    </row>
    <row r="84">
      <c r="A84" s="23"/>
      <c r="B84" s="24"/>
      <c r="C84" s="24"/>
      <c r="D84" s="24"/>
      <c r="E84" s="24"/>
      <c r="F84" s="24"/>
      <c r="G84" s="23"/>
      <c r="H84" s="26"/>
      <c r="I84" s="24"/>
      <c r="J84" s="24"/>
      <c r="K84" s="27"/>
      <c r="L84" s="23"/>
      <c r="M84" s="28" t="str">
        <f t="shared" si="1"/>
        <v/>
      </c>
      <c r="N84" s="29" t="str">
        <f t="shared" si="2"/>
        <v/>
      </c>
      <c r="O84" s="24"/>
    </row>
    <row r="85">
      <c r="A85" s="23"/>
      <c r="B85" s="24"/>
      <c r="C85" s="24"/>
      <c r="D85" s="24"/>
      <c r="E85" s="24"/>
      <c r="F85" s="24"/>
      <c r="G85" s="23"/>
      <c r="H85" s="26"/>
      <c r="I85" s="24"/>
      <c r="J85" s="24"/>
      <c r="K85" s="27"/>
      <c r="L85" s="23"/>
      <c r="M85" s="28" t="str">
        <f t="shared" si="1"/>
        <v/>
      </c>
      <c r="N85" s="29" t="str">
        <f t="shared" si="2"/>
        <v/>
      </c>
      <c r="O85" s="24"/>
    </row>
    <row r="86">
      <c r="A86" s="23"/>
      <c r="B86" s="24"/>
      <c r="C86" s="24"/>
      <c r="D86" s="24"/>
      <c r="E86" s="24"/>
      <c r="F86" s="24"/>
      <c r="G86" s="23"/>
      <c r="H86" s="26"/>
      <c r="I86" s="24"/>
      <c r="J86" s="24"/>
      <c r="K86" s="27"/>
      <c r="L86" s="23"/>
      <c r="M86" s="28" t="str">
        <f t="shared" si="1"/>
        <v/>
      </c>
      <c r="N86" s="29" t="str">
        <f t="shared" si="2"/>
        <v/>
      </c>
      <c r="O86" s="24"/>
    </row>
    <row r="87">
      <c r="A87" s="23"/>
      <c r="B87" s="24"/>
      <c r="C87" s="24"/>
      <c r="D87" s="24"/>
      <c r="E87" s="24"/>
      <c r="F87" s="24"/>
      <c r="G87" s="23"/>
      <c r="H87" s="26"/>
      <c r="I87" s="24"/>
      <c r="J87" s="24"/>
      <c r="K87" s="27"/>
      <c r="L87" s="23"/>
      <c r="M87" s="28" t="str">
        <f t="shared" si="1"/>
        <v/>
      </c>
      <c r="N87" s="29" t="str">
        <f t="shared" si="2"/>
        <v/>
      </c>
      <c r="O87" s="24"/>
    </row>
    <row r="88">
      <c r="A88" s="23"/>
      <c r="B88" s="24"/>
      <c r="C88" s="24"/>
      <c r="D88" s="24"/>
      <c r="E88" s="24"/>
      <c r="F88" s="24"/>
      <c r="G88" s="23"/>
      <c r="H88" s="26"/>
      <c r="I88" s="24"/>
      <c r="J88" s="24"/>
      <c r="K88" s="27"/>
      <c r="L88" s="23"/>
      <c r="M88" s="28" t="str">
        <f t="shared" si="1"/>
        <v/>
      </c>
      <c r="N88" s="29" t="str">
        <f t="shared" si="2"/>
        <v/>
      </c>
      <c r="O88" s="24"/>
    </row>
    <row r="89">
      <c r="A89" s="23"/>
      <c r="B89" s="24"/>
      <c r="C89" s="24"/>
      <c r="D89" s="24"/>
      <c r="E89" s="24"/>
      <c r="F89" s="24"/>
      <c r="G89" s="23"/>
      <c r="H89" s="26"/>
      <c r="I89" s="24"/>
      <c r="J89" s="24"/>
      <c r="K89" s="27"/>
      <c r="L89" s="23"/>
      <c r="M89" s="28" t="str">
        <f t="shared" si="1"/>
        <v/>
      </c>
      <c r="N89" s="29" t="str">
        <f t="shared" si="2"/>
        <v/>
      </c>
      <c r="O89" s="24"/>
    </row>
    <row r="90">
      <c r="A90" s="23"/>
      <c r="B90" s="24"/>
      <c r="C90" s="24"/>
      <c r="D90" s="24"/>
      <c r="E90" s="24"/>
      <c r="F90" s="24"/>
      <c r="G90" s="23"/>
      <c r="H90" s="26"/>
      <c r="I90" s="24"/>
      <c r="J90" s="24"/>
      <c r="K90" s="27"/>
      <c r="L90" s="23"/>
      <c r="M90" s="28" t="str">
        <f t="shared" si="1"/>
        <v/>
      </c>
      <c r="N90" s="29" t="str">
        <f t="shared" si="2"/>
        <v/>
      </c>
      <c r="O90" s="24"/>
    </row>
    <row r="91">
      <c r="A91" s="23"/>
      <c r="B91" s="24"/>
      <c r="C91" s="24"/>
      <c r="D91" s="24"/>
      <c r="E91" s="24"/>
      <c r="F91" s="24"/>
      <c r="G91" s="23"/>
      <c r="H91" s="26"/>
      <c r="I91" s="24"/>
      <c r="J91" s="24"/>
      <c r="K91" s="27"/>
      <c r="L91" s="23"/>
      <c r="M91" s="28" t="str">
        <f t="shared" si="1"/>
        <v/>
      </c>
      <c r="N91" s="29" t="str">
        <f t="shared" si="2"/>
        <v/>
      </c>
      <c r="O91" s="24"/>
    </row>
    <row r="92">
      <c r="A92" s="23"/>
      <c r="B92" s="24"/>
      <c r="C92" s="24"/>
      <c r="D92" s="24"/>
      <c r="E92" s="24"/>
      <c r="F92" s="24"/>
      <c r="G92" s="23"/>
      <c r="H92" s="26"/>
      <c r="I92" s="24"/>
      <c r="J92" s="24"/>
      <c r="K92" s="27"/>
      <c r="L92" s="23"/>
      <c r="M92" s="28" t="str">
        <f t="shared" si="1"/>
        <v/>
      </c>
      <c r="N92" s="29" t="str">
        <f t="shared" si="2"/>
        <v/>
      </c>
      <c r="O92" s="24"/>
    </row>
    <row r="93">
      <c r="A93" s="23"/>
      <c r="B93" s="24"/>
      <c r="C93" s="24"/>
      <c r="D93" s="24"/>
      <c r="E93" s="24"/>
      <c r="F93" s="24"/>
      <c r="G93" s="23"/>
      <c r="H93" s="26"/>
      <c r="I93" s="24"/>
      <c r="J93" s="24"/>
      <c r="K93" s="27"/>
      <c r="L93" s="23"/>
      <c r="M93" s="28" t="str">
        <f t="shared" si="1"/>
        <v/>
      </c>
      <c r="N93" s="29" t="str">
        <f t="shared" si="2"/>
        <v/>
      </c>
      <c r="O93" s="24"/>
    </row>
    <row r="94">
      <c r="A94" s="23"/>
      <c r="B94" s="24"/>
      <c r="C94" s="24"/>
      <c r="D94" s="24"/>
      <c r="E94" s="24"/>
      <c r="F94" s="24"/>
      <c r="G94" s="23"/>
      <c r="H94" s="26"/>
      <c r="I94" s="24"/>
      <c r="J94" s="24"/>
      <c r="K94" s="27"/>
      <c r="L94" s="23"/>
      <c r="M94" s="28" t="str">
        <f t="shared" si="1"/>
        <v/>
      </c>
      <c r="N94" s="29" t="str">
        <f t="shared" si="2"/>
        <v/>
      </c>
      <c r="O94" s="24"/>
    </row>
    <row r="95">
      <c r="A95" s="23"/>
      <c r="B95" s="24"/>
      <c r="C95" s="24"/>
      <c r="D95" s="24"/>
      <c r="E95" s="24"/>
      <c r="F95" s="24"/>
      <c r="G95" s="23"/>
      <c r="H95" s="26"/>
      <c r="I95" s="24"/>
      <c r="J95" s="24"/>
      <c r="K95" s="27"/>
      <c r="L95" s="23"/>
      <c r="M95" s="28" t="str">
        <f t="shared" si="1"/>
        <v/>
      </c>
      <c r="N95" s="29" t="str">
        <f t="shared" si="2"/>
        <v/>
      </c>
      <c r="O95" s="24"/>
    </row>
    <row r="96">
      <c r="A96" s="23"/>
      <c r="B96" s="24"/>
      <c r="C96" s="24"/>
      <c r="D96" s="24"/>
      <c r="E96" s="24"/>
      <c r="F96" s="24"/>
      <c r="G96" s="23"/>
      <c r="H96" s="26"/>
      <c r="I96" s="24"/>
      <c r="J96" s="24"/>
      <c r="K96" s="27"/>
      <c r="L96" s="23"/>
      <c r="M96" s="28" t="str">
        <f t="shared" si="1"/>
        <v/>
      </c>
      <c r="N96" s="29" t="str">
        <f t="shared" si="2"/>
        <v/>
      </c>
      <c r="O96" s="24"/>
    </row>
    <row r="97">
      <c r="A97" s="23"/>
      <c r="B97" s="24"/>
      <c r="C97" s="24"/>
      <c r="D97" s="24"/>
      <c r="E97" s="24"/>
      <c r="F97" s="24"/>
      <c r="G97" s="23"/>
      <c r="H97" s="26"/>
      <c r="I97" s="24"/>
      <c r="J97" s="24"/>
      <c r="K97" s="27"/>
      <c r="L97" s="23"/>
      <c r="M97" s="28" t="str">
        <f t="shared" si="1"/>
        <v/>
      </c>
      <c r="N97" s="29" t="str">
        <f t="shared" si="2"/>
        <v/>
      </c>
      <c r="O97" s="24"/>
    </row>
    <row r="98">
      <c r="A98" s="23"/>
      <c r="B98" s="24"/>
      <c r="C98" s="24"/>
      <c r="D98" s="24"/>
      <c r="E98" s="24"/>
      <c r="F98" s="24"/>
      <c r="G98" s="23"/>
      <c r="H98" s="26"/>
      <c r="I98" s="24"/>
      <c r="J98" s="24"/>
      <c r="K98" s="27"/>
      <c r="L98" s="23"/>
      <c r="M98" s="28" t="str">
        <f t="shared" si="1"/>
        <v/>
      </c>
      <c r="N98" s="29" t="str">
        <f t="shared" si="2"/>
        <v/>
      </c>
      <c r="O98" s="24"/>
    </row>
    <row r="99">
      <c r="A99" s="23"/>
      <c r="B99" s="24"/>
      <c r="C99" s="24"/>
      <c r="D99" s="24"/>
      <c r="E99" s="24"/>
      <c r="F99" s="24"/>
      <c r="G99" s="23"/>
      <c r="H99" s="26"/>
      <c r="I99" s="24"/>
      <c r="J99" s="24"/>
      <c r="K99" s="27"/>
      <c r="L99" s="23"/>
      <c r="M99" s="28" t="str">
        <f t="shared" si="1"/>
        <v/>
      </c>
      <c r="N99" s="29" t="str">
        <f t="shared" si="2"/>
        <v/>
      </c>
      <c r="O99" s="24"/>
    </row>
    <row r="100">
      <c r="A100" s="23"/>
      <c r="B100" s="24"/>
      <c r="C100" s="24"/>
      <c r="D100" s="24"/>
      <c r="E100" s="24"/>
      <c r="F100" s="24"/>
      <c r="G100" s="23"/>
      <c r="H100" s="26"/>
      <c r="I100" s="24"/>
      <c r="J100" s="24"/>
      <c r="K100" s="27"/>
      <c r="L100" s="23"/>
      <c r="M100" s="28" t="str">
        <f t="shared" si="1"/>
        <v/>
      </c>
      <c r="N100" s="29" t="str">
        <f t="shared" si="2"/>
        <v/>
      </c>
      <c r="O100" s="24"/>
    </row>
    <row r="101">
      <c r="A101" s="23"/>
      <c r="B101" s="24"/>
      <c r="C101" s="24"/>
      <c r="D101" s="24"/>
      <c r="E101" s="24"/>
      <c r="F101" s="24"/>
      <c r="G101" s="23"/>
      <c r="H101" s="26"/>
      <c r="I101" s="24"/>
      <c r="J101" s="24"/>
      <c r="K101" s="27"/>
      <c r="L101" s="23"/>
      <c r="M101" s="28" t="str">
        <f t="shared" si="1"/>
        <v/>
      </c>
      <c r="N101" s="29" t="str">
        <f t="shared" si="2"/>
        <v/>
      </c>
      <c r="O101" s="24"/>
    </row>
    <row r="102">
      <c r="A102" s="23"/>
      <c r="B102" s="24"/>
      <c r="C102" s="24"/>
      <c r="D102" s="24"/>
      <c r="E102" s="24"/>
      <c r="F102" s="24"/>
      <c r="G102" s="23"/>
      <c r="H102" s="26"/>
      <c r="I102" s="24"/>
      <c r="J102" s="24"/>
      <c r="K102" s="27"/>
      <c r="L102" s="23"/>
      <c r="M102" s="28" t="str">
        <f t="shared" si="1"/>
        <v/>
      </c>
      <c r="N102" s="29" t="str">
        <f t="shared" si="2"/>
        <v/>
      </c>
      <c r="O102" s="24"/>
    </row>
    <row r="103">
      <c r="A103" s="23"/>
      <c r="B103" s="24"/>
      <c r="C103" s="24"/>
      <c r="D103" s="24"/>
      <c r="E103" s="24"/>
      <c r="F103" s="24"/>
      <c r="G103" s="23"/>
      <c r="H103" s="26"/>
      <c r="I103" s="24"/>
      <c r="J103" s="24"/>
      <c r="K103" s="27"/>
      <c r="L103" s="23"/>
      <c r="M103" s="28" t="str">
        <f t="shared" si="1"/>
        <v/>
      </c>
      <c r="N103" s="29" t="str">
        <f t="shared" si="2"/>
        <v/>
      </c>
      <c r="O103" s="24"/>
    </row>
    <row r="104">
      <c r="A104" s="23"/>
      <c r="B104" s="24"/>
      <c r="C104" s="24"/>
      <c r="D104" s="24"/>
      <c r="E104" s="24"/>
      <c r="F104" s="24"/>
      <c r="G104" s="23"/>
      <c r="H104" s="26"/>
      <c r="I104" s="24"/>
      <c r="J104" s="24"/>
      <c r="K104" s="27"/>
      <c r="L104" s="23"/>
      <c r="M104" s="28" t="str">
        <f t="shared" si="1"/>
        <v/>
      </c>
      <c r="N104" s="29" t="str">
        <f t="shared" si="2"/>
        <v/>
      </c>
      <c r="O104" s="24"/>
    </row>
    <row r="105">
      <c r="A105" s="23"/>
      <c r="B105" s="24"/>
      <c r="C105" s="24"/>
      <c r="D105" s="24"/>
      <c r="E105" s="24"/>
      <c r="F105" s="24"/>
      <c r="G105" s="23"/>
      <c r="H105" s="26"/>
      <c r="I105" s="24"/>
      <c r="J105" s="24"/>
      <c r="K105" s="27"/>
      <c r="L105" s="23"/>
      <c r="M105" s="28" t="str">
        <f t="shared" si="1"/>
        <v/>
      </c>
      <c r="N105" s="29" t="str">
        <f t="shared" si="2"/>
        <v/>
      </c>
      <c r="O105" s="24"/>
    </row>
    <row r="106">
      <c r="A106" s="23"/>
      <c r="B106" s="24"/>
      <c r="C106" s="24"/>
      <c r="D106" s="24"/>
      <c r="E106" s="24"/>
      <c r="F106" s="24"/>
      <c r="G106" s="23"/>
      <c r="H106" s="26"/>
      <c r="I106" s="24"/>
      <c r="J106" s="24"/>
      <c r="K106" s="27"/>
      <c r="L106" s="23"/>
      <c r="M106" s="28" t="str">
        <f t="shared" si="1"/>
        <v/>
      </c>
      <c r="N106" s="29" t="str">
        <f t="shared" si="2"/>
        <v/>
      </c>
      <c r="O106" s="24"/>
    </row>
  </sheetData>
  <conditionalFormatting sqref="J7:J106">
    <cfRule type="cellIs" dxfId="0" priority="1" stopIfTrue="1" operator="equal">
      <formula>"Lost"</formula>
    </cfRule>
  </conditionalFormatting>
  <conditionalFormatting sqref="J7:J106">
    <cfRule type="cellIs" dxfId="1" priority="2" stopIfTrue="1" operator="equal">
      <formula>"Booked"</formula>
    </cfRule>
  </conditionalFormatting>
  <conditionalFormatting sqref="M7:M106">
    <cfRule type="expression" dxfId="2" priority="3" stopIfTrue="1">
      <formula>AND(ISNUMBER($M7),$M7&gt;0)</formula>
    </cfRule>
  </conditionalFormatting>
  <dataValidations>
    <dataValidation type="list" allowBlank="1" showErrorMessage="1" sqref="J7:J106">
      <formula1>"Inquiry,Proposal sent,Follow-up,Booked,Lost"</formula1>
    </dataValidation>
    <dataValidation type="list" allowBlank="1" sqref="D7:D106">
      <formula1>"Web form,Email,Phone,Agency or planner intro,Trade show,Referral,Other"</formula1>
    </dataValidation>
    <dataValidation type="list" allowBlank="1" sqref="O7:O106">
      <formula1>"Price,Date not available,Went with another supplier,Event canceled,No response,Other"</formula1>
    </dataValidation>
  </dataValidations>
  <drawing r:id="rId1"/>
</worksheet>
</file>