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Veileder" sheetId="1" r:id="rId4"/>
    <sheet state="visible" name="Oppgaver" sheetId="2" r:id="rId5"/>
    <sheet state="visible" name="Kompetansemål" sheetId="3" r:id="rId6"/>
    <sheet state="visible" name="Kilder og videre læring" sheetId="4" r:id="rId7"/>
  </sheets>
  <definedNames/>
  <calcPr/>
</workbook>
</file>

<file path=xl/sharedStrings.xml><?xml version="1.0" encoding="utf-8"?>
<sst xmlns="http://schemas.openxmlformats.org/spreadsheetml/2006/main" count="152" uniqueCount="116">
  <si>
    <t>💥 KOLLISJONSKALKULATOR</t>
  </si>
  <si>
    <t>OM BREMSELENGDEKALKULATOREN</t>
  </si>
  <si>
    <r>
      <rPr>
        <rFont val="Lato"/>
        <b/>
        <color theme="1"/>
        <sz val="11.0"/>
      </rPr>
      <t xml:space="preserve">Kollisjonskalkulatoren er bygget for å lettere kunne se hvordan et objekt har mye større kraft enn om det var i ro, og at denne energien er avhengig av farten. </t>
    </r>
    <r>
      <rPr>
        <rFont val="Lato"/>
        <color theme="1"/>
        <sz val="11.0"/>
      </rPr>
      <t xml:space="preserve">
Forståelse - Det er vanskelig å forstå hvor mye farten har å si for energien/tilsvarende masse, så denne kalkulatoren er laget slik at eleven lett kan leke seg med egne tall og se resultatet. Blant annet, massen til ulike gjenstander og fart. Det følger noen oppgaver som vil vise tallene i en litt mer praktisk sammenheng.
Formlene her er noe elever i 10. klasse kanskje ikke har vært innom enda, men de vil kunne møte på disse i videregående, særlig i fysikk. 
Målet er ikke å forstå matematikken, men bli mer bevisst på kraft, fart og tilsvarende masse (energi) gjennom en mer praktisk tilnærming.</t>
    </r>
  </si>
  <si>
    <t>VEILEDER TIL BRUK I KLASSEROM</t>
  </si>
  <si>
    <t>KOLLISJONSTID, KRAFT OG AREAL</t>
  </si>
  <si>
    <r>
      <rPr>
        <rFont val="Calibri"/>
        <b/>
        <color theme="1"/>
        <sz val="11.0"/>
      </rPr>
      <t xml:space="preserve">Gjennomføring
</t>
    </r>
    <r>
      <rPr>
        <rFont val="Calibri"/>
        <color theme="1"/>
        <sz val="11.0"/>
      </rPr>
      <t xml:space="preserve">Alle oppgaver kan gjøres individuelt og i grupper. Det anbefales likevel å gjøre oppgave 1-3 individuelt, for da får alle prøvd litt selv. 
Oppgave 4 anbefales å gjennomføre i grupper på 2-4, slik at elevene kan hjelpe hverandre med å få løst oppgaven.
Hovedpoengene er at i både lav og høy fart, så vil selv små gjenstander oppleves "tunge" ved bråbrems eller kollisjon. Her ser man også at en stor flate kontra en liten flate har betydning for konsekvensene.
Prioritering - Et mål kan være å gjøre oppgave 1-3, få testet med noen tall og kjente objekter slik at elevene kan gå videre til oppgave 4. Husk å sette av tid til oppgave 4 også. 
Forståelse - Oppgave 4 er ganske spennende, og det er også denne oppgaven som bidrar mest til forståelse av tallene og størrelsene. 
Oppgave 4 viser hvor "tungt" noe faktisk blir, og at det ikke skal særlig høy fart til før det blir katastrofalt.  
</t>
    </r>
  </si>
  <si>
    <r>
      <rPr>
        <rFont val="Calibri"/>
        <b/>
        <color theme="1"/>
        <sz val="11.0"/>
      </rPr>
      <t>Hvordan bruke kalkulatoren?</t>
    </r>
    <r>
      <rPr>
        <rFont val="Calibri"/>
        <color theme="1"/>
        <sz val="11.0"/>
      </rPr>
      <t xml:space="preserve">
1. Ved en kollisjon vil det være flere sammenstøt, og det er vanskelig å fastslå eksakt kollisjonstid for de ulike sammenstøtene i en kollisjon. Du vil se forklart i kalkulatorene en vanlig gjennomsnittsverdi for kollisjonstid (fra f.eks bilen i fart treffer en hindring, til den er i ro). Man kan også prøve med andre verdier.
2. Kraft måles i newton (N), men den enheten brukes ikke så mye i dagligtale. For å forstå hva alle disse newtonene betyr, regner vi oss tilbake til hvor mye disse tilsvarer i kilogram (som er et mål for masse), for eksempel, som om noe hadde ligget oppå deg. Dette gjør det også mulig for elevene å teste i klasserom hvor "tunge" tingene oppleves ved et sammenstøt, f.eks. som en mobil, pc, flaske eller bok.  
3. AREAL - I boksene for "kraft per kvadratcentimeter", er det lagt opp til at elevene kan legge inn ulike lengder og bredder på en gjenstand. For eksempel kan de ta mobilen sin, og måle den. Deretter kan de se hvor mye kraft per kvadratcentimeter den utøver ved et sammenstøt. En kraft på over 170 newton per kvadratcentimeter, kan forårsake brudd på skallen. (Dette tilsvarer en masse på omtrent 17 kilogram balansert på 1 cm x 1 cm overflate mot hodet)</t>
    </r>
  </si>
  <si>
    <t xml:space="preserve">1. Se introfilmen: Melonhode </t>
  </si>
  <si>
    <t>2. Se introfilm om kraft og areal</t>
  </si>
  <si>
    <t>OPPGAVESETT</t>
  </si>
  <si>
    <t xml:space="preserve">Gjenstanders masse - eksempler: </t>
  </si>
  <si>
    <t>📱 Mobil</t>
  </si>
  <si>
    <t>kg</t>
  </si>
  <si>
    <t>🏉 Amerikansk fotball</t>
  </si>
  <si>
    <t>💻 PC</t>
  </si>
  <si>
    <t>🛹 El-skateboard</t>
  </si>
  <si>
    <t>5-10</t>
  </si>
  <si>
    <t>🎒 Sekk</t>
  </si>
  <si>
    <t>🕺 Voksen person</t>
  </si>
  <si>
    <t>70-100</t>
  </si>
  <si>
    <t>1. Krefter i en kollisjon</t>
  </si>
  <si>
    <t>1) Vekt på ulike masser</t>
  </si>
  <si>
    <t>Eksempel</t>
  </si>
  <si>
    <t xml:space="preserve">Se for deg noen typiske gjenstander som kan være med på en biltur. Velg en liten, en mellomstor og en stor gjenstand med ulik masse (Eks: mobil, pc, hund eller kanskje deg selv). Skriv inn massen på de tre gjenstandene i tabell 1, i feltet masse i ro (kg). 
Bruk kalkulatoren under og se hva den tilsvarende massen, altså hva gjenstandene ville veid ved en kollisjon i: 
a) 10 km/t
b) 30 km/t
c) 50 km/t
d) 80 km/t
e) 110 km/t
Fyll svarene inn i tabell 1  👉  </t>
  </si>
  <si>
    <t>Mobiltelefonen veier 250 gram, som tilsvarer 0,25 kilogram. Tast inn massen, og farten i kalkulatoren (Tast inn 0,25 for masse, og 10 km/t for fart). Vi ser da på verdien for tilsvarende masse; at telefonen veier omtrent 0,6 kg ved et sammenstøtet. Tast inn 0,6 (kg) i Tabell 1 for en liten gjenstand i samme kolonne som det står 10 km/t.👇</t>
  </si>
  <si>
    <r>
      <rPr>
        <rFont val="Arial"/>
        <b/>
        <color theme="1"/>
        <sz val="12.0"/>
      </rPr>
      <t xml:space="preserve">KALKULATOR: </t>
    </r>
    <r>
      <rPr>
        <rFont val="Arial"/>
        <b val="0"/>
        <color theme="1"/>
        <sz val="12.0"/>
      </rPr>
      <t>Krefter i kollisjon</t>
    </r>
  </si>
  <si>
    <r>
      <rPr>
        <rFont val="Calibri"/>
        <b/>
        <color theme="1"/>
        <sz val="13.0"/>
      </rPr>
      <t xml:space="preserve">TABELL 1: </t>
    </r>
    <r>
      <rPr>
        <rFont val="Calibri"/>
        <b val="0"/>
        <color theme="1"/>
        <sz val="13.0"/>
      </rPr>
      <t>Krefter i kollisjon</t>
    </r>
  </si>
  <si>
    <r>
      <rPr>
        <rFont val="Calibri"/>
        <i/>
        <color theme="1"/>
        <sz val="11.0"/>
      </rPr>
      <t>m</t>
    </r>
    <r>
      <rPr>
        <rFont val="Calibri"/>
        <color theme="1"/>
        <sz val="11.0"/>
      </rPr>
      <t xml:space="preserve"> = masse; kg</t>
    </r>
  </si>
  <si>
    <t>Fyll inn masse (kg)</t>
  </si>
  <si>
    <t>Liten</t>
  </si>
  <si>
    <t>Mellomstor</t>
  </si>
  <si>
    <t>Stor</t>
  </si>
  <si>
    <r>
      <rPr>
        <rFont val="Calibri"/>
        <i/>
        <color theme="1"/>
        <sz val="11.0"/>
      </rPr>
      <t>v</t>
    </r>
    <r>
      <rPr>
        <rFont val="Calibri"/>
        <color theme="1"/>
        <sz val="11.0"/>
      </rPr>
      <t xml:space="preserve"> = fart; km/t</t>
    </r>
  </si>
  <si>
    <t>Fyll inn fart (km/t)</t>
  </si>
  <si>
    <t>Masse i ro (kg)</t>
  </si>
  <si>
    <r>
      <rPr>
        <rFont val="Calibri"/>
        <i/>
        <color theme="1"/>
        <sz val="11.0"/>
      </rPr>
      <t xml:space="preserve">t </t>
    </r>
    <r>
      <rPr>
        <rFont val="Calibri"/>
        <color theme="1"/>
        <sz val="11.0"/>
      </rPr>
      <t>= tid; Sekunder</t>
    </r>
  </si>
  <si>
    <t>ℹ️ Det er vanlig å benytte 0,12 sekunder for kollisjonstid</t>
  </si>
  <si>
    <t>10 km/t</t>
  </si>
  <si>
    <t>Tilsvarende masse (kg)</t>
  </si>
  <si>
    <t>30 km/t</t>
  </si>
  <si>
    <t>50 km/t</t>
  </si>
  <si>
    <t>80 km/t</t>
  </si>
  <si>
    <t>110 km/t</t>
  </si>
  <si>
    <t>Dine refleksjoner og notater:</t>
  </si>
  <si>
    <t>✍🏼</t>
  </si>
  <si>
    <t>Forklaring</t>
  </si>
  <si>
    <r>
      <rPr>
        <rFont val="Calibri"/>
        <color theme="1"/>
        <sz val="11.0"/>
      </rPr>
      <t>Den massen en gjenstand har ved et sammenstøt er beskrevet som</t>
    </r>
    <r>
      <rPr>
        <rFont val="Calibri"/>
        <i/>
        <color theme="1"/>
        <sz val="11.0"/>
      </rPr>
      <t xml:space="preserve"> tilsvarende masse</t>
    </r>
    <r>
      <rPr>
        <rFont val="Calibri"/>
        <color theme="1"/>
        <sz val="11.0"/>
      </rPr>
      <t>. Hvis en gjenstand i fart treffer deg, vil tilsvarende masse være den massen du skulle lagt rett oppå deg for å føle samme kraft.</t>
    </r>
  </si>
  <si>
    <t>2. Akselasjon og tyngdeakslerasjon: g-kreftene</t>
  </si>
  <si>
    <t>2) g-krefter i ulik fart</t>
  </si>
  <si>
    <t>EKSEMPEL: Finn vekten (massen) til mobiltelefonen</t>
  </si>
  <si>
    <t>g-krefter er et mål for hvor stor en akselerasjon er i forhold til tyngdeakselerasjonen. Tyngden er den kraften jordkloden trekker på gjenstander med. Den er på 9,81 meter per sekund i annen (9,81 m/s2). Vi kan forenkle og runde opp til 10. Det vil si at jordkloden trekker på deg med 1 g. Når du hopper i havet fra en høyde, er det denne g-kraften (akselerasjonen) som gjør at du faller fortere og fortere helt til du treffer vannet.  
Bruk kalkulator 2. g-krefter nedenfor, og finn ut hvor mange g-krefter du ville opplevd i en kollisjon i ulik fart:  
a) 10 km/t
b) 30 km/t
c) 50 km/t
d) 80 km/t
e) 110 km/t
Fyll svarene i tabell 2 til høyre 👉</t>
  </si>
  <si>
    <t>Når du kjører en berg- og dalbane, så utsettes du normalt ikke for mer enn 3 g. 
Opplever du mer enn 15 g i et minutt, kan dette være dødelig. Et trykk på 5 g er vanlig at mennesker takler uten å miste bevisstheten.</t>
  </si>
  <si>
    <t>KALKULATOR 2. g -krefter</t>
  </si>
  <si>
    <t>✍🏼TABELL 2</t>
  </si>
  <si>
    <r>
      <rPr>
        <rFont val="Calibri"/>
        <i/>
        <color theme="1"/>
        <sz val="11.0"/>
      </rPr>
      <t>m</t>
    </r>
    <r>
      <rPr>
        <rFont val="Calibri"/>
        <color theme="1"/>
        <sz val="11.0"/>
      </rPr>
      <t xml:space="preserve"> = masse; kg</t>
    </r>
  </si>
  <si>
    <t>Fart</t>
  </si>
  <si>
    <t>g-kraft</t>
  </si>
  <si>
    <r>
      <rPr>
        <rFont val="Calibri"/>
        <i/>
        <color theme="1"/>
        <sz val="11.0"/>
      </rPr>
      <t>v</t>
    </r>
    <r>
      <rPr>
        <rFont val="Calibri"/>
        <color theme="1"/>
        <sz val="11.0"/>
      </rPr>
      <t xml:space="preserve"> = fart; km/t</t>
    </r>
  </si>
  <si>
    <r>
      <rPr>
        <rFont val="Calibri"/>
        <i/>
        <color theme="1"/>
        <sz val="11.0"/>
      </rPr>
      <t xml:space="preserve">t </t>
    </r>
    <r>
      <rPr>
        <rFont val="Calibri"/>
        <color theme="1"/>
        <sz val="11.0"/>
      </rPr>
      <t>= tid; sekunder</t>
    </r>
  </si>
  <si>
    <r>
      <rPr>
        <rFont val="Calibri"/>
        <b/>
        <i/>
        <color theme="1"/>
        <sz val="11.0"/>
      </rPr>
      <t>a</t>
    </r>
    <r>
      <rPr>
        <rFont val="Calibri"/>
        <b/>
        <color theme="1"/>
        <sz val="11.0"/>
      </rPr>
      <t xml:space="preserve"> = akselerasjon</t>
    </r>
  </si>
  <si>
    <r>
      <rPr>
        <rFont val="Calibri"/>
        <b/>
        <i/>
        <color theme="1"/>
        <sz val="11.0"/>
      </rPr>
      <t>g</t>
    </r>
    <r>
      <rPr>
        <rFont val="Calibri"/>
        <b/>
        <color theme="1"/>
        <sz val="11.0"/>
      </rPr>
      <t xml:space="preserve"> = g-kraft</t>
    </r>
  </si>
  <si>
    <t>Tilsvarende masse: Hvis en gjenstand i fart treffer deg, vil tilsvarende masse være den massen du skulle lagt rett oppå deg for å føle samme kraft.</t>
  </si>
  <si>
    <t>3. Kraften på små og store flater</t>
  </si>
  <si>
    <t xml:space="preserve">3A) Kraft på små og store flater </t>
  </si>
  <si>
    <t>Nå har du funnet g-krefter og tilsvarende masse ved en kollisjon. Nå skal du undersøke hvor stor kraft per areal disse gjenstandene utgjør hvis de treffer på en liten eller en stor flate. 
Test først på deg selv. Lukk hånden til en knyttneve og press den flatt mot låret ditt. Dette vil ikke være så alt for vondt (om du ikke er supermannsterk). Prøv en gang til, men denne gangen skal du kun presse med pekefingeren. (Prøv å press like hardt som da du gjorde det med knyttneven).
Har du gjort det? Bra! 
Du kjenner nok at det gjør mer vondt når du presser med bare pekefingeren eller tommelen med samme kraft. Det er fordi du legger like mye kraft mot låret, men kraften er fordelt over en mindre flate. Trykket blir forskjellig, selv om kraften er den samme.</t>
  </si>
  <si>
    <t>3B) Dine gjenstander</t>
  </si>
  <si>
    <t>Tips og informasjon</t>
  </si>
  <si>
    <t>Det du skal gjøre nå, er å måle opp 4 ulike gjenstander. Ta gjerne de samme som du brukte i oppgave 1 (mobiltelefon, pc, deg selv osv). 
Undersøk gjenstandene og se for deg hvilke sider eller flater de kan treffe deg med ved en kollisjon. Mål opp lengde og bredde på de flatene du har funnet, og fyll inn i trykkalkulatoren (kalkulator 3). Fyll arealene du kommer frem til inn i tabell 3📐
I tabell 4 vil det nå regnes ut kraft per areal de små gjenstandene (du hadde i oppgave 1) kolliderer med om de treffer med overflatene du har målt opp.</t>
  </si>
  <si>
    <t>Hjørnet av en telefon utgjør til sammenligning omtrent 1 cm x 1 cm = 1 cm2.</t>
  </si>
  <si>
    <t>KALKULATOR 3 - Trykk per cm</t>
  </si>
  <si>
    <t>TABELL 3</t>
  </si>
  <si>
    <t>Lengde i cm</t>
  </si>
  <si>
    <t>Fyll inn lengde</t>
  </si>
  <si>
    <t>Areal 1</t>
  </si>
  <si>
    <t>Bredde i cm</t>
  </si>
  <si>
    <t>Fyll inn bredde</t>
  </si>
  <si>
    <t>Areal 2</t>
  </si>
  <si>
    <r>
      <rPr>
        <rFont val="Calibri"/>
        <b/>
        <color theme="1"/>
        <sz val="11.0"/>
      </rPr>
      <t>Areal i cm</t>
    </r>
    <r>
      <rPr>
        <rFont val="Verdana"/>
        <b/>
        <color theme="1"/>
        <sz val="10.0"/>
      </rPr>
      <t>2</t>
    </r>
  </si>
  <si>
    <t>Areal 3</t>
  </si>
  <si>
    <t>Areal 4</t>
  </si>
  <si>
    <r>
      <rPr>
        <rFont val="Calibri"/>
        <i/>
        <color theme="1"/>
        <sz val="11.0"/>
      </rPr>
      <t>m</t>
    </r>
    <r>
      <rPr>
        <rFont val="Calibri"/>
        <color theme="1"/>
        <sz val="11.0"/>
      </rPr>
      <t xml:space="preserve"> = masse; kg</t>
    </r>
  </si>
  <si>
    <r>
      <rPr>
        <rFont val="Calibri"/>
        <i/>
        <color theme="1"/>
        <sz val="11.0"/>
      </rPr>
      <t>v</t>
    </r>
    <r>
      <rPr>
        <rFont val="Calibri"/>
        <color theme="1"/>
        <sz val="11.0"/>
      </rPr>
      <t xml:space="preserve"> = fart; km/t</t>
    </r>
  </si>
  <si>
    <r>
      <rPr>
        <rFont val="Calibri"/>
        <i/>
        <color theme="1"/>
        <sz val="11.0"/>
      </rPr>
      <t xml:space="preserve">t </t>
    </r>
    <r>
      <rPr>
        <rFont val="Calibri"/>
        <color theme="1"/>
        <sz val="11.0"/>
      </rPr>
      <t>= tid; sekunder</t>
    </r>
  </si>
  <si>
    <t>TABELL 4 - BEREGNINGER</t>
  </si>
  <si>
    <t>Treffkraft - trykk</t>
  </si>
  <si>
    <t xml:space="preserve">4. Kjenn på g-kreftene i praksis! </t>
  </si>
  <si>
    <t>4) Test g-kreftene</t>
  </si>
  <si>
    <t>VEILEDNING</t>
  </si>
  <si>
    <t xml:space="preserve">Kan gjøres individuelt, men gjerne i grupper på 2-4 elever.
Nå har du kjent at arealet på overflaten som presser mot deg, har noe å si for hvor "vondt" det gjør eller hvor stor skaden blir. I tillegg har du sett at en lett mobiltelefon oppleves veldig "tung" i en kollisjon. Nå er det på tide å teste dette i praksis!
a) Finn 1-4 gjenstander/ting som er omtrent like tunge som svarene du fikk i oppgave 1. 
(For eksempel bør du finne noe som veier 1 kg for å tilsvare mobilen ved krasj i 10 km/t). 
Kanskje du fikk noen svar med så store tall at du må låne en klassekamerat? 
Når du har funnet gjenstandene du skal bruke, skal du kjenne etter hvor mye du tåler ved å legge de (en av gangen) på låret ditt, hånden din, og på andre deler av kroppen.
Test videre med ulike størrelser for overflate. Skal du for eksempel teste for noe spisst (1 cm x 1 cm), så kan du ta en penn og holde mot låret, og se hvor mange bøker du tåler å legge oppå.
Det blir fort veldig vondt, så ikke legg på for mye på en gang. Prøv dere frem og se hvor mange kilometer i timen du kunne tålt at ulike gjenstander kolliderte med deg. 
Du kan også teste hvilken side av gjenstanden du "helst ville" bli truffet av. Den minste eller den største siden? 
</t>
  </si>
  <si>
    <t xml:space="preserve">
La oss si at du fant ut i oppgave 1, at en mobiltelefon i 80 km/t tilsvarer ca. 5 kg ved en kollisjon. For å teste ut hvor tungt det kjennes, finner du noe som veier omtrent 5 kg. Dette kan være sekken din fylt med bøker.  
Sett sekken forsiktig på låret, på hånden og andre steder på kroppen. Kjenn etter om det er noe du tåler greit. 
Tenk deg så at mobilen treffer deg med hjørnet. 
Da tar du en penn eller noe annet som er omtrent like spisst som hjørnet på mobilen.
Sett så pennen eller det andre du fant mot et sted på kroppen og prøv å balanser bøkene/sekken forsiktig oppå. Du vil kjenne at dette gjør enda vondere enn første gangen, hvor massen var fordelt på en større overflate. Du orker kanskje ikke å legge full vekt på pennen. Hvilke konklusjoner kan du trekke fra disse erfaringene?
Du har nå fått kjenne på hvordan det ville vært i kollisjonsøyeblikket om mobilen din traff deg med hjørnet. 
Test med ulike masser, gjenstander og overflater! 
Tips til overflater du kan bruke mellom gjenstanden og deg:
Penn, blyantspisser, kopp/flaske, liten/stor bok, matboks.</t>
  </si>
  <si>
    <t>KOMPETANSEMÅL</t>
  </si>
  <si>
    <t>MÅLFORSLAG TIL NATURFAG ETTER 10. TRINN</t>
  </si>
  <si>
    <t xml:space="preserve">Mål for opplæringen er at eleven skal kunne:
</t>
  </si>
  <si>
    <t>- stille spørsmål og lage hypoteser om naturfaglige fenomener, identifisere avhengige og uavhengige variabler og samle data for å finne svar</t>
  </si>
  <si>
    <t>- analysere og bruke innsamlede data til å lage forklaringer, drøfte</t>
  </si>
  <si>
    <t>- forklaringene i lys av relevant teori og vurdere kvaliteten på egne og andres utforskinger</t>
  </si>
  <si>
    <t>- bruke og lage modeller for å forutsi eller beskrive naturfaglige prosesser og systemer og gjøre rede for modellenes styrker og begrensinger</t>
  </si>
  <si>
    <t>- delta i risikovurderinger knyttet til forsøk og følge sikkerhetstiltakene</t>
  </si>
  <si>
    <t xml:space="preserve">- gi eksempler på dagsaktuell forskning og drøfte hvordan ny kunnskap genereres gjennom samarbeid og kritisk tilnærming til eksisterende kunnskap </t>
  </si>
  <si>
    <t>KILDER OG LENKER</t>
  </si>
  <si>
    <t>FORMELVALG OG ANDRE RELEVANTE LENKER</t>
  </si>
  <si>
    <t>Temarapport for sikkerhet i bil:</t>
  </si>
  <si>
    <t xml:space="preserve">https://havarikommisjonen.no/Vei/Avgitte-rapporter/2012-01 </t>
  </si>
  <si>
    <t>Link til fysikkformler:</t>
  </si>
  <si>
    <t xml:space="preserve">https://matematikk.net/side/Fysikk_1 </t>
  </si>
  <si>
    <t>Link til tåleevne for slag:</t>
  </si>
  <si>
    <t xml:space="preserve">https://www.livescience.com/6040-brute-force-humans-punch.html </t>
  </si>
  <si>
    <t>Spill og videre læring</t>
  </si>
  <si>
    <t>Test din reaksjonsalder! (Veldig artig spill!)</t>
  </si>
  <si>
    <t>https://www.justpark.com/creative/reaction-time-test/</t>
  </si>
  <si>
    <t xml:space="preserve">En historisk bråstopp: </t>
  </si>
  <si>
    <t xml:space="preserve">https://forskning.no/de-nasjonale-forskningsetiske-komiteene-forskningsetikk-luftfart/en-historisk-brastopper/992731 </t>
  </si>
  <si>
    <t xml:space="preserve">Ansvarlige for denne kalkulatoren: </t>
  </si>
  <si>
    <r>
      <rPr>
        <rFont val="Calibri"/>
        <b/>
        <color theme="1"/>
        <sz val="12.0"/>
      </rPr>
      <t xml:space="preserve">Utvikling av læringsmodul med kalkulator: </t>
    </r>
    <r>
      <rPr>
        <rFont val="Calibri"/>
        <color theme="1"/>
        <sz val="12.0"/>
      </rPr>
      <t>Utvikling Tobias Barstad, Zoey Line Barstad, Trygg Trafikk</t>
    </r>
  </si>
  <si>
    <r>
      <rPr>
        <rFont val="Calibri"/>
        <b/>
        <color rgb="FF1F1F1F"/>
        <sz val="12.0"/>
      </rPr>
      <t>Kvalitetsikring og fag korrektur:</t>
    </r>
    <r>
      <rPr>
        <rFont val="Calibri"/>
        <color rgb="FF1F1F1F"/>
        <sz val="12.0"/>
      </rPr>
      <t xml:space="preserve"> Anders Isnes</t>
    </r>
  </si>
  <si>
    <t>Har du spørsmål eller innspill til denne kalkulatoren? Send en e-post til ungdom@tryggtrafikk.no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</si>
</sst>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quot;$&quot;#,##0.00"/>
  </numFmts>
  <fonts count="29">
    <font>
      <sz val="11.0"/>
      <color theme="1"/>
      <name val="Calibri"/>
      <scheme val="minor"/>
    </font>
    <font>
      <sz val="11.0"/>
      <color theme="1"/>
      <name val="Calibri"/>
    </font>
    <font>
      <b/>
      <sz val="24.0"/>
      <color theme="1"/>
      <name val="Calibri"/>
    </font>
    <font>
      <color theme="1"/>
      <name val="Calibri"/>
      <scheme val="minor"/>
    </font>
    <font>
      <b/>
      <sz val="14.0"/>
      <color theme="1"/>
      <name val="Calibri"/>
    </font>
    <font>
      <sz val="11.0"/>
      <color theme="1"/>
      <name val="Lato"/>
    </font>
    <font>
      <b/>
      <u/>
      <sz val="14.0"/>
      <color rgb="FF294C98"/>
      <name val="Calibri"/>
    </font>
    <font>
      <color rgb="FF294C98"/>
      <name val="Calibri"/>
      <scheme val="minor"/>
    </font>
    <font>
      <b/>
      <sz val="14.0"/>
      <color rgb="FF294C98"/>
      <name val="Calibri"/>
    </font>
    <font>
      <color theme="1"/>
      <name val="Arial"/>
    </font>
    <font/>
    <font>
      <sz val="14.0"/>
      <color theme="1"/>
      <name val="Calibri"/>
    </font>
    <font>
      <sz val="14.0"/>
      <color theme="1"/>
      <name val="Calibri"/>
      <scheme val="minor"/>
    </font>
    <font>
      <sz val="16.0"/>
      <color theme="1"/>
      <name val="Calibri"/>
    </font>
    <font>
      <b/>
      <sz val="16.0"/>
      <color theme="1"/>
      <name val="Calibri"/>
    </font>
    <font>
      <sz val="16.0"/>
      <color theme="1"/>
      <name val="Calibri"/>
      <scheme val="minor"/>
    </font>
    <font>
      <b/>
      <sz val="11.0"/>
      <color theme="1"/>
      <name val="Calibri"/>
    </font>
    <font>
      <b/>
      <sz val="12.0"/>
      <color theme="1"/>
      <name val="Calibri"/>
    </font>
    <font>
      <b/>
      <sz val="13.0"/>
      <color theme="1"/>
      <name val="Calibri"/>
    </font>
    <font>
      <i/>
      <sz val="10.0"/>
      <color theme="1"/>
      <name val="Calibri"/>
      <scheme val="minor"/>
    </font>
    <font>
      <i/>
      <sz val="10.0"/>
      <color theme="1"/>
      <name val="Calibri"/>
    </font>
    <font>
      <b/>
      <sz val="12.0"/>
      <color theme="1"/>
      <name val="Calibri"/>
      <scheme val="minor"/>
    </font>
    <font>
      <sz val="12.0"/>
      <color theme="1"/>
      <name val="Calibri"/>
      <scheme val="minor"/>
    </font>
    <font>
      <u/>
      <sz val="12.0"/>
      <color theme="10"/>
    </font>
    <font>
      <u/>
      <sz val="12.0"/>
      <color rgb="FF0563C1"/>
    </font>
    <font>
      <u/>
      <sz val="12.0"/>
      <color theme="10"/>
    </font>
    <font>
      <sz val="12.0"/>
      <color theme="1"/>
      <name val="Calibri"/>
    </font>
    <font>
      <sz val="12.0"/>
      <color rgb="FF1F1F1F"/>
      <name val="Calibri"/>
    </font>
    <font>
      <b/>
      <sz val="13.0"/>
      <color theme="1"/>
      <name val="Calibri"/>
      <scheme val="minor"/>
    </font>
  </fonts>
  <fills count="16">
    <fill>
      <patternFill patternType="none"/>
    </fill>
    <fill>
      <patternFill patternType="lightGray"/>
    </fill>
    <fill>
      <patternFill patternType="solid">
        <fgColor rgb="FFECE7F1"/>
        <bgColor rgb="FFECE7F1"/>
      </patternFill>
    </fill>
    <fill>
      <patternFill patternType="solid">
        <fgColor rgb="FFDDECD8"/>
        <bgColor rgb="FFDDECD8"/>
      </patternFill>
    </fill>
    <fill>
      <patternFill patternType="solid">
        <fgColor theme="0"/>
        <bgColor theme="0"/>
      </patternFill>
    </fill>
    <fill>
      <patternFill patternType="solid">
        <fgColor rgb="FFFDF2CB"/>
        <bgColor rgb="FFFDF2CB"/>
      </patternFill>
    </fill>
    <fill>
      <patternFill patternType="solid">
        <fgColor rgb="FFCFE2F3"/>
        <bgColor rgb="FFCFE2F3"/>
      </patternFill>
    </fill>
    <fill>
      <patternFill patternType="solid">
        <fgColor rgb="FFA4CDF1"/>
        <bgColor rgb="FFA4CDF1"/>
      </patternFill>
    </fill>
    <fill>
      <patternFill patternType="solid">
        <fgColor rgb="FF9AD6F3"/>
        <bgColor rgb="FF9AD6F3"/>
      </patternFill>
    </fill>
    <fill>
      <patternFill patternType="solid">
        <fgColor rgb="FFB6D7A8"/>
        <bgColor rgb="FFB6D7A8"/>
      </patternFill>
    </fill>
    <fill>
      <patternFill patternType="solid">
        <fgColor rgb="FFD9EAD3"/>
        <bgColor rgb="FFD9EAD3"/>
      </patternFill>
    </fill>
    <fill>
      <patternFill patternType="solid">
        <fgColor rgb="FFFAFFF5"/>
        <bgColor rgb="FFFAFFF5"/>
      </patternFill>
    </fill>
    <fill>
      <patternFill patternType="solid">
        <fgColor rgb="FFBAE3F7"/>
        <bgColor rgb="FFBAE3F7"/>
      </patternFill>
    </fill>
    <fill>
      <patternFill patternType="solid">
        <fgColor rgb="FFFFFFFF"/>
        <bgColor rgb="FFFFFFFF"/>
      </patternFill>
    </fill>
    <fill>
      <patternFill patternType="solid">
        <fgColor rgb="FFE8F6FC"/>
        <bgColor rgb="FFE8F6FC"/>
      </patternFill>
    </fill>
    <fill>
      <patternFill patternType="solid">
        <fgColor rgb="FFFEF2CB"/>
        <bgColor rgb="FFFEF2CB"/>
      </patternFill>
    </fill>
  </fills>
  <borders count="28">
    <border/>
    <border>
      <left/>
      <right/>
      <top/>
      <bottom/>
    </border>
    <border>
      <left/>
      <top/>
      <bottom/>
    </border>
    <border>
      <top/>
      <bottom/>
    </border>
    <border>
      <right/>
      <top/>
      <bottom/>
    </border>
    <border>
      <left style="thin">
        <color rgb="FF000000"/>
      </left>
      <top style="thin">
        <color rgb="FF000000"/>
      </top>
      <bottom/>
    </border>
    <border>
      <top style="thin">
        <color rgb="FF000000"/>
      </top>
      <bottom/>
    </border>
    <border>
      <right style="thin">
        <color rgb="FF000000"/>
      </right>
      <top style="thin">
        <color rgb="FF000000"/>
      </top>
      <bottom/>
    </border>
    <border>
      <left style="thin">
        <color rgb="FF000000"/>
      </left>
      <top/>
    </border>
    <border>
      <top/>
    </border>
    <border>
      <right style="thin">
        <color rgb="FF000000"/>
      </right>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top style="thin">
        <color rgb="FF000000"/>
      </top>
    </border>
    <border>
      <right style="thin">
        <color rgb="FF000000"/>
      </right>
      <top style="thin">
        <color rgb="FF000000"/>
      </top>
    </border>
    <border>
      <top style="thin">
        <color rgb="FF000000"/>
      </top>
    </border>
    <border>
      <left style="thin">
        <color rgb="FF000000"/>
      </left>
      <right style="thin">
        <color rgb="FF000000"/>
      </right>
      <top style="thin">
        <color rgb="FF000000"/>
      </top>
      <bottom style="thin">
        <color rgb="FF000000"/>
      </bottom>
    </border>
    <border>
      <left style="thin">
        <color rgb="FF000000"/>
      </left>
      <right/>
      <top/>
      <bottom/>
    </border>
    <border>
      <left style="thin">
        <color rgb="FF000000"/>
      </left>
      <right/>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rder>
    <border>
      <left/>
      <right style="thin">
        <color rgb="FF000000"/>
      </right>
      <top/>
      <bottom style="thin">
        <color rgb="FF000000"/>
      </bottom>
    </border>
  </borders>
  <cellStyleXfs count="1">
    <xf borderId="0" fillId="0" fontId="0" numFmtId="0" applyAlignment="1" applyFont="1"/>
  </cellStyleXfs>
  <cellXfs count="139">
    <xf borderId="0" fillId="0" fontId="0" numFmtId="0" xfId="0" applyAlignment="1" applyFont="1">
      <alignment readingOrder="0" shrinkToFit="0" vertical="bottom" wrapText="0"/>
    </xf>
    <xf borderId="1" fillId="2" fontId="1" numFmtId="0" xfId="0" applyBorder="1" applyFill="1" applyFont="1"/>
    <xf borderId="1" fillId="2" fontId="2" numFmtId="0" xfId="0" applyAlignment="1" applyBorder="1" applyFont="1">
      <alignment readingOrder="0" vertical="center"/>
    </xf>
    <xf borderId="1" fillId="2" fontId="1" numFmtId="0" xfId="0" applyAlignment="1" applyBorder="1" applyFont="1">
      <alignment vertical="center"/>
    </xf>
    <xf borderId="1" fillId="2" fontId="1" numFmtId="0" xfId="0" applyAlignment="1" applyBorder="1" applyFont="1">
      <alignment readingOrder="0"/>
    </xf>
    <xf borderId="0" fillId="2" fontId="3" numFmtId="0" xfId="0" applyFont="1"/>
    <xf borderId="0" fillId="3" fontId="1" numFmtId="0" xfId="0" applyAlignment="1" applyFill="1" applyFont="1">
      <alignment vertical="bottom"/>
    </xf>
    <xf borderId="0" fillId="3" fontId="4" numFmtId="0" xfId="0" applyAlignment="1" applyFont="1">
      <alignment vertical="center"/>
    </xf>
    <xf borderId="0" fillId="0" fontId="1" numFmtId="0" xfId="0" applyAlignment="1" applyFont="1">
      <alignment vertical="bottom"/>
    </xf>
    <xf borderId="0" fillId="0" fontId="4" numFmtId="0" xfId="0" applyAlignment="1" applyFont="1">
      <alignment vertical="center"/>
    </xf>
    <xf borderId="0" fillId="4" fontId="5" numFmtId="0" xfId="0" applyAlignment="1" applyFill="1" applyFont="1">
      <alignment horizontal="left" shrinkToFit="0" vertical="top" wrapText="1"/>
    </xf>
    <xf borderId="0" fillId="0" fontId="1" numFmtId="0" xfId="0" applyFont="1"/>
    <xf borderId="0" fillId="5" fontId="1" numFmtId="0" xfId="0" applyFill="1" applyFont="1"/>
    <xf borderId="0" fillId="5" fontId="4" numFmtId="0" xfId="0" applyFont="1"/>
    <xf borderId="0" fillId="6" fontId="4" numFmtId="0" xfId="0" applyFill="1" applyFont="1"/>
    <xf borderId="0" fillId="5" fontId="1" numFmtId="0" xfId="0" applyAlignment="1" applyFont="1">
      <alignment shrinkToFit="0" vertical="top" wrapText="1"/>
    </xf>
    <xf borderId="0" fillId="6" fontId="1" numFmtId="0" xfId="0" applyAlignment="1" applyFont="1">
      <alignment shrinkToFit="0" vertical="top" wrapText="1"/>
    </xf>
    <xf borderId="0" fillId="6" fontId="1" numFmtId="0" xfId="0" applyAlignment="1" applyFont="1">
      <alignment readingOrder="0" shrinkToFit="0" vertical="top" wrapText="1"/>
    </xf>
    <xf borderId="0" fillId="6" fontId="1" numFmtId="0" xfId="0" applyFont="1"/>
    <xf borderId="0" fillId="0" fontId="6" numFmtId="0" xfId="0" applyAlignment="1" applyFont="1">
      <alignment horizontal="center" readingOrder="0" vertical="center"/>
    </xf>
    <xf borderId="0" fillId="0" fontId="7" numFmtId="0" xfId="0" applyFont="1"/>
    <xf borderId="0" fillId="0" fontId="8" numFmtId="0" xfId="0" applyAlignment="1" applyFont="1">
      <alignment readingOrder="0" vertical="center"/>
    </xf>
    <xf borderId="0" fillId="0" fontId="3" numFmtId="0" xfId="0" applyFont="1"/>
    <xf borderId="0" fillId="0" fontId="3" numFmtId="0" xfId="0" applyFont="1"/>
    <xf borderId="0" fillId="0" fontId="9" numFmtId="0" xfId="0" applyAlignment="1" applyFont="1">
      <alignment readingOrder="0"/>
    </xf>
    <xf borderId="2" fillId="2" fontId="2" numFmtId="0" xfId="0" applyAlignment="1" applyBorder="1" applyFont="1">
      <alignment horizontal="left" vertical="center"/>
    </xf>
    <xf borderId="3" fillId="0" fontId="10" numFmtId="0" xfId="0" applyBorder="1" applyFont="1"/>
    <xf borderId="4" fillId="0" fontId="10" numFmtId="0" xfId="0" applyBorder="1" applyFont="1"/>
    <xf borderId="1" fillId="7" fontId="1" numFmtId="0" xfId="0" applyBorder="1" applyFill="1" applyFont="1"/>
    <xf borderId="0" fillId="3" fontId="4" numFmtId="0" xfId="0" applyAlignment="1" applyFont="1">
      <alignment readingOrder="0"/>
    </xf>
    <xf borderId="0" fillId="3" fontId="11" numFmtId="0" xfId="0" applyFont="1"/>
    <xf borderId="0" fillId="3" fontId="11" numFmtId="0" xfId="0" applyAlignment="1" applyFont="1">
      <alignment readingOrder="0"/>
    </xf>
    <xf quotePrefix="1" borderId="0" fillId="3" fontId="11" numFmtId="0" xfId="0" applyAlignment="1" applyFont="1">
      <alignment horizontal="right"/>
    </xf>
    <xf borderId="0" fillId="3" fontId="12" numFmtId="0" xfId="0" applyAlignment="1" applyFont="1">
      <alignment readingOrder="0"/>
    </xf>
    <xf borderId="1" fillId="8" fontId="13" numFmtId="0" xfId="0" applyBorder="1" applyFill="1" applyFont="1"/>
    <xf borderId="2" fillId="8" fontId="14" numFmtId="0" xfId="0" applyAlignment="1" applyBorder="1" applyFont="1">
      <alignment horizontal="left" readingOrder="0"/>
    </xf>
    <xf borderId="0" fillId="8" fontId="15" numFmtId="0" xfId="0" applyFont="1"/>
    <xf borderId="5" fillId="9" fontId="4" numFmtId="0" xfId="0" applyAlignment="1" applyBorder="1" applyFill="1" applyFont="1">
      <alignment horizontal="left" readingOrder="0"/>
    </xf>
    <xf borderId="6" fillId="0" fontId="10" numFmtId="0" xfId="0" applyBorder="1" applyFont="1"/>
    <xf borderId="7" fillId="0" fontId="10" numFmtId="0" xfId="0" applyBorder="1" applyFont="1"/>
    <xf borderId="0" fillId="10" fontId="16" numFmtId="0" xfId="0" applyAlignment="1" applyFill="1" applyFont="1">
      <alignment readingOrder="0"/>
    </xf>
    <xf borderId="0" fillId="10" fontId="1" numFmtId="0" xfId="0" applyFont="1"/>
    <xf borderId="8" fillId="11" fontId="1" numFmtId="0" xfId="0" applyAlignment="1" applyBorder="1" applyFill="1" applyFont="1">
      <alignment horizontal="left" readingOrder="0" shrinkToFit="0" vertical="top" wrapText="1"/>
    </xf>
    <xf borderId="9" fillId="0" fontId="10" numFmtId="0" xfId="0" applyBorder="1" applyFont="1"/>
    <xf borderId="10" fillId="0" fontId="10" numFmtId="0" xfId="0" applyBorder="1" applyFont="1"/>
    <xf borderId="0" fillId="10" fontId="1" numFmtId="0" xfId="0" applyAlignment="1" applyFont="1">
      <alignment horizontal="left" readingOrder="0" shrinkToFit="0" vertical="top" wrapText="1"/>
    </xf>
    <xf borderId="0" fillId="10" fontId="1" numFmtId="0" xfId="0" applyAlignment="1" applyFont="1">
      <alignment shrinkToFit="0" wrapText="1"/>
    </xf>
    <xf borderId="11" fillId="0" fontId="10" numFmtId="0" xfId="0" applyBorder="1" applyFont="1"/>
    <xf borderId="12" fillId="0" fontId="10" numFmtId="0" xfId="0" applyBorder="1" applyFont="1"/>
    <xf borderId="13" fillId="0" fontId="10" numFmtId="0" xfId="0" applyBorder="1" applyFont="1"/>
    <xf borderId="14" fillId="0" fontId="10" numFmtId="0" xfId="0" applyBorder="1" applyFont="1"/>
    <xf borderId="15" fillId="0" fontId="10" numFmtId="0" xfId="0" applyBorder="1" applyFont="1"/>
    <xf borderId="1" fillId="4" fontId="1" numFmtId="0" xfId="0" applyAlignment="1" applyBorder="1" applyFont="1">
      <alignment shrinkToFit="0" vertical="top" wrapText="1"/>
    </xf>
    <xf borderId="0" fillId="0" fontId="1" numFmtId="0" xfId="0" applyAlignment="1" applyFont="1">
      <alignment horizontal="left" shrinkToFit="0" wrapText="1"/>
    </xf>
    <xf borderId="0" fillId="0" fontId="1" numFmtId="0" xfId="0" applyAlignment="1" applyFont="1">
      <alignment shrinkToFit="0" wrapText="1"/>
    </xf>
    <xf borderId="16" fillId="12" fontId="17" numFmtId="0" xfId="0" applyAlignment="1" applyBorder="1" applyFill="1" applyFont="1">
      <alignment horizontal="left" readingOrder="0"/>
    </xf>
    <xf borderId="17" fillId="0" fontId="10" numFmtId="0" xfId="0" applyBorder="1" applyFont="1"/>
    <xf borderId="16" fillId="12" fontId="18" numFmtId="0" xfId="0" applyAlignment="1" applyBorder="1" applyFont="1">
      <alignment horizontal="center" readingOrder="0"/>
    </xf>
    <xf borderId="18" fillId="0" fontId="10" numFmtId="0" xfId="0" applyBorder="1" applyFont="1"/>
    <xf borderId="19" fillId="12" fontId="1" numFmtId="0" xfId="0" applyAlignment="1" applyBorder="1" applyFont="1">
      <alignment horizontal="left"/>
    </xf>
    <xf borderId="19" fillId="13" fontId="1" numFmtId="2" xfId="0" applyBorder="1" applyFill="1" applyFont="1" applyNumberFormat="1"/>
    <xf borderId="0" fillId="0" fontId="19" numFmtId="0" xfId="0" applyAlignment="1" applyFont="1">
      <alignment readingOrder="0"/>
    </xf>
    <xf borderId="19" fillId="14" fontId="1" numFmtId="0" xfId="0" applyBorder="1" applyFill="1" applyFont="1"/>
    <xf borderId="19" fillId="14" fontId="16" numFmtId="0" xfId="0" applyAlignment="1" applyBorder="1" applyFont="1">
      <alignment horizontal="center"/>
    </xf>
    <xf borderId="1" fillId="4" fontId="20" numFmtId="0" xfId="0" applyAlignment="1" applyBorder="1" applyFont="1">
      <alignment readingOrder="0" shrinkToFit="0" vertical="top" wrapText="1"/>
    </xf>
    <xf borderId="19" fillId="14" fontId="1" numFmtId="0" xfId="0" applyAlignment="1" applyBorder="1" applyFont="1">
      <alignment horizontal="center"/>
    </xf>
    <xf borderId="19" fillId="13" fontId="1" numFmtId="2" xfId="0" applyAlignment="1" applyBorder="1" applyFont="1" applyNumberFormat="1">
      <alignment readingOrder="0"/>
    </xf>
    <xf borderId="19" fillId="14" fontId="1" numFmtId="2" xfId="0" applyAlignment="1" applyBorder="1" applyFont="1" applyNumberFormat="1">
      <alignment readingOrder="0"/>
    </xf>
    <xf borderId="1" fillId="4" fontId="20" numFmtId="0" xfId="0" applyAlignment="1" applyBorder="1" applyFont="1">
      <alignment readingOrder="0" shrinkToFit="0" vertical="top" wrapText="0"/>
    </xf>
    <xf borderId="19" fillId="12" fontId="16" numFmtId="0" xfId="0" applyAlignment="1" applyBorder="1" applyFont="1">
      <alignment horizontal="left"/>
    </xf>
    <xf borderId="19" fillId="14" fontId="16" numFmtId="2" xfId="0" applyBorder="1" applyFont="1" applyNumberFormat="1"/>
    <xf borderId="2" fillId="4" fontId="16" numFmtId="0" xfId="0" applyAlignment="1" applyBorder="1" applyFont="1">
      <alignment horizontal="left" readingOrder="0" shrinkToFit="0" vertical="top" wrapText="1"/>
    </xf>
    <xf borderId="16" fillId="4" fontId="1" numFmtId="0" xfId="0" applyAlignment="1" applyBorder="1" applyFont="1">
      <alignment horizontal="left" shrinkToFit="0" vertical="top" wrapText="1"/>
    </xf>
    <xf borderId="0" fillId="10" fontId="16" numFmtId="0" xfId="0" applyFont="1"/>
    <xf borderId="0" fillId="0" fontId="1" numFmtId="0" xfId="0" applyAlignment="1" applyFont="1">
      <alignment horizontal="left" shrinkToFit="0" vertical="top" wrapText="1"/>
    </xf>
    <xf borderId="1" fillId="4" fontId="1" numFmtId="0" xfId="0" applyAlignment="1" applyBorder="1" applyFont="1">
      <alignment horizontal="left" shrinkToFit="0" vertical="top" wrapText="1"/>
    </xf>
    <xf borderId="5" fillId="12" fontId="4" numFmtId="0" xfId="0" applyAlignment="1" applyBorder="1" applyFont="1">
      <alignment horizontal="left" readingOrder="0"/>
    </xf>
    <xf borderId="16" fillId="12" fontId="4" numFmtId="0" xfId="0" applyAlignment="1" applyBorder="1" applyFont="1">
      <alignment horizontal="center"/>
    </xf>
    <xf borderId="20" fillId="12" fontId="1" numFmtId="0" xfId="0" applyAlignment="1" applyBorder="1" applyFont="1">
      <alignment horizontal="left"/>
    </xf>
    <xf borderId="19" fillId="14" fontId="1" numFmtId="2" xfId="0" applyBorder="1" applyFont="1" applyNumberFormat="1"/>
    <xf borderId="20" fillId="12" fontId="16" numFmtId="0" xfId="0" applyAlignment="1" applyBorder="1" applyFont="1">
      <alignment horizontal="left"/>
    </xf>
    <xf borderId="19" fillId="14" fontId="1" numFmtId="2" xfId="0" applyAlignment="1" applyBorder="1" applyFont="1" applyNumberFormat="1">
      <alignment horizontal="right"/>
    </xf>
    <xf borderId="21" fillId="12" fontId="16" numFmtId="0" xfId="0" applyAlignment="1" applyBorder="1" applyFont="1">
      <alignment horizontal="left"/>
    </xf>
    <xf borderId="19" fillId="14" fontId="16" numFmtId="2" xfId="0" applyAlignment="1" applyBorder="1" applyFont="1" applyNumberFormat="1">
      <alignment horizontal="right"/>
    </xf>
    <xf borderId="0" fillId="0" fontId="1" numFmtId="2" xfId="0" applyFont="1" applyNumberFormat="1"/>
    <xf borderId="16" fillId="9" fontId="4" numFmtId="0" xfId="0" applyAlignment="1" applyBorder="1" applyFont="1">
      <alignment readingOrder="0"/>
    </xf>
    <xf borderId="18" fillId="9" fontId="4" numFmtId="0" xfId="0" applyBorder="1" applyFont="1"/>
    <xf borderId="17" fillId="9" fontId="4" numFmtId="0" xfId="0" applyBorder="1" applyFont="1"/>
    <xf borderId="0" fillId="4" fontId="3" numFmtId="0" xfId="0" applyFont="1"/>
    <xf borderId="13" fillId="11" fontId="1" numFmtId="0" xfId="0" applyAlignment="1" applyBorder="1" applyFont="1">
      <alignment horizontal="left" shrinkToFit="0" vertical="top" wrapText="1"/>
    </xf>
    <xf borderId="22" fillId="4" fontId="1" numFmtId="0" xfId="0" applyAlignment="1" applyBorder="1" applyFont="1">
      <alignment horizontal="left" shrinkToFit="0" vertical="top" wrapText="1"/>
    </xf>
    <xf borderId="23" fillId="0" fontId="10" numFmtId="0" xfId="0" applyBorder="1" applyFont="1"/>
    <xf borderId="24" fillId="0" fontId="10" numFmtId="0" xfId="0" applyBorder="1" applyFont="1"/>
    <xf borderId="0" fillId="0" fontId="1" numFmtId="0" xfId="0" applyAlignment="1" applyFont="1">
      <alignment shrinkToFit="0" vertical="top" wrapText="1"/>
    </xf>
    <xf borderId="22" fillId="12" fontId="4" numFmtId="0" xfId="0" applyAlignment="1" applyBorder="1" applyFont="1">
      <alignment horizontal="left" readingOrder="0"/>
    </xf>
    <xf borderId="5" fillId="12" fontId="4" numFmtId="0" xfId="0" applyAlignment="1" applyBorder="1" applyFont="1">
      <alignment horizontal="center"/>
    </xf>
    <xf borderId="25" fillId="14" fontId="1" numFmtId="0" xfId="0" applyAlignment="1" applyBorder="1" applyFont="1">
      <alignment horizontal="left"/>
    </xf>
    <xf borderId="25" fillId="13" fontId="1" numFmtId="2" xfId="0" applyAlignment="1" applyBorder="1" applyFont="1" applyNumberFormat="1">
      <alignment readingOrder="0"/>
    </xf>
    <xf borderId="0" fillId="0" fontId="20" numFmtId="0" xfId="0" applyAlignment="1" applyFont="1">
      <alignment readingOrder="0"/>
    </xf>
    <xf borderId="20" fillId="14" fontId="1" numFmtId="0" xfId="0" applyAlignment="1" applyBorder="1" applyFont="1">
      <alignment horizontal="center"/>
    </xf>
    <xf borderId="19" fillId="14" fontId="1" numFmtId="0" xfId="0" applyAlignment="1" applyBorder="1" applyFont="1">
      <alignment horizontal="left"/>
    </xf>
    <xf borderId="26" fillId="14" fontId="16" numFmtId="164" xfId="0" applyAlignment="1" applyBorder="1" applyFont="1" applyNumberFormat="1">
      <alignment horizontal="left" readingOrder="0"/>
    </xf>
    <xf borderId="26" fillId="14" fontId="16" numFmtId="2" xfId="0" applyBorder="1" applyFont="1" applyNumberFormat="1"/>
    <xf borderId="22" fillId="12" fontId="1" numFmtId="0" xfId="0" applyAlignment="1" applyBorder="1" applyFont="1">
      <alignment horizontal="left"/>
    </xf>
    <xf borderId="24" fillId="12" fontId="1" numFmtId="0" xfId="0" applyAlignment="1" applyBorder="1" applyFont="1">
      <alignment horizontal="center"/>
    </xf>
    <xf borderId="21" fillId="14" fontId="1" numFmtId="0" xfId="0" applyAlignment="1" applyBorder="1" applyFont="1">
      <alignment horizontal="center"/>
    </xf>
    <xf borderId="25" fillId="4" fontId="1" numFmtId="2" xfId="0" applyBorder="1" applyFont="1" applyNumberFormat="1"/>
    <xf borderId="19" fillId="4" fontId="1" numFmtId="2" xfId="0" applyBorder="1" applyFont="1" applyNumberFormat="1"/>
    <xf borderId="26" fillId="14" fontId="1" numFmtId="0" xfId="0" applyAlignment="1" applyBorder="1" applyFont="1">
      <alignment horizontal="left"/>
    </xf>
    <xf borderId="26" fillId="14" fontId="1" numFmtId="2" xfId="0" applyBorder="1" applyFont="1" applyNumberFormat="1"/>
    <xf borderId="4" fillId="4" fontId="20" numFmtId="0" xfId="0" applyAlignment="1" applyBorder="1" applyFont="1">
      <alignment readingOrder="0" shrinkToFit="0" vertical="top" wrapText="0"/>
    </xf>
    <xf borderId="19" fillId="14" fontId="16" numFmtId="0" xfId="0" applyAlignment="1" applyBorder="1" applyFont="1">
      <alignment horizontal="left"/>
    </xf>
    <xf borderId="0" fillId="0" fontId="1" numFmtId="0" xfId="0" applyAlignment="1" applyFont="1">
      <alignment readingOrder="0"/>
    </xf>
    <xf borderId="20" fillId="14" fontId="16" numFmtId="0" xfId="0" applyAlignment="1" applyBorder="1" applyFont="1">
      <alignment horizontal="center"/>
    </xf>
    <xf borderId="1" fillId="14" fontId="16" numFmtId="0" xfId="0" applyAlignment="1" applyBorder="1" applyFont="1">
      <alignment horizontal="center"/>
    </xf>
    <xf borderId="27" fillId="14" fontId="16" numFmtId="0" xfId="0" applyAlignment="1" applyBorder="1" applyFont="1">
      <alignment horizontal="center"/>
    </xf>
    <xf borderId="25" fillId="14" fontId="16" numFmtId="0" xfId="0" applyAlignment="1" applyBorder="1" applyFont="1">
      <alignment horizontal="left"/>
    </xf>
    <xf borderId="24" fillId="14" fontId="16" numFmtId="0" xfId="0" applyAlignment="1" applyBorder="1" applyFont="1">
      <alignment horizontal="center"/>
    </xf>
    <xf borderId="19" fillId="0" fontId="1" numFmtId="2" xfId="0" applyBorder="1" applyFont="1" applyNumberFormat="1"/>
    <xf borderId="21" fillId="14" fontId="16" numFmtId="0" xfId="0" applyAlignment="1" applyBorder="1" applyFont="1">
      <alignment horizontal="center"/>
    </xf>
    <xf borderId="1" fillId="3" fontId="1" numFmtId="0" xfId="0" applyBorder="1" applyFont="1"/>
    <xf borderId="2" fillId="3" fontId="4" numFmtId="0" xfId="0" applyAlignment="1" applyBorder="1" applyFont="1">
      <alignment horizontal="left"/>
    </xf>
    <xf borderId="1" fillId="10" fontId="1" numFmtId="0" xfId="0" applyBorder="1" applyFont="1"/>
    <xf quotePrefix="1" borderId="0" fillId="0" fontId="1" numFmtId="0" xfId="0" applyAlignment="1" applyFont="1">
      <alignment horizontal="left" shrinkToFit="0" vertical="top" wrapText="1"/>
    </xf>
    <xf borderId="2" fillId="3" fontId="4" numFmtId="0" xfId="0" applyAlignment="1" applyBorder="1" applyFont="1">
      <alignment horizontal="left" readingOrder="0"/>
    </xf>
    <xf borderId="0" fillId="3" fontId="3" numFmtId="0" xfId="0" applyFont="1"/>
    <xf borderId="0" fillId="0" fontId="21" numFmtId="0" xfId="0" applyAlignment="1" applyFont="1">
      <alignment readingOrder="0"/>
    </xf>
    <xf borderId="0" fillId="0" fontId="22" numFmtId="0" xfId="0" applyFont="1"/>
    <xf borderId="0" fillId="0" fontId="23" numFmtId="0" xfId="0" applyFont="1"/>
    <xf borderId="0" fillId="0" fontId="21" numFmtId="0" xfId="0" applyAlignment="1" applyFont="1">
      <alignment vertical="top"/>
    </xf>
    <xf borderId="0" fillId="0" fontId="22" numFmtId="0" xfId="0" applyAlignment="1" applyFont="1">
      <alignment vertical="top"/>
    </xf>
    <xf borderId="0" fillId="0" fontId="21" numFmtId="164" xfId="0" applyAlignment="1" applyFont="1" applyNumberFormat="1">
      <alignment readingOrder="0" vertical="top"/>
    </xf>
    <xf borderId="0" fillId="0" fontId="24" numFmtId="0" xfId="0" applyAlignment="1" applyFont="1">
      <alignment readingOrder="0"/>
    </xf>
    <xf quotePrefix="1" borderId="0" fillId="0" fontId="25" numFmtId="0" xfId="0" applyAlignment="1" applyFont="1">
      <alignment horizontal="left" shrinkToFit="0" vertical="top" wrapText="1"/>
    </xf>
    <xf borderId="0" fillId="0" fontId="22" numFmtId="0" xfId="0" applyAlignment="1" applyFont="1">
      <alignment horizontal="left" shrinkToFit="0" vertical="top" wrapText="1"/>
    </xf>
    <xf borderId="0" fillId="0" fontId="21" numFmtId="0" xfId="0" applyAlignment="1" applyFont="1">
      <alignment horizontal="left" shrinkToFit="0" vertical="top" wrapText="1"/>
    </xf>
    <xf borderId="0" fillId="0" fontId="26" numFmtId="0" xfId="0" applyAlignment="1" applyFont="1">
      <alignment readingOrder="0"/>
    </xf>
    <xf borderId="0" fillId="13" fontId="27" numFmtId="0" xfId="0" applyAlignment="1" applyFont="1">
      <alignment readingOrder="0"/>
    </xf>
    <xf borderId="0" fillId="15" fontId="28" numFmtId="0" xfId="0" applyAlignment="1" applyFill="1" applyFont="1">
      <alignment horizontal="center"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4.png"/><Relationship Id="rId3" Type="http://schemas.openxmlformats.org/officeDocument/2006/relationships/image" Target="../media/image3.png"/><Relationship Id="rId4" Type="http://schemas.openxmlformats.org/officeDocument/2006/relationships/image" Target="../media/image6.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 Id="rId2" Type="http://schemas.openxmlformats.org/officeDocument/2006/relationships/image" Target="../media/image5.png"/><Relationship Id="rId3"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8</xdr:col>
      <xdr:colOff>0</xdr:colOff>
      <xdr:row>1</xdr:row>
      <xdr:rowOff>0</xdr:rowOff>
    </xdr:from>
    <xdr:ext cx="942975" cy="9429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3</xdr:col>
      <xdr:colOff>0</xdr:colOff>
      <xdr:row>7</xdr:row>
      <xdr:rowOff>0</xdr:rowOff>
    </xdr:from>
    <xdr:ext cx="561975" cy="561975"/>
    <xdr:pic>
      <xdr:nvPicPr>
        <xdr:cNvPr descr="Informasjon med heldekkende fyll" id="0" name="image4.png" title="Image"/>
        <xdr:cNvPicPr preferRelativeResize="0"/>
      </xdr:nvPicPr>
      <xdr:blipFill>
        <a:blip cstate="print" r:embed="rId2"/>
        <a:stretch>
          <a:fillRect/>
        </a:stretch>
      </xdr:blipFill>
      <xdr:spPr>
        <a:prstGeom prst="rect">
          <a:avLst/>
        </a:prstGeom>
        <a:noFill/>
      </xdr:spPr>
    </xdr:pic>
    <xdr:clientData fLocksWithSheet="0"/>
  </xdr:oneCellAnchor>
  <xdr:oneCellAnchor>
    <xdr:from>
      <xdr:col>7</xdr:col>
      <xdr:colOff>0</xdr:colOff>
      <xdr:row>7</xdr:row>
      <xdr:rowOff>0</xdr:rowOff>
    </xdr:from>
    <xdr:ext cx="561975" cy="561975"/>
    <xdr:pic>
      <xdr:nvPicPr>
        <xdr:cNvPr descr="Informasjon med heldekkende fyll" id="0" name="image4.png" title="Image"/>
        <xdr:cNvPicPr preferRelativeResize="0"/>
      </xdr:nvPicPr>
      <xdr:blipFill>
        <a:blip cstate="print" r:embed="rId2"/>
        <a:stretch>
          <a:fillRect/>
        </a:stretch>
      </xdr:blipFill>
      <xdr:spPr>
        <a:prstGeom prst="rect">
          <a:avLst/>
        </a:prstGeom>
        <a:noFill/>
      </xdr:spPr>
    </xdr:pic>
    <xdr:clientData fLocksWithSheet="0"/>
  </xdr:oneCellAnchor>
  <xdr:oneCellAnchor>
    <xdr:from>
      <xdr:col>2</xdr:col>
      <xdr:colOff>0</xdr:colOff>
      <xdr:row>11</xdr:row>
      <xdr:rowOff>0</xdr:rowOff>
    </xdr:from>
    <xdr:ext cx="3448050" cy="2438400"/>
    <xdr:pic>
      <xdr:nvPicPr>
        <xdr:cNvPr id="0" name="image3.png" title="Image"/>
        <xdr:cNvPicPr preferRelativeResize="0"/>
      </xdr:nvPicPr>
      <xdr:blipFill>
        <a:blip cstate="print" r:embed="rId3"/>
        <a:stretch>
          <a:fillRect/>
        </a:stretch>
      </xdr:blipFill>
      <xdr:spPr>
        <a:prstGeom prst="rect">
          <a:avLst/>
        </a:prstGeom>
        <a:noFill/>
      </xdr:spPr>
    </xdr:pic>
    <xdr:clientData fLocksWithSheet="0"/>
  </xdr:oneCellAnchor>
  <xdr:oneCellAnchor>
    <xdr:from>
      <xdr:col>6</xdr:col>
      <xdr:colOff>0</xdr:colOff>
      <xdr:row>11</xdr:row>
      <xdr:rowOff>0</xdr:rowOff>
    </xdr:from>
    <xdr:ext cx="4076700" cy="2419350"/>
    <xdr:pic>
      <xdr:nvPicPr>
        <xdr:cNvPr id="0" name="image6.png"/>
        <xdr:cNvPicPr preferRelativeResize="0"/>
      </xdr:nvPicPr>
      <xdr:blipFill>
        <a:blip cstate="print" r:embed="rId4"/>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8</xdr:col>
      <xdr:colOff>342900</xdr:colOff>
      <xdr:row>14</xdr:row>
      <xdr:rowOff>9525</xdr:rowOff>
    </xdr:from>
    <xdr:ext cx="561975" cy="561975"/>
    <xdr:pic>
      <xdr:nvPicPr>
        <xdr:cNvPr descr="Informasjon med heldekkende fyll" id="0" name="image4.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8</xdr:col>
      <xdr:colOff>342900</xdr:colOff>
      <xdr:row>48</xdr:row>
      <xdr:rowOff>57150</xdr:rowOff>
    </xdr:from>
    <xdr:ext cx="561975" cy="561975"/>
    <xdr:pic>
      <xdr:nvPicPr>
        <xdr:cNvPr descr="Informasjon med heldekkende fyll" id="0" name="image4.png"/>
        <xdr:cNvPicPr preferRelativeResize="0"/>
      </xdr:nvPicPr>
      <xdr:blipFill>
        <a:blip cstate="print" r:embed="rId1"/>
        <a:stretch>
          <a:fillRect/>
        </a:stretch>
      </xdr:blipFill>
      <xdr:spPr>
        <a:prstGeom prst="rect">
          <a:avLst/>
        </a:prstGeom>
        <a:noFill/>
      </xdr:spPr>
    </xdr:pic>
    <xdr:clientData fLocksWithSheet="0"/>
  </xdr:oneCellAnchor>
  <xdr:oneCellAnchor>
    <xdr:from>
      <xdr:col>8</xdr:col>
      <xdr:colOff>342900</xdr:colOff>
      <xdr:row>42</xdr:row>
      <xdr:rowOff>57150</xdr:rowOff>
    </xdr:from>
    <xdr:ext cx="561975" cy="561975"/>
    <xdr:pic>
      <xdr:nvPicPr>
        <xdr:cNvPr descr="Informasjon med heldekkende fyll" id="0" name="image4.png"/>
        <xdr:cNvPicPr preferRelativeResize="0"/>
      </xdr:nvPicPr>
      <xdr:blipFill>
        <a:blip cstate="print" r:embed="rId1"/>
        <a:stretch>
          <a:fillRect/>
        </a:stretch>
      </xdr:blipFill>
      <xdr:spPr>
        <a:prstGeom prst="rect">
          <a:avLst/>
        </a:prstGeom>
        <a:noFill/>
      </xdr:spPr>
    </xdr:pic>
    <xdr:clientData fLocksWithSheet="0"/>
  </xdr:oneCellAnchor>
  <xdr:oneCellAnchor>
    <xdr:from>
      <xdr:col>8</xdr:col>
      <xdr:colOff>342900</xdr:colOff>
      <xdr:row>77</xdr:row>
      <xdr:rowOff>57150</xdr:rowOff>
    </xdr:from>
    <xdr:ext cx="561975" cy="561975"/>
    <xdr:pic>
      <xdr:nvPicPr>
        <xdr:cNvPr descr="Informasjon med heldekkende fyll" id="0" name="image4.png"/>
        <xdr:cNvPicPr preferRelativeResize="0"/>
      </xdr:nvPicPr>
      <xdr:blipFill>
        <a:blip cstate="print" r:embed="rId1"/>
        <a:stretch>
          <a:fillRect/>
        </a:stretch>
      </xdr:blipFill>
      <xdr:spPr>
        <a:prstGeom prst="rect">
          <a:avLst/>
        </a:prstGeom>
        <a:noFill/>
      </xdr:spPr>
    </xdr:pic>
    <xdr:clientData fLocksWithSheet="0"/>
  </xdr:oneCellAnchor>
  <xdr:oneCellAnchor>
    <xdr:from>
      <xdr:col>8</xdr:col>
      <xdr:colOff>342900</xdr:colOff>
      <xdr:row>89</xdr:row>
      <xdr:rowOff>57150</xdr:rowOff>
    </xdr:from>
    <xdr:ext cx="561975" cy="561975"/>
    <xdr:pic>
      <xdr:nvPicPr>
        <xdr:cNvPr descr="Informasjon med heldekkende fyll" id="0" name="image4.png"/>
        <xdr:cNvPicPr preferRelativeResize="0"/>
      </xdr:nvPicPr>
      <xdr:blipFill>
        <a:blip cstate="print" r:embed="rId1"/>
        <a:stretch>
          <a:fillRect/>
        </a:stretch>
      </xdr:blipFill>
      <xdr:spPr>
        <a:prstGeom prst="rect">
          <a:avLst/>
        </a:prstGeom>
        <a:noFill/>
      </xdr:spPr>
    </xdr:pic>
    <xdr:clientData fLocksWithSheet="0"/>
  </xdr:oneCellAnchor>
  <xdr:oneCellAnchor>
    <xdr:from>
      <xdr:col>8</xdr:col>
      <xdr:colOff>533400</xdr:colOff>
      <xdr:row>120</xdr:row>
      <xdr:rowOff>9525</xdr:rowOff>
    </xdr:from>
    <xdr:ext cx="561975" cy="561975"/>
    <xdr:pic>
      <xdr:nvPicPr>
        <xdr:cNvPr descr="Informasjon med heldekkende fyll" id="0" name="image4.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161925</xdr:colOff>
      <xdr:row>2</xdr:row>
      <xdr:rowOff>152400</xdr:rowOff>
    </xdr:from>
    <xdr:ext cx="2381250" cy="1600200"/>
    <xdr:pic>
      <xdr:nvPicPr>
        <xdr:cNvPr id="0" name="image5.png" title="Image"/>
        <xdr:cNvPicPr preferRelativeResize="0"/>
      </xdr:nvPicPr>
      <xdr:blipFill>
        <a:blip cstate="print" r:embed="rId2"/>
        <a:stretch>
          <a:fillRect/>
        </a:stretch>
      </xdr:blipFill>
      <xdr:spPr>
        <a:prstGeom prst="rect">
          <a:avLst/>
        </a:prstGeom>
        <a:noFill/>
      </xdr:spPr>
    </xdr:pic>
    <xdr:clientData fLocksWithSheet="0"/>
  </xdr:oneCellAnchor>
  <xdr:oneCellAnchor>
    <xdr:from>
      <xdr:col>8</xdr:col>
      <xdr:colOff>0</xdr:colOff>
      <xdr:row>1</xdr:row>
      <xdr:rowOff>0</xdr:rowOff>
    </xdr:from>
    <xdr:ext cx="771525" cy="781050"/>
    <xdr:pic>
      <xdr:nvPicPr>
        <xdr:cNvPr id="0" name="image1.pn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0</xdr:colOff>
      <xdr:row>1</xdr:row>
      <xdr:rowOff>0</xdr:rowOff>
    </xdr:from>
    <xdr:ext cx="771525" cy="78105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0</xdr:colOff>
      <xdr:row>1</xdr:row>
      <xdr:rowOff>0</xdr:rowOff>
    </xdr:from>
    <xdr:ext cx="781050" cy="78105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youtu.be/J2YRNvthvjE" TargetMode="External"/><Relationship Id="rId2" Type="http://schemas.openxmlformats.org/officeDocument/2006/relationships/hyperlink" Target="https://www.youtube.com/watch?v=rNWBYAL4Nas" TargetMode="External"/><Relationship Id="rId3"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havarikommisjonen.no/Vei/Avgitte-rapporter/2012-01" TargetMode="External"/><Relationship Id="rId2" Type="http://schemas.openxmlformats.org/officeDocument/2006/relationships/hyperlink" Target="https://matematikk.net/side/Fysikk_1" TargetMode="External"/><Relationship Id="rId3" Type="http://schemas.openxmlformats.org/officeDocument/2006/relationships/hyperlink" Target="https://www.livescience.com/6040-brute-force-humans-punch.html" TargetMode="External"/><Relationship Id="rId4" Type="http://schemas.openxmlformats.org/officeDocument/2006/relationships/hyperlink" Target="https://www.justpark.com/creative/reaction-time-test/" TargetMode="External"/><Relationship Id="rId5" Type="http://schemas.openxmlformats.org/officeDocument/2006/relationships/hyperlink" Target="https://www.justpark.com/creative/reaction-time-test/" TargetMode="External"/><Relationship Id="rId6" Type="http://schemas.openxmlformats.org/officeDocument/2006/relationships/hyperlink" Target="https://forskning.no/de-nasjonale-forskningsetiske-komiteene-forskningsetikk-luftfart/en-historisk-brastopper/992731" TargetMode="External"/><Relationship Id="rId7"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A4CDF1"/>
    <pageSetUpPr fitToPage="1"/>
  </sheetPr>
  <sheetViews>
    <sheetView showGridLines="0" workbookViewId="0"/>
  </sheetViews>
  <sheetFormatPr customHeight="1" defaultColWidth="14.43" defaultRowHeight="15.0"/>
  <cols>
    <col customWidth="1" min="1" max="1" width="5.57"/>
    <col customWidth="1" min="2" max="2" width="7.71"/>
    <col customWidth="1" min="3" max="3" width="51.86"/>
    <col customWidth="1" min="4" max="4" width="10.14"/>
    <col customWidth="1" min="5" max="5" width="11.0"/>
    <col customWidth="1" min="6" max="6" width="6.14"/>
    <col customWidth="1" min="7" max="7" width="61.14"/>
    <col customWidth="1" min="8" max="8" width="11.29"/>
    <col customWidth="1" min="9" max="9" width="14.71"/>
    <col customWidth="1" hidden="1" min="10" max="18" width="11.0"/>
    <col customWidth="1" hidden="1" min="19" max="22" width="10.71"/>
  </cols>
  <sheetData>
    <row r="2" ht="75.0" customHeight="1">
      <c r="A2" s="1"/>
      <c r="B2" s="2" t="s">
        <v>0</v>
      </c>
      <c r="C2" s="3"/>
      <c r="D2" s="4"/>
      <c r="E2" s="1"/>
      <c r="F2" s="1"/>
      <c r="G2" s="1"/>
      <c r="H2" s="1"/>
      <c r="I2" s="1"/>
      <c r="J2" s="5"/>
      <c r="K2" s="5"/>
      <c r="L2" s="5"/>
      <c r="M2" s="5"/>
      <c r="N2" s="5"/>
      <c r="O2" s="5"/>
      <c r="P2" s="5"/>
      <c r="Q2" s="5"/>
      <c r="R2" s="5"/>
      <c r="S2" s="1"/>
      <c r="T2" s="1"/>
      <c r="U2" s="1"/>
      <c r="V2" s="1"/>
    </row>
    <row r="4" ht="31.5" customHeight="1">
      <c r="A4" s="6"/>
      <c r="B4" s="7" t="s">
        <v>1</v>
      </c>
    </row>
    <row r="5" ht="15.75" customHeight="1">
      <c r="A5" s="8"/>
      <c r="B5" s="9"/>
      <c r="C5" s="9"/>
      <c r="D5" s="9"/>
      <c r="E5" s="9"/>
      <c r="F5" s="9"/>
      <c r="G5" s="9"/>
      <c r="H5" s="9"/>
      <c r="I5" s="9"/>
      <c r="J5" s="9"/>
      <c r="K5" s="9"/>
      <c r="L5" s="9"/>
    </row>
    <row r="6" ht="121.5" customHeight="1">
      <c r="B6" s="10" t="s">
        <v>2</v>
      </c>
    </row>
    <row r="7" ht="26.25" customHeight="1">
      <c r="F7" s="11"/>
      <c r="G7" s="11"/>
      <c r="H7" s="11"/>
    </row>
    <row r="8" ht="44.25" customHeight="1">
      <c r="B8" s="12"/>
      <c r="C8" s="13" t="s">
        <v>3</v>
      </c>
      <c r="D8" s="13"/>
      <c r="F8" s="14"/>
      <c r="G8" s="14" t="s">
        <v>4</v>
      </c>
      <c r="H8" s="14"/>
    </row>
    <row r="9">
      <c r="B9" s="12"/>
      <c r="C9" s="13"/>
      <c r="D9" s="13"/>
      <c r="F9" s="14"/>
      <c r="G9" s="14"/>
      <c r="H9" s="14"/>
    </row>
    <row r="10" ht="322.5" customHeight="1">
      <c r="B10" s="12"/>
      <c r="C10" s="15" t="s">
        <v>5</v>
      </c>
      <c r="D10" s="12"/>
      <c r="F10" s="16"/>
      <c r="G10" s="17" t="s">
        <v>6</v>
      </c>
      <c r="H10" s="18"/>
    </row>
    <row r="11" ht="58.5" customHeight="1">
      <c r="C11" s="19" t="s">
        <v>7</v>
      </c>
      <c r="D11" s="20"/>
      <c r="E11" s="20"/>
      <c r="F11" s="21"/>
      <c r="G11" s="19" t="s">
        <v>8</v>
      </c>
    </row>
    <row r="12" ht="192.0" customHeight="1">
      <c r="C12" s="22"/>
      <c r="G12" s="23"/>
    </row>
    <row r="13">
      <c r="C13" s="24"/>
    </row>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sheetData>
  <mergeCells count="2">
    <mergeCell ref="B4:L4"/>
    <mergeCell ref="B6:H6"/>
  </mergeCells>
  <hyperlinks>
    <hyperlink r:id="rId1" ref="C11"/>
    <hyperlink r:id="rId2" ref="G11"/>
  </hyperlinks>
  <printOptions/>
  <pageMargins bottom="0.75" footer="0.0" header="0.0" left="0.7" right="0.7" top="0.75"/>
  <pageSetup paperSize="9" orientation="landscape"/>
  <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A4CDF1"/>
    <pageSetUpPr fitToPage="1"/>
  </sheetPr>
  <sheetViews>
    <sheetView showGridLines="0" workbookViewId="0"/>
  </sheetViews>
  <sheetFormatPr customHeight="1" defaultColWidth="14.43" defaultRowHeight="15.0"/>
  <cols>
    <col customWidth="1" min="1" max="1" width="2.71"/>
    <col customWidth="1" min="2" max="2" width="22.43"/>
    <col customWidth="1" min="3" max="3" width="22.57"/>
    <col customWidth="1" min="4" max="4" width="41.29"/>
    <col customWidth="1" min="5" max="5" width="6.86"/>
    <col customWidth="1" min="6" max="9" width="13.86"/>
    <col customWidth="1" min="10" max="10" width="5.29"/>
    <col customWidth="1" hidden="1" min="11" max="13" width="13.86"/>
    <col customWidth="1" hidden="1" min="14" max="25" width="10.71"/>
  </cols>
  <sheetData>
    <row r="2" ht="61.5" customHeight="1">
      <c r="A2" s="1"/>
      <c r="B2" s="25" t="s">
        <v>9</v>
      </c>
      <c r="C2" s="26"/>
      <c r="D2" s="27"/>
      <c r="E2" s="1"/>
      <c r="F2" s="1"/>
      <c r="G2" s="1"/>
      <c r="H2" s="1"/>
      <c r="I2" s="1"/>
      <c r="J2" s="1"/>
      <c r="K2" s="28"/>
      <c r="L2" s="28"/>
      <c r="M2" s="28"/>
    </row>
    <row r="3">
      <c r="E3" s="11"/>
      <c r="F3" s="11"/>
      <c r="G3" s="11"/>
      <c r="H3" s="11"/>
      <c r="I3" s="11"/>
      <c r="J3" s="11"/>
      <c r="K3" s="11"/>
    </row>
    <row r="4">
      <c r="D4" s="29" t="s">
        <v>10</v>
      </c>
      <c r="E4" s="30"/>
      <c r="F4" s="30"/>
      <c r="G4" s="11"/>
      <c r="H4" s="11"/>
      <c r="I4" s="11"/>
      <c r="J4" s="11"/>
      <c r="K4" s="11"/>
    </row>
    <row r="5">
      <c r="D5" s="31" t="s">
        <v>11</v>
      </c>
      <c r="E5" s="30">
        <v>0.25</v>
      </c>
      <c r="F5" s="31" t="s">
        <v>12</v>
      </c>
      <c r="G5" s="11"/>
      <c r="H5" s="11"/>
      <c r="I5" s="11"/>
      <c r="J5" s="11"/>
      <c r="K5" s="11"/>
    </row>
    <row r="6">
      <c r="D6" s="31" t="s">
        <v>13</v>
      </c>
      <c r="E6" s="30">
        <v>1.5</v>
      </c>
      <c r="F6" s="30" t="s">
        <v>12</v>
      </c>
      <c r="G6" s="11"/>
      <c r="H6" s="11"/>
      <c r="I6" s="11"/>
      <c r="J6" s="11"/>
      <c r="K6" s="11"/>
    </row>
    <row r="7">
      <c r="D7" s="31" t="s">
        <v>14</v>
      </c>
      <c r="E7" s="30">
        <v>2.5</v>
      </c>
      <c r="F7" s="30" t="s">
        <v>12</v>
      </c>
      <c r="G7" s="11"/>
      <c r="H7" s="11"/>
      <c r="I7" s="11"/>
      <c r="J7" s="11"/>
      <c r="K7" s="11"/>
    </row>
    <row r="8">
      <c r="D8" s="31" t="s">
        <v>15</v>
      </c>
      <c r="E8" s="32" t="s">
        <v>16</v>
      </c>
      <c r="F8" s="30" t="s">
        <v>12</v>
      </c>
      <c r="G8" s="11"/>
      <c r="H8" s="11"/>
      <c r="I8" s="11"/>
      <c r="J8" s="11"/>
      <c r="K8" s="11"/>
    </row>
    <row r="9">
      <c r="D9" s="33" t="s">
        <v>17</v>
      </c>
      <c r="E9" s="33">
        <v>10.0</v>
      </c>
      <c r="F9" s="33" t="s">
        <v>12</v>
      </c>
      <c r="G9" s="11"/>
      <c r="H9" s="11"/>
      <c r="I9" s="11"/>
      <c r="J9" s="11"/>
      <c r="K9" s="11"/>
    </row>
    <row r="10">
      <c r="D10" s="31" t="s">
        <v>18</v>
      </c>
      <c r="E10" s="32" t="s">
        <v>19</v>
      </c>
      <c r="F10" s="30" t="s">
        <v>12</v>
      </c>
      <c r="G10" s="11"/>
      <c r="H10" s="11"/>
      <c r="I10" s="11"/>
      <c r="J10" s="11"/>
      <c r="K10" s="11"/>
    </row>
    <row r="11">
      <c r="E11" s="11"/>
      <c r="F11" s="11"/>
      <c r="G11" s="11"/>
      <c r="H11" s="11"/>
      <c r="I11" s="11"/>
      <c r="J11" s="11"/>
      <c r="K11" s="11"/>
    </row>
    <row r="12">
      <c r="E12" s="11"/>
      <c r="F12" s="11"/>
      <c r="G12" s="11"/>
      <c r="H12" s="11"/>
      <c r="I12" s="11"/>
      <c r="J12" s="11"/>
      <c r="K12" s="11"/>
    </row>
    <row r="13">
      <c r="A13" s="34"/>
      <c r="B13" s="35" t="s">
        <v>20</v>
      </c>
      <c r="C13" s="26"/>
      <c r="D13" s="27"/>
      <c r="E13" s="34"/>
      <c r="F13" s="34"/>
      <c r="G13" s="34"/>
      <c r="H13" s="34"/>
      <c r="I13" s="34"/>
      <c r="J13" s="36"/>
      <c r="K13" s="36"/>
      <c r="L13" s="36"/>
      <c r="M13" s="36"/>
      <c r="N13" s="36"/>
      <c r="O13" s="36"/>
      <c r="P13" s="36"/>
      <c r="Q13" s="36"/>
      <c r="R13" s="36"/>
      <c r="S13" s="36"/>
      <c r="T13" s="36"/>
      <c r="U13" s="36"/>
      <c r="V13" s="36"/>
      <c r="W13" s="36"/>
      <c r="X13" s="36"/>
      <c r="Y13" s="36"/>
    </row>
    <row r="15">
      <c r="B15" s="37" t="s">
        <v>21</v>
      </c>
      <c r="C15" s="38"/>
      <c r="D15" s="39"/>
      <c r="F15" s="40" t="s">
        <v>22</v>
      </c>
      <c r="G15" s="41"/>
      <c r="H15" s="41"/>
      <c r="I15" s="41"/>
    </row>
    <row r="16" ht="13.5" customHeight="1">
      <c r="B16" s="42" t="s">
        <v>23</v>
      </c>
      <c r="C16" s="43"/>
      <c r="D16" s="44"/>
      <c r="F16" s="45" t="s">
        <v>24</v>
      </c>
      <c r="I16" s="46"/>
    </row>
    <row r="17">
      <c r="B17" s="47"/>
      <c r="D17" s="48"/>
      <c r="E17" s="11"/>
      <c r="I17" s="41"/>
      <c r="J17" s="11"/>
      <c r="K17" s="11"/>
      <c r="L17" s="11"/>
    </row>
    <row r="18">
      <c r="B18" s="47"/>
      <c r="D18" s="48"/>
      <c r="I18" s="41"/>
      <c r="J18" s="11"/>
      <c r="K18" s="11"/>
      <c r="L18" s="11"/>
    </row>
    <row r="19">
      <c r="B19" s="47"/>
      <c r="D19" s="48"/>
      <c r="I19" s="41"/>
      <c r="J19" s="11"/>
      <c r="K19" s="11"/>
      <c r="L19" s="11"/>
    </row>
    <row r="20">
      <c r="B20" s="47"/>
      <c r="D20" s="48"/>
      <c r="I20" s="41"/>
      <c r="J20" s="11"/>
      <c r="K20" s="11"/>
      <c r="L20" s="11"/>
    </row>
    <row r="21" ht="14.25" customHeight="1">
      <c r="B21" s="47"/>
      <c r="D21" s="48"/>
      <c r="I21" s="41"/>
      <c r="J21" s="11"/>
      <c r="K21" s="11"/>
      <c r="L21" s="11"/>
    </row>
    <row r="22">
      <c r="B22" s="47"/>
      <c r="D22" s="48"/>
      <c r="I22" s="41"/>
      <c r="J22" s="11"/>
      <c r="K22" s="11"/>
      <c r="L22" s="11"/>
    </row>
    <row r="23" ht="14.25" customHeight="1">
      <c r="B23" s="47"/>
      <c r="D23" s="48"/>
      <c r="I23" s="41"/>
      <c r="J23" s="11"/>
      <c r="K23" s="11"/>
      <c r="L23" s="11"/>
    </row>
    <row r="24">
      <c r="B24" s="47"/>
      <c r="D24" s="48"/>
      <c r="I24" s="41"/>
      <c r="J24" s="11"/>
      <c r="K24" s="11"/>
      <c r="L24" s="11"/>
    </row>
    <row r="25">
      <c r="B25" s="47"/>
      <c r="D25" s="48"/>
      <c r="J25" s="11"/>
      <c r="K25" s="11"/>
      <c r="L25" s="11"/>
    </row>
    <row r="26">
      <c r="B26" s="47"/>
      <c r="D26" s="48"/>
      <c r="J26" s="11"/>
      <c r="K26" s="11"/>
      <c r="L26" s="11"/>
    </row>
    <row r="27">
      <c r="B27" s="47"/>
      <c r="D27" s="48"/>
      <c r="J27" s="11"/>
      <c r="K27" s="11"/>
      <c r="L27" s="11"/>
    </row>
    <row r="28">
      <c r="B28" s="47"/>
      <c r="D28" s="48"/>
      <c r="J28" s="11"/>
      <c r="K28" s="11"/>
      <c r="L28" s="11"/>
    </row>
    <row r="29">
      <c r="B29" s="47"/>
      <c r="D29" s="48"/>
      <c r="J29" s="11"/>
      <c r="K29" s="11"/>
      <c r="L29" s="11"/>
    </row>
    <row r="30" ht="15.75" customHeight="1">
      <c r="B30" s="47"/>
      <c r="D30" s="48"/>
      <c r="J30" s="11"/>
      <c r="K30" s="11"/>
      <c r="L30" s="11"/>
    </row>
    <row r="31" ht="15.75" customHeight="1">
      <c r="B31" s="49"/>
      <c r="C31" s="50"/>
      <c r="D31" s="51"/>
      <c r="J31" s="11"/>
      <c r="K31" s="11"/>
      <c r="L31" s="11"/>
    </row>
    <row r="32" ht="14.25" customHeight="1">
      <c r="A32" s="11"/>
      <c r="B32" s="52"/>
      <c r="C32" s="52"/>
      <c r="D32" s="52"/>
      <c r="E32" s="11"/>
      <c r="F32" s="53"/>
      <c r="G32" s="53"/>
      <c r="H32" s="53"/>
      <c r="I32" s="54"/>
      <c r="J32" s="11"/>
      <c r="K32" s="11"/>
      <c r="L32" s="11"/>
      <c r="M32" s="11"/>
      <c r="N32" s="11"/>
      <c r="O32" s="11"/>
      <c r="P32" s="11"/>
      <c r="Q32" s="11"/>
      <c r="R32" s="11"/>
      <c r="S32" s="11"/>
      <c r="T32" s="11"/>
      <c r="U32" s="11"/>
      <c r="V32" s="11"/>
      <c r="W32" s="11"/>
      <c r="X32" s="11"/>
      <c r="Y32" s="11"/>
    </row>
    <row r="33" ht="14.25" customHeight="1">
      <c r="B33" s="52"/>
      <c r="C33" s="52"/>
      <c r="D33" s="52"/>
      <c r="F33" s="53"/>
      <c r="G33" s="53"/>
      <c r="H33" s="53"/>
      <c r="I33" s="54"/>
      <c r="J33" s="11"/>
      <c r="K33" s="11"/>
      <c r="L33" s="11"/>
    </row>
    <row r="34" ht="15.75" customHeight="1">
      <c r="B34" s="55" t="s">
        <v>25</v>
      </c>
      <c r="C34" s="56"/>
      <c r="F34" s="57" t="s">
        <v>26</v>
      </c>
      <c r="G34" s="58"/>
      <c r="H34" s="58"/>
      <c r="I34" s="56"/>
    </row>
    <row r="35" ht="15.75" customHeight="1">
      <c r="B35" s="59" t="s">
        <v>27</v>
      </c>
      <c r="C35" s="60"/>
      <c r="D35" s="61" t="s">
        <v>28</v>
      </c>
      <c r="F35" s="62"/>
      <c r="G35" s="63" t="s">
        <v>29</v>
      </c>
      <c r="H35" s="63" t="s">
        <v>30</v>
      </c>
      <c r="I35" s="63" t="s">
        <v>31</v>
      </c>
      <c r="J35" s="11"/>
      <c r="K35" s="11"/>
      <c r="L35" s="11"/>
    </row>
    <row r="36" ht="14.25" customHeight="1">
      <c r="B36" s="59" t="s">
        <v>32</v>
      </c>
      <c r="C36" s="60"/>
      <c r="D36" s="64" t="s">
        <v>33</v>
      </c>
      <c r="F36" s="65" t="s">
        <v>34</v>
      </c>
      <c r="G36" s="66"/>
      <c r="H36" s="66"/>
      <c r="I36" s="66"/>
      <c r="J36" s="11"/>
      <c r="K36" s="11"/>
      <c r="L36" s="11"/>
    </row>
    <row r="37" ht="14.25" customHeight="1">
      <c r="B37" s="59" t="s">
        <v>35</v>
      </c>
      <c r="C37" s="67">
        <v>0.12</v>
      </c>
      <c r="D37" s="68" t="s">
        <v>36</v>
      </c>
      <c r="F37" s="65" t="s">
        <v>37</v>
      </c>
      <c r="G37" s="60"/>
      <c r="H37" s="60"/>
      <c r="I37" s="66"/>
      <c r="J37" s="11"/>
      <c r="K37" s="11"/>
      <c r="L37" s="11"/>
    </row>
    <row r="38" ht="14.25" customHeight="1">
      <c r="B38" s="69" t="s">
        <v>38</v>
      </c>
      <c r="C38" s="70">
        <f>IFERROR((C35*(C36/3.6)/C37)/9.81,"")</f>
        <v>0</v>
      </c>
      <c r="F38" s="65" t="s">
        <v>39</v>
      </c>
      <c r="G38" s="60"/>
      <c r="H38" s="60"/>
      <c r="I38" s="66"/>
      <c r="J38" s="11"/>
      <c r="K38" s="11"/>
      <c r="L38" s="11"/>
    </row>
    <row r="39" ht="14.25" customHeight="1">
      <c r="D39" s="52"/>
      <c r="F39" s="65" t="s">
        <v>40</v>
      </c>
      <c r="G39" s="60"/>
      <c r="H39" s="60"/>
      <c r="I39" s="66"/>
      <c r="J39" s="11"/>
      <c r="K39" s="11"/>
      <c r="L39" s="11"/>
    </row>
    <row r="40" ht="14.25" customHeight="1">
      <c r="D40" s="52"/>
      <c r="F40" s="65" t="s">
        <v>41</v>
      </c>
      <c r="G40" s="60"/>
      <c r="H40" s="60"/>
      <c r="I40" s="66"/>
      <c r="J40" s="11"/>
      <c r="K40" s="11"/>
      <c r="L40" s="11"/>
    </row>
    <row r="41" ht="15.75" customHeight="1">
      <c r="D41" s="52"/>
      <c r="F41" s="65" t="s">
        <v>42</v>
      </c>
      <c r="G41" s="60"/>
      <c r="H41" s="60"/>
      <c r="I41" s="66"/>
      <c r="J41" s="11"/>
      <c r="K41" s="11"/>
      <c r="L41" s="11"/>
    </row>
    <row r="42" ht="14.25" customHeight="1">
      <c r="B42" s="71" t="s">
        <v>43</v>
      </c>
      <c r="C42" s="26"/>
      <c r="D42" s="27"/>
      <c r="J42" s="11"/>
      <c r="K42" s="11"/>
      <c r="L42" s="11"/>
    </row>
    <row r="43" ht="14.25" customHeight="1">
      <c r="B43" s="72" t="s">
        <v>44</v>
      </c>
      <c r="C43" s="58"/>
      <c r="D43" s="56"/>
      <c r="F43" s="73" t="s">
        <v>45</v>
      </c>
      <c r="G43" s="41"/>
      <c r="H43" s="41"/>
      <c r="I43" s="41"/>
      <c r="J43" s="11"/>
      <c r="K43" s="11"/>
      <c r="L43" s="11"/>
    </row>
    <row r="44" ht="81.75" customHeight="1">
      <c r="B44" s="49"/>
      <c r="C44" s="50"/>
      <c r="D44" s="51"/>
      <c r="F44" s="45" t="s">
        <v>46</v>
      </c>
      <c r="I44" s="41"/>
      <c r="J44" s="11"/>
      <c r="K44" s="11"/>
      <c r="L44" s="11"/>
    </row>
    <row r="45" ht="14.25" customHeight="1">
      <c r="B45" s="74"/>
      <c r="C45" s="74"/>
      <c r="D45" s="74"/>
      <c r="F45" s="74"/>
      <c r="G45" s="74"/>
      <c r="H45" s="74"/>
      <c r="I45" s="11"/>
      <c r="J45" s="11"/>
      <c r="K45" s="11"/>
      <c r="L45" s="11"/>
    </row>
    <row r="46" ht="15.75" customHeight="1">
      <c r="I46" s="11"/>
      <c r="J46" s="11"/>
      <c r="K46" s="11"/>
      <c r="L46" s="11"/>
    </row>
    <row r="47" ht="15.75" customHeight="1">
      <c r="A47" s="34"/>
      <c r="B47" s="35" t="s">
        <v>47</v>
      </c>
      <c r="C47" s="26"/>
      <c r="D47" s="27"/>
      <c r="E47" s="34"/>
      <c r="F47" s="34"/>
      <c r="G47" s="34"/>
      <c r="H47" s="34"/>
      <c r="I47" s="34"/>
      <c r="J47" s="36"/>
      <c r="K47" s="36"/>
      <c r="L47" s="36"/>
      <c r="M47" s="36"/>
      <c r="N47" s="36"/>
      <c r="O47" s="36"/>
      <c r="P47" s="36"/>
      <c r="Q47" s="36"/>
      <c r="R47" s="36"/>
      <c r="S47" s="36"/>
      <c r="T47" s="36"/>
      <c r="U47" s="36"/>
      <c r="V47" s="36"/>
      <c r="W47" s="36"/>
      <c r="X47" s="36"/>
      <c r="Y47" s="36"/>
    </row>
    <row r="48" ht="15.75" customHeight="1"/>
    <row r="49" ht="15.75" customHeight="1">
      <c r="B49" s="37" t="s">
        <v>48</v>
      </c>
      <c r="C49" s="38"/>
      <c r="D49" s="39"/>
      <c r="F49" s="73" t="s">
        <v>49</v>
      </c>
      <c r="G49" s="41"/>
      <c r="H49" s="41"/>
      <c r="I49" s="41"/>
      <c r="J49" s="11"/>
      <c r="K49" s="11"/>
      <c r="L49" s="11"/>
    </row>
    <row r="50" ht="14.25" customHeight="1">
      <c r="B50" s="42" t="s">
        <v>50</v>
      </c>
      <c r="C50" s="43"/>
      <c r="D50" s="44"/>
      <c r="F50" s="45" t="s">
        <v>51</v>
      </c>
      <c r="I50" s="46"/>
    </row>
    <row r="51" ht="15.75" customHeight="1">
      <c r="B51" s="47"/>
      <c r="D51" s="48"/>
      <c r="I51" s="41"/>
    </row>
    <row r="52" ht="15.75" customHeight="1">
      <c r="B52" s="47"/>
      <c r="D52" s="48"/>
      <c r="I52" s="41"/>
    </row>
    <row r="53" ht="15.75" customHeight="1">
      <c r="B53" s="47"/>
      <c r="D53" s="48"/>
      <c r="I53" s="41"/>
    </row>
    <row r="54" ht="15.75" customHeight="1">
      <c r="B54" s="47"/>
      <c r="D54" s="48"/>
      <c r="I54" s="41"/>
    </row>
    <row r="55" ht="21.0" customHeight="1">
      <c r="B55" s="47"/>
      <c r="D55" s="48"/>
      <c r="I55" s="41"/>
    </row>
    <row r="56" ht="15.75" customHeight="1">
      <c r="B56" s="47"/>
      <c r="D56" s="48"/>
    </row>
    <row r="57" ht="15.75" customHeight="1">
      <c r="B57" s="47"/>
      <c r="D57" s="48"/>
    </row>
    <row r="58" ht="14.25" customHeight="1">
      <c r="B58" s="47"/>
      <c r="D58" s="48"/>
    </row>
    <row r="59" ht="15.75" customHeight="1">
      <c r="B59" s="47"/>
      <c r="D59" s="48"/>
    </row>
    <row r="60" ht="15.75" customHeight="1">
      <c r="B60" s="47"/>
      <c r="D60" s="48"/>
    </row>
    <row r="61" ht="15.75" customHeight="1">
      <c r="B61" s="47"/>
      <c r="D61" s="48"/>
    </row>
    <row r="62" ht="15.75" customHeight="1">
      <c r="B62" s="47"/>
      <c r="D62" s="48"/>
    </row>
    <row r="63" ht="15.75" customHeight="1">
      <c r="B63" s="47"/>
      <c r="D63" s="48"/>
    </row>
    <row r="64" ht="12.0" customHeight="1">
      <c r="B64" s="49"/>
      <c r="C64" s="50"/>
      <c r="D64" s="51"/>
    </row>
    <row r="65" ht="14.25" customHeight="1">
      <c r="B65" s="75"/>
      <c r="C65" s="75"/>
      <c r="D65" s="75"/>
    </row>
    <row r="66" ht="14.25" customHeight="1">
      <c r="B66" s="75"/>
      <c r="C66" s="75"/>
      <c r="D66" s="75"/>
    </row>
    <row r="67" ht="15.75" customHeight="1">
      <c r="B67" s="76" t="s">
        <v>52</v>
      </c>
      <c r="C67" s="39"/>
      <c r="F67" s="77" t="s">
        <v>53</v>
      </c>
      <c r="G67" s="56"/>
    </row>
    <row r="68" ht="15.75" customHeight="1">
      <c r="B68" s="78" t="s">
        <v>54</v>
      </c>
      <c r="C68" s="60"/>
      <c r="D68" s="61" t="s">
        <v>28</v>
      </c>
      <c r="F68" s="63" t="s">
        <v>55</v>
      </c>
      <c r="G68" s="63" t="s">
        <v>56</v>
      </c>
      <c r="J68" s="11"/>
      <c r="K68" s="11"/>
      <c r="L68" s="11"/>
    </row>
    <row r="69" ht="14.25" customHeight="1">
      <c r="B69" s="78" t="s">
        <v>57</v>
      </c>
      <c r="C69" s="60"/>
      <c r="D69" s="64" t="s">
        <v>33</v>
      </c>
      <c r="F69" s="65" t="s">
        <v>37</v>
      </c>
      <c r="G69" s="60"/>
      <c r="J69" s="11"/>
      <c r="K69" s="11"/>
      <c r="L69" s="11"/>
    </row>
    <row r="70" ht="14.25" customHeight="1">
      <c r="B70" s="78" t="s">
        <v>58</v>
      </c>
      <c r="C70" s="79">
        <v>0.12</v>
      </c>
      <c r="D70" s="68" t="s">
        <v>36</v>
      </c>
      <c r="F70" s="65" t="s">
        <v>39</v>
      </c>
      <c r="G70" s="60"/>
      <c r="J70" s="11"/>
      <c r="K70" s="11"/>
      <c r="L70" s="11"/>
    </row>
    <row r="71" ht="14.25" customHeight="1">
      <c r="B71" s="80" t="s">
        <v>38</v>
      </c>
      <c r="C71" s="81">
        <f>IFERROR((C68*(C69/3.6)/C70)/9.81,"")</f>
        <v>0</v>
      </c>
      <c r="F71" s="65" t="s">
        <v>40</v>
      </c>
      <c r="G71" s="60"/>
      <c r="J71" s="11"/>
      <c r="K71" s="11"/>
      <c r="L71" s="11"/>
    </row>
    <row r="72" ht="14.25" customHeight="1">
      <c r="B72" s="80" t="s">
        <v>59</v>
      </c>
      <c r="C72" s="81" t="str">
        <f>IFERROR(INT((C69/3.6)/C70) &amp;" m/s^2","")</f>
        <v>0 m/s^2</v>
      </c>
      <c r="D72" s="52"/>
      <c r="F72" s="65" t="s">
        <v>41</v>
      </c>
      <c r="G72" s="60"/>
      <c r="J72" s="11"/>
      <c r="K72" s="11"/>
      <c r="L72" s="11"/>
    </row>
    <row r="73" ht="14.25" customHeight="1">
      <c r="B73" s="82" t="s">
        <v>60</v>
      </c>
      <c r="C73" s="83" t="str">
        <f>IFERROR(INT(((C69/3.6)/C70)/9.81) &amp;" g","")</f>
        <v>0 g</v>
      </c>
      <c r="D73" s="52"/>
      <c r="F73" s="65" t="s">
        <v>42</v>
      </c>
      <c r="G73" s="60"/>
      <c r="J73" s="11"/>
      <c r="K73" s="11"/>
      <c r="L73" s="11"/>
    </row>
    <row r="74" ht="14.25" customHeight="1">
      <c r="D74" s="52"/>
      <c r="G74" s="84"/>
      <c r="J74" s="11"/>
      <c r="K74" s="11"/>
      <c r="L74" s="11"/>
    </row>
    <row r="75" ht="14.25" customHeight="1">
      <c r="D75" s="52"/>
      <c r="G75" s="84"/>
      <c r="J75" s="11"/>
      <c r="K75" s="11"/>
      <c r="L75" s="11"/>
    </row>
    <row r="76" ht="15.75" customHeight="1">
      <c r="D76" s="52"/>
      <c r="J76" s="11"/>
      <c r="K76" s="11"/>
      <c r="L76" s="11"/>
    </row>
    <row r="77" ht="14.25" customHeight="1">
      <c r="B77" s="71" t="s">
        <v>43</v>
      </c>
      <c r="C77" s="26"/>
      <c r="D77" s="27"/>
      <c r="J77" s="11"/>
      <c r="K77" s="11"/>
      <c r="L77" s="11"/>
    </row>
    <row r="78" ht="14.25" customHeight="1">
      <c r="B78" s="72" t="s">
        <v>44</v>
      </c>
      <c r="C78" s="58"/>
      <c r="D78" s="56"/>
      <c r="F78" s="73" t="s">
        <v>45</v>
      </c>
      <c r="G78" s="41"/>
      <c r="H78" s="41"/>
      <c r="I78" s="41"/>
      <c r="J78" s="11"/>
      <c r="K78" s="11"/>
      <c r="L78" s="11"/>
    </row>
    <row r="79" ht="81.75" customHeight="1">
      <c r="B79" s="49"/>
      <c r="C79" s="50"/>
      <c r="D79" s="51"/>
      <c r="F79" s="45" t="s">
        <v>61</v>
      </c>
      <c r="I79" s="41"/>
      <c r="J79" s="11"/>
      <c r="K79" s="11"/>
      <c r="L79" s="11"/>
    </row>
    <row r="80" ht="14.25" customHeight="1">
      <c r="B80" s="74"/>
      <c r="C80" s="74"/>
      <c r="D80" s="74"/>
      <c r="F80" s="74"/>
      <c r="G80" s="74"/>
      <c r="H80" s="74"/>
      <c r="I80" s="11"/>
      <c r="J80" s="11"/>
      <c r="K80" s="11"/>
      <c r="L80" s="11"/>
    </row>
    <row r="81" ht="15.75" customHeight="1"/>
    <row r="82" ht="15.75" customHeight="1">
      <c r="A82" s="34"/>
      <c r="B82" s="35" t="s">
        <v>62</v>
      </c>
      <c r="C82" s="26"/>
      <c r="D82" s="27"/>
      <c r="E82" s="34"/>
      <c r="F82" s="34"/>
      <c r="G82" s="34"/>
      <c r="H82" s="34"/>
      <c r="I82" s="34"/>
      <c r="J82" s="36"/>
      <c r="K82" s="36"/>
      <c r="L82" s="36"/>
      <c r="M82" s="36"/>
      <c r="N82" s="36"/>
      <c r="O82" s="36"/>
      <c r="P82" s="36"/>
      <c r="Q82" s="36"/>
      <c r="R82" s="36"/>
      <c r="S82" s="36"/>
      <c r="T82" s="36"/>
      <c r="U82" s="36"/>
      <c r="V82" s="36"/>
      <c r="W82" s="36"/>
      <c r="X82" s="36"/>
      <c r="Y82" s="36"/>
    </row>
    <row r="83" ht="15.75" customHeight="1">
      <c r="A83" s="11"/>
      <c r="B83" s="11"/>
      <c r="C83" s="11"/>
      <c r="D83" s="11"/>
      <c r="E83" s="11"/>
      <c r="F83" s="11"/>
      <c r="G83" s="11"/>
      <c r="H83" s="11"/>
      <c r="I83" s="11"/>
      <c r="J83" s="11"/>
      <c r="K83" s="11"/>
      <c r="L83" s="11"/>
      <c r="M83" s="11"/>
      <c r="N83" s="11"/>
      <c r="O83" s="11"/>
      <c r="P83" s="11"/>
      <c r="Q83" s="11"/>
      <c r="R83" s="11"/>
      <c r="S83" s="11"/>
      <c r="T83" s="11"/>
      <c r="U83" s="11"/>
      <c r="V83" s="11"/>
      <c r="W83" s="11"/>
      <c r="X83" s="11"/>
      <c r="Y83" s="11"/>
    </row>
    <row r="84" ht="15.75" customHeight="1">
      <c r="B84" s="85" t="s">
        <v>63</v>
      </c>
      <c r="C84" s="86"/>
      <c r="D84" s="86"/>
      <c r="E84" s="86"/>
      <c r="F84" s="86"/>
      <c r="G84" s="86"/>
      <c r="H84" s="86"/>
      <c r="I84" s="87"/>
      <c r="J84" s="88"/>
    </row>
    <row r="85" ht="156.0" customHeight="1">
      <c r="B85" s="89" t="s">
        <v>64</v>
      </c>
      <c r="C85" s="50"/>
      <c r="D85" s="50"/>
      <c r="E85" s="50"/>
      <c r="F85" s="50"/>
      <c r="G85" s="50"/>
      <c r="H85" s="50"/>
      <c r="I85" s="51"/>
    </row>
    <row r="86" ht="13.5" customHeight="1"/>
    <row r="87" ht="13.5" customHeight="1">
      <c r="B87" s="71" t="s">
        <v>43</v>
      </c>
      <c r="C87" s="26"/>
      <c r="D87" s="27"/>
    </row>
    <row r="88" ht="94.5" customHeight="1">
      <c r="B88" s="90" t="s">
        <v>44</v>
      </c>
      <c r="C88" s="91"/>
      <c r="D88" s="91"/>
      <c r="E88" s="91"/>
      <c r="F88" s="91"/>
      <c r="G88" s="91"/>
      <c r="H88" s="91"/>
      <c r="I88" s="92"/>
    </row>
    <row r="89" ht="13.5" customHeight="1"/>
    <row r="90" ht="15.75" customHeight="1">
      <c r="B90" s="37" t="s">
        <v>65</v>
      </c>
      <c r="C90" s="38"/>
      <c r="D90" s="39"/>
      <c r="F90" s="73" t="s">
        <v>66</v>
      </c>
      <c r="G90" s="41"/>
      <c r="H90" s="41"/>
      <c r="I90" s="41"/>
    </row>
    <row r="91" ht="14.25" customHeight="1">
      <c r="B91" s="42" t="s">
        <v>67</v>
      </c>
      <c r="C91" s="43"/>
      <c r="D91" s="44"/>
      <c r="F91" s="45" t="s">
        <v>68</v>
      </c>
      <c r="I91" s="46"/>
    </row>
    <row r="92" ht="19.5" customHeight="1">
      <c r="B92" s="47"/>
      <c r="D92" s="48"/>
      <c r="I92" s="41"/>
    </row>
    <row r="93" ht="15.75" customHeight="1">
      <c r="B93" s="47"/>
      <c r="D93" s="48"/>
      <c r="F93" s="93"/>
      <c r="G93" s="93"/>
      <c r="H93" s="93"/>
      <c r="I93" s="11"/>
    </row>
    <row r="94" ht="15.75" customHeight="1">
      <c r="B94" s="47"/>
      <c r="D94" s="48"/>
      <c r="F94" s="93"/>
      <c r="G94" s="93"/>
      <c r="H94" s="93"/>
      <c r="I94" s="11"/>
    </row>
    <row r="95" ht="15.75" customHeight="1">
      <c r="B95" s="47"/>
      <c r="D95" s="48"/>
      <c r="F95" s="93"/>
      <c r="G95" s="93"/>
      <c r="H95" s="93"/>
      <c r="I95" s="11"/>
    </row>
    <row r="96" ht="15.75" customHeight="1">
      <c r="B96" s="47"/>
      <c r="D96" s="48"/>
      <c r="F96" s="93"/>
      <c r="G96" s="93"/>
      <c r="H96" s="93"/>
      <c r="I96" s="11"/>
    </row>
    <row r="97" ht="15.75" customHeight="1">
      <c r="B97" s="47"/>
      <c r="D97" s="48"/>
    </row>
    <row r="98" ht="15.75" customHeight="1">
      <c r="B98" s="47"/>
      <c r="D98" s="48"/>
    </row>
    <row r="99" ht="15.75" customHeight="1">
      <c r="B99" s="49"/>
      <c r="C99" s="50"/>
      <c r="D99" s="51"/>
    </row>
    <row r="100" ht="15.75" customHeight="1">
      <c r="E100" s="11"/>
      <c r="F100" s="11"/>
      <c r="G100" s="11"/>
      <c r="H100" s="11"/>
      <c r="I100" s="11"/>
      <c r="J100" s="11"/>
      <c r="K100" s="11"/>
      <c r="L100" s="11"/>
      <c r="M100" s="11"/>
      <c r="N100" s="11"/>
      <c r="O100" s="11"/>
      <c r="P100" s="11"/>
      <c r="Q100" s="11"/>
      <c r="R100" s="11"/>
      <c r="S100" s="11"/>
      <c r="T100" s="11"/>
      <c r="U100" s="11"/>
      <c r="V100" s="11"/>
      <c r="W100" s="11"/>
      <c r="X100" s="11"/>
      <c r="Y100" s="11"/>
    </row>
    <row r="101" ht="15.75" customHeight="1">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row>
    <row r="102" ht="15.75" customHeight="1">
      <c r="A102" s="11"/>
      <c r="B102" s="94" t="s">
        <v>69</v>
      </c>
      <c r="C102" s="92"/>
      <c r="D102" s="11"/>
      <c r="E102" s="11"/>
      <c r="F102" s="95" t="s">
        <v>70</v>
      </c>
      <c r="G102" s="39"/>
      <c r="H102" s="11"/>
      <c r="I102" s="11"/>
      <c r="J102" s="11"/>
      <c r="K102" s="11"/>
      <c r="L102" s="11"/>
      <c r="M102" s="11"/>
      <c r="N102" s="11"/>
      <c r="O102" s="11"/>
      <c r="P102" s="11"/>
      <c r="Q102" s="11"/>
      <c r="R102" s="11"/>
      <c r="S102" s="11"/>
      <c r="T102" s="11"/>
      <c r="U102" s="11"/>
      <c r="V102" s="11"/>
      <c r="W102" s="11"/>
      <c r="X102" s="11"/>
      <c r="Y102" s="11"/>
    </row>
    <row r="103" ht="15.75" customHeight="1">
      <c r="A103" s="11"/>
      <c r="B103" s="96" t="s">
        <v>71</v>
      </c>
      <c r="C103" s="97">
        <v>0.0</v>
      </c>
      <c r="D103" s="98" t="s">
        <v>72</v>
      </c>
      <c r="E103" s="11"/>
      <c r="F103" s="99" t="s">
        <v>73</v>
      </c>
      <c r="G103" s="66">
        <v>0.0</v>
      </c>
      <c r="H103" s="11"/>
      <c r="I103" s="11"/>
      <c r="J103" s="11"/>
      <c r="K103" s="11"/>
      <c r="L103" s="11"/>
      <c r="M103" s="11"/>
      <c r="N103" s="11"/>
      <c r="O103" s="11"/>
      <c r="P103" s="11"/>
      <c r="Q103" s="11"/>
      <c r="R103" s="11"/>
      <c r="S103" s="11"/>
      <c r="T103" s="11"/>
      <c r="U103" s="11"/>
      <c r="V103" s="11"/>
      <c r="W103" s="11"/>
      <c r="X103" s="11"/>
      <c r="Y103" s="11"/>
    </row>
    <row r="104" ht="15.75" customHeight="1">
      <c r="A104" s="11"/>
      <c r="B104" s="100" t="s">
        <v>74</v>
      </c>
      <c r="C104" s="66">
        <v>0.0</v>
      </c>
      <c r="D104" s="98" t="s">
        <v>75</v>
      </c>
      <c r="E104" s="11"/>
      <c r="F104" s="99" t="s">
        <v>76</v>
      </c>
      <c r="G104" s="66">
        <v>0.0</v>
      </c>
      <c r="H104" s="11"/>
      <c r="I104" s="11"/>
      <c r="J104" s="11"/>
      <c r="K104" s="11"/>
      <c r="L104" s="11"/>
      <c r="M104" s="11"/>
      <c r="N104" s="11"/>
      <c r="O104" s="11"/>
      <c r="P104" s="11"/>
      <c r="Q104" s="11"/>
      <c r="R104" s="11"/>
      <c r="S104" s="11"/>
      <c r="T104" s="11"/>
      <c r="U104" s="11"/>
      <c r="V104" s="11"/>
      <c r="W104" s="11"/>
      <c r="X104" s="11"/>
      <c r="Y104" s="11"/>
    </row>
    <row r="105" ht="15.75" customHeight="1">
      <c r="A105" s="11"/>
      <c r="B105" s="101" t="s">
        <v>77</v>
      </c>
      <c r="C105" s="102">
        <f>C103*C104</f>
        <v>0</v>
      </c>
      <c r="D105" s="11"/>
      <c r="E105" s="11"/>
      <c r="F105" s="99" t="s">
        <v>78</v>
      </c>
      <c r="G105" s="66">
        <v>0.0</v>
      </c>
      <c r="H105" s="11"/>
      <c r="I105" s="11"/>
      <c r="J105" s="11"/>
      <c r="K105" s="11"/>
      <c r="L105" s="11"/>
      <c r="M105" s="11"/>
      <c r="N105" s="11"/>
      <c r="O105" s="11"/>
      <c r="P105" s="11"/>
      <c r="Q105" s="11"/>
      <c r="R105" s="11"/>
      <c r="S105" s="11"/>
      <c r="T105" s="11"/>
      <c r="U105" s="11"/>
      <c r="V105" s="11"/>
      <c r="W105" s="11"/>
      <c r="X105" s="11"/>
      <c r="Y105" s="11"/>
    </row>
    <row r="106" ht="15.75" customHeight="1">
      <c r="A106" s="11"/>
      <c r="B106" s="103"/>
      <c r="C106" s="104"/>
      <c r="D106" s="11"/>
      <c r="E106" s="11"/>
      <c r="F106" s="105" t="s">
        <v>79</v>
      </c>
      <c r="G106" s="66">
        <v>0.0</v>
      </c>
      <c r="H106" s="11"/>
      <c r="I106" s="11"/>
      <c r="J106" s="11"/>
      <c r="K106" s="11"/>
      <c r="L106" s="11"/>
      <c r="M106" s="11"/>
      <c r="N106" s="11"/>
      <c r="O106" s="11"/>
      <c r="P106" s="11"/>
      <c r="Q106" s="11"/>
      <c r="R106" s="11"/>
      <c r="S106" s="11"/>
      <c r="T106" s="11"/>
      <c r="U106" s="11"/>
      <c r="V106" s="11"/>
      <c r="W106" s="11"/>
      <c r="X106" s="11"/>
      <c r="Y106" s="11"/>
    </row>
    <row r="107" ht="15.75" customHeight="1">
      <c r="A107" s="11"/>
      <c r="B107" s="96" t="s">
        <v>80</v>
      </c>
      <c r="C107" s="106"/>
      <c r="D107" s="61" t="s">
        <v>28</v>
      </c>
      <c r="E107" s="11"/>
      <c r="F107" s="11"/>
      <c r="G107" s="11"/>
      <c r="H107" s="11"/>
      <c r="I107" s="11"/>
      <c r="J107" s="11"/>
      <c r="K107" s="11"/>
      <c r="L107" s="11"/>
      <c r="M107" s="11"/>
      <c r="N107" s="11"/>
      <c r="O107" s="11"/>
      <c r="P107" s="11"/>
      <c r="Q107" s="11"/>
      <c r="R107" s="11"/>
      <c r="S107" s="11"/>
      <c r="T107" s="11"/>
      <c r="U107" s="11"/>
      <c r="V107" s="11"/>
      <c r="W107" s="11"/>
      <c r="X107" s="11"/>
      <c r="Y107" s="11"/>
    </row>
    <row r="108" ht="15.75" customHeight="1">
      <c r="A108" s="11"/>
      <c r="B108" s="100" t="s">
        <v>81</v>
      </c>
      <c r="C108" s="107"/>
      <c r="D108" s="64" t="s">
        <v>33</v>
      </c>
      <c r="E108" s="11"/>
      <c r="F108" s="11"/>
      <c r="G108" s="11"/>
      <c r="H108" s="11"/>
      <c r="I108" s="11"/>
      <c r="J108" s="11"/>
      <c r="K108" s="11"/>
      <c r="L108" s="11"/>
      <c r="M108" s="11"/>
      <c r="N108" s="11"/>
      <c r="O108" s="11"/>
      <c r="P108" s="11"/>
      <c r="Q108" s="11"/>
      <c r="R108" s="11"/>
      <c r="S108" s="11"/>
      <c r="T108" s="11"/>
      <c r="U108" s="11"/>
      <c r="V108" s="11"/>
      <c r="W108" s="11"/>
      <c r="X108" s="11"/>
      <c r="Y108" s="11"/>
    </row>
    <row r="109" ht="15.75" customHeight="1">
      <c r="A109" s="11"/>
      <c r="B109" s="108" t="s">
        <v>82</v>
      </c>
      <c r="C109" s="109">
        <v>0.12</v>
      </c>
      <c r="D109" s="110" t="s">
        <v>36</v>
      </c>
      <c r="E109" s="11"/>
      <c r="F109" s="95" t="s">
        <v>83</v>
      </c>
      <c r="G109" s="38"/>
      <c r="H109" s="38"/>
      <c r="I109" s="39"/>
      <c r="J109" s="11"/>
      <c r="K109" s="11"/>
      <c r="L109" s="11"/>
      <c r="M109" s="11"/>
      <c r="N109" s="11"/>
      <c r="O109" s="11"/>
      <c r="P109" s="11"/>
      <c r="Q109" s="11"/>
      <c r="R109" s="11"/>
      <c r="S109" s="11"/>
      <c r="T109" s="11"/>
      <c r="U109" s="11"/>
      <c r="V109" s="11"/>
      <c r="W109" s="11"/>
      <c r="X109" s="11"/>
      <c r="Y109" s="11"/>
    </row>
    <row r="110" ht="15.75" customHeight="1">
      <c r="A110" s="11"/>
      <c r="B110" s="111" t="s">
        <v>38</v>
      </c>
      <c r="C110" s="70">
        <f>IFERROR((C107*(C108/3.6)/C109)/9.81,"")</f>
        <v>0</v>
      </c>
      <c r="D110" s="112"/>
      <c r="E110" s="11"/>
      <c r="F110" s="113" t="s">
        <v>55</v>
      </c>
      <c r="G110" s="114" t="s">
        <v>73</v>
      </c>
      <c r="H110" s="114" t="s">
        <v>76</v>
      </c>
      <c r="I110" s="115" t="s">
        <v>78</v>
      </c>
      <c r="J110" s="11"/>
      <c r="K110" s="11"/>
      <c r="L110" s="11"/>
      <c r="M110" s="11"/>
      <c r="N110" s="11"/>
      <c r="O110" s="11"/>
      <c r="P110" s="11"/>
      <c r="Q110" s="11"/>
      <c r="R110" s="11"/>
      <c r="S110" s="11"/>
      <c r="T110" s="11"/>
      <c r="U110" s="11"/>
      <c r="V110" s="11"/>
      <c r="W110" s="11"/>
      <c r="X110" s="11"/>
      <c r="Y110" s="11"/>
    </row>
    <row r="111" ht="15.75" customHeight="1">
      <c r="A111" s="11"/>
      <c r="B111" s="116" t="s">
        <v>84</v>
      </c>
      <c r="C111" s="117"/>
      <c r="F111" s="113" t="s">
        <v>37</v>
      </c>
      <c r="G111" s="118" t="str">
        <f t="shared" ref="G111:I111" si="1">IFERROR((G37*9.81)/$G103,"")</f>
        <v/>
      </c>
      <c r="H111" s="118" t="str">
        <f t="shared" si="1"/>
        <v/>
      </c>
      <c r="I111" s="118" t="str">
        <f t="shared" si="1"/>
        <v/>
      </c>
    </row>
    <row r="112" ht="15.75" customHeight="1">
      <c r="A112" s="11"/>
      <c r="D112" s="11"/>
      <c r="F112" s="113" t="s">
        <v>39</v>
      </c>
      <c r="G112" s="118" t="str">
        <f t="shared" ref="G112:I112" si="2">IFERROR((G38*9.81)/$G104,"")</f>
        <v/>
      </c>
      <c r="H112" s="118" t="str">
        <f t="shared" si="2"/>
        <v/>
      </c>
      <c r="I112" s="118" t="str">
        <f t="shared" si="2"/>
        <v/>
      </c>
    </row>
    <row r="113" ht="15.75" customHeight="1">
      <c r="A113" s="11"/>
      <c r="F113" s="113" t="s">
        <v>40</v>
      </c>
      <c r="G113" s="118" t="str">
        <f t="shared" ref="G113:I113" si="3">IFERROR((G39*9.81)/$G105,"")</f>
        <v/>
      </c>
      <c r="H113" s="118" t="str">
        <f t="shared" si="3"/>
        <v/>
      </c>
      <c r="I113" s="118" t="str">
        <f t="shared" si="3"/>
        <v/>
      </c>
    </row>
    <row r="114" ht="15.75" customHeight="1">
      <c r="A114" s="11"/>
      <c r="F114" s="119" t="s">
        <v>41</v>
      </c>
      <c r="G114" s="118" t="str">
        <f t="shared" ref="G114:I114" si="4">IFERROR((G40*9.81)/$G106,"")</f>
        <v/>
      </c>
      <c r="H114" s="118" t="str">
        <f t="shared" si="4"/>
        <v/>
      </c>
      <c r="I114" s="118" t="str">
        <f t="shared" si="4"/>
        <v/>
      </c>
    </row>
    <row r="115" ht="15.75" customHeight="1">
      <c r="A115" s="11"/>
      <c r="B115" s="11"/>
      <c r="C115" s="11"/>
      <c r="D115" s="11"/>
    </row>
    <row r="116" ht="15.75" customHeight="1">
      <c r="A116" s="11"/>
      <c r="B116" s="71" t="s">
        <v>43</v>
      </c>
      <c r="C116" s="26"/>
      <c r="D116" s="27"/>
    </row>
    <row r="117" ht="94.5" customHeight="1">
      <c r="A117" s="11"/>
      <c r="B117" s="90" t="s">
        <v>44</v>
      </c>
      <c r="C117" s="91"/>
      <c r="D117" s="91"/>
      <c r="E117" s="91"/>
      <c r="F117" s="91"/>
      <c r="G117" s="91"/>
      <c r="H117" s="91"/>
      <c r="I117" s="92"/>
    </row>
    <row r="118" ht="15.75" customHeight="1"/>
    <row r="119" ht="15.75" customHeight="1"/>
    <row r="120" ht="15.75" customHeight="1">
      <c r="A120" s="34"/>
      <c r="B120" s="35" t="s">
        <v>85</v>
      </c>
      <c r="C120" s="26"/>
      <c r="D120" s="27"/>
      <c r="E120" s="34"/>
      <c r="F120" s="34"/>
      <c r="G120" s="34"/>
      <c r="H120" s="34"/>
      <c r="I120" s="34"/>
      <c r="J120" s="36"/>
      <c r="K120" s="36"/>
      <c r="L120" s="36"/>
      <c r="M120" s="36"/>
      <c r="N120" s="36"/>
      <c r="O120" s="36"/>
      <c r="P120" s="36"/>
      <c r="Q120" s="36"/>
      <c r="R120" s="36"/>
      <c r="S120" s="36"/>
      <c r="T120" s="36"/>
      <c r="U120" s="36"/>
      <c r="V120" s="36"/>
      <c r="W120" s="36"/>
      <c r="X120" s="36"/>
      <c r="Y120" s="36"/>
    </row>
    <row r="121" ht="15.75" customHeight="1"/>
    <row r="122" ht="15.75" customHeight="1">
      <c r="B122" s="37" t="s">
        <v>86</v>
      </c>
      <c r="C122" s="38"/>
      <c r="D122" s="39"/>
      <c r="F122" s="73" t="s">
        <v>87</v>
      </c>
      <c r="G122" s="41"/>
      <c r="H122" s="41"/>
      <c r="I122" s="41"/>
      <c r="J122" s="11"/>
      <c r="K122" s="11"/>
      <c r="L122" s="11"/>
    </row>
    <row r="123" ht="294.0" customHeight="1">
      <c r="B123" s="42" t="s">
        <v>88</v>
      </c>
      <c r="C123" s="43"/>
      <c r="D123" s="44"/>
      <c r="F123" s="45" t="s">
        <v>89</v>
      </c>
    </row>
    <row r="124" ht="63.0" customHeight="1">
      <c r="B124" s="49"/>
      <c r="C124" s="50"/>
      <c r="D124" s="51"/>
    </row>
    <row r="125" ht="15.75" customHeight="1"/>
    <row r="126" ht="15.75" customHeight="1">
      <c r="B126" s="71" t="s">
        <v>43</v>
      </c>
      <c r="C126" s="26"/>
      <c r="D126" s="27"/>
    </row>
    <row r="127" ht="94.5" customHeight="1">
      <c r="B127" s="90" t="s">
        <v>44</v>
      </c>
      <c r="C127" s="91"/>
      <c r="D127" s="91"/>
      <c r="E127" s="91"/>
      <c r="F127" s="91"/>
      <c r="G127" s="91"/>
      <c r="H127" s="91"/>
      <c r="I127" s="92"/>
    </row>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sheetData>
  <mergeCells count="37">
    <mergeCell ref="B2:D2"/>
    <mergeCell ref="B13:D13"/>
    <mergeCell ref="B15:D15"/>
    <mergeCell ref="B16:D31"/>
    <mergeCell ref="F16:H24"/>
    <mergeCell ref="B34:C34"/>
    <mergeCell ref="F34:I34"/>
    <mergeCell ref="B42:D42"/>
    <mergeCell ref="B43:D44"/>
    <mergeCell ref="F44:H44"/>
    <mergeCell ref="B47:D47"/>
    <mergeCell ref="B49:D49"/>
    <mergeCell ref="B50:D64"/>
    <mergeCell ref="F50:H55"/>
    <mergeCell ref="B67:C67"/>
    <mergeCell ref="F67:G67"/>
    <mergeCell ref="B77:D77"/>
    <mergeCell ref="B78:D79"/>
    <mergeCell ref="F79:H79"/>
    <mergeCell ref="B82:D82"/>
    <mergeCell ref="B85:I85"/>
    <mergeCell ref="B102:C102"/>
    <mergeCell ref="B116:D116"/>
    <mergeCell ref="B120:D120"/>
    <mergeCell ref="B122:D122"/>
    <mergeCell ref="B123:D124"/>
    <mergeCell ref="B126:D126"/>
    <mergeCell ref="B117:I117"/>
    <mergeCell ref="F123:I124"/>
    <mergeCell ref="B127:I127"/>
    <mergeCell ref="B87:D87"/>
    <mergeCell ref="B88:I88"/>
    <mergeCell ref="B90:D90"/>
    <mergeCell ref="B91:D99"/>
    <mergeCell ref="F91:H92"/>
    <mergeCell ref="F102:G102"/>
    <mergeCell ref="F109:I109"/>
  </mergeCells>
  <printOptions/>
  <pageMargins bottom="0.75" footer="0.0" header="0.0" left="0.7" right="0.7" top="0.75"/>
  <pageSetup paperSize="9"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A4CDF1"/>
    <pageSetUpPr fitToPage="1"/>
  </sheetPr>
  <sheetViews>
    <sheetView showGridLines="0" workbookViewId="0"/>
  </sheetViews>
  <sheetFormatPr customHeight="1" defaultColWidth="14.43" defaultRowHeight="15.0"/>
  <cols>
    <col customWidth="1" min="1" max="1" width="2.71"/>
    <col customWidth="1" min="2" max="2" width="3.43"/>
    <col customWidth="1" min="3" max="3" width="119.0"/>
    <col customWidth="1" min="4" max="4" width="12.14"/>
    <col customWidth="1" hidden="1" min="5" max="8" width="13.86"/>
    <col customWidth="1" hidden="1" min="9" max="26" width="10.71"/>
  </cols>
  <sheetData>
    <row r="2" ht="61.5" customHeight="1">
      <c r="A2" s="1"/>
      <c r="B2" s="25" t="s">
        <v>90</v>
      </c>
      <c r="C2" s="27"/>
      <c r="D2" s="1"/>
      <c r="E2" s="28"/>
      <c r="F2" s="28"/>
      <c r="G2" s="28"/>
      <c r="H2" s="28"/>
    </row>
    <row r="3">
      <c r="D3" s="11"/>
      <c r="E3" s="11"/>
      <c r="F3" s="11"/>
    </row>
    <row r="4">
      <c r="A4" s="120"/>
      <c r="B4" s="121" t="s">
        <v>91</v>
      </c>
      <c r="C4" s="27"/>
      <c r="D4" s="122"/>
    </row>
    <row r="6">
      <c r="B6" s="74" t="s">
        <v>92</v>
      </c>
    </row>
    <row r="7" ht="14.25" customHeight="1">
      <c r="C7" s="123" t="s">
        <v>93</v>
      </c>
    </row>
    <row r="8" ht="14.25" customHeight="1">
      <c r="C8" s="123" t="s">
        <v>94</v>
      </c>
    </row>
    <row r="9" ht="14.25" customHeight="1">
      <c r="C9" s="123" t="s">
        <v>95</v>
      </c>
    </row>
    <row r="10" ht="14.25" customHeight="1">
      <c r="C10" s="123" t="s">
        <v>96</v>
      </c>
    </row>
    <row r="11" ht="14.25" customHeight="1">
      <c r="C11" s="123" t="s">
        <v>97</v>
      </c>
    </row>
    <row r="12" ht="34.5" customHeight="1">
      <c r="C12" s="123" t="s">
        <v>98</v>
      </c>
    </row>
    <row r="13" ht="14.25" customHeight="1"/>
    <row r="14" ht="14.25" hidden="1" customHeight="1"/>
    <row r="15" ht="14.25" hidden="1" customHeight="1"/>
    <row r="16" ht="14.25" hidden="1" customHeight="1"/>
    <row r="17" ht="14.25" hidden="1" customHeight="1"/>
    <row r="18" ht="14.25" hidden="1" customHeight="1"/>
    <row r="19" ht="14.25" hidden="1" customHeight="1"/>
    <row r="20" ht="14.25" hidden="1" customHeight="1"/>
    <row r="21" ht="14.25" hidden="1" customHeight="1"/>
    <row r="22" ht="14.25" hidden="1" customHeight="1"/>
    <row r="23" ht="14.25" hidden="1" customHeight="1"/>
    <row r="24" ht="14.25" hidden="1" customHeight="1"/>
    <row r="25" ht="14.25" hidden="1" customHeight="1"/>
    <row r="26" ht="14.25" hidden="1" customHeight="1"/>
    <row r="27" ht="14.25" hidden="1" customHeight="1"/>
    <row r="28" ht="14.25" hidden="1" customHeight="1"/>
    <row r="29" ht="14.25" hidden="1" customHeight="1"/>
    <row r="30" ht="14.25" hidden="1" customHeight="1"/>
    <row r="31" ht="14.25" hidden="1" customHeight="1"/>
    <row r="32" ht="14.25" hidden="1" customHeight="1"/>
    <row r="33" ht="14.25" hidden="1" customHeight="1"/>
    <row r="34" ht="14.25" hidden="1" customHeight="1"/>
    <row r="35" ht="14.25" hidden="1" customHeight="1"/>
    <row r="36" ht="14.25" hidden="1" customHeight="1"/>
    <row r="37" ht="14.25" hidden="1" customHeight="1"/>
    <row r="38" ht="14.25" hidden="1" customHeight="1"/>
    <row r="39" ht="14.25" hidden="1" customHeight="1"/>
    <row r="40" ht="14.25" hidden="1" customHeight="1"/>
    <row r="41" ht="14.25" hidden="1" customHeight="1"/>
    <row r="42" ht="14.25" hidden="1" customHeight="1"/>
    <row r="43" ht="14.25" hidden="1" customHeight="1"/>
    <row r="44" ht="14.25" hidden="1" customHeight="1"/>
    <row r="45" ht="14.25" hidden="1" customHeight="1"/>
    <row r="46" ht="14.25" hidden="1" customHeight="1"/>
    <row r="47" ht="14.25" hidden="1" customHeight="1"/>
    <row r="48" ht="14.25" hidden="1" customHeight="1"/>
    <row r="49" ht="14.25" hidden="1" customHeight="1"/>
    <row r="50" ht="14.25" hidden="1" customHeight="1"/>
    <row r="51" ht="14.25" hidden="1" customHeight="1"/>
    <row r="52" ht="14.25" hidden="1" customHeight="1"/>
    <row r="53" ht="14.25" hidden="1" customHeight="1"/>
    <row r="54" ht="14.25" hidden="1" customHeight="1"/>
    <row r="55" ht="14.25" hidden="1" customHeight="1"/>
    <row r="56" ht="14.25" hidden="1" customHeight="1"/>
    <row r="57" ht="14.25" hidden="1" customHeight="1"/>
    <row r="58" ht="14.25" hidden="1" customHeight="1"/>
    <row r="59" ht="14.25" hidden="1" customHeight="1"/>
    <row r="60" ht="14.25" hidden="1" customHeight="1"/>
    <row r="61" ht="14.25" hidden="1" customHeight="1"/>
    <row r="62" ht="14.25" hidden="1" customHeight="1"/>
    <row r="63" ht="14.25" hidden="1" customHeight="1"/>
    <row r="64" ht="14.25" hidden="1" customHeight="1"/>
    <row r="65" ht="14.25" hidden="1" customHeight="1"/>
    <row r="66" ht="14.25" hidden="1" customHeight="1"/>
    <row r="67" ht="14.25" hidden="1" customHeight="1"/>
    <row r="68" ht="14.25" hidden="1" customHeight="1"/>
    <row r="69" ht="14.25" hidden="1" customHeight="1"/>
    <row r="70" ht="14.25" hidden="1" customHeight="1"/>
    <row r="71" ht="14.25" hidden="1" customHeight="1"/>
    <row r="72" ht="14.25" hidden="1" customHeight="1"/>
    <row r="73" ht="14.25" hidden="1" customHeight="1"/>
    <row r="74" ht="14.25" hidden="1" customHeight="1"/>
    <row r="75" ht="14.25" hidden="1" customHeight="1"/>
    <row r="76" ht="14.25" hidden="1" customHeight="1"/>
    <row r="77" ht="14.25" hidden="1" customHeight="1"/>
    <row r="78" ht="14.25" hidden="1" customHeight="1"/>
    <row r="79" ht="14.25" hidden="1" customHeight="1"/>
    <row r="80" ht="14.25" hidden="1" customHeight="1"/>
    <row r="81" ht="14.25" hidden="1" customHeight="1"/>
    <row r="82" ht="14.25" hidden="1" customHeight="1"/>
    <row r="83" ht="14.25" hidden="1" customHeight="1"/>
    <row r="84" ht="14.25" hidden="1" customHeight="1"/>
    <row r="85" ht="14.25" hidden="1" customHeight="1"/>
    <row r="86" ht="14.25" hidden="1" customHeight="1"/>
    <row r="87" ht="14.25" hidden="1" customHeight="1"/>
    <row r="88" ht="14.25" hidden="1" customHeight="1"/>
    <row r="89" ht="14.25" hidden="1" customHeight="1"/>
    <row r="90" ht="14.25" hidden="1" customHeight="1"/>
    <row r="91" ht="14.25" hidden="1" customHeight="1"/>
    <row r="92" ht="14.25" hidden="1" customHeight="1"/>
    <row r="93" ht="14.25" hidden="1" customHeight="1"/>
    <row r="94" ht="14.25" hidden="1" customHeight="1"/>
    <row r="95" ht="14.25" hidden="1" customHeight="1"/>
    <row r="96" ht="14.25" hidden="1" customHeight="1"/>
    <row r="97" ht="14.25" hidden="1" customHeight="1"/>
    <row r="98" ht="14.25" hidden="1" customHeight="1"/>
    <row r="99" ht="14.25" hidden="1" customHeight="1"/>
    <row r="100" ht="14.25" hidden="1" customHeight="1"/>
    <row r="101" ht="14.25" hidden="1" customHeight="1"/>
    <row r="102" ht="14.25" hidden="1" customHeight="1"/>
    <row r="103" ht="14.25" hidden="1" customHeight="1"/>
    <row r="104" ht="14.25" hidden="1" customHeight="1"/>
    <row r="105" ht="14.25" hidden="1" customHeight="1"/>
    <row r="106" ht="14.25" hidden="1" customHeight="1"/>
    <row r="107" ht="14.25" hidden="1" customHeight="1"/>
    <row r="108" ht="14.25" hidden="1" customHeight="1"/>
    <row r="109" ht="14.25" hidden="1" customHeight="1"/>
    <row r="110" ht="14.25" hidden="1" customHeight="1"/>
    <row r="111" ht="14.25" hidden="1" customHeight="1"/>
    <row r="112" ht="14.25" hidden="1" customHeight="1"/>
    <row r="113" ht="14.25" hidden="1" customHeight="1"/>
    <row r="114" ht="14.25" hidden="1" customHeight="1"/>
    <row r="115" ht="14.25" hidden="1" customHeight="1"/>
    <row r="116" ht="14.25" hidden="1" customHeight="1"/>
    <row r="117" ht="14.25" hidden="1" customHeight="1"/>
    <row r="118" ht="14.25" hidden="1" customHeight="1"/>
    <row r="119" ht="14.25" hidden="1" customHeight="1"/>
    <row r="120" ht="14.25" hidden="1" customHeight="1"/>
    <row r="121" ht="14.25" hidden="1" customHeight="1"/>
    <row r="122" ht="14.25" hidden="1" customHeight="1"/>
    <row r="123" ht="14.25" hidden="1" customHeight="1"/>
    <row r="124" hidden="1" customHeight="1"/>
    <row r="125" hidden="1" customHeight="1"/>
    <row r="126" hidden="1" customHeight="1"/>
    <row r="127" hidden="1" customHeight="1"/>
    <row r="128" hidden="1" customHeight="1"/>
    <row r="129" hidden="1" customHeight="1"/>
    <row r="130" hidden="1" customHeight="1"/>
    <row r="131" hidden="1" customHeight="1"/>
    <row r="132" hidden="1" customHeight="1"/>
    <row r="133" hidden="1"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B2:C2"/>
    <mergeCell ref="B4:C4"/>
    <mergeCell ref="B6:C6"/>
  </mergeCells>
  <printOptions/>
  <pageMargins bottom="0.75" footer="0.0" header="0.0" left="0.7" right="0.7" top="0.75"/>
  <pageSetup paperSize="9"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A4CDF1"/>
    <pageSetUpPr fitToPage="1"/>
  </sheetPr>
  <sheetViews>
    <sheetView showGridLines="0" workbookViewId="0"/>
  </sheetViews>
  <sheetFormatPr customHeight="1" defaultColWidth="14.43" defaultRowHeight="15.0"/>
  <cols>
    <col customWidth="1" min="1" max="1" width="2.71"/>
    <col customWidth="1" min="2" max="2" width="3.43"/>
    <col customWidth="1" min="3" max="3" width="119.14"/>
    <col customWidth="1" min="4" max="4" width="12.0"/>
    <col customWidth="1" hidden="1" min="5" max="8" width="13.86"/>
    <col customWidth="1" hidden="1" min="9" max="26" width="10.71"/>
  </cols>
  <sheetData>
    <row r="2" ht="61.5" customHeight="1">
      <c r="A2" s="1"/>
      <c r="B2" s="25" t="s">
        <v>99</v>
      </c>
      <c r="C2" s="27"/>
      <c r="D2" s="1"/>
      <c r="E2" s="1"/>
      <c r="F2" s="1"/>
      <c r="G2" s="1"/>
      <c r="H2" s="1"/>
      <c r="I2" s="5"/>
      <c r="J2" s="5"/>
      <c r="K2" s="5"/>
      <c r="L2" s="5"/>
      <c r="M2" s="5"/>
      <c r="N2" s="5"/>
      <c r="O2" s="5"/>
      <c r="P2" s="5"/>
      <c r="Q2" s="5"/>
      <c r="R2" s="5"/>
      <c r="S2" s="5"/>
      <c r="T2" s="5"/>
      <c r="U2" s="5"/>
      <c r="V2" s="5"/>
      <c r="W2" s="5"/>
      <c r="X2" s="5"/>
      <c r="Y2" s="5"/>
      <c r="Z2" s="5"/>
    </row>
    <row r="3">
      <c r="D3" s="11"/>
      <c r="E3" s="11"/>
      <c r="F3" s="11"/>
    </row>
    <row r="4">
      <c r="A4" s="120"/>
      <c r="B4" s="124" t="s">
        <v>100</v>
      </c>
      <c r="C4" s="27"/>
      <c r="D4" s="120"/>
      <c r="E4" s="125"/>
      <c r="F4" s="125"/>
      <c r="G4" s="125"/>
      <c r="H4" s="125"/>
      <c r="I4" s="125"/>
      <c r="J4" s="125"/>
      <c r="K4" s="125"/>
      <c r="L4" s="125"/>
      <c r="M4" s="125"/>
      <c r="N4" s="125"/>
      <c r="O4" s="125"/>
      <c r="P4" s="125"/>
      <c r="Q4" s="125"/>
      <c r="R4" s="125"/>
      <c r="S4" s="125"/>
      <c r="T4" s="125"/>
      <c r="U4" s="125"/>
      <c r="V4" s="125"/>
      <c r="W4" s="125"/>
      <c r="X4" s="125"/>
      <c r="Y4" s="125"/>
      <c r="Z4" s="125"/>
    </row>
    <row r="6">
      <c r="B6" s="126" t="s">
        <v>101</v>
      </c>
      <c r="C6" s="127"/>
    </row>
    <row r="7">
      <c r="B7" s="128" t="s">
        <v>102</v>
      </c>
      <c r="C7" s="127"/>
    </row>
    <row r="8">
      <c r="B8" s="127"/>
      <c r="C8" s="127"/>
    </row>
    <row r="9">
      <c r="B9" s="126" t="s">
        <v>103</v>
      </c>
      <c r="C9" s="127"/>
    </row>
    <row r="10">
      <c r="B10" s="128" t="s">
        <v>104</v>
      </c>
      <c r="C10" s="127"/>
    </row>
    <row r="11">
      <c r="B11" s="127"/>
      <c r="C11" s="127"/>
    </row>
    <row r="12">
      <c r="B12" s="126" t="s">
        <v>105</v>
      </c>
      <c r="C12" s="127"/>
    </row>
    <row r="13">
      <c r="B13" s="128" t="s">
        <v>106</v>
      </c>
      <c r="C13" s="127"/>
    </row>
    <row r="14">
      <c r="B14" s="127"/>
      <c r="C14" s="127"/>
    </row>
    <row r="15">
      <c r="B15" s="129"/>
      <c r="C15" s="130"/>
    </row>
    <row r="16">
      <c r="A16" s="120"/>
      <c r="B16" s="124" t="s">
        <v>107</v>
      </c>
      <c r="C16" s="27"/>
      <c r="D16" s="120"/>
      <c r="E16" s="125"/>
      <c r="F16" s="125"/>
      <c r="G16" s="125"/>
      <c r="H16" s="125"/>
      <c r="I16" s="125"/>
      <c r="J16" s="125"/>
      <c r="K16" s="125"/>
      <c r="L16" s="125"/>
      <c r="M16" s="125"/>
      <c r="N16" s="125"/>
      <c r="O16" s="125"/>
      <c r="P16" s="125"/>
      <c r="Q16" s="125"/>
      <c r="R16" s="125"/>
      <c r="S16" s="125"/>
      <c r="T16" s="125"/>
      <c r="U16" s="125"/>
      <c r="V16" s="125"/>
      <c r="W16" s="125"/>
      <c r="X16" s="125"/>
      <c r="Y16" s="125"/>
      <c r="Z16" s="125"/>
    </row>
    <row r="17">
      <c r="B17" s="129"/>
      <c r="C17" s="130"/>
    </row>
    <row r="18">
      <c r="B18" s="131" t="s">
        <v>108</v>
      </c>
      <c r="C18" s="130"/>
    </row>
    <row r="19" ht="14.25" customHeight="1">
      <c r="B19" s="132" t="s">
        <v>109</v>
      </c>
      <c r="C19" s="133" t="s">
        <v>109</v>
      </c>
    </row>
    <row r="20" ht="14.25" customHeight="1">
      <c r="B20" s="127"/>
      <c r="C20" s="134"/>
    </row>
    <row r="21" ht="14.25" customHeight="1">
      <c r="B21" s="126" t="s">
        <v>110</v>
      </c>
      <c r="C21" s="135"/>
    </row>
    <row r="22" ht="14.25" customHeight="1">
      <c r="B22" s="128" t="s">
        <v>111</v>
      </c>
      <c r="C22" s="134"/>
    </row>
    <row r="23" ht="14.25" customHeight="1">
      <c r="B23" s="127"/>
      <c r="C23" s="134"/>
    </row>
    <row r="24">
      <c r="A24" s="120"/>
      <c r="B24" s="124" t="s">
        <v>112</v>
      </c>
      <c r="C24" s="27"/>
      <c r="D24" s="120"/>
      <c r="E24" s="125"/>
      <c r="F24" s="125"/>
      <c r="G24" s="125"/>
      <c r="H24" s="125"/>
      <c r="I24" s="125"/>
      <c r="J24" s="125"/>
      <c r="K24" s="125"/>
      <c r="L24" s="125"/>
      <c r="M24" s="125"/>
      <c r="N24" s="125"/>
      <c r="O24" s="125"/>
      <c r="P24" s="125"/>
      <c r="Q24" s="125"/>
      <c r="R24" s="125"/>
      <c r="S24" s="125"/>
      <c r="T24" s="125"/>
      <c r="U24" s="125"/>
      <c r="V24" s="125"/>
      <c r="W24" s="125"/>
      <c r="X24" s="125"/>
      <c r="Y24" s="125"/>
      <c r="Z24" s="125"/>
    </row>
    <row r="25" ht="14.25" customHeight="1">
      <c r="B25" s="136"/>
      <c r="C25" s="127"/>
    </row>
    <row r="26" ht="14.25" customHeight="1">
      <c r="B26" s="136" t="s">
        <v>113</v>
      </c>
      <c r="C26" s="127"/>
    </row>
    <row r="27" ht="15.75" customHeight="1">
      <c r="B27" s="137" t="s">
        <v>114</v>
      </c>
      <c r="C27" s="127"/>
    </row>
    <row r="28" ht="15.75" customHeight="1"/>
    <row r="29" ht="15.75" customHeight="1"/>
    <row r="30" ht="15.75" customHeight="1">
      <c r="B30" s="138" t="s">
        <v>115</v>
      </c>
    </row>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sheetData>
  <mergeCells count="5">
    <mergeCell ref="B2:C2"/>
    <mergeCell ref="B4:C4"/>
    <mergeCell ref="B16:C16"/>
    <mergeCell ref="B24:C24"/>
    <mergeCell ref="B30:C30"/>
  </mergeCells>
  <hyperlinks>
    <hyperlink r:id="rId1" ref="B7"/>
    <hyperlink r:id="rId2" ref="B10"/>
    <hyperlink r:id="rId3" ref="B13"/>
    <hyperlink r:id="rId4" ref="B19"/>
    <hyperlink r:id="rId5" ref="C19"/>
    <hyperlink r:id="rId6" ref="B22"/>
  </hyperlinks>
  <printOptions/>
  <pageMargins bottom="0.75" footer="0.0" header="0.0" left="0.7" right="0.7" top="0.75"/>
  <pageSetup paperSize="9" orientation="landscape"/>
  <drawing r:id="rId7"/>
</worksheet>
</file>