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zoey/Desktop/"/>
    </mc:Choice>
  </mc:AlternateContent>
  <xr:revisionPtr revIDLastSave="0" documentId="8_{D22824C8-D9D5-9744-9086-C211DC563378}" xr6:coauthVersionLast="47" xr6:coauthVersionMax="47" xr10:uidLastSave="{00000000-0000-0000-0000-000000000000}"/>
  <bookViews>
    <workbookView xWindow="0" yWindow="760" windowWidth="34560" windowHeight="19880" xr2:uid="{00000000-000D-0000-FFFF-FFFF00000000}"/>
  </bookViews>
  <sheets>
    <sheet name="Redd gutten" sheetId="1" r:id="rId1"/>
    <sheet name="2.1 nedtrekkslister + graf" sheetId="2" state="hidden" r:id="rId2"/>
    <sheet name="2.2 nedtrekkslister + graf" sheetId="3" state="hidden" r:id="rId3"/>
    <sheet name="Kilder og videre læri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F20" i="3" s="1"/>
  <c r="C13" i="3"/>
  <c r="E13" i="3" s="1"/>
  <c r="C12" i="3"/>
  <c r="E12" i="3" s="1"/>
  <c r="C11" i="3"/>
  <c r="E11" i="3" s="1"/>
  <c r="C10" i="3"/>
  <c r="E10" i="3" s="1"/>
  <c r="C9" i="3"/>
  <c r="E9" i="3" s="1"/>
  <c r="C8" i="3"/>
  <c r="E8" i="3" s="1"/>
  <c r="C7" i="3"/>
  <c r="E7" i="3" s="1"/>
  <c r="C6" i="3"/>
  <c r="E6" i="3" s="1"/>
  <c r="C5" i="3"/>
  <c r="E5" i="3" s="1"/>
  <c r="C4" i="3"/>
  <c r="E4" i="3" s="1"/>
  <c r="C3" i="3"/>
  <c r="E3" i="3" s="1"/>
  <c r="C2" i="3"/>
  <c r="E2" i="3" s="1"/>
  <c r="E20" i="2"/>
  <c r="F20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C2" i="2"/>
  <c r="E2" i="2" s="1"/>
  <c r="C34" i="1"/>
  <c r="C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Sett inn kjøretøyets fart
</t>
        </r>
      </text>
    </comment>
    <comment ref="C32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Sett inn friksjonstall basert på kjøreforhold (tørt/regn/snø/is)
</t>
        </r>
      </text>
    </comment>
    <comment ref="C33" authorId="0" shapeId="0" xr:uid="{00000000-0006-0000-0000-000003000000}">
      <text>
        <r>
          <rPr>
            <sz val="11"/>
            <color rgb="FF000000"/>
            <rFont val="Calibri"/>
            <family val="2"/>
          </rPr>
          <t xml:space="preserve">Sett inn reaksjonstid. 
</t>
        </r>
      </text>
    </comment>
  </commentList>
</comments>
</file>

<file path=xl/sharedStrings.xml><?xml version="1.0" encoding="utf-8"?>
<sst xmlns="http://schemas.openxmlformats.org/spreadsheetml/2006/main" count="183" uniqueCount="120">
  <si>
    <t xml:space="preserve">🙎🏻‍♂️ Redd gutten! </t>
  </si>
  <si>
    <t>Skole/trinn</t>
  </si>
  <si>
    <t>Navn</t>
  </si>
  <si>
    <t>Epost</t>
  </si>
  <si>
    <t>Tørr vei</t>
  </si>
  <si>
    <t>Snø</t>
  </si>
  <si>
    <t>Regn</t>
  </si>
  <si>
    <t>Is</t>
  </si>
  <si>
    <t>Friksjonstall: 0,7-0,9</t>
  </si>
  <si>
    <t>Friksjonstall: 0,2-0,4</t>
  </si>
  <si>
    <t>Friksjonstall 0,4-0,6</t>
  </si>
  <si>
    <t>Friksjonstall: 0,18-0,25</t>
  </si>
  <si>
    <t>Bremselengdefaktor</t>
  </si>
  <si>
    <t>Forklaring</t>
  </si>
  <si>
    <t>Måleenhet</t>
  </si>
  <si>
    <t>Matematisk symbol</t>
  </si>
  <si>
    <t>Underlag</t>
  </si>
  <si>
    <t>Friksjonstall µ</t>
  </si>
  <si>
    <t>Fart</t>
  </si>
  <si>
    <t>Fart er størrelsen til hastighet. Strekning delt på tid.</t>
  </si>
  <si>
    <t>km/h</t>
  </si>
  <si>
    <t>v</t>
  </si>
  <si>
    <t>Tørr asfalt</t>
  </si>
  <si>
    <t>0,7 - 0,9</t>
  </si>
  <si>
    <t>Friksjonstall</t>
  </si>
  <si>
    <t>µ</t>
  </si>
  <si>
    <t xml:space="preserve">µ </t>
  </si>
  <si>
    <t>Våt asfalt</t>
  </si>
  <si>
    <t>0,4 - 0,6</t>
  </si>
  <si>
    <t>Reaksjonstid</t>
  </si>
  <si>
    <t>sekunder</t>
  </si>
  <si>
    <r>
      <rPr>
        <sz val="10"/>
        <color rgb="FF0C0C0C"/>
        <rFont val="Lato"/>
      </rPr>
      <t xml:space="preserve"> </t>
    </r>
    <r>
      <rPr>
        <i/>
        <sz val="10"/>
        <color rgb="FF0C0C0C"/>
        <rFont val="Lato"/>
      </rPr>
      <t>t</t>
    </r>
  </si>
  <si>
    <t>0,2 - 0,4</t>
  </si>
  <si>
    <t>Bremselengde</t>
  </si>
  <si>
    <t>meter</t>
  </si>
  <si>
    <t>B</t>
  </si>
  <si>
    <t xml:space="preserve">0,18 - 0,25 </t>
  </si>
  <si>
    <t>Stopplengde</t>
  </si>
  <si>
    <t>s</t>
  </si>
  <si>
    <t> </t>
  </si>
  <si>
    <t>BREMSELENGDEKALKULATOR</t>
  </si>
  <si>
    <t>Kjøretøyets fart</t>
  </si>
  <si>
    <t>v = km/t</t>
  </si>
  <si>
    <t>Sett inn kjøretøyets fart</t>
  </si>
  <si>
    <t>Sett inn friksjonstall</t>
  </si>
  <si>
    <t>Sett inn reaksjonstid</t>
  </si>
  <si>
    <t>1) Bruk bremselengdekalkulatoren over og sett inn tallene som mangler i de hvite feltene!</t>
  </si>
  <si>
    <t>Oppgave</t>
  </si>
  <si>
    <t>Oppgavetekst</t>
  </si>
  <si>
    <t>Svar</t>
  </si>
  <si>
    <t>A</t>
  </si>
  <si>
    <t>Du ser gutten i ferd med å krysse veien 30 meter unna deg mens du kjører i 50 km/t. Det er tørr asfalt. Du bruker 1 sekund på å reagere. Klarer du å stoppe? Finn stopplengden!</t>
  </si>
  <si>
    <t>Du ser gutten i ferd med å krysse veien 40 meter unna deg mens du kjører i 50 km/t. Det er våt asfalt. Du bruker 1 sekund på å reagere. Klarer du å stoppe? Finn stopplengden!</t>
  </si>
  <si>
    <t>C</t>
  </si>
  <si>
    <t>Du ser gutten i ferd med å krysse veien og kjører i 30 km/t på isete føre. Klarer du å stoppe? Finn stopplengden!</t>
  </si>
  <si>
    <t>2A) Bruk bremselengdekalkulatoren over og sett inn tallene som mangler i de hvite feltene!</t>
  </si>
  <si>
    <t>Friksjon</t>
  </si>
  <si>
    <t>Bremselengde (m)</t>
  </si>
  <si>
    <t>Stopplengde (m)</t>
  </si>
  <si>
    <t>µ = 0,9</t>
  </si>
  <si>
    <t>80 km/h</t>
  </si>
  <si>
    <t>2 s</t>
  </si>
  <si>
    <t>µ = 0,5</t>
  </si>
  <si>
    <t>Utforsk bremselengder og hvordan reaksjonstid og føre på veien påvirker dette</t>
  </si>
  <si>
    <t>µ = 0,3</t>
  </si>
  <si>
    <t>µ = 0,2</t>
  </si>
  <si>
    <t>2B) Bruk bremselengdekalkulatoren over og sett inn tallene som mangler i de hvite feltene!</t>
  </si>
  <si>
    <t>60 km/h</t>
  </si>
  <si>
    <t>3 s</t>
  </si>
  <si>
    <t>1 s</t>
  </si>
  <si>
    <t xml:space="preserve">3A) Hva skjer med stopplengden når friksjonskoeffisienten (Friksjonstallet  µ) blir lavere? </t>
  </si>
  <si>
    <t xml:space="preserve">Sett inn den bokstaven som representerer rett svar i riktig boks. </t>
  </si>
  <si>
    <t>Bokstav</t>
  </si>
  <si>
    <t>Sett inn rett bokstav</t>
  </si>
  <si>
    <t>Ingenting</t>
  </si>
  <si>
    <t>R</t>
  </si>
  <si>
    <t>Stopplengden blir kortere</t>
  </si>
  <si>
    <t>T</t>
  </si>
  <si>
    <t>Stopplengden blir lengre</t>
  </si>
  <si>
    <t>S</t>
  </si>
  <si>
    <t>3B) Hva skjer med stopplengden når farten (km/h) blir lavere?</t>
  </si>
  <si>
    <t>M</t>
  </si>
  <si>
    <t>O</t>
  </si>
  <si>
    <t>N</t>
  </si>
  <si>
    <t>3C) Når reaksjonstiden blir kortere, blir stopplengden...?</t>
  </si>
  <si>
    <t>Lik</t>
  </si>
  <si>
    <t>K</t>
  </si>
  <si>
    <t>L</t>
  </si>
  <si>
    <t>LØSNING</t>
  </si>
  <si>
    <t>Sett inn rett bokstav og få løsningsordet</t>
  </si>
  <si>
    <t>Bokstav fra 3A</t>
  </si>
  <si>
    <t>Bokstav fra 3B</t>
  </si>
  <si>
    <t>Bokstav fra 3C</t>
  </si>
  <si>
    <t>Løsningsord:</t>
  </si>
  <si>
    <t>Uten reaksjonstid</t>
  </si>
  <si>
    <t>Liste over avstand til hindring</t>
  </si>
  <si>
    <t>Data til linje på graf for hindring. Refererer til input i ark; Bremselengde, celle F15</t>
  </si>
  <si>
    <t>KILDER OG LENKER</t>
  </si>
  <si>
    <t>FORMELVALG OG ANDRE RELEVANTE LENKER</t>
  </si>
  <si>
    <t>Temarapport for sikkerhet i bil:</t>
  </si>
  <si>
    <t xml:space="preserve">https://havarikommisjonen.no/Vei/Avgitte-rapporter/2012-01 </t>
  </si>
  <si>
    <t>Link til fysikkformler:</t>
  </si>
  <si>
    <t xml:space="preserve">https://matematikk.net/side/Fysikk_1 </t>
  </si>
  <si>
    <t>Link til tåleevne for slag:</t>
  </si>
  <si>
    <t xml:space="preserve">https://www.livescience.com/6040-brute-force-humans-punch.html </t>
  </si>
  <si>
    <t>Spill og videre læring</t>
  </si>
  <si>
    <t>Test din reaksjonsalder! (Veldig artig spill!)</t>
  </si>
  <si>
    <t>https://www.justpark.com/creative/reaction-time-test/</t>
  </si>
  <si>
    <t xml:space="preserve">En historisk bråstopp: </t>
  </si>
  <si>
    <t xml:space="preserve">https://forskning.no/de-nasjonale-forskningsetiske-komiteene-forskningsetikk-luftfart/en-historisk-brastopper/992731 </t>
  </si>
  <si>
    <t xml:space="preserve">Ansvarlige for denne kalkulatoren: </t>
  </si>
  <si>
    <t>Har du spørsmål eller innspill til denne kalkulatoren? Send en e-post til ungdom@tryggtrafikk.no</t>
  </si>
  <si>
    <t>Tiden du bruker fra du oppdager hindringen til du har tråkket inn bremsen.</t>
  </si>
  <si>
    <t>Avstanden fra du oppdager at du må stoppe til kjøretøyet er i ro - Reaksjonstid + bremselengde.</t>
  </si>
  <si>
    <r>
      <rPr>
        <b/>
        <sz val="14"/>
        <color theme="1"/>
        <rFont val="Calibri"/>
        <family val="2"/>
        <scheme val="minor"/>
      </rPr>
      <t xml:space="preserve">Utvikling av læringsmodul med kalkulator: </t>
    </r>
    <r>
      <rPr>
        <sz val="14"/>
        <color theme="1"/>
        <rFont val="Calibri"/>
        <family val="2"/>
        <scheme val="minor"/>
      </rPr>
      <t>Utvikling Tobias Barstad, Zoey Line Barstad, Trygg Trafikk</t>
    </r>
  </si>
  <si>
    <r>
      <rPr>
        <b/>
        <sz val="14"/>
        <color rgb="FF1F1F1F"/>
        <rFont val="Calibri"/>
        <family val="2"/>
        <scheme val="minor"/>
      </rPr>
      <t>Kvalitetsikring og fag korrektur:</t>
    </r>
    <r>
      <rPr>
        <sz val="14"/>
        <color rgb="FF1F1F1F"/>
        <rFont val="Calibri"/>
        <family val="2"/>
        <scheme val="minor"/>
      </rPr>
      <t xml:space="preserve"> Anders Isnes</t>
    </r>
  </si>
  <si>
    <t>Avstanden kjøretøyet bruker på å bremse - fra nedbremsing utføres, til kjøretøyet er i ro.</t>
  </si>
  <si>
    <t>Friksjon er en kraft som alltid virker mot bevegelsesretningen. Eksempelvis har asfalt veldig høy friksjon, mens is har omtrent null.</t>
  </si>
  <si>
    <t>Oppdrag</t>
  </si>
  <si>
    <r>
      <rPr>
        <sz val="20"/>
        <color theme="1"/>
        <rFont val="Lato"/>
      </rPr>
      <t>Det kan være vanskelig å vurdere egen fart når vi kjører på veien, og det kan også være vanskelig å vurdere hvilke konsekvenser stor fart kan ha. Du kjører langs veien og ser en gutt i ferd med å krysse veien. I denne oppgaven skal du bruke bremselengdekalkulatoren for å finne svar på oppgavene.</t>
    </r>
    <r>
      <rPr>
        <sz val="12"/>
        <color theme="1"/>
        <rFont val="Lato"/>
      </rPr>
      <t xml:space="preserve"> 
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</si>
</sst>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2">
    <font>
      <sz val="11"/>
      <color theme="1"/>
      <name val="Calibri"/>
      <scheme val="minor"/>
    </font>
    <font>
      <sz val="11"/>
      <color theme="1"/>
      <name val="Lato"/>
    </font>
    <font>
      <b/>
      <sz val="24"/>
      <color theme="1"/>
      <name val="Lato"/>
    </font>
    <font>
      <sz val="11"/>
      <color theme="1"/>
      <name val="Calibri"/>
      <family val="2"/>
      <scheme val="minor"/>
    </font>
    <font>
      <b/>
      <sz val="11"/>
      <color theme="1"/>
      <name val="Lato"/>
    </font>
    <font>
      <b/>
      <sz val="14"/>
      <color theme="1"/>
      <name val="Lato"/>
    </font>
    <font>
      <sz val="11"/>
      <name val="Calibri"/>
      <family val="2"/>
    </font>
    <font>
      <b/>
      <sz val="12"/>
      <color theme="1"/>
      <name val="Lato"/>
    </font>
    <font>
      <sz val="12"/>
      <color theme="1"/>
      <name val="Lato"/>
    </font>
    <font>
      <sz val="14"/>
      <color theme="1"/>
      <name val="Lato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Lato"/>
    </font>
    <font>
      <i/>
      <sz val="10"/>
      <color theme="1"/>
      <name val="Lato"/>
    </font>
    <font>
      <sz val="10"/>
      <color rgb="FF000000"/>
      <name val="Lato"/>
    </font>
    <font>
      <sz val="10"/>
      <color rgb="FF0C0C0C"/>
      <name val="Lato"/>
    </font>
    <font>
      <sz val="14"/>
      <color rgb="FF0C0C0C"/>
      <name val="Lato"/>
    </font>
    <font>
      <i/>
      <sz val="10"/>
      <color rgb="FF0C0C0C"/>
      <name val="Lato"/>
    </font>
    <font>
      <sz val="11"/>
      <color theme="1"/>
      <name val="Lato"/>
    </font>
    <font>
      <i/>
      <sz val="9"/>
      <color theme="1"/>
      <name val="Lato"/>
    </font>
    <font>
      <b/>
      <sz val="11"/>
      <color theme="1"/>
      <name val="Lato"/>
    </font>
    <font>
      <b/>
      <sz val="16"/>
      <color theme="1"/>
      <name val="Lato"/>
    </font>
    <font>
      <b/>
      <sz val="16"/>
      <color rgb="FF1F1F1F"/>
      <name val="Lato"/>
    </font>
    <font>
      <sz val="10"/>
      <color theme="1"/>
      <name val="Lato"/>
    </font>
    <font>
      <sz val="10"/>
      <color rgb="FF1F1F1F"/>
      <name val="Lato"/>
    </font>
    <font>
      <sz val="16"/>
      <color rgb="FF1F1F1F"/>
      <name val="Lato"/>
    </font>
    <font>
      <i/>
      <sz val="11"/>
      <color theme="1"/>
      <name val="Lato"/>
    </font>
    <font>
      <b/>
      <sz val="10"/>
      <color rgb="FF000000"/>
      <name val="Lato"/>
    </font>
    <font>
      <b/>
      <sz val="16"/>
      <color rgb="FF000000"/>
      <name val="Lato"/>
    </font>
    <font>
      <sz val="12"/>
      <color rgb="FF000000"/>
      <name val="Lato"/>
    </font>
    <font>
      <b/>
      <sz val="24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rgb="FF0563C1"/>
      <name val="Calibri"/>
      <family val="2"/>
      <scheme val="minor"/>
    </font>
    <font>
      <sz val="14"/>
      <color rgb="FF1F1F1F"/>
      <name val="Calibri"/>
      <family val="2"/>
      <scheme val="minor"/>
    </font>
    <font>
      <b/>
      <sz val="14"/>
      <color rgb="FF1F1F1F"/>
      <name val="Calibri"/>
      <family val="2"/>
      <scheme val="minor"/>
    </font>
    <font>
      <sz val="14"/>
      <name val="Calibri"/>
      <family val="2"/>
    </font>
    <font>
      <sz val="20"/>
      <color theme="1"/>
      <name val="Lato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7F1"/>
        <bgColor rgb="FFECE7F1"/>
      </patternFill>
    </fill>
    <fill>
      <patternFill patternType="solid">
        <fgColor theme="0"/>
        <bgColor theme="0"/>
      </patternFill>
    </fill>
    <fill>
      <patternFill patternType="solid">
        <fgColor rgb="FF72C0B4"/>
        <bgColor rgb="FF72C0B4"/>
      </patternFill>
    </fill>
    <fill>
      <patternFill patternType="solid">
        <fgColor rgb="FFDDECD8"/>
        <bgColor rgb="FFDDECD8"/>
      </patternFill>
    </fill>
    <fill>
      <patternFill patternType="solid">
        <fgColor rgb="FFF0F7EE"/>
        <bgColor rgb="FFF0F7EE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00B050"/>
        <bgColor rgb="FF00B050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" fillId="4" borderId="0" xfId="0" applyFont="1" applyFill="1"/>
    <xf numFmtId="0" fontId="4" fillId="4" borderId="0" xfId="0" applyFont="1" applyFill="1"/>
    <xf numFmtId="0" fontId="7" fillId="6" borderId="4" xfId="0" applyFont="1" applyFill="1" applyBorder="1"/>
    <xf numFmtId="0" fontId="1" fillId="2" borderId="4" xfId="0" applyFont="1" applyFill="1" applyBorder="1"/>
    <xf numFmtId="0" fontId="1" fillId="0" borderId="0" xfId="0" applyFont="1"/>
    <xf numFmtId="0" fontId="9" fillId="0" borderId="0" xfId="0" applyFont="1"/>
    <xf numFmtId="0" fontId="5" fillId="2" borderId="0" xfId="0" applyFont="1" applyFill="1"/>
    <xf numFmtId="0" fontId="7" fillId="4" borderId="0" xfId="0" applyFont="1" applyFill="1"/>
    <xf numFmtId="0" fontId="10" fillId="0" borderId="0" xfId="0" applyFont="1"/>
    <xf numFmtId="0" fontId="10" fillId="0" borderId="0" xfId="0" applyFont="1" applyAlignment="1">
      <alignment vertical="top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14" fillId="7" borderId="4" xfId="0" applyFont="1" applyFill="1" applyBorder="1" applyAlignment="1">
      <alignment horizontal="left" vertical="top"/>
    </xf>
    <xf numFmtId="0" fontId="16" fillId="7" borderId="4" xfId="0" applyFont="1" applyFill="1" applyBorder="1" applyAlignment="1">
      <alignment horizontal="left" vertical="top"/>
    </xf>
    <xf numFmtId="0" fontId="16" fillId="7" borderId="4" xfId="0" applyFont="1" applyFill="1" applyBorder="1" applyAlignment="1">
      <alignment horizontal="left" vertical="top" wrapText="1"/>
    </xf>
    <xf numFmtId="0" fontId="17" fillId="7" borderId="4" xfId="0" applyFont="1" applyFill="1" applyBorder="1"/>
    <xf numFmtId="0" fontId="18" fillId="7" borderId="4" xfId="0" applyFont="1" applyFill="1" applyBorder="1" applyAlignment="1">
      <alignment horizontal="left" vertical="top" wrapText="1"/>
    </xf>
    <xf numFmtId="0" fontId="9" fillId="2" borderId="0" xfId="0" applyFont="1" applyFill="1"/>
    <xf numFmtId="0" fontId="19" fillId="6" borderId="4" xfId="0" applyFont="1" applyFill="1" applyBorder="1" applyAlignment="1">
      <alignment horizontal="left"/>
    </xf>
    <xf numFmtId="2" fontId="19" fillId="2" borderId="4" xfId="0" applyNumberFormat="1" applyFont="1" applyFill="1" applyBorder="1"/>
    <xf numFmtId="0" fontId="20" fillId="0" borderId="0" xfId="0" applyFont="1"/>
    <xf numFmtId="0" fontId="21" fillId="6" borderId="4" xfId="0" applyFont="1" applyFill="1" applyBorder="1" applyAlignment="1">
      <alignment horizontal="left"/>
    </xf>
    <xf numFmtId="2" fontId="21" fillId="7" borderId="4" xfId="0" applyNumberFormat="1" applyFont="1" applyFill="1" applyBorder="1"/>
    <xf numFmtId="0" fontId="21" fillId="7" borderId="4" xfId="0" applyFont="1" applyFill="1" applyBorder="1" applyAlignment="1">
      <alignment horizontal="left"/>
    </xf>
    <xf numFmtId="0" fontId="22" fillId="8" borderId="0" xfId="0" applyFont="1" applyFill="1"/>
    <xf numFmtId="0" fontId="22" fillId="8" borderId="0" xfId="0" applyFont="1" applyFill="1" applyAlignment="1">
      <alignment vertical="center"/>
    </xf>
    <xf numFmtId="0" fontId="23" fillId="8" borderId="0" xfId="0" applyFont="1" applyFill="1"/>
    <xf numFmtId="0" fontId="22" fillId="9" borderId="0" xfId="0" applyFont="1" applyFill="1"/>
    <xf numFmtId="0" fontId="7" fillId="5" borderId="1" xfId="0" applyFont="1" applyFill="1" applyBorder="1"/>
    <xf numFmtId="0" fontId="4" fillId="5" borderId="3" xfId="0" applyFont="1" applyFill="1" applyBorder="1"/>
    <xf numFmtId="0" fontId="4" fillId="0" borderId="0" xfId="0" applyFont="1"/>
    <xf numFmtId="0" fontId="7" fillId="7" borderId="4" xfId="0" applyFont="1" applyFill="1" applyBorder="1" applyAlignment="1">
      <alignment horizontal="left" vertical="top"/>
    </xf>
    <xf numFmtId="0" fontId="5" fillId="0" borderId="0" xfId="0" applyFont="1"/>
    <xf numFmtId="0" fontId="9" fillId="2" borderId="4" xfId="0" applyFont="1" applyFill="1" applyBorder="1"/>
    <xf numFmtId="0" fontId="8" fillId="2" borderId="0" xfId="0" applyFont="1" applyFill="1"/>
    <xf numFmtId="0" fontId="7" fillId="2" borderId="0" xfId="0" applyFont="1" applyFill="1" applyAlignment="1">
      <alignment vertical="center" wrapText="1"/>
    </xf>
    <xf numFmtId="0" fontId="8" fillId="0" borderId="0" xfId="0" applyFont="1"/>
    <xf numFmtId="0" fontId="13" fillId="5" borderId="4" xfId="0" applyFont="1" applyFill="1" applyBorder="1" applyAlignment="1">
      <alignment wrapText="1"/>
    </xf>
    <xf numFmtId="0" fontId="24" fillId="7" borderId="4" xfId="0" applyFont="1" applyFill="1" applyBorder="1" applyAlignment="1">
      <alignment wrapText="1"/>
    </xf>
    <xf numFmtId="0" fontId="24" fillId="4" borderId="4" xfId="0" applyFont="1" applyFill="1" applyBorder="1"/>
    <xf numFmtId="0" fontId="13" fillId="7" borderId="4" xfId="0" applyFont="1" applyFill="1" applyBorder="1" applyAlignment="1">
      <alignment wrapText="1"/>
    </xf>
    <xf numFmtId="0" fontId="22" fillId="0" borderId="0" xfId="0" applyFont="1" applyAlignment="1">
      <alignment vertical="center"/>
    </xf>
    <xf numFmtId="0" fontId="26" fillId="2" borderId="0" xfId="0" applyFont="1" applyFill="1"/>
    <xf numFmtId="0" fontId="24" fillId="2" borderId="4" xfId="0" applyFont="1" applyFill="1" applyBorder="1" applyAlignment="1">
      <alignment wrapText="1"/>
    </xf>
    <xf numFmtId="0" fontId="8" fillId="8" borderId="0" xfId="0" applyFont="1" applyFill="1"/>
    <xf numFmtId="0" fontId="8" fillId="9" borderId="0" xfId="0" applyFont="1" applyFill="1"/>
    <xf numFmtId="0" fontId="27" fillId="0" borderId="0" xfId="0" applyFont="1"/>
    <xf numFmtId="0" fontId="8" fillId="0" borderId="0" xfId="0" applyFont="1" applyAlignment="1">
      <alignment vertical="center"/>
    </xf>
    <xf numFmtId="0" fontId="13" fillId="5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0" fontId="23" fillId="0" borderId="0" xfId="0" applyFont="1"/>
    <xf numFmtId="0" fontId="29" fillId="8" borderId="0" xfId="0" applyFont="1" applyFill="1"/>
    <xf numFmtId="0" fontId="7" fillId="8" borderId="0" xfId="0" applyFont="1" applyFill="1"/>
    <xf numFmtId="0" fontId="8" fillId="10" borderId="0" xfId="0" applyFont="1" applyFill="1"/>
    <xf numFmtId="0" fontId="28" fillId="5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0" borderId="0" xfId="0" applyFont="1"/>
    <xf numFmtId="0" fontId="30" fillId="0" borderId="0" xfId="0" applyFont="1"/>
    <xf numFmtId="0" fontId="24" fillId="0" borderId="0" xfId="0" applyFont="1"/>
    <xf numFmtId="0" fontId="24" fillId="7" borderId="4" xfId="0" applyFont="1" applyFill="1" applyBorder="1"/>
    <xf numFmtId="0" fontId="13" fillId="7" borderId="4" xfId="0" applyFont="1" applyFill="1" applyBorder="1"/>
    <xf numFmtId="164" fontId="8" fillId="4" borderId="4" xfId="0" applyNumberFormat="1" applyFont="1" applyFill="1" applyBorder="1"/>
    <xf numFmtId="0" fontId="3" fillId="0" borderId="0" xfId="0" applyFont="1"/>
    <xf numFmtId="0" fontId="11" fillId="3" borderId="13" xfId="0" applyFont="1" applyFill="1" applyBorder="1"/>
    <xf numFmtId="0" fontId="0" fillId="12" borderId="0" xfId="0" applyFill="1"/>
    <xf numFmtId="0" fontId="8" fillId="12" borderId="0" xfId="0" applyFont="1" applyFill="1"/>
    <xf numFmtId="0" fontId="1" fillId="12" borderId="0" xfId="0" applyFont="1" applyFill="1"/>
    <xf numFmtId="0" fontId="33" fillId="6" borderId="13" xfId="0" applyFont="1" applyFill="1" applyBorder="1"/>
    <xf numFmtId="0" fontId="33" fillId="6" borderId="0" xfId="0" applyFont="1" applyFill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4" fillId="0" borderId="0" xfId="0" applyFont="1" applyAlignment="1">
      <alignment vertical="top"/>
    </xf>
    <xf numFmtId="0" fontId="33" fillId="0" borderId="0" xfId="0" applyFont="1" applyAlignment="1">
      <alignment vertical="top"/>
    </xf>
    <xf numFmtId="164" fontId="34" fillId="0" borderId="0" xfId="0" applyNumberFormat="1" applyFont="1" applyAlignment="1">
      <alignment vertical="top"/>
    </xf>
    <xf numFmtId="0" fontId="37" fillId="0" borderId="0" xfId="0" applyFont="1"/>
    <xf numFmtId="0" fontId="36" fillId="0" borderId="0" xfId="0" quotePrefix="1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8" fillId="2" borderId="0" xfId="0" applyFont="1" applyFill="1"/>
    <xf numFmtId="0" fontId="5" fillId="5" borderId="4" xfId="0" applyFont="1" applyFill="1" applyBorder="1" applyAlignment="1">
      <alignment horizontal="left"/>
    </xf>
    <xf numFmtId="0" fontId="5" fillId="5" borderId="4" xfId="0" applyFont="1" applyFill="1" applyBorder="1"/>
    <xf numFmtId="0" fontId="33" fillId="12" borderId="0" xfId="0" applyFont="1" applyFill="1"/>
    <xf numFmtId="0" fontId="25" fillId="7" borderId="10" xfId="0" applyFont="1" applyFill="1" applyBorder="1" applyAlignment="1">
      <alignment vertical="top" wrapText="1"/>
    </xf>
    <xf numFmtId="0" fontId="6" fillId="0" borderId="11" xfId="0" applyFont="1" applyBorder="1"/>
    <xf numFmtId="0" fontId="13" fillId="5" borderId="10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0" fontId="8" fillId="4" borderId="5" xfId="0" applyFont="1" applyFill="1" applyBorder="1" applyAlignment="1">
      <alignment vertical="top" wrapText="1"/>
    </xf>
    <xf numFmtId="0" fontId="0" fillId="0" borderId="0" xfId="0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5" fillId="5" borderId="10" xfId="0" applyFont="1" applyFill="1" applyBorder="1" applyAlignment="1">
      <alignment horizontal="left"/>
    </xf>
    <xf numFmtId="0" fontId="40" fillId="0" borderId="11" xfId="0" applyFont="1" applyBorder="1"/>
    <xf numFmtId="0" fontId="15" fillId="7" borderId="10" xfId="0" applyFont="1" applyFill="1" applyBorder="1" applyAlignment="1">
      <alignment horizontal="left" vertical="top" wrapText="1"/>
    </xf>
    <xf numFmtId="0" fontId="6" fillId="0" borderId="12" xfId="0" applyFont="1" applyBorder="1"/>
    <xf numFmtId="0" fontId="7" fillId="5" borderId="2" xfId="0" applyFont="1" applyFill="1" applyBorder="1" applyAlignment="1">
      <alignment wrapText="1"/>
    </xf>
    <xf numFmtId="0" fontId="24" fillId="7" borderId="10" xfId="0" applyFont="1" applyFill="1" applyBorder="1" applyAlignment="1">
      <alignment vertical="top" wrapText="1"/>
    </xf>
    <xf numFmtId="0" fontId="31" fillId="3" borderId="14" xfId="0" applyFont="1" applyFill="1" applyBorder="1" applyAlignment="1">
      <alignment horizontal="left" vertical="center"/>
    </xf>
    <xf numFmtId="0" fontId="6" fillId="0" borderId="15" xfId="0" applyFont="1" applyBorder="1"/>
    <xf numFmtId="0" fontId="34" fillId="6" borderId="14" xfId="0" applyFont="1" applyFill="1" applyBorder="1" applyAlignment="1">
      <alignment horizontal="left"/>
    </xf>
    <xf numFmtId="0" fontId="35" fillId="0" borderId="15" xfId="0" applyFont="1" applyBorder="1"/>
    <xf numFmtId="0" fontId="34" fillId="11" borderId="0" xfId="0" applyFont="1" applyFill="1" applyAlignment="1">
      <alignment horizontal="center"/>
    </xf>
    <xf numFmtId="0" fontId="33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1390650</xdr:colOff>
      <xdr:row>44</xdr:row>
      <xdr:rowOff>609600</xdr:rowOff>
    </xdr:from>
    <xdr:ext cx="1038225" cy="466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0927" y="3547020"/>
          <a:ext cx="1030146" cy="465961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104775</xdr:colOff>
      <xdr:row>23</xdr:row>
      <xdr:rowOff>66675</xdr:rowOff>
    </xdr:from>
    <xdr:ext cx="1038225" cy="15335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58175" y="6696075"/>
          <a:ext cx="1038225" cy="1533525"/>
        </a:xfrm>
        <a:prstGeom prst="leftBrace">
          <a:avLst>
            <a:gd name="adj1" fmla="val 50000"/>
            <a:gd name="adj2" fmla="val 36171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9</xdr:row>
      <xdr:rowOff>133350</xdr:rowOff>
    </xdr:from>
    <xdr:ext cx="2124075" cy="15621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9</xdr:row>
      <xdr:rowOff>133350</xdr:rowOff>
    </xdr:from>
    <xdr:ext cx="2238375" cy="15621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1419225</xdr:colOff>
      <xdr:row>9</xdr:row>
      <xdr:rowOff>133350</xdr:rowOff>
    </xdr:from>
    <xdr:ext cx="2162175" cy="156210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9</xdr:row>
      <xdr:rowOff>133350</xdr:rowOff>
    </xdr:from>
    <xdr:ext cx="2238375" cy="156210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27</xdr:row>
      <xdr:rowOff>266700</xdr:rowOff>
    </xdr:from>
    <xdr:ext cx="2590800" cy="1524000"/>
    <xdr:pic>
      <xdr:nvPicPr>
        <xdr:cNvPr id="8" name="image5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790575" cy="790575"/>
    <xdr:pic>
      <xdr:nvPicPr>
        <xdr:cNvPr id="9" name="image1.png" title="Ima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12</xdr:row>
      <xdr:rowOff>171450</xdr:rowOff>
    </xdr:from>
    <xdr:ext cx="923925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88800" y="3596873"/>
          <a:ext cx="914400" cy="366254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12</xdr:row>
      <xdr:rowOff>171450</xdr:rowOff>
    </xdr:from>
    <xdr:ext cx="923925" cy="3714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888800" y="3596873"/>
          <a:ext cx="914400" cy="366254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81050" cy="781050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vescience.com/6040-brute-force-humans-punch.html" TargetMode="External"/><Relationship Id="rId2" Type="http://schemas.openxmlformats.org/officeDocument/2006/relationships/hyperlink" Target="https://matematikk.net/side/Fysikk_1" TargetMode="External"/><Relationship Id="rId1" Type="http://schemas.openxmlformats.org/officeDocument/2006/relationships/hyperlink" Target="https://havarikommisjonen.no/Vei/Avgitte-rapporter/2012-01" TargetMode="External"/><Relationship Id="rId6" Type="http://schemas.openxmlformats.org/officeDocument/2006/relationships/drawing" Target="../drawings/drawing4.xml"/><Relationship Id="rId5" Type="http://schemas.openxmlformats.org/officeDocument/2006/relationships/hyperlink" Target="https://forskning.no/de-nasjonale-forskningsetiske-komiteene-forskningsetikk-luftfart/en-historisk-brastopper/992731" TargetMode="External"/><Relationship Id="rId4" Type="http://schemas.openxmlformats.org/officeDocument/2006/relationships/hyperlink" Target="https://www.justpark.com/creative/reaction-time-te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4CDF1"/>
  </sheetPr>
  <dimension ref="A1:AI1019"/>
  <sheetViews>
    <sheetView showGridLines="0" tabSelected="1" workbookViewId="0">
      <selection activeCell="B5" sqref="B5:F9"/>
    </sheetView>
  </sheetViews>
  <sheetFormatPr baseColWidth="10" defaultColWidth="14.5" defaultRowHeight="15" customHeight="1"/>
  <cols>
    <col min="1" max="1" width="2.5" style="75" customWidth="1"/>
    <col min="2" max="2" width="22.83203125" style="75" customWidth="1"/>
    <col min="3" max="3" width="17.6640625" style="75" customWidth="1"/>
    <col min="4" max="4" width="20.1640625" style="75" customWidth="1"/>
    <col min="5" max="5" width="21.5" style="75" customWidth="1"/>
    <col min="6" max="6" width="22.33203125" style="75" customWidth="1"/>
    <col min="7" max="7" width="16" style="75" customWidth="1"/>
    <col min="8" max="8" width="23.1640625" style="75" customWidth="1"/>
    <col min="9" max="9" width="21.6640625" style="75" customWidth="1"/>
    <col min="10" max="10" width="11.83203125" style="75" customWidth="1"/>
    <col min="11" max="11" width="4.6640625" hidden="1" customWidth="1"/>
    <col min="12" max="12" width="2.5" hidden="1" customWidth="1"/>
    <col min="13" max="13" width="40.6640625" hidden="1" customWidth="1"/>
    <col min="14" max="14" width="18.5" hidden="1" customWidth="1"/>
    <col min="15" max="16" width="11.33203125" hidden="1" customWidth="1"/>
    <col min="17" max="18" width="12.33203125" hidden="1" customWidth="1"/>
    <col min="19" max="19" width="19.1640625" hidden="1" customWidth="1"/>
    <col min="20" max="20" width="17.33203125" hidden="1" customWidth="1"/>
    <col min="21" max="21" width="14.5" hidden="1" customWidth="1"/>
    <col min="22" max="22" width="17.6640625" hidden="1" customWidth="1"/>
    <col min="23" max="23" width="13.5" hidden="1" customWidth="1"/>
    <col min="24" max="35" width="8.83203125" hidden="1" customWidth="1"/>
    <col min="36" max="16384" width="14.5" style="75"/>
  </cols>
  <sheetData>
    <row r="1" spans="1:35" ht="30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66.75" customHeight="1">
      <c r="A2" s="3"/>
      <c r="B2" s="4" t="s">
        <v>0</v>
      </c>
      <c r="C2" s="3"/>
      <c r="D2" s="3"/>
      <c r="E2" s="3"/>
      <c r="F2" s="3"/>
      <c r="G2" s="3"/>
      <c r="H2" s="5"/>
      <c r="I2" s="5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>
      <c r="A3" s="6"/>
      <c r="B3" s="7"/>
      <c r="C3" s="7"/>
      <c r="D3" s="7"/>
      <c r="E3" s="7"/>
      <c r="F3" s="6"/>
      <c r="G3"/>
      <c r="H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 ht="18">
      <c r="A4" s="1"/>
      <c r="B4" s="97" t="s">
        <v>118</v>
      </c>
      <c r="C4" s="98"/>
      <c r="D4" s="98"/>
      <c r="E4" s="98"/>
      <c r="F4" s="99"/>
      <c r="G4"/>
      <c r="H4" s="8" t="s">
        <v>1</v>
      </c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6">
      <c r="A5" s="10"/>
      <c r="B5" s="100" t="s">
        <v>119</v>
      </c>
      <c r="C5" s="101"/>
      <c r="D5" s="101"/>
      <c r="E5" s="101"/>
      <c r="F5" s="102"/>
      <c r="G5"/>
      <c r="H5" s="8" t="s">
        <v>2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ht="16">
      <c r="A6" s="10"/>
      <c r="B6" s="103"/>
      <c r="C6" s="101"/>
      <c r="D6" s="101"/>
      <c r="E6" s="101"/>
      <c r="F6" s="102"/>
      <c r="G6"/>
      <c r="H6" s="8" t="s">
        <v>3</v>
      </c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18">
      <c r="A7" s="10"/>
      <c r="B7" s="103"/>
      <c r="C7" s="101"/>
      <c r="D7" s="101"/>
      <c r="E7" s="101"/>
      <c r="F7" s="102"/>
      <c r="G7"/>
      <c r="H7"/>
      <c r="I7" s="11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>
      <c r="A8" s="10"/>
      <c r="B8" s="103"/>
      <c r="C8" s="101"/>
      <c r="D8" s="101"/>
      <c r="E8" s="101"/>
      <c r="F8" s="10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ht="94" customHeight="1">
      <c r="A9" s="10"/>
      <c r="B9" s="104"/>
      <c r="C9" s="105"/>
      <c r="D9" s="105"/>
      <c r="E9" s="105"/>
      <c r="F9" s="106"/>
      <c r="G9" s="1"/>
      <c r="H9" s="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8">
      <c r="A10" s="10"/>
      <c r="B10"/>
      <c r="C10"/>
      <c r="D10"/>
      <c r="E10"/>
      <c r="F10" s="10"/>
      <c r="G10" s="12"/>
      <c r="H10" s="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6">
      <c r="A11" s="6"/>
      <c r="B11" s="7"/>
      <c r="C11" s="7"/>
      <c r="D11" s="7"/>
      <c r="E11" s="7"/>
      <c r="F11" s="6"/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6">
      <c r="A12" s="6"/>
      <c r="B12" s="7"/>
      <c r="C12" s="7"/>
      <c r="D12" s="7"/>
      <c r="E12" s="7"/>
      <c r="F12" s="6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6">
      <c r="A13" s="6"/>
      <c r="B13" s="7"/>
      <c r="C13" s="7"/>
      <c r="D13" s="7"/>
      <c r="E13" s="7"/>
      <c r="F13" s="6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6">
      <c r="A14" s="6"/>
      <c r="B14" s="7"/>
      <c r="C14" s="7"/>
      <c r="D14" s="7"/>
      <c r="E14" s="7"/>
      <c r="F14" s="6"/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6">
      <c r="A15" s="6"/>
      <c r="B15" s="7"/>
      <c r="C15" s="7"/>
      <c r="D15" s="7"/>
      <c r="E15" s="7"/>
      <c r="F15" s="6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6">
      <c r="A16" s="6"/>
      <c r="B16" s="7"/>
      <c r="C16" s="7"/>
      <c r="D16" s="7"/>
      <c r="E16" s="7"/>
      <c r="F16" s="6"/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6">
      <c r="A17" s="6"/>
      <c r="B17" s="7"/>
      <c r="C17" s="7"/>
      <c r="D17" s="7"/>
      <c r="E17" s="7"/>
      <c r="F17" s="6"/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6">
      <c r="A18" s="6"/>
      <c r="B18" s="7"/>
      <c r="C18" s="7"/>
      <c r="D18" s="7"/>
      <c r="E18" s="7"/>
      <c r="F18" s="6"/>
      <c r="G18" s="1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9">
      <c r="A19" s="6"/>
      <c r="B19" s="14" t="s">
        <v>4</v>
      </c>
      <c r="C19"/>
      <c r="D19" s="14" t="s">
        <v>5</v>
      </c>
      <c r="E19"/>
      <c r="F19" s="15" t="s">
        <v>6</v>
      </c>
      <c r="G19" s="16"/>
      <c r="H19" s="14" t="s">
        <v>7</v>
      </c>
      <c r="I19"/>
      <c r="J19"/>
      <c r="K19" s="1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9">
      <c r="A20" s="6"/>
      <c r="B20" s="17" t="s">
        <v>8</v>
      </c>
      <c r="C20"/>
      <c r="D20" s="17" t="s">
        <v>9</v>
      </c>
      <c r="E20"/>
      <c r="F20" s="18" t="s">
        <v>10</v>
      </c>
      <c r="G20" s="16"/>
      <c r="H20" s="17" t="s">
        <v>11</v>
      </c>
      <c r="I20"/>
      <c r="J20"/>
      <c r="K20" s="1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6">
      <c r="A21" s="6"/>
      <c r="B21" s="7"/>
      <c r="C21" s="7"/>
      <c r="D21" s="7"/>
      <c r="E21" s="7"/>
      <c r="F21" s="6"/>
      <c r="G21" s="1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8">
      <c r="A22" s="1"/>
      <c r="B22" s="1"/>
      <c r="C22" s="19"/>
      <c r="D22" s="19"/>
      <c r="E22" s="19"/>
      <c r="F22" s="1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s="93" customFormat="1" ht="19">
      <c r="A23" s="11"/>
      <c r="B23" s="91" t="s">
        <v>12</v>
      </c>
      <c r="C23" s="107" t="s">
        <v>13</v>
      </c>
      <c r="D23" s="108"/>
      <c r="E23" s="91" t="s">
        <v>14</v>
      </c>
      <c r="F23" s="91" t="s">
        <v>15</v>
      </c>
      <c r="G23" s="80"/>
      <c r="H23" s="92" t="s">
        <v>16</v>
      </c>
      <c r="I23" s="92" t="s">
        <v>17</v>
      </c>
      <c r="J23" s="80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ht="27" customHeight="1">
      <c r="A24" s="10"/>
      <c r="B24" s="20" t="s">
        <v>18</v>
      </c>
      <c r="C24" s="109" t="s">
        <v>19</v>
      </c>
      <c r="D24" s="95"/>
      <c r="E24" s="21" t="s">
        <v>20</v>
      </c>
      <c r="F24" s="22" t="s">
        <v>21</v>
      </c>
      <c r="G24"/>
      <c r="H24" s="23" t="s">
        <v>22</v>
      </c>
      <c r="I24" s="23" t="s">
        <v>23</v>
      </c>
      <c r="J24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ht="43" customHeight="1">
      <c r="A25" s="10"/>
      <c r="B25" s="20" t="s">
        <v>24</v>
      </c>
      <c r="C25" s="109" t="s">
        <v>117</v>
      </c>
      <c r="D25" s="95"/>
      <c r="E25" s="21" t="s">
        <v>25</v>
      </c>
      <c r="F25" s="22" t="s">
        <v>26</v>
      </c>
      <c r="G25"/>
      <c r="H25" s="23" t="s">
        <v>27</v>
      </c>
      <c r="I25" s="23" t="s">
        <v>28</v>
      </c>
      <c r="J2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ht="27" customHeight="1">
      <c r="A26" s="10"/>
      <c r="B26" s="20" t="s">
        <v>29</v>
      </c>
      <c r="C26" s="109" t="s">
        <v>112</v>
      </c>
      <c r="D26" s="95"/>
      <c r="E26" s="21" t="s">
        <v>30</v>
      </c>
      <c r="F26" s="21" t="s">
        <v>31</v>
      </c>
      <c r="G26"/>
      <c r="H26" s="23" t="s">
        <v>5</v>
      </c>
      <c r="I26" s="23" t="s">
        <v>32</v>
      </c>
      <c r="J26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ht="31" customHeight="1">
      <c r="A27" s="10"/>
      <c r="B27" s="20" t="s">
        <v>33</v>
      </c>
      <c r="C27" s="109" t="s">
        <v>116</v>
      </c>
      <c r="D27" s="95"/>
      <c r="E27" s="21" t="s">
        <v>34</v>
      </c>
      <c r="F27" s="22" t="s">
        <v>35</v>
      </c>
      <c r="G27"/>
      <c r="H27" s="23" t="s">
        <v>7</v>
      </c>
      <c r="I27" s="23" t="s">
        <v>36</v>
      </c>
      <c r="J27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ht="35" customHeight="1">
      <c r="A28" s="10"/>
      <c r="B28" s="20" t="s">
        <v>37</v>
      </c>
      <c r="C28" s="109" t="s">
        <v>113</v>
      </c>
      <c r="D28" s="95"/>
      <c r="E28" s="21" t="s">
        <v>34</v>
      </c>
      <c r="F28" s="24" t="s">
        <v>38</v>
      </c>
      <c r="G28" s="12"/>
      <c r="H28" s="1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8">
      <c r="A29" s="10"/>
      <c r="B29" s="10"/>
      <c r="C29" s="10"/>
      <c r="D29" s="10"/>
      <c r="E29" s="10"/>
      <c r="F29" s="10"/>
      <c r="G29" s="25" t="s">
        <v>39</v>
      </c>
      <c r="H29" s="1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ht="18">
      <c r="A30" s="10"/>
      <c r="B30" s="107" t="s">
        <v>40</v>
      </c>
      <c r="C30" s="110"/>
      <c r="D30" s="95"/>
      <c r="E30"/>
      <c r="F30"/>
      <c r="G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>
      <c r="A31" s="10"/>
      <c r="B31" s="26" t="s">
        <v>41</v>
      </c>
      <c r="C31" s="27">
        <v>60</v>
      </c>
      <c r="D31" s="26" t="s">
        <v>42</v>
      </c>
      <c r="E31" s="28" t="s">
        <v>43</v>
      </c>
      <c r="F31"/>
      <c r="G31"/>
      <c r="H31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>
      <c r="A32" s="10"/>
      <c r="B32" s="26" t="s">
        <v>24</v>
      </c>
      <c r="C32" s="27">
        <v>0.9</v>
      </c>
      <c r="D32" s="26" t="s">
        <v>25</v>
      </c>
      <c r="E32" s="28" t="s">
        <v>44</v>
      </c>
      <c r="F32"/>
      <c r="G32"/>
      <c r="H32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>
      <c r="A33" s="10"/>
      <c r="B33" s="26" t="s">
        <v>29</v>
      </c>
      <c r="C33" s="27">
        <v>1</v>
      </c>
      <c r="D33" s="26" t="s">
        <v>30</v>
      </c>
      <c r="E33" s="28" t="s">
        <v>45</v>
      </c>
      <c r="F33"/>
      <c r="G33"/>
      <c r="H33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>
      <c r="A34" s="10"/>
      <c r="B34" s="29" t="s">
        <v>33</v>
      </c>
      <c r="C34" s="30">
        <f>IFERROR(INT((C31/3.6)^2/(2*9.81*C32)),"")</f>
        <v>15</v>
      </c>
      <c r="D34" s="31" t="s">
        <v>34</v>
      </c>
      <c r="E34"/>
      <c r="F34"/>
      <c r="G34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>
      <c r="A35" s="10"/>
      <c r="B35" s="29" t="s">
        <v>37</v>
      </c>
      <c r="C35" s="30">
        <f>IFERROR(INT((C31/3.6)*C33+C34),"")</f>
        <v>31</v>
      </c>
      <c r="D35" s="31" t="s">
        <v>34</v>
      </c>
      <c r="E35"/>
      <c r="F35"/>
      <c r="G3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>
      <c r="A36" s="10"/>
      <c r="B36" s="10"/>
      <c r="C36" s="10"/>
      <c r="D36" s="10"/>
      <c r="E36" s="10"/>
      <c r="F36" s="10"/>
      <c r="G36" s="1"/>
      <c r="H36" s="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ht="20">
      <c r="A37" s="32"/>
      <c r="B37" s="33" t="s">
        <v>46</v>
      </c>
      <c r="C37" s="34"/>
      <c r="D37" s="32"/>
      <c r="E37" s="32"/>
      <c r="F37" s="32"/>
      <c r="G37" s="32"/>
      <c r="H37" s="32"/>
      <c r="I37" s="32"/>
      <c r="J37" s="32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10"/>
      <c r="B38" s="10"/>
      <c r="C38" s="10"/>
      <c r="D38" s="10"/>
      <c r="E38" s="10"/>
      <c r="F38" s="10"/>
      <c r="G38" s="1"/>
      <c r="H38" s="1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ht="16">
      <c r="A39" s="10"/>
      <c r="B39" s="36" t="s">
        <v>47</v>
      </c>
      <c r="C39" s="111" t="s">
        <v>48</v>
      </c>
      <c r="D39" s="98"/>
      <c r="E39" s="37" t="s">
        <v>49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ht="57" customHeight="1">
      <c r="A40" s="38"/>
      <c r="B40" s="39" t="s">
        <v>50</v>
      </c>
      <c r="C40" s="112" t="s">
        <v>51</v>
      </c>
      <c r="D40" s="95"/>
      <c r="E40" s="9"/>
      <c r="F40" s="38"/>
      <c r="G40" s="10"/>
      <c r="H40" s="38"/>
      <c r="I40" s="40"/>
      <c r="J40" s="40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</row>
    <row r="41" spans="1:35" ht="54" customHeight="1">
      <c r="A41" s="10"/>
      <c r="B41" s="39" t="s">
        <v>35</v>
      </c>
      <c r="C41" s="112" t="s">
        <v>52</v>
      </c>
      <c r="D41" s="95"/>
      <c r="E41" s="41"/>
      <c r="F41" s="10"/>
      <c r="G41" s="10"/>
      <c r="H41" s="10"/>
      <c r="I41" s="11"/>
      <c r="J41" s="11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ht="41" customHeight="1">
      <c r="A42" s="11"/>
      <c r="B42" s="39" t="s">
        <v>53</v>
      </c>
      <c r="C42" s="94" t="s">
        <v>54</v>
      </c>
      <c r="D42" s="95"/>
      <c r="E42" s="41"/>
      <c r="F42" s="11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18">
      <c r="A43" s="11"/>
      <c r="B43"/>
      <c r="C43"/>
      <c r="D43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ht="20">
      <c r="A45" s="32"/>
      <c r="B45" s="33" t="s">
        <v>55</v>
      </c>
      <c r="C45" s="34"/>
      <c r="D45" s="32"/>
      <c r="E45" s="32"/>
      <c r="F45" s="32"/>
      <c r="G45" s="32"/>
      <c r="H45" s="32"/>
      <c r="I45" s="32"/>
      <c r="J45" s="32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6">
      <c r="A46" s="42"/>
      <c r="B46" s="43"/>
      <c r="C46" s="43"/>
      <c r="D46" s="43"/>
      <c r="E46" s="43"/>
      <c r="F46" s="43"/>
      <c r="G46" s="43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</row>
    <row r="47" spans="1:35" ht="16">
      <c r="A47" s="44"/>
      <c r="B47" s="45" t="s">
        <v>16</v>
      </c>
      <c r="C47" s="45" t="s">
        <v>56</v>
      </c>
      <c r="D47" s="45" t="s">
        <v>18</v>
      </c>
      <c r="E47" s="45" t="s">
        <v>29</v>
      </c>
      <c r="F47" s="45" t="s">
        <v>57</v>
      </c>
      <c r="G47" s="45" t="s">
        <v>58</v>
      </c>
      <c r="H47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 ht="16">
      <c r="A48" s="44"/>
      <c r="B48" s="46" t="s">
        <v>22</v>
      </c>
      <c r="C48" s="46" t="s">
        <v>59</v>
      </c>
      <c r="D48" s="46" t="s">
        <v>60</v>
      </c>
      <c r="E48" s="46" t="s">
        <v>61</v>
      </c>
      <c r="F48" s="47">
        <v>27</v>
      </c>
      <c r="G48" s="48">
        <v>71</v>
      </c>
      <c r="H48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 ht="16">
      <c r="A49" s="44"/>
      <c r="B49" s="46" t="s">
        <v>27</v>
      </c>
      <c r="C49" s="46" t="s">
        <v>62</v>
      </c>
      <c r="D49" s="46" t="s">
        <v>60</v>
      </c>
      <c r="E49" s="46" t="s">
        <v>61</v>
      </c>
      <c r="F49" s="48">
        <v>50</v>
      </c>
      <c r="G49" s="47">
        <v>94</v>
      </c>
      <c r="H49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 t="s">
        <v>63</v>
      </c>
    </row>
    <row r="50" spans="1:35" ht="16">
      <c r="A50" s="44"/>
      <c r="B50" s="46" t="s">
        <v>5</v>
      </c>
      <c r="C50" s="46" t="s">
        <v>64</v>
      </c>
      <c r="D50" s="46" t="s">
        <v>60</v>
      </c>
      <c r="E50" s="46" t="s">
        <v>61</v>
      </c>
      <c r="F50" s="47">
        <v>83</v>
      </c>
      <c r="G50" s="48">
        <v>127</v>
      </c>
      <c r="H50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 ht="16">
      <c r="A51" s="44"/>
      <c r="B51" s="46" t="s">
        <v>7</v>
      </c>
      <c r="C51" s="46" t="s">
        <v>65</v>
      </c>
      <c r="D51" s="46" t="s">
        <v>60</v>
      </c>
      <c r="E51" s="46" t="s">
        <v>61</v>
      </c>
      <c r="F51" s="47">
        <v>125</v>
      </c>
      <c r="G51" s="47">
        <v>169</v>
      </c>
      <c r="H51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</row>
    <row r="52" spans="1:35" ht="15.75" customHeight="1">
      <c r="A52" s="44"/>
      <c r="B52" s="49"/>
      <c r="C52" s="50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</row>
    <row r="53" spans="1:35" ht="20">
      <c r="A53" s="32"/>
      <c r="B53" s="33" t="s">
        <v>66</v>
      </c>
      <c r="C53" s="34"/>
      <c r="D53" s="32"/>
      <c r="E53" s="32"/>
      <c r="F53" s="32"/>
      <c r="G53" s="32"/>
      <c r="H53" s="32"/>
      <c r="I53" s="32"/>
      <c r="J53" s="32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1:35" ht="16">
      <c r="A54" s="42"/>
      <c r="B54" s="43"/>
      <c r="C54" s="43"/>
      <c r="D54" s="43"/>
      <c r="E54" s="43"/>
      <c r="F54" s="43"/>
      <c r="G54" s="43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1:35" ht="16">
      <c r="A55" s="44"/>
      <c r="B55" s="45" t="s">
        <v>16</v>
      </c>
      <c r="C55" s="45" t="s">
        <v>56</v>
      </c>
      <c r="D55" s="45" t="s">
        <v>18</v>
      </c>
      <c r="E55" s="45" t="s">
        <v>29</v>
      </c>
      <c r="F55" s="45" t="s">
        <v>57</v>
      </c>
      <c r="G55" s="45" t="s">
        <v>58</v>
      </c>
      <c r="H55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</row>
    <row r="56" spans="1:35" ht="16">
      <c r="A56" s="44"/>
      <c r="B56" s="46" t="s">
        <v>22</v>
      </c>
      <c r="C56" s="46" t="s">
        <v>59</v>
      </c>
      <c r="D56" s="46" t="s">
        <v>67</v>
      </c>
      <c r="E56" s="46" t="s">
        <v>68</v>
      </c>
      <c r="F56" s="47">
        <v>15</v>
      </c>
      <c r="G56" s="48">
        <v>65</v>
      </c>
      <c r="H56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</row>
    <row r="57" spans="1:35" ht="16">
      <c r="A57" s="44"/>
      <c r="B57" s="46" t="s">
        <v>27</v>
      </c>
      <c r="C57" s="46" t="s">
        <v>62</v>
      </c>
      <c r="D57" s="46" t="s">
        <v>67</v>
      </c>
      <c r="E57" s="46" t="s">
        <v>68</v>
      </c>
      <c r="F57" s="48">
        <v>28</v>
      </c>
      <c r="G57" s="47">
        <v>78</v>
      </c>
      <c r="H57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 t="s">
        <v>63</v>
      </c>
    </row>
    <row r="58" spans="1:35" ht="16">
      <c r="A58" s="44"/>
      <c r="B58" s="46" t="s">
        <v>22</v>
      </c>
      <c r="C58" s="46" t="s">
        <v>59</v>
      </c>
      <c r="D58" s="46" t="s">
        <v>67</v>
      </c>
      <c r="E58" s="46" t="s">
        <v>69</v>
      </c>
      <c r="F58" s="47">
        <v>15</v>
      </c>
      <c r="G58" s="51">
        <v>31</v>
      </c>
      <c r="H58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</row>
    <row r="59" spans="1:35" ht="16">
      <c r="A59" s="44"/>
      <c r="B59" s="46" t="s">
        <v>27</v>
      </c>
      <c r="C59" s="46" t="s">
        <v>62</v>
      </c>
      <c r="D59" s="46" t="s">
        <v>67</v>
      </c>
      <c r="E59" s="46" t="s">
        <v>69</v>
      </c>
      <c r="F59" s="47">
        <v>28</v>
      </c>
      <c r="G59" s="47">
        <v>44</v>
      </c>
      <c r="H59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:35" ht="15.75" customHeight="1">
      <c r="A60" s="44"/>
      <c r="B60" s="49"/>
      <c r="C60" s="50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</row>
    <row r="61" spans="1:35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</row>
    <row r="62" spans="1:35" ht="15.75" customHeight="1">
      <c r="A62" s="52"/>
      <c r="B62" s="33" t="s">
        <v>70</v>
      </c>
      <c r="C62" s="34"/>
      <c r="D62" s="52"/>
      <c r="E62" s="52"/>
      <c r="F62" s="52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</row>
    <row r="63" spans="1:35" ht="15.75" customHeight="1">
      <c r="A63" s="44"/>
      <c r="B63" s="54" t="s">
        <v>71</v>
      </c>
      <c r="C63"/>
      <c r="D63" s="44"/>
      <c r="E63" s="44"/>
      <c r="F63" s="44"/>
      <c r="G63" s="44"/>
      <c r="H63" s="44"/>
      <c r="I63" s="44"/>
      <c r="J63" s="44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</row>
    <row r="64" spans="1:35" ht="15.75" customHeight="1">
      <c r="A64" s="44"/>
      <c r="B64" s="55"/>
      <c r="C64" s="44"/>
      <c r="D64" s="44"/>
      <c r="E64" s="44"/>
      <c r="F64" s="44"/>
      <c r="G64" s="44"/>
      <c r="H64" s="44"/>
      <c r="I64" s="44"/>
      <c r="J64" s="44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</row>
    <row r="65" spans="1:35" ht="15.75" customHeight="1">
      <c r="A65" s="44"/>
      <c r="B65" s="56" t="s">
        <v>49</v>
      </c>
      <c r="C65" s="56" t="s">
        <v>72</v>
      </c>
      <c r="D65" s="56" t="s">
        <v>73</v>
      </c>
      <c r="E65" s="44"/>
      <c r="F65" s="10"/>
      <c r="G65" s="44"/>
      <c r="H65" s="44"/>
      <c r="I65" s="44"/>
      <c r="J65" s="44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</row>
    <row r="66" spans="1:35" ht="15.75" customHeight="1">
      <c r="A66" s="44"/>
      <c r="B66" s="57" t="s">
        <v>74</v>
      </c>
      <c r="C66" s="57" t="s">
        <v>75</v>
      </c>
      <c r="D66" s="58"/>
      <c r="E66" s="44"/>
      <c r="F66" s="10"/>
      <c r="G66" s="44"/>
      <c r="H66" s="44"/>
      <c r="I66" s="44"/>
      <c r="J66" s="44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</row>
    <row r="67" spans="1:35" ht="15.75" customHeight="1">
      <c r="A67" s="44"/>
      <c r="B67" s="57" t="s">
        <v>76</v>
      </c>
      <c r="C67" s="57" t="s">
        <v>77</v>
      </c>
      <c r="D67" s="59"/>
      <c r="E67" s="44"/>
      <c r="F67" s="10"/>
      <c r="G67" s="44"/>
      <c r="H67" s="44"/>
      <c r="I67" s="44"/>
      <c r="J67" s="44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</row>
    <row r="68" spans="1:35" ht="15.75" customHeight="1">
      <c r="A68" s="44"/>
      <c r="B68" s="57" t="s">
        <v>78</v>
      </c>
      <c r="C68" s="57" t="s">
        <v>79</v>
      </c>
      <c r="D68" s="58"/>
      <c r="E68" s="44"/>
      <c r="F68" s="10"/>
      <c r="G68" s="44"/>
      <c r="H68" s="44"/>
      <c r="I68" s="44"/>
      <c r="J68" s="44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</row>
    <row r="69" spans="1:35" ht="15.75" customHeight="1">
      <c r="A69" s="44"/>
      <c r="B69" s="49"/>
      <c r="C69" s="60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</row>
    <row r="70" spans="1:35" ht="15.75" customHeight="1">
      <c r="A70" s="44"/>
      <c r="B70" s="49"/>
      <c r="C70" s="60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</row>
    <row r="71" spans="1:35" ht="15.75" customHeight="1">
      <c r="A71" s="52"/>
      <c r="B71" s="33" t="s">
        <v>80</v>
      </c>
      <c r="C71" s="34"/>
      <c r="D71" s="52"/>
      <c r="E71" s="52"/>
      <c r="F71" s="52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</row>
    <row r="72" spans="1:35" ht="15.75" customHeight="1">
      <c r="A72" s="44"/>
      <c r="B72" s="54" t="s">
        <v>71</v>
      </c>
      <c r="C72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</row>
    <row r="73" spans="1:35" ht="15.75" customHeight="1">
      <c r="A73" s="44"/>
      <c r="B73" s="55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</row>
    <row r="74" spans="1:35" ht="16">
      <c r="A74" s="44"/>
      <c r="B74" s="56" t="s">
        <v>49</v>
      </c>
      <c r="C74" s="56" t="s">
        <v>72</v>
      </c>
      <c r="D74" s="56" t="s">
        <v>73</v>
      </c>
      <c r="E74" s="44"/>
      <c r="F74" s="10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</row>
    <row r="75" spans="1:35" ht="15.75" customHeight="1">
      <c r="A75" s="44"/>
      <c r="B75" s="57" t="s">
        <v>74</v>
      </c>
      <c r="C75" s="57" t="s">
        <v>81</v>
      </c>
      <c r="D75" s="58"/>
      <c r="E75" s="44"/>
      <c r="F75" s="10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</row>
    <row r="76" spans="1:35" ht="15.75" customHeight="1">
      <c r="A76" s="44"/>
      <c r="B76" s="57" t="s">
        <v>76</v>
      </c>
      <c r="C76" s="57" t="s">
        <v>82</v>
      </c>
      <c r="D76" s="59"/>
      <c r="E76" s="44"/>
      <c r="F76" s="10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</row>
    <row r="77" spans="1:35" ht="15.75" customHeight="1">
      <c r="A77" s="44"/>
      <c r="B77" s="57" t="s">
        <v>78</v>
      </c>
      <c r="C77" s="57" t="s">
        <v>83</v>
      </c>
      <c r="D77" s="58"/>
      <c r="E77" s="44"/>
      <c r="F77" s="10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</row>
    <row r="78" spans="1:35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</row>
    <row r="79" spans="1:35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</row>
    <row r="80" spans="1:35" ht="15.75" customHeight="1">
      <c r="A80" s="52"/>
      <c r="B80" s="33" t="s">
        <v>84</v>
      </c>
      <c r="C80" s="61"/>
      <c r="D80" s="62"/>
      <c r="E80" s="52"/>
      <c r="F80" s="52"/>
      <c r="G80" s="52"/>
      <c r="H80" s="52"/>
      <c r="I80" s="52"/>
      <c r="J80" s="52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</row>
    <row r="81" spans="1:35" ht="15.75" customHeight="1">
      <c r="A81" s="44"/>
      <c r="B81" s="54" t="s">
        <v>71</v>
      </c>
      <c r="C81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</row>
    <row r="82" spans="1:35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</row>
    <row r="83" spans="1:35" ht="15.75" customHeight="1">
      <c r="A83" s="44"/>
      <c r="B83" s="64" t="s">
        <v>49</v>
      </c>
      <c r="C83" s="64" t="s">
        <v>72</v>
      </c>
      <c r="D83" s="64" t="s">
        <v>73</v>
      </c>
      <c r="E83" s="10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</row>
    <row r="84" spans="1:35" ht="15.75" customHeight="1">
      <c r="A84" s="44"/>
      <c r="B84" s="65" t="s">
        <v>85</v>
      </c>
      <c r="C84" s="65" t="s">
        <v>86</v>
      </c>
      <c r="D84" s="66"/>
      <c r="E84" s="10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</row>
    <row r="85" spans="1:35" ht="15.75" customHeight="1">
      <c r="A85" s="44"/>
      <c r="B85" s="65" t="s">
        <v>76</v>
      </c>
      <c r="C85" s="65" t="s">
        <v>87</v>
      </c>
      <c r="D85" s="59"/>
      <c r="E85" s="10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</row>
    <row r="86" spans="1:35" ht="15.75" customHeight="1">
      <c r="A86" s="44"/>
      <c r="B86" s="65" t="s">
        <v>78</v>
      </c>
      <c r="C86" s="65" t="s">
        <v>81</v>
      </c>
      <c r="D86" s="66"/>
      <c r="E86" s="10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</row>
    <row r="87" spans="1:35" ht="15.75" customHeight="1">
      <c r="A87" s="44"/>
      <c r="B87" s="67"/>
      <c r="C87" s="67"/>
      <c r="D87" s="67"/>
      <c r="E87" s="68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</row>
    <row r="88" spans="1:35" ht="12" customHeight="1">
      <c r="A88" s="44"/>
      <c r="B88" s="69"/>
      <c r="C88" s="69"/>
      <c r="D88" s="69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</row>
    <row r="89" spans="1:35" ht="15.75" customHeight="1">
      <c r="A89" s="52"/>
      <c r="B89" s="33" t="s">
        <v>88</v>
      </c>
      <c r="C89" s="34"/>
      <c r="D89" s="52"/>
      <c r="E89" s="52"/>
      <c r="F89" s="52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</row>
    <row r="90" spans="1:35" ht="15.75" customHeight="1">
      <c r="A90" s="44"/>
      <c r="B90" s="69"/>
      <c r="C90" s="69"/>
      <c r="D90" s="69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</row>
    <row r="91" spans="1:35" ht="15.75" customHeight="1">
      <c r="A91" s="44"/>
      <c r="B91" s="96" t="s">
        <v>89</v>
      </c>
      <c r="C91" s="95"/>
      <c r="D91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</row>
    <row r="92" spans="1:35" ht="15.75" customHeight="1">
      <c r="A92" s="44"/>
      <c r="B92" s="70" t="s">
        <v>90</v>
      </c>
      <c r="C92" s="47"/>
      <c r="D92" s="69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</row>
    <row r="93" spans="1:35" ht="15.75" customHeight="1">
      <c r="A93" s="44"/>
      <c r="B93" s="70" t="s">
        <v>91</v>
      </c>
      <c r="C93" s="47"/>
      <c r="D93" s="69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</row>
    <row r="94" spans="1:35" ht="15.75" customHeight="1">
      <c r="A94" s="44"/>
      <c r="B94" s="70" t="s">
        <v>92</v>
      </c>
      <c r="C94" s="47"/>
      <c r="D94" s="69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</row>
    <row r="95" spans="1:35" ht="15.75" customHeight="1">
      <c r="A95" s="44"/>
      <c r="B95" s="71" t="s">
        <v>93</v>
      </c>
      <c r="C95" s="72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</row>
    <row r="96" spans="1:35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</row>
    <row r="97" spans="1:35" ht="15.7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</row>
    <row r="98" spans="1:35" ht="15.7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</row>
    <row r="99" spans="1:35" ht="15.7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</row>
    <row r="100" spans="1:35" ht="15.7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ht="15.7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ht="15.7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ht="15.7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ht="15.7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ht="15.7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ht="15.7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ht="15.7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ht="15.7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ht="15.7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ht="15.7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ht="15.7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ht="15.7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ht="15.7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ht="15.7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ht="15.7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ht="15.7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ht="15.7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ht="15.7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ht="15.7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ht="15.7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ht="15.7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ht="15.7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ht="15.7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ht="15.7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ht="15.7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ht="15.7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ht="15.7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ht="15.7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ht="15.7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ht="15.7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ht="15.7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ht="15.7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ht="15.7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ht="15.7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ht="15.7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ht="15.7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ht="15.7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ht="15.7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ht="15.7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ht="15.7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ht="15.7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ht="15.7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ht="15.7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ht="15.7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ht="15.7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ht="15.7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ht="15.7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ht="15.7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ht="15.7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ht="15.7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ht="15.7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ht="15.7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ht="15.7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ht="15.7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ht="15.7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ht="15.7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ht="15.7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ht="15.7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ht="15.7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ht="15.7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ht="15.7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ht="15.7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ht="15.7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ht="15.7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ht="15.7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ht="15.7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ht="15.7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ht="15.7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ht="15.7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ht="15.7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ht="15.7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ht="15.7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ht="15.7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ht="15.7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ht="15.7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ht="15.7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ht="15.7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ht="15.7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ht="15.7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ht="15.7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ht="15.7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ht="15.7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ht="15.7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ht="15.7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ht="15.7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ht="15.7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ht="15.7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ht="15.7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ht="15.7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ht="15.7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ht="15.7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ht="15.7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ht="15.7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ht="15.7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ht="15.7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ht="15.7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ht="15.7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ht="15.7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ht="15.7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ht="15.7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ht="15.7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ht="15.7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ht="15.7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ht="15.7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ht="15.7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ht="15.7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ht="15.7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ht="15.7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ht="15.7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ht="15.7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ht="15.7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ht="15.7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ht="15.7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ht="15.7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ht="15.7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ht="15.7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ht="15.7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ht="15.7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ht="15.7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ht="15.7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ht="15.7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ht="15.7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ht="15.7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ht="15.7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ht="15.7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ht="15.7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ht="15.7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ht="15.7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ht="15.7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ht="15.7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ht="15.7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ht="15.7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ht="15.7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ht="15.7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</row>
    <row r="560" spans="1:35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</row>
    <row r="561" spans="1:35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</row>
    <row r="562" spans="1:35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</row>
    <row r="563" spans="1:35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</row>
    <row r="564" spans="1:35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</row>
    <row r="565" spans="1:35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</row>
    <row r="566" spans="1:35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</row>
    <row r="567" spans="1:35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</row>
    <row r="568" spans="1:35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</row>
    <row r="569" spans="1:35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</row>
    <row r="570" spans="1:35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</row>
    <row r="571" spans="1:35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</row>
    <row r="572" spans="1:35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</row>
    <row r="573" spans="1:35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</row>
    <row r="574" spans="1:35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</row>
    <row r="575" spans="1:35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</row>
    <row r="576" spans="1:35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</row>
    <row r="577" spans="1:35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</row>
    <row r="578" spans="1:35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</row>
    <row r="579" spans="1:35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</row>
    <row r="580" spans="1:35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</row>
    <row r="581" spans="1:35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</row>
    <row r="582" spans="1:35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</row>
    <row r="583" spans="1:35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</row>
    <row r="584" spans="1:35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</row>
    <row r="585" spans="1:35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</row>
    <row r="586" spans="1:35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</row>
    <row r="587" spans="1:35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</row>
    <row r="588" spans="1:35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</row>
    <row r="589" spans="1:35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</row>
    <row r="590" spans="1:35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</row>
    <row r="591" spans="1:35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</row>
    <row r="592" spans="1:35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</row>
    <row r="593" spans="1:35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</row>
    <row r="594" spans="1:35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</row>
    <row r="595" spans="1:35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</row>
    <row r="596" spans="1:35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</row>
    <row r="597" spans="1:35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</row>
    <row r="598" spans="1:35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</row>
    <row r="599" spans="1:35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</row>
    <row r="600" spans="1:35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</row>
    <row r="601" spans="1:35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</row>
    <row r="602" spans="1:35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</row>
    <row r="603" spans="1:35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</row>
    <row r="604" spans="1:35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</row>
    <row r="605" spans="1:35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</row>
    <row r="606" spans="1:35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</row>
    <row r="607" spans="1:35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</row>
    <row r="608" spans="1:35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</row>
    <row r="609" spans="1:35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</row>
    <row r="610" spans="1:35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</row>
    <row r="611" spans="1:35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</row>
    <row r="612" spans="1:35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</row>
    <row r="613" spans="1:35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</row>
    <row r="614" spans="1:35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</row>
    <row r="615" spans="1:35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</row>
    <row r="616" spans="1:35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</row>
    <row r="617" spans="1:35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</row>
    <row r="618" spans="1:35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</row>
    <row r="619" spans="1:35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</row>
    <row r="620" spans="1:35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</row>
    <row r="621" spans="1:35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</row>
    <row r="622" spans="1:35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</row>
    <row r="623" spans="1:35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</row>
    <row r="624" spans="1:35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</row>
    <row r="625" spans="1:35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</row>
    <row r="626" spans="1:35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</row>
    <row r="627" spans="1:35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</row>
    <row r="628" spans="1:35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</row>
    <row r="629" spans="1:35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</row>
    <row r="630" spans="1:35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</row>
    <row r="631" spans="1:35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</row>
    <row r="632" spans="1:35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</row>
    <row r="633" spans="1:35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</row>
    <row r="634" spans="1:35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</row>
    <row r="635" spans="1:35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</row>
    <row r="636" spans="1:35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</row>
    <row r="637" spans="1:35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</row>
    <row r="638" spans="1:35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</row>
    <row r="639" spans="1:35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</row>
    <row r="640" spans="1:35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</row>
    <row r="641" spans="1:35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</row>
    <row r="642" spans="1:35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</row>
    <row r="643" spans="1:35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</row>
    <row r="644" spans="1:35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</row>
    <row r="645" spans="1:35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</row>
    <row r="646" spans="1:35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</row>
    <row r="647" spans="1:35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</row>
    <row r="648" spans="1:35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</row>
    <row r="649" spans="1:35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</row>
    <row r="650" spans="1:35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</row>
    <row r="651" spans="1:35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</row>
    <row r="652" spans="1:35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</row>
    <row r="653" spans="1:35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</row>
    <row r="654" spans="1:35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</row>
    <row r="655" spans="1:35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</row>
    <row r="656" spans="1:35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</row>
    <row r="657" spans="1:35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</row>
    <row r="658" spans="1:35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</row>
    <row r="659" spans="1:35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</row>
    <row r="660" spans="1:35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</row>
    <row r="661" spans="1:35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</row>
    <row r="662" spans="1:35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</row>
    <row r="663" spans="1:35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</row>
    <row r="664" spans="1:35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</row>
    <row r="665" spans="1:35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</row>
    <row r="666" spans="1:35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</row>
    <row r="667" spans="1:35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</row>
    <row r="668" spans="1:35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</row>
    <row r="669" spans="1:35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</row>
    <row r="670" spans="1:35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</row>
    <row r="671" spans="1:35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</row>
    <row r="672" spans="1:35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</row>
    <row r="673" spans="1:35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</row>
    <row r="674" spans="1:35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</row>
    <row r="675" spans="1:35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</row>
    <row r="676" spans="1:35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</row>
    <row r="677" spans="1:35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</row>
    <row r="678" spans="1:35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</row>
    <row r="679" spans="1:35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</row>
    <row r="680" spans="1:35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</row>
    <row r="681" spans="1:35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</row>
    <row r="682" spans="1:35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</row>
    <row r="683" spans="1:35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</row>
    <row r="684" spans="1:35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</row>
    <row r="685" spans="1:35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</row>
    <row r="686" spans="1:35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</row>
    <row r="687" spans="1:35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</row>
    <row r="688" spans="1:35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</row>
    <row r="689" spans="1:35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</row>
    <row r="690" spans="1:35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</row>
    <row r="691" spans="1:35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</row>
    <row r="692" spans="1:35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</row>
    <row r="693" spans="1:35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</row>
    <row r="694" spans="1:35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</row>
    <row r="695" spans="1:35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</row>
    <row r="696" spans="1:35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</row>
    <row r="697" spans="1:35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</row>
    <row r="698" spans="1:35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</row>
    <row r="699" spans="1:35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</row>
    <row r="700" spans="1:35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</row>
    <row r="701" spans="1:35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</row>
    <row r="702" spans="1:35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</row>
    <row r="703" spans="1:35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</row>
    <row r="704" spans="1:35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</row>
    <row r="705" spans="1:35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</row>
    <row r="706" spans="1:35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</row>
    <row r="707" spans="1:35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</row>
    <row r="708" spans="1:35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</row>
    <row r="709" spans="1:35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</row>
    <row r="710" spans="1:35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</row>
    <row r="711" spans="1:35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</row>
    <row r="712" spans="1:35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</row>
    <row r="713" spans="1:35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</row>
    <row r="714" spans="1:35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</row>
    <row r="715" spans="1:35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</row>
    <row r="716" spans="1:35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</row>
    <row r="717" spans="1:35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</row>
    <row r="718" spans="1:35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</row>
    <row r="719" spans="1:35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</row>
    <row r="720" spans="1:35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</row>
    <row r="721" spans="1:35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</row>
    <row r="722" spans="1:35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</row>
    <row r="723" spans="1:35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</row>
    <row r="724" spans="1:35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</row>
    <row r="725" spans="1:35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</row>
    <row r="726" spans="1:35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</row>
    <row r="727" spans="1:35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</row>
    <row r="728" spans="1:35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</row>
    <row r="729" spans="1:35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</row>
    <row r="730" spans="1:35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</row>
    <row r="731" spans="1:35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</row>
    <row r="732" spans="1:35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</row>
    <row r="733" spans="1:35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</row>
    <row r="734" spans="1:35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</row>
    <row r="735" spans="1:35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</row>
    <row r="736" spans="1:35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</row>
    <row r="737" spans="1:35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</row>
    <row r="738" spans="1:35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</row>
    <row r="739" spans="1:35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</row>
    <row r="740" spans="1:35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</row>
    <row r="741" spans="1:35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</row>
    <row r="742" spans="1:35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</row>
    <row r="743" spans="1:35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</row>
    <row r="744" spans="1:35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</row>
    <row r="745" spans="1:35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</row>
    <row r="746" spans="1:35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</row>
    <row r="747" spans="1:35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</row>
    <row r="748" spans="1:35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</row>
    <row r="749" spans="1:35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</row>
    <row r="750" spans="1:35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</row>
    <row r="751" spans="1:35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</row>
    <row r="752" spans="1:35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</row>
    <row r="753" spans="1:35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</row>
    <row r="754" spans="1:35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</row>
    <row r="755" spans="1:35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</row>
    <row r="756" spans="1:35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</row>
    <row r="757" spans="1:35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</row>
    <row r="758" spans="1:35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</row>
    <row r="759" spans="1:35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</row>
    <row r="760" spans="1:35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</row>
    <row r="761" spans="1:35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</row>
    <row r="762" spans="1:35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</row>
    <row r="763" spans="1:35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</row>
    <row r="764" spans="1:35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</row>
    <row r="765" spans="1:35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</row>
    <row r="766" spans="1:35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</row>
    <row r="767" spans="1:35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</row>
    <row r="768" spans="1:35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</row>
    <row r="769" spans="1:35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</row>
    <row r="770" spans="1:35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</row>
    <row r="771" spans="1:35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</row>
    <row r="772" spans="1:35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</row>
    <row r="773" spans="1:35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</row>
    <row r="774" spans="1:35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</row>
    <row r="775" spans="1:35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</row>
    <row r="776" spans="1:35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</row>
    <row r="777" spans="1:35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</row>
    <row r="778" spans="1:35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</row>
    <row r="779" spans="1:35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</row>
    <row r="780" spans="1:35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</row>
    <row r="781" spans="1:35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</row>
    <row r="782" spans="1:35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</row>
    <row r="783" spans="1:35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</row>
    <row r="784" spans="1:35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</row>
    <row r="785" spans="1:35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</row>
    <row r="786" spans="1:35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</row>
    <row r="787" spans="1:35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</row>
    <row r="788" spans="1:35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</row>
    <row r="789" spans="1:35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</row>
    <row r="790" spans="1:35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</row>
    <row r="791" spans="1:35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</row>
    <row r="792" spans="1:35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</row>
    <row r="793" spans="1:35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</row>
    <row r="794" spans="1:35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</row>
    <row r="795" spans="1:35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</row>
    <row r="796" spans="1:35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</row>
    <row r="797" spans="1:35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</row>
    <row r="798" spans="1:35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</row>
    <row r="799" spans="1:35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</row>
    <row r="800" spans="1:35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</row>
    <row r="801" spans="1:35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</row>
    <row r="802" spans="1:35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</row>
    <row r="803" spans="1:35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</row>
    <row r="804" spans="1:35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</row>
    <row r="805" spans="1:35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</row>
    <row r="806" spans="1:35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</row>
    <row r="807" spans="1:35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</row>
    <row r="808" spans="1:35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</row>
    <row r="809" spans="1:35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</row>
    <row r="810" spans="1:35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</row>
    <row r="811" spans="1:35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</row>
    <row r="812" spans="1:35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</row>
    <row r="813" spans="1:35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</row>
    <row r="814" spans="1:35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</row>
    <row r="815" spans="1:35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</row>
    <row r="816" spans="1:35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</row>
    <row r="817" spans="1:35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</row>
    <row r="818" spans="1:35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</row>
    <row r="819" spans="1:35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</row>
    <row r="820" spans="1:35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</row>
    <row r="821" spans="1:35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</row>
    <row r="822" spans="1:35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</row>
    <row r="823" spans="1:35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</row>
    <row r="824" spans="1:35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</row>
    <row r="825" spans="1:35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</row>
    <row r="826" spans="1:35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</row>
    <row r="827" spans="1:35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</row>
    <row r="828" spans="1:35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</row>
    <row r="829" spans="1:35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</row>
    <row r="830" spans="1:35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</row>
    <row r="831" spans="1:35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</row>
    <row r="832" spans="1:35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</row>
    <row r="833" spans="1:35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</row>
    <row r="834" spans="1:35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</row>
    <row r="835" spans="1:35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</row>
    <row r="836" spans="1:35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</row>
    <row r="837" spans="1:35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</row>
    <row r="838" spans="1:35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</row>
    <row r="839" spans="1:35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</row>
    <row r="840" spans="1:35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</row>
    <row r="841" spans="1:35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</row>
    <row r="842" spans="1:35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</row>
    <row r="843" spans="1:35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</row>
    <row r="844" spans="1:35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</row>
    <row r="845" spans="1:35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</row>
    <row r="846" spans="1:35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</row>
    <row r="847" spans="1:35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</row>
    <row r="848" spans="1:35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</row>
    <row r="849" spans="1:35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</row>
    <row r="850" spans="1:35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</row>
    <row r="851" spans="1:35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</row>
    <row r="852" spans="1:35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</row>
    <row r="853" spans="1:35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</row>
    <row r="854" spans="1:35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</row>
    <row r="855" spans="1:35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</row>
    <row r="856" spans="1:35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</row>
    <row r="857" spans="1:35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</row>
    <row r="858" spans="1:35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</row>
    <row r="859" spans="1:35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</row>
    <row r="860" spans="1:35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</row>
    <row r="861" spans="1:35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</row>
    <row r="862" spans="1:35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</row>
    <row r="863" spans="1:35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</row>
    <row r="864" spans="1:35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</row>
    <row r="865" spans="1:35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</row>
    <row r="866" spans="1:35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</row>
    <row r="867" spans="1:35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</row>
    <row r="868" spans="1:35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</row>
    <row r="869" spans="1:35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</row>
    <row r="870" spans="1:35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</row>
    <row r="871" spans="1:35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</row>
    <row r="872" spans="1:35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</row>
    <row r="873" spans="1:35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</row>
    <row r="874" spans="1:35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</row>
    <row r="875" spans="1:35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</row>
    <row r="876" spans="1:35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</row>
    <row r="877" spans="1:35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</row>
    <row r="878" spans="1:35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</row>
    <row r="879" spans="1:35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</row>
    <row r="880" spans="1:35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</row>
    <row r="881" spans="1:35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</row>
    <row r="882" spans="1:35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</row>
    <row r="883" spans="1:35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</row>
    <row r="884" spans="1:35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</row>
    <row r="885" spans="1:35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</row>
    <row r="886" spans="1:35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</row>
    <row r="887" spans="1:35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</row>
    <row r="888" spans="1:35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</row>
    <row r="889" spans="1:35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</row>
    <row r="890" spans="1:35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</row>
    <row r="891" spans="1:35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</row>
    <row r="892" spans="1:35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</row>
    <row r="893" spans="1:35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</row>
    <row r="894" spans="1:35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</row>
    <row r="895" spans="1:35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</row>
    <row r="896" spans="1:35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</row>
    <row r="897" spans="1:35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</row>
    <row r="898" spans="1:35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</row>
    <row r="899" spans="1:35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</row>
    <row r="900" spans="1:35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</row>
    <row r="901" spans="1:35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</row>
    <row r="902" spans="1:35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</row>
    <row r="903" spans="1:35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</row>
    <row r="904" spans="1:35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</row>
    <row r="905" spans="1:35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</row>
    <row r="906" spans="1:35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</row>
    <row r="907" spans="1:35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</row>
    <row r="908" spans="1:35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</row>
    <row r="909" spans="1:35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</row>
    <row r="910" spans="1:35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</row>
    <row r="911" spans="1:35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</row>
    <row r="912" spans="1:35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</row>
    <row r="913" spans="1:35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</row>
    <row r="914" spans="1:35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</row>
    <row r="915" spans="1:35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</row>
    <row r="916" spans="1:35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</row>
    <row r="917" spans="1:35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</row>
    <row r="918" spans="1:35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</row>
    <row r="919" spans="1:35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</row>
    <row r="920" spans="1:35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</row>
    <row r="921" spans="1:35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</row>
    <row r="922" spans="1:35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</row>
    <row r="923" spans="1:35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</row>
    <row r="924" spans="1:35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</row>
    <row r="925" spans="1:35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</row>
    <row r="926" spans="1:35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</row>
    <row r="927" spans="1:35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</row>
    <row r="928" spans="1:35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</row>
    <row r="929" spans="1:35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</row>
    <row r="930" spans="1:35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</row>
    <row r="931" spans="1:35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</row>
    <row r="932" spans="1:35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</row>
    <row r="933" spans="1:35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</row>
    <row r="934" spans="1:35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</row>
    <row r="935" spans="1:35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</row>
    <row r="936" spans="1:35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</row>
    <row r="937" spans="1:35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</row>
    <row r="938" spans="1:35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</row>
    <row r="939" spans="1:35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</row>
    <row r="940" spans="1:35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</row>
    <row r="941" spans="1:35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</row>
    <row r="942" spans="1:35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</row>
    <row r="943" spans="1:35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</row>
    <row r="944" spans="1:35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</row>
    <row r="945" spans="1:35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</row>
    <row r="946" spans="1:35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</row>
    <row r="947" spans="1:35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</row>
    <row r="948" spans="1:35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</row>
    <row r="949" spans="1:35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</row>
    <row r="950" spans="1:35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</row>
    <row r="951" spans="1:35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</row>
    <row r="952" spans="1:35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</row>
    <row r="953" spans="1:35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</row>
    <row r="954" spans="1:35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</row>
    <row r="955" spans="1:35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</row>
    <row r="956" spans="1:35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</row>
    <row r="957" spans="1:35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</row>
    <row r="958" spans="1:35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</row>
    <row r="959" spans="1:35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</row>
    <row r="960" spans="1:35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</row>
    <row r="961" spans="1:35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</row>
    <row r="962" spans="1:35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</row>
    <row r="963" spans="1:35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</row>
    <row r="964" spans="1:35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</row>
    <row r="965" spans="1:35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</row>
    <row r="966" spans="1:35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</row>
    <row r="967" spans="1:35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</row>
    <row r="968" spans="1:35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</row>
    <row r="969" spans="1:35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</row>
    <row r="970" spans="1:35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</row>
    <row r="971" spans="1:35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</row>
    <row r="972" spans="1:35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</row>
    <row r="973" spans="1:35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</row>
    <row r="974" spans="1:35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</row>
    <row r="975" spans="1:35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</row>
    <row r="976" spans="1:35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</row>
    <row r="977" spans="1:35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</row>
    <row r="978" spans="1:35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</row>
    <row r="979" spans="1:35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</row>
    <row r="980" spans="1:35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</row>
    <row r="981" spans="1:35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</row>
    <row r="982" spans="1:35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</row>
    <row r="983" spans="1:35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</row>
    <row r="984" spans="1:35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</row>
    <row r="985" spans="1:35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</row>
    <row r="986" spans="1:35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</row>
    <row r="987" spans="1:35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</row>
    <row r="988" spans="1:35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</row>
    <row r="989" spans="1:35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</row>
    <row r="990" spans="1:35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</row>
    <row r="991" spans="1:35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</row>
    <row r="992" spans="1:35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</row>
    <row r="993" spans="1:35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</row>
    <row r="994" spans="1:35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</row>
    <row r="995" spans="1:35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</row>
    <row r="996" spans="1:35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</row>
    <row r="997" spans="1:35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</row>
    <row r="998" spans="1:35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</row>
    <row r="999" spans="1:35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</row>
    <row r="1000" spans="1:35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</row>
    <row r="1001" spans="1:35" ht="15.75" customHeight="1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</row>
    <row r="1002" spans="1:35" ht="15.75" customHeight="1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G1002" s="10"/>
      <c r="AH1002" s="10"/>
      <c r="AI1002" s="10"/>
    </row>
    <row r="1003" spans="1:35" ht="15.75" customHeight="1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G1003" s="10"/>
      <c r="AH1003" s="10"/>
      <c r="AI1003" s="10"/>
    </row>
    <row r="1004" spans="1:35" ht="15.75" customHeight="1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</row>
    <row r="1005" spans="1:35" ht="15.75" customHeight="1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G1005" s="10"/>
      <c r="AH1005" s="10"/>
      <c r="AI1005" s="10"/>
    </row>
    <row r="1006" spans="1:35" ht="15.75" customHeight="1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G1006" s="10"/>
      <c r="AH1006" s="10"/>
      <c r="AI1006" s="10"/>
    </row>
    <row r="1007" spans="1:35" ht="15.75" customHeight="1">
      <c r="A1007" s="77"/>
      <c r="B1007" s="77"/>
      <c r="C1007" s="77"/>
      <c r="D1007" s="77"/>
      <c r="E1007" s="77"/>
      <c r="F1007" s="77"/>
      <c r="G1007" s="77"/>
      <c r="H1007" s="77"/>
      <c r="I1007" s="77"/>
      <c r="J1007" s="77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</row>
    <row r="1008" spans="1:35" ht="15.75" customHeight="1">
      <c r="A1008" s="77"/>
      <c r="B1008" s="77"/>
      <c r="C1008" s="77"/>
      <c r="D1008" s="77"/>
      <c r="E1008" s="77"/>
      <c r="F1008" s="77"/>
      <c r="G1008" s="77"/>
      <c r="H1008" s="77"/>
      <c r="I1008" s="77"/>
      <c r="J1008" s="77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</row>
    <row r="1009" spans="1:35" ht="15.75" customHeight="1">
      <c r="A1009" s="77"/>
      <c r="B1009" s="77"/>
      <c r="C1009" s="77"/>
      <c r="D1009" s="77"/>
      <c r="E1009" s="77"/>
      <c r="F1009" s="77"/>
      <c r="G1009" s="77"/>
      <c r="H1009" s="77"/>
      <c r="I1009" s="77"/>
      <c r="J1009" s="77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G1009" s="10"/>
      <c r="AH1009" s="10"/>
      <c r="AI1009" s="10"/>
    </row>
    <row r="1010" spans="1:35" ht="15.75" customHeight="1">
      <c r="A1010" s="77"/>
      <c r="B1010" s="77"/>
      <c r="C1010" s="77"/>
      <c r="D1010" s="77"/>
      <c r="E1010" s="77"/>
      <c r="F1010" s="77"/>
      <c r="G1010" s="77"/>
      <c r="H1010" s="77"/>
      <c r="I1010" s="77"/>
      <c r="J1010" s="77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</row>
    <row r="1011" spans="1:35" ht="15.75" customHeight="1">
      <c r="A1011" s="77"/>
      <c r="B1011" s="77"/>
      <c r="C1011" s="77"/>
      <c r="D1011" s="77"/>
      <c r="E1011" s="77"/>
      <c r="F1011" s="77"/>
      <c r="G1011" s="77"/>
      <c r="H1011" s="77"/>
      <c r="I1011" s="77"/>
      <c r="J1011" s="77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/>
      <c r="AI1011" s="10"/>
    </row>
    <row r="1012" spans="1:35" ht="15.75" customHeight="1">
      <c r="A1012" s="77"/>
      <c r="B1012" s="77"/>
      <c r="C1012" s="77"/>
      <c r="D1012" s="77"/>
      <c r="E1012" s="77"/>
      <c r="F1012" s="77"/>
      <c r="G1012" s="77"/>
      <c r="H1012" s="77"/>
      <c r="I1012" s="77"/>
      <c r="J1012" s="77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G1012" s="10"/>
      <c r="AH1012" s="10"/>
      <c r="AI1012" s="10"/>
    </row>
    <row r="1013" spans="1:35" ht="15.75" customHeight="1">
      <c r="A1013" s="77"/>
      <c r="B1013" s="77"/>
      <c r="C1013" s="77"/>
      <c r="D1013" s="77"/>
      <c r="E1013" s="77"/>
      <c r="F1013" s="77"/>
      <c r="G1013" s="77"/>
      <c r="H1013" s="77"/>
      <c r="I1013" s="77"/>
      <c r="J1013" s="77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</row>
    <row r="1014" spans="1:35" ht="15.75" customHeight="1">
      <c r="A1014" s="77"/>
      <c r="B1014" s="77"/>
      <c r="C1014" s="77"/>
      <c r="D1014" s="77"/>
      <c r="E1014" s="77"/>
      <c r="F1014" s="77"/>
      <c r="G1014" s="77"/>
      <c r="H1014" s="77"/>
      <c r="I1014" s="77"/>
      <c r="J1014" s="77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</row>
    <row r="1015" spans="1:35" ht="15.75" customHeight="1">
      <c r="A1015" s="77"/>
      <c r="B1015" s="77"/>
      <c r="C1015" s="77"/>
      <c r="D1015" s="77"/>
      <c r="E1015" s="77"/>
      <c r="F1015" s="77"/>
      <c r="G1015" s="77"/>
      <c r="H1015" s="77"/>
      <c r="I1015" s="77"/>
      <c r="J1015" s="77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</row>
    <row r="1016" spans="1:35" ht="15.75" customHeight="1">
      <c r="A1016" s="77"/>
      <c r="B1016" s="77"/>
      <c r="C1016" s="77"/>
      <c r="D1016" s="77"/>
      <c r="E1016" s="77"/>
      <c r="F1016" s="77"/>
      <c r="G1016" s="77"/>
      <c r="H1016" s="77"/>
      <c r="I1016" s="77"/>
      <c r="J1016" s="77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G1016" s="10"/>
      <c r="AH1016" s="10"/>
      <c r="AI1016" s="10"/>
    </row>
    <row r="1017" spans="1:35" ht="15.75" customHeight="1">
      <c r="A1017" s="77"/>
      <c r="B1017" s="77"/>
      <c r="C1017" s="77"/>
      <c r="D1017" s="77"/>
      <c r="E1017" s="77"/>
      <c r="F1017" s="77"/>
      <c r="G1017" s="77"/>
      <c r="H1017" s="77"/>
      <c r="I1017" s="77"/>
      <c r="J1017" s="77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</row>
    <row r="1018" spans="1:35" ht="15.75" customHeight="1">
      <c r="A1018" s="77"/>
      <c r="B1018" s="77"/>
      <c r="C1018" s="77"/>
      <c r="D1018" s="77"/>
      <c r="E1018" s="77"/>
      <c r="F1018" s="77"/>
      <c r="G1018" s="77"/>
      <c r="H1018" s="77"/>
      <c r="I1018" s="77"/>
      <c r="J1018" s="77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</row>
    <row r="1019" spans="1:35" ht="15.75" customHeight="1">
      <c r="A1019" s="77"/>
      <c r="B1019" s="77"/>
      <c r="C1019" s="77"/>
      <c r="D1019" s="77"/>
      <c r="E1019" s="77"/>
      <c r="F1019" s="77"/>
      <c r="G1019" s="77"/>
      <c r="H1019" s="77"/>
      <c r="I1019" s="77"/>
      <c r="J1019" s="77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G1019" s="10"/>
      <c r="AH1019" s="10"/>
      <c r="AI1019" s="10"/>
    </row>
  </sheetData>
  <mergeCells count="14">
    <mergeCell ref="C42:D42"/>
    <mergeCell ref="B91:C91"/>
    <mergeCell ref="B4:F4"/>
    <mergeCell ref="B5:F9"/>
    <mergeCell ref="C23:D23"/>
    <mergeCell ref="C24:D24"/>
    <mergeCell ref="C25:D25"/>
    <mergeCell ref="C26:D26"/>
    <mergeCell ref="C27:D27"/>
    <mergeCell ref="C28:D28"/>
    <mergeCell ref="B30:D30"/>
    <mergeCell ref="C39:D39"/>
    <mergeCell ref="C40:D40"/>
    <mergeCell ref="C41:D41"/>
  </mergeCells>
  <conditionalFormatting sqref="C95">
    <cfRule type="notContainsBlanks" dxfId="0" priority="1">
      <formula>LEN(TRIM(C95))&gt;0</formula>
    </cfRule>
  </conditionalFormatting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baseColWidth="10" defaultColWidth="14.5" defaultRowHeight="15" customHeight="1"/>
  <cols>
    <col min="1" max="26" width="8.83203125" customWidth="1"/>
  </cols>
  <sheetData>
    <row r="1" spans="1:7">
      <c r="C1" s="73" t="s">
        <v>94</v>
      </c>
    </row>
    <row r="2" spans="1:7">
      <c r="A2" s="73">
        <v>10</v>
      </c>
      <c r="B2" s="73">
        <v>0.1</v>
      </c>
      <c r="C2" s="73" t="e">
        <f t="shared" ref="C2:C13" si="0">INT(((A2/3.6)^2)/(2*$G$2*#REF!))</f>
        <v>#REF!</v>
      </c>
      <c r="D2" s="73">
        <v>0.1</v>
      </c>
      <c r="E2" s="73" t="e">
        <f t="shared" ref="E2:E13" si="1">INT(((A2/3.6)*#REF!)+C2)</f>
        <v>#REF!</v>
      </c>
      <c r="G2" s="73">
        <v>9.81</v>
      </c>
    </row>
    <row r="3" spans="1:7">
      <c r="A3" s="73">
        <v>20</v>
      </c>
      <c r="B3" s="73">
        <v>0.2</v>
      </c>
      <c r="C3" s="73" t="e">
        <f t="shared" si="0"/>
        <v>#REF!</v>
      </c>
      <c r="D3" s="73">
        <v>0.25</v>
      </c>
      <c r="E3" s="73" t="e">
        <f t="shared" si="1"/>
        <v>#REF!</v>
      </c>
    </row>
    <row r="4" spans="1:7">
      <c r="A4" s="73">
        <v>30</v>
      </c>
      <c r="B4" s="73">
        <v>0.3</v>
      </c>
      <c r="C4" s="73" t="e">
        <f t="shared" si="0"/>
        <v>#REF!</v>
      </c>
      <c r="D4" s="73">
        <v>0.5</v>
      </c>
      <c r="E4" s="73" t="e">
        <f t="shared" si="1"/>
        <v>#REF!</v>
      </c>
    </row>
    <row r="5" spans="1:7">
      <c r="A5" s="73">
        <v>40</v>
      </c>
      <c r="B5" s="73">
        <v>0.4</v>
      </c>
      <c r="C5" s="73" t="e">
        <f t="shared" si="0"/>
        <v>#REF!</v>
      </c>
      <c r="D5" s="73">
        <v>0.75</v>
      </c>
      <c r="E5" s="73" t="e">
        <f t="shared" si="1"/>
        <v>#REF!</v>
      </c>
    </row>
    <row r="6" spans="1:7">
      <c r="A6" s="73">
        <v>50</v>
      </c>
      <c r="B6" s="73">
        <v>0.5</v>
      </c>
      <c r="C6" s="73" t="e">
        <f t="shared" si="0"/>
        <v>#REF!</v>
      </c>
      <c r="D6" s="73">
        <v>1</v>
      </c>
      <c r="E6" s="73" t="e">
        <f t="shared" si="1"/>
        <v>#REF!</v>
      </c>
    </row>
    <row r="7" spans="1:7">
      <c r="A7" s="73">
        <v>60</v>
      </c>
      <c r="B7" s="73">
        <v>0.6</v>
      </c>
      <c r="C7" s="73" t="e">
        <f t="shared" si="0"/>
        <v>#REF!</v>
      </c>
      <c r="D7" s="73">
        <v>1.5</v>
      </c>
      <c r="E7" s="73" t="e">
        <f t="shared" si="1"/>
        <v>#REF!</v>
      </c>
    </row>
    <row r="8" spans="1:7">
      <c r="A8" s="73">
        <v>70</v>
      </c>
      <c r="B8" s="73">
        <v>0.7</v>
      </c>
      <c r="C8" s="73" t="e">
        <f t="shared" si="0"/>
        <v>#REF!</v>
      </c>
      <c r="D8" s="73">
        <v>2</v>
      </c>
      <c r="E8" s="73" t="e">
        <f t="shared" si="1"/>
        <v>#REF!</v>
      </c>
    </row>
    <row r="9" spans="1:7">
      <c r="A9" s="73">
        <v>80</v>
      </c>
      <c r="B9" s="73">
        <v>0.8</v>
      </c>
      <c r="C9" s="73" t="e">
        <f t="shared" si="0"/>
        <v>#REF!</v>
      </c>
      <c r="D9" s="73">
        <v>2.5</v>
      </c>
      <c r="E9" s="73" t="e">
        <f t="shared" si="1"/>
        <v>#REF!</v>
      </c>
    </row>
    <row r="10" spans="1:7">
      <c r="A10" s="73">
        <v>90</v>
      </c>
      <c r="B10" s="73">
        <v>0.9</v>
      </c>
      <c r="C10" s="73" t="e">
        <f t="shared" si="0"/>
        <v>#REF!</v>
      </c>
      <c r="D10" s="73">
        <v>3</v>
      </c>
      <c r="E10" s="73" t="e">
        <f t="shared" si="1"/>
        <v>#REF!</v>
      </c>
    </row>
    <row r="11" spans="1:7">
      <c r="A11" s="73">
        <v>100</v>
      </c>
      <c r="B11" s="73">
        <v>1</v>
      </c>
      <c r="C11" s="73" t="e">
        <f t="shared" si="0"/>
        <v>#REF!</v>
      </c>
      <c r="D11" s="73">
        <v>3.5</v>
      </c>
      <c r="E11" s="73" t="e">
        <f t="shared" si="1"/>
        <v>#REF!</v>
      </c>
    </row>
    <row r="12" spans="1:7">
      <c r="A12" s="73">
        <v>110</v>
      </c>
      <c r="C12" s="73" t="e">
        <f t="shared" si="0"/>
        <v>#REF!</v>
      </c>
      <c r="D12" s="73">
        <v>4</v>
      </c>
      <c r="E12" s="73" t="e">
        <f t="shared" si="1"/>
        <v>#REF!</v>
      </c>
    </row>
    <row r="13" spans="1:7">
      <c r="A13" s="73">
        <v>120</v>
      </c>
      <c r="C13" s="73" t="e">
        <f t="shared" si="0"/>
        <v>#REF!</v>
      </c>
      <c r="D13" s="73">
        <v>5</v>
      </c>
      <c r="E13" s="73" t="e">
        <f t="shared" si="1"/>
        <v>#REF!</v>
      </c>
    </row>
    <row r="16" spans="1:7">
      <c r="A16" s="73" t="s">
        <v>95</v>
      </c>
    </row>
    <row r="17" spans="1:6">
      <c r="A17" s="73">
        <v>10</v>
      </c>
    </row>
    <row r="18" spans="1:6">
      <c r="A18" s="73">
        <v>15</v>
      </c>
    </row>
    <row r="19" spans="1:6">
      <c r="A19" s="73">
        <v>25</v>
      </c>
      <c r="E19" s="73" t="s">
        <v>96</v>
      </c>
    </row>
    <row r="20" spans="1:6">
      <c r="A20" s="73">
        <v>50</v>
      </c>
      <c r="E20" s="73" t="e">
        <f>#REF!</f>
        <v>#REF!</v>
      </c>
      <c r="F20" s="73" t="e">
        <f>E20</f>
        <v>#REF!</v>
      </c>
    </row>
    <row r="21" spans="1:6" ht="15.75" customHeight="1">
      <c r="A21" s="73">
        <v>75</v>
      </c>
    </row>
    <row r="22" spans="1:6" ht="15.75" customHeight="1">
      <c r="A22" s="73">
        <v>100</v>
      </c>
    </row>
    <row r="23" spans="1:6" ht="15.75" customHeight="1">
      <c r="A23" s="73">
        <v>125</v>
      </c>
    </row>
    <row r="24" spans="1:6" ht="15.75" customHeight="1">
      <c r="A24" s="73">
        <v>150</v>
      </c>
    </row>
    <row r="25" spans="1:6" ht="15.75" customHeight="1">
      <c r="A25" s="73">
        <v>200</v>
      </c>
    </row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/>
  <cols>
    <col min="1" max="26" width="8.83203125" customWidth="1"/>
  </cols>
  <sheetData>
    <row r="1" spans="1:7">
      <c r="C1" s="73" t="s">
        <v>94</v>
      </c>
    </row>
    <row r="2" spans="1:7">
      <c r="A2" s="73">
        <v>10</v>
      </c>
      <c r="B2" s="73">
        <v>0.1</v>
      </c>
      <c r="C2" s="73" t="e">
        <f t="shared" ref="C2:C13" si="0">INT(((A2/3.6)^2)/(2*$G$2*#REF!))</f>
        <v>#REF!</v>
      </c>
      <c r="D2" s="73">
        <v>0.1</v>
      </c>
      <c r="E2" s="73" t="e">
        <f t="shared" ref="E2:E13" si="1">INT(((A2/3.6)*#REF!)+C2)</f>
        <v>#REF!</v>
      </c>
      <c r="G2" s="73">
        <v>9.81</v>
      </c>
    </row>
    <row r="3" spans="1:7">
      <c r="A3" s="73">
        <v>20</v>
      </c>
      <c r="B3" s="73">
        <v>0.2</v>
      </c>
      <c r="C3" s="73" t="e">
        <f t="shared" si="0"/>
        <v>#REF!</v>
      </c>
      <c r="D3" s="73">
        <v>0.25</v>
      </c>
      <c r="E3" s="73" t="e">
        <f t="shared" si="1"/>
        <v>#REF!</v>
      </c>
    </row>
    <row r="4" spans="1:7">
      <c r="A4" s="73">
        <v>30</v>
      </c>
      <c r="B4" s="73">
        <v>0.3</v>
      </c>
      <c r="C4" s="73" t="e">
        <f t="shared" si="0"/>
        <v>#REF!</v>
      </c>
      <c r="D4" s="73">
        <v>0.5</v>
      </c>
      <c r="E4" s="73" t="e">
        <f t="shared" si="1"/>
        <v>#REF!</v>
      </c>
    </row>
    <row r="5" spans="1:7">
      <c r="A5" s="73">
        <v>40</v>
      </c>
      <c r="B5" s="73">
        <v>0.4</v>
      </c>
      <c r="C5" s="73" t="e">
        <f t="shared" si="0"/>
        <v>#REF!</v>
      </c>
      <c r="D5" s="73">
        <v>0.75</v>
      </c>
      <c r="E5" s="73" t="e">
        <f t="shared" si="1"/>
        <v>#REF!</v>
      </c>
    </row>
    <row r="6" spans="1:7">
      <c r="A6" s="73">
        <v>50</v>
      </c>
      <c r="B6" s="73">
        <v>0.5</v>
      </c>
      <c r="C6" s="73" t="e">
        <f t="shared" si="0"/>
        <v>#REF!</v>
      </c>
      <c r="D6" s="73">
        <v>1</v>
      </c>
      <c r="E6" s="73" t="e">
        <f t="shared" si="1"/>
        <v>#REF!</v>
      </c>
    </row>
    <row r="7" spans="1:7">
      <c r="A7" s="73">
        <v>60</v>
      </c>
      <c r="B7" s="73">
        <v>0.6</v>
      </c>
      <c r="C7" s="73" t="e">
        <f t="shared" si="0"/>
        <v>#REF!</v>
      </c>
      <c r="D7" s="73">
        <v>1.5</v>
      </c>
      <c r="E7" s="73" t="e">
        <f t="shared" si="1"/>
        <v>#REF!</v>
      </c>
    </row>
    <row r="8" spans="1:7">
      <c r="A8" s="73">
        <v>70</v>
      </c>
      <c r="B8" s="73">
        <v>0.7</v>
      </c>
      <c r="C8" s="73" t="e">
        <f t="shared" si="0"/>
        <v>#REF!</v>
      </c>
      <c r="D8" s="73">
        <v>2</v>
      </c>
      <c r="E8" s="73" t="e">
        <f t="shared" si="1"/>
        <v>#REF!</v>
      </c>
    </row>
    <row r="9" spans="1:7">
      <c r="A9" s="73">
        <v>80</v>
      </c>
      <c r="B9" s="73">
        <v>0.8</v>
      </c>
      <c r="C9" s="73" t="e">
        <f t="shared" si="0"/>
        <v>#REF!</v>
      </c>
      <c r="D9" s="73">
        <v>2.5</v>
      </c>
      <c r="E9" s="73" t="e">
        <f t="shared" si="1"/>
        <v>#REF!</v>
      </c>
    </row>
    <row r="10" spans="1:7">
      <c r="A10" s="73">
        <v>90</v>
      </c>
      <c r="B10" s="73">
        <v>0.9</v>
      </c>
      <c r="C10" s="73" t="e">
        <f t="shared" si="0"/>
        <v>#REF!</v>
      </c>
      <c r="D10" s="73">
        <v>3</v>
      </c>
      <c r="E10" s="73" t="e">
        <f t="shared" si="1"/>
        <v>#REF!</v>
      </c>
    </row>
    <row r="11" spans="1:7">
      <c r="A11" s="73">
        <v>100</v>
      </c>
      <c r="B11" s="73">
        <v>1</v>
      </c>
      <c r="C11" s="73" t="e">
        <f t="shared" si="0"/>
        <v>#REF!</v>
      </c>
      <c r="D11" s="73">
        <v>3.5</v>
      </c>
      <c r="E11" s="73" t="e">
        <f t="shared" si="1"/>
        <v>#REF!</v>
      </c>
    </row>
    <row r="12" spans="1:7">
      <c r="A12" s="73">
        <v>110</v>
      </c>
      <c r="C12" s="73" t="e">
        <f t="shared" si="0"/>
        <v>#REF!</v>
      </c>
      <c r="D12" s="73">
        <v>4</v>
      </c>
      <c r="E12" s="73" t="e">
        <f t="shared" si="1"/>
        <v>#REF!</v>
      </c>
    </row>
    <row r="13" spans="1:7">
      <c r="A13" s="73">
        <v>120</v>
      </c>
      <c r="C13" s="73" t="e">
        <f t="shared" si="0"/>
        <v>#REF!</v>
      </c>
      <c r="D13" s="73">
        <v>5</v>
      </c>
      <c r="E13" s="73" t="e">
        <f t="shared" si="1"/>
        <v>#REF!</v>
      </c>
    </row>
    <row r="16" spans="1:7">
      <c r="A16" s="73" t="s">
        <v>95</v>
      </c>
    </row>
    <row r="17" spans="1:6">
      <c r="A17" s="73">
        <v>10</v>
      </c>
    </row>
    <row r="18" spans="1:6">
      <c r="A18" s="73">
        <v>15</v>
      </c>
    </row>
    <row r="19" spans="1:6">
      <c r="A19" s="73">
        <v>25</v>
      </c>
      <c r="E19" s="73" t="s">
        <v>96</v>
      </c>
    </row>
    <row r="20" spans="1:6">
      <c r="A20" s="73">
        <v>50</v>
      </c>
      <c r="E20" s="73" t="e">
        <f>#REF!</f>
        <v>#REF!</v>
      </c>
      <c r="F20" s="73" t="e">
        <f>E20</f>
        <v>#REF!</v>
      </c>
    </row>
    <row r="21" spans="1:6" ht="15.75" customHeight="1">
      <c r="A21" s="73">
        <v>75</v>
      </c>
    </row>
    <row r="22" spans="1:6" ht="15.75" customHeight="1">
      <c r="A22" s="73">
        <v>100</v>
      </c>
    </row>
    <row r="23" spans="1:6" ht="15.75" customHeight="1">
      <c r="A23" s="73">
        <v>125</v>
      </c>
    </row>
    <row r="24" spans="1:6" ht="15.75" customHeight="1">
      <c r="A24" s="73">
        <v>150</v>
      </c>
    </row>
    <row r="25" spans="1:6" ht="15.75" customHeight="1">
      <c r="A25" s="73">
        <v>200</v>
      </c>
    </row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4CDF1"/>
    <pageSetUpPr fitToPage="1"/>
  </sheetPr>
  <dimension ref="A2:Z894"/>
  <sheetViews>
    <sheetView showGridLines="0" workbookViewId="0">
      <selection activeCell="C19" sqref="C19"/>
    </sheetView>
  </sheetViews>
  <sheetFormatPr baseColWidth="10" defaultColWidth="14.5" defaultRowHeight="15" customHeight="1"/>
  <cols>
    <col min="1" max="1" width="2.6640625" customWidth="1"/>
    <col min="2" max="2" width="3.5" customWidth="1"/>
    <col min="3" max="3" width="119.1640625" customWidth="1"/>
    <col min="4" max="4" width="12" customWidth="1"/>
    <col min="5" max="8" width="13.83203125" hidden="1" customWidth="1"/>
    <col min="9" max="26" width="10.6640625" hidden="1" customWidth="1"/>
  </cols>
  <sheetData>
    <row r="2" spans="1:26" ht="61.5" customHeight="1">
      <c r="A2" s="74"/>
      <c r="B2" s="113" t="s">
        <v>97</v>
      </c>
      <c r="C2" s="114"/>
      <c r="D2" s="74"/>
      <c r="E2" s="74"/>
      <c r="F2" s="74"/>
      <c r="G2" s="74"/>
      <c r="H2" s="7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D3" s="16"/>
      <c r="E3" s="16"/>
      <c r="F3" s="16"/>
    </row>
    <row r="4" spans="1:26" s="80" customFormat="1" ht="19">
      <c r="A4" s="78"/>
      <c r="B4" s="115" t="s">
        <v>98</v>
      </c>
      <c r="C4" s="116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s="80" customFormat="1" ht="15" customHeight="1"/>
    <row r="6" spans="1:26" s="80" customFormat="1" ht="19">
      <c r="B6" s="81" t="s">
        <v>99</v>
      </c>
    </row>
    <row r="7" spans="1:26" s="80" customFormat="1" ht="19">
      <c r="B7" s="82" t="s">
        <v>100</v>
      </c>
    </row>
    <row r="8" spans="1:26" s="80" customFormat="1" ht="19"/>
    <row r="9" spans="1:26" s="80" customFormat="1" ht="19">
      <c r="B9" s="81" t="s">
        <v>101</v>
      </c>
    </row>
    <row r="10" spans="1:26" s="80" customFormat="1" ht="19">
      <c r="B10" s="82" t="s">
        <v>102</v>
      </c>
    </row>
    <row r="11" spans="1:26" s="80" customFormat="1" ht="19"/>
    <row r="12" spans="1:26" s="80" customFormat="1" ht="19">
      <c r="B12" s="81" t="s">
        <v>103</v>
      </c>
    </row>
    <row r="13" spans="1:26" s="80" customFormat="1" ht="19">
      <c r="B13" s="82" t="s">
        <v>104</v>
      </c>
    </row>
    <row r="14" spans="1:26" s="80" customFormat="1" ht="19">
      <c r="B14" s="83"/>
      <c r="C14" s="84"/>
    </row>
    <row r="15" spans="1:26" s="80" customFormat="1" ht="19">
      <c r="A15" s="78"/>
      <c r="B15" s="115" t="s">
        <v>105</v>
      </c>
      <c r="C15" s="116"/>
      <c r="D15" s="78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s="80" customFormat="1" ht="19">
      <c r="B16" s="83"/>
      <c r="C16" s="84"/>
    </row>
    <row r="17" spans="1:26" s="80" customFormat="1" ht="19">
      <c r="B17" s="85" t="s">
        <v>106</v>
      </c>
      <c r="C17" s="84"/>
    </row>
    <row r="18" spans="1:26" s="80" customFormat="1" ht="14.25" customHeight="1">
      <c r="B18" s="86" t="s">
        <v>107</v>
      </c>
      <c r="C18" s="87"/>
    </row>
    <row r="19" spans="1:26" s="80" customFormat="1" ht="14.25" customHeight="1">
      <c r="C19" s="88"/>
    </row>
    <row r="20" spans="1:26" s="80" customFormat="1" ht="14.25" customHeight="1">
      <c r="B20" s="81" t="s">
        <v>108</v>
      </c>
      <c r="C20" s="89"/>
    </row>
    <row r="21" spans="1:26" s="80" customFormat="1" ht="14.25" customHeight="1">
      <c r="B21" s="82" t="s">
        <v>109</v>
      </c>
      <c r="C21" s="88"/>
    </row>
    <row r="22" spans="1:26" s="80" customFormat="1" ht="14.25" customHeight="1">
      <c r="C22" s="88"/>
    </row>
    <row r="23" spans="1:26" s="80" customFormat="1" ht="19">
      <c r="A23" s="78"/>
      <c r="B23" s="115" t="s">
        <v>110</v>
      </c>
      <c r="C23" s="116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s="80" customFormat="1" ht="14.25" customHeight="1"/>
    <row r="25" spans="1:26" s="80" customFormat="1" ht="14.25" customHeight="1">
      <c r="B25" s="80" t="s">
        <v>114</v>
      </c>
    </row>
    <row r="26" spans="1:26" s="80" customFormat="1" ht="15.75" customHeight="1">
      <c r="B26" s="90" t="s">
        <v>115</v>
      </c>
    </row>
    <row r="27" spans="1:26" s="80" customFormat="1" ht="15.75" customHeight="1"/>
    <row r="28" spans="1:26" s="80" customFormat="1" ht="15.75" customHeight="1"/>
    <row r="29" spans="1:26" s="80" customFormat="1" ht="15.75" customHeight="1">
      <c r="B29" s="117" t="s">
        <v>111</v>
      </c>
      <c r="C29" s="118"/>
    </row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</sheetData>
  <mergeCells count="5">
    <mergeCell ref="B2:C2"/>
    <mergeCell ref="B4:C4"/>
    <mergeCell ref="B15:C15"/>
    <mergeCell ref="B23:C23"/>
    <mergeCell ref="B29:C29"/>
  </mergeCells>
  <hyperlinks>
    <hyperlink ref="B7" r:id="rId1" xr:uid="{00000000-0004-0000-0500-000000000000}"/>
    <hyperlink ref="B10" r:id="rId2" xr:uid="{00000000-0004-0000-0500-000001000000}"/>
    <hyperlink ref="B13" r:id="rId3" xr:uid="{00000000-0004-0000-0500-000002000000}"/>
    <hyperlink ref="B18" r:id="rId4" xr:uid="{00000000-0004-0000-0500-000003000000}"/>
    <hyperlink ref="B21" r:id="rId5" xr:uid="{00000000-0004-0000-0500-000005000000}"/>
  </hyperlinks>
  <pageMargins left="0.7" right="0.7" top="0.75" bottom="0.75" header="0" footer="0"/>
  <pageSetup paperSize="9" orientation="landscape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Redd gutten</vt:lpstr>
      <vt:lpstr>2.1 nedtrekkslister + graf</vt:lpstr>
      <vt:lpstr>2.2 nedtrekkslister + graf</vt:lpstr>
      <vt:lpstr>Kilder og videre læring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Zoey Line Barstad</cp:lastModifiedBy>
  <dcterms:created xsi:type="dcterms:W3CDTF">2023-07-05T13:29:18Z</dcterms:created>
  <dcterms:modified xsi:type="dcterms:W3CDTF">2026-06-01T05:20:55Z</dcterms:modified>
</cp:coreProperties>
</file>