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7895" windowHeight="12720"/>
  </bookViews>
  <sheets>
    <sheet name="werstats-2019-01-31" sheetId="1" r:id="rId1"/>
  </sheets>
  <calcPr calcId="145621"/>
</workbook>
</file>

<file path=xl/calcChain.xml><?xml version="1.0" encoding="utf-8"?>
<calcChain xmlns="http://schemas.openxmlformats.org/spreadsheetml/2006/main">
  <c r="P100" i="1" l="1"/>
  <c r="O100" i="1"/>
  <c r="N100" i="1"/>
  <c r="L100" i="1"/>
  <c r="K100" i="1"/>
  <c r="J100" i="1"/>
  <c r="H100" i="1"/>
  <c r="F100" i="1"/>
  <c r="E100" i="1"/>
  <c r="D100" i="1"/>
  <c r="P99" i="1"/>
  <c r="O99" i="1"/>
  <c r="N99" i="1"/>
  <c r="L99" i="1"/>
  <c r="K99" i="1"/>
  <c r="J99" i="1"/>
  <c r="H99" i="1"/>
  <c r="F99" i="1"/>
  <c r="E99" i="1"/>
  <c r="D99" i="1"/>
  <c r="I98" i="1"/>
  <c r="B98" i="1"/>
  <c r="Q97" i="1"/>
  <c r="M97" i="1"/>
  <c r="G97" i="1"/>
  <c r="Q96" i="1"/>
  <c r="M96" i="1"/>
  <c r="G96" i="1"/>
  <c r="Q95" i="1"/>
  <c r="M95" i="1"/>
  <c r="G95" i="1"/>
  <c r="Q94" i="1"/>
  <c r="M94" i="1"/>
  <c r="G94" i="1"/>
  <c r="Q93" i="1"/>
  <c r="M93" i="1"/>
  <c r="G93" i="1"/>
  <c r="Q92" i="1"/>
  <c r="M92" i="1"/>
  <c r="G92" i="1"/>
  <c r="Q91" i="1"/>
  <c r="M91" i="1"/>
  <c r="G91" i="1"/>
  <c r="Q90" i="1"/>
  <c r="M90" i="1"/>
  <c r="G90" i="1"/>
  <c r="Q89" i="1"/>
  <c r="M89" i="1"/>
  <c r="G89" i="1"/>
  <c r="Q88" i="1"/>
  <c r="M88" i="1"/>
  <c r="G88" i="1"/>
  <c r="Q87" i="1"/>
  <c r="M87" i="1"/>
  <c r="G87" i="1"/>
  <c r="Q86" i="1"/>
  <c r="M86" i="1"/>
  <c r="G86" i="1"/>
  <c r="Q85" i="1"/>
  <c r="M85" i="1"/>
  <c r="G85" i="1"/>
  <c r="Q84" i="1"/>
  <c r="M84" i="1"/>
  <c r="G84" i="1"/>
  <c r="Q83" i="1"/>
  <c r="M83" i="1"/>
  <c r="G83" i="1"/>
  <c r="Q82" i="1"/>
  <c r="M82" i="1"/>
  <c r="G82" i="1"/>
  <c r="Q81" i="1"/>
  <c r="M81" i="1"/>
  <c r="G81" i="1"/>
  <c r="Q80" i="1"/>
  <c r="M80" i="1"/>
  <c r="G80" i="1"/>
  <c r="Q79" i="1"/>
  <c r="M79" i="1"/>
  <c r="G79" i="1"/>
  <c r="Q78" i="1"/>
  <c r="M78" i="1"/>
  <c r="G78" i="1"/>
  <c r="Q77" i="1"/>
  <c r="M77" i="1"/>
  <c r="G77" i="1"/>
  <c r="Q76" i="1"/>
  <c r="M76" i="1"/>
  <c r="G76" i="1"/>
  <c r="Q75" i="1"/>
  <c r="M75" i="1"/>
  <c r="G75" i="1"/>
  <c r="Q74" i="1"/>
  <c r="M74" i="1"/>
  <c r="G74" i="1"/>
  <c r="Q73" i="1"/>
  <c r="M73" i="1"/>
  <c r="G73" i="1"/>
  <c r="Q72" i="1"/>
  <c r="M72" i="1"/>
  <c r="G72" i="1"/>
  <c r="Q71" i="1"/>
  <c r="M71" i="1"/>
  <c r="G71" i="1"/>
  <c r="Q70" i="1"/>
  <c r="M70" i="1"/>
  <c r="G70" i="1"/>
  <c r="Q69" i="1"/>
  <c r="M69" i="1"/>
  <c r="G69" i="1"/>
  <c r="Q68" i="1"/>
  <c r="M68" i="1"/>
  <c r="G68" i="1"/>
  <c r="Q67" i="1"/>
  <c r="M67" i="1"/>
  <c r="G67" i="1"/>
  <c r="Q66" i="1"/>
  <c r="M66" i="1"/>
  <c r="G66" i="1"/>
  <c r="Q65" i="1"/>
  <c r="M65" i="1"/>
  <c r="G65" i="1"/>
  <c r="Q64" i="1"/>
  <c r="M64" i="1"/>
  <c r="G64" i="1"/>
  <c r="Q63" i="1"/>
  <c r="M63" i="1"/>
  <c r="G63" i="1"/>
  <c r="Q62" i="1"/>
  <c r="M62" i="1"/>
  <c r="G62" i="1"/>
  <c r="Q61" i="1"/>
  <c r="M61" i="1"/>
  <c r="G61" i="1"/>
  <c r="Q60" i="1"/>
  <c r="M60" i="1"/>
  <c r="G60" i="1"/>
  <c r="Q59" i="1"/>
  <c r="M59" i="1"/>
  <c r="G59" i="1"/>
  <c r="Q58" i="1"/>
  <c r="M58" i="1"/>
  <c r="G58" i="1"/>
  <c r="Q57" i="1"/>
  <c r="M57" i="1"/>
  <c r="G57" i="1"/>
  <c r="Q56" i="1"/>
  <c r="M56" i="1"/>
  <c r="G56" i="1"/>
  <c r="Q55" i="1"/>
  <c r="M55" i="1"/>
  <c r="G55" i="1"/>
  <c r="Q54" i="1"/>
  <c r="M54" i="1"/>
  <c r="G54" i="1"/>
  <c r="Q53" i="1"/>
  <c r="M53" i="1"/>
  <c r="G53" i="1"/>
  <c r="Q52" i="1"/>
  <c r="M52" i="1"/>
  <c r="G52" i="1"/>
  <c r="Q51" i="1"/>
  <c r="M51" i="1"/>
  <c r="G51" i="1"/>
  <c r="Q50" i="1"/>
  <c r="M50" i="1"/>
  <c r="G50" i="1"/>
  <c r="Q49" i="1"/>
  <c r="M49" i="1"/>
  <c r="G49" i="1"/>
  <c r="Q48" i="1"/>
  <c r="M48" i="1"/>
  <c r="G48" i="1"/>
  <c r="Q47" i="1"/>
  <c r="M47" i="1"/>
  <c r="G47" i="1"/>
  <c r="Q46" i="1"/>
  <c r="M46" i="1"/>
  <c r="G46" i="1"/>
  <c r="Q45" i="1"/>
  <c r="M45" i="1"/>
  <c r="G45" i="1"/>
  <c r="Q44" i="1"/>
  <c r="M44" i="1"/>
  <c r="G44" i="1"/>
  <c r="Q43" i="1"/>
  <c r="M43" i="1"/>
  <c r="G43" i="1"/>
  <c r="Q42" i="1"/>
  <c r="M42" i="1"/>
  <c r="G42" i="1"/>
  <c r="Q41" i="1"/>
  <c r="M41" i="1"/>
  <c r="G41" i="1"/>
  <c r="Q40" i="1"/>
  <c r="M40" i="1"/>
  <c r="G40" i="1"/>
  <c r="Q39" i="1"/>
  <c r="M39" i="1"/>
  <c r="G39" i="1"/>
  <c r="Q38" i="1"/>
  <c r="M38" i="1"/>
  <c r="G38" i="1"/>
  <c r="Q37" i="1"/>
  <c r="M37" i="1"/>
  <c r="G37" i="1"/>
  <c r="Q36" i="1"/>
  <c r="M36" i="1"/>
  <c r="G36" i="1"/>
  <c r="Q35" i="1"/>
  <c r="M35" i="1"/>
  <c r="G35" i="1"/>
  <c r="Q34" i="1"/>
  <c r="M34" i="1"/>
  <c r="G34" i="1"/>
  <c r="Q33" i="1"/>
  <c r="M33" i="1"/>
  <c r="G33" i="1"/>
  <c r="Q32" i="1"/>
  <c r="M32" i="1"/>
  <c r="G32" i="1"/>
  <c r="Q31" i="1"/>
  <c r="M31" i="1"/>
  <c r="G31" i="1"/>
  <c r="Q30" i="1"/>
  <c r="M30" i="1"/>
  <c r="G30" i="1"/>
  <c r="Q29" i="1"/>
  <c r="M29" i="1"/>
  <c r="G29" i="1"/>
  <c r="Q28" i="1"/>
  <c r="M28" i="1"/>
  <c r="G28" i="1"/>
  <c r="Q27" i="1"/>
  <c r="M27" i="1"/>
  <c r="G27" i="1"/>
  <c r="Q26" i="1"/>
  <c r="M26" i="1"/>
  <c r="G26" i="1"/>
  <c r="Q25" i="1"/>
  <c r="M25" i="1"/>
  <c r="G25" i="1"/>
  <c r="Q24" i="1"/>
  <c r="M24" i="1"/>
  <c r="G24" i="1"/>
  <c r="Q23" i="1"/>
  <c r="M23" i="1"/>
  <c r="G23" i="1"/>
  <c r="Q22" i="1"/>
  <c r="M22" i="1"/>
  <c r="G22" i="1"/>
  <c r="Q21" i="1"/>
  <c r="M21" i="1"/>
  <c r="G21" i="1"/>
  <c r="Q20" i="1"/>
  <c r="M20" i="1"/>
  <c r="G20" i="1"/>
  <c r="Q19" i="1"/>
  <c r="M19" i="1"/>
  <c r="G19" i="1"/>
  <c r="Q18" i="1"/>
  <c r="M18" i="1"/>
  <c r="G18" i="1"/>
  <c r="Q17" i="1"/>
  <c r="M17" i="1"/>
  <c r="G17" i="1"/>
  <c r="Q16" i="1"/>
  <c r="M16" i="1"/>
  <c r="G16" i="1"/>
  <c r="Q15" i="1"/>
  <c r="M15" i="1"/>
  <c r="G15" i="1"/>
  <c r="Q14" i="1"/>
  <c r="M14" i="1"/>
  <c r="G14" i="1"/>
  <c r="Q13" i="1"/>
  <c r="M13" i="1"/>
  <c r="G13" i="1"/>
  <c r="Q12" i="1"/>
  <c r="M12" i="1"/>
  <c r="G12" i="1"/>
  <c r="Q11" i="1"/>
  <c r="M11" i="1"/>
  <c r="G11" i="1"/>
  <c r="Q10" i="1"/>
  <c r="M10" i="1"/>
  <c r="G10" i="1"/>
  <c r="Q9" i="1"/>
  <c r="M9" i="1"/>
  <c r="G9" i="1"/>
  <c r="Q8" i="1"/>
  <c r="M8" i="1"/>
  <c r="G8" i="1"/>
  <c r="Q7" i="1"/>
  <c r="M7" i="1"/>
  <c r="G7" i="1"/>
  <c r="Q6" i="1"/>
  <c r="M6" i="1"/>
  <c r="G6" i="1"/>
  <c r="Q5" i="1"/>
  <c r="M5" i="1"/>
  <c r="G5" i="1"/>
  <c r="Q4" i="1"/>
  <c r="M4" i="1"/>
  <c r="G4" i="1"/>
  <c r="Q3" i="1"/>
  <c r="M3" i="1"/>
  <c r="G3" i="1"/>
  <c r="Q2" i="1"/>
  <c r="Q98" i="1" s="1"/>
  <c r="B104" i="1" s="1"/>
  <c r="M2" i="1"/>
  <c r="M98" i="1" s="1"/>
  <c r="B102" i="1" s="1"/>
  <c r="G2" i="1"/>
  <c r="G98" i="1" s="1"/>
  <c r="B103" i="1" s="1"/>
</calcChain>
</file>

<file path=xl/sharedStrings.xml><?xml version="1.0" encoding="utf-8"?>
<sst xmlns="http://schemas.openxmlformats.org/spreadsheetml/2006/main" count="214" uniqueCount="154">
  <si>
    <t>uri</t>
  </si>
  <si>
    <t>groundtruthwords,</t>
  </si>
  <si>
    <t xml:space="preserve">  documentImageType</t>
  </si>
  <si>
    <t xml:space="preserve"> tesseracthocrcer</t>
  </si>
  <si>
    <t xml:space="preserve"> tesseracthocrwer</t>
  </si>
  <si>
    <t>tesseracthocrwerindependant</t>
  </si>
  <si>
    <t>aantal_foutieve_woorden</t>
  </si>
  <si>
    <t xml:space="preserve"> abbyconfidence</t>
  </si>
  <si>
    <t xml:space="preserve">abbyywords </t>
  </si>
  <si>
    <t>abbyaltocer</t>
  </si>
  <si>
    <t>abbyaltower</t>
  </si>
  <si>
    <t xml:space="preserve">abbyaltowerindependant </t>
  </si>
  <si>
    <t>aantal_foutieve_woorden_abbyy</t>
  </si>
  <si>
    <t>tesseractdarkenedCER</t>
  </si>
  <si>
    <t>tesseractdarkenedWER</t>
  </si>
  <si>
    <t>tesseractdarkenedWERindepent</t>
  </si>
  <si>
    <t>/home/rutger/triado/input/NL-HaNA_2.09.09/76404/NL-HaNA_2.09.09_76404_0170.tif</t>
  </si>
  <si>
    <t>tekst_handgeschreven</t>
  </si>
  <si>
    <t>/home/rutger/triado/input/NL-HaNA_2.09.09/63518/NL-HaNA_2.09.09_63518_0051.tif</t>
  </si>
  <si>
    <t>proces_verbaal</t>
  </si>
  <si>
    <t>/home/rutger/triado/input/NL-HaNA_2.09.09/24613/NL-HaNA_2.09.09_24613_0151.tif</t>
  </si>
  <si>
    <t>/home/rutger/triado/input/NL-HaNA_2.09.09/23255/NL-HaNA_2.09.09_23255_0185.tif</t>
  </si>
  <si>
    <t>(getuigen)verklaring_getypt</t>
  </si>
  <si>
    <t>/home/rutger/triado/input/NL-HaNA_2.09.09/27109/NL-HaNA_2.09.09_27109_0045.tif</t>
  </si>
  <si>
    <t>bevel_tot_dagvaarding</t>
  </si>
  <si>
    <t>/home/rutger/triado/input/NL-HaNA_2.09.09/61287/NL-HaNA_2.09.09_61287_0095.tif</t>
  </si>
  <si>
    <t>balans</t>
  </si>
  <si>
    <t>/home/rutger/triado/input/NL-HaNA_2.09.09/36237/NL-HaNA_2.09.09_36237_0003.tif</t>
  </si>
  <si>
    <t>uitspraak</t>
  </si>
  <si>
    <t>/home/rutger/triado/input/NL-HaNA_2.09.09/31523/NL-HaNA_2.09.09_31523_0043.tif</t>
  </si>
  <si>
    <t>aantekeningen_handgeschreven</t>
  </si>
  <si>
    <t>/home/rutger/triado/input/NL-HaNA_2.09.09/34143/NL-HaNA_2.09.09_34143_0069.tif</t>
  </si>
  <si>
    <t>dagvaarding</t>
  </si>
  <si>
    <t>/home/rutger/triado/input/NL-HaNA_2.09.09/73879/NL-HaNA_2.09.09_73879_0305.tif</t>
  </si>
  <si>
    <t>gerechtelijk_schrijven</t>
  </si>
  <si>
    <t>/home/rutger/triado/input/NL-HaNA_2.09.09/18270/NL-HaNA_2.09.09_18270_0079.tif</t>
  </si>
  <si>
    <t>/home/rutger/triado/input/NL-HaNA_2.09.09/46134/NL-HaNA_2.09.09_46134_0005.tif</t>
  </si>
  <si>
    <t>advies</t>
  </si>
  <si>
    <t>/home/rutger/triado/input/NL-HaNA_2.09.09/27475/NL-HaNA_2.09.09_27475_0160.tif</t>
  </si>
  <si>
    <t>inlichtingenformulier</t>
  </si>
  <si>
    <t>/home/rutger/triado/input/NL-HaNA_2.09.09/38547/NL-HaNA_2.09.09_38547_0162.tif</t>
  </si>
  <si>
    <t>vragenlijst</t>
  </si>
  <si>
    <t>/home/rutger/triado/input/NL-HaNA_2.09.09/56797/NL-HaNA_2.09.09_56797_0043.tif</t>
  </si>
  <si>
    <t>loonbelasting</t>
  </si>
  <si>
    <t>/home/rutger/triado/input/NL-HaNA_2.09.09/75073/NL-HaNA_2.09.09_75073_0087.tif</t>
  </si>
  <si>
    <t>/home/rutger/triado/input/NL-HaNA_2.09.09/24298/NL-HaNA_2.09.09_24298_0001.tif</t>
  </si>
  <si>
    <t>/home/rutger/triado/input/NL-HaNA_2.09.09/39858/NL-HaNA_2.09.09_39858_0047.tif</t>
  </si>
  <si>
    <t>oproeping</t>
  </si>
  <si>
    <t>/home/rutger/triado/input/NL-HaNA_2.09.09/59119/NL-HaNA_2.09.09_59119_0044.tif</t>
  </si>
  <si>
    <t>uittreksel_burgerlijke_stand</t>
  </si>
  <si>
    <t>/home/rutger/triado/input/NL-HaNA_2.09.09/76740I/NL-HaNA_2.09.09_76740I_0435.tif</t>
  </si>
  <si>
    <t>/home/rutger/triado/input/NL-HaNA_2.09.09/71498/NL-HaNA_2.09.09_71498_0050.tif</t>
  </si>
  <si>
    <t>/home/rutger/triado/input/NL-HaNA_2.09.09/15556/NL-HaNA_2.09.09_15556_0047.tif</t>
  </si>
  <si>
    <t>vonnis</t>
  </si>
  <si>
    <t>/home/rutger/triado/input/NL-HaNA_2.09.09/64531/NL-HaNA_2.09.09_64531_0029.tif</t>
  </si>
  <si>
    <t>inbewaringstelling</t>
  </si>
  <si>
    <t>/home/rutger/triado/input/NL-HaNA_2.09.09/69094/NL-HaNA_2.09.09_69094_0047.tif</t>
  </si>
  <si>
    <t>/home/rutger/triado/input/NL-HaNA_2.09.09/60977/NL-HaNA_2.09.09_60977_0062.tif</t>
  </si>
  <si>
    <t>correspondentie_getypt</t>
  </si>
  <si>
    <t>/home/rutger/triado/input/NL-HaNA_2.09.09/56918/NL-HaNA_2.09.09_56918_0099.tif</t>
  </si>
  <si>
    <t>aanklacht</t>
  </si>
  <si>
    <t>/home/rutger/triado/input/NL-HaNA_2.09.09/51308/NL-HaNA_2.09.09_51308_0164.tif</t>
  </si>
  <si>
    <t>/home/rutger/triado/input/NL-HaNA_2.09.09/17479/NL-HaNA_2.09.09_17479_0043.tif</t>
  </si>
  <si>
    <t>/home/rutger/triado/input/NL-HaNA_2.09.09/74440/NL-HaNA_2.09.09_74440_0041.tif</t>
  </si>
  <si>
    <t>overig</t>
  </si>
  <si>
    <t>/home/rutger/triado/input/NL-HaNA_2.09.09/44283/NL-HaNA_2.09.09_44283_0109.tif</t>
  </si>
  <si>
    <t>/home/rutger/triado/input/NL-HaNA_2.09.09/57382/NL-HaNA_2.09.09_57382_0984.tif</t>
  </si>
  <si>
    <t>inlichtingen_kadaster</t>
  </si>
  <si>
    <t>/home/rutger/triado/input/NL-HaNA_2.09.09/45789/NL-HaNA_2.09.09_45789_0079.tif</t>
  </si>
  <si>
    <t>/home/rutger/triado/input/NL-HaNA_2.09.09/53976/NL-HaNA_2.09.09_53976_0289.tif</t>
  </si>
  <si>
    <t>/home/rutger/triado/input/NL-HaNA_2.09.09/32751/NL-HaNA_2.09.09_32751_0019.tif</t>
  </si>
  <si>
    <t>beschikking</t>
  </si>
  <si>
    <t>/home/rutger/triado/input/NL-HaNA_2.09.09/69598/NL-HaNA_2.09.09_69598_0043.tif</t>
  </si>
  <si>
    <t>/home/rutger/triado/input/NL-HaNA_2.09.09/42895/NL-HaNA_2.09.09_42895_0183.tif</t>
  </si>
  <si>
    <t>kennisgeving_van_bijschrijving_overschrijving</t>
  </si>
  <si>
    <t>/home/rutger/triado/input/NL-HaNA_2.09.09/51515/NL-HaNA_2.09.09_51515_0019.tif</t>
  </si>
  <si>
    <t>/home/rutger/triado/input/NL-HaNA_2.09.09/24613/NL-HaNA_2.09.09_24613_0035.tif</t>
  </si>
  <si>
    <t>verklaring_handgeschreven</t>
  </si>
  <si>
    <t>/home/rutger/triado/input/NL-HaNA_2.09.09/45658/NL-HaNA_2.09.09_45658_0085.tif</t>
  </si>
  <si>
    <t>/home/rutger/triado/input/NL-HaNA_2.09.09/68439/NL-HaNA_2.09.09_68439_0314.tif</t>
  </si>
  <si>
    <t>/home/rutger/triado/input/NL-HaNA_2.09.09/31599/NL-HaNA_2.09.09_31599_0100.tif</t>
  </si>
  <si>
    <t>beslissing</t>
  </si>
  <si>
    <t>/home/rutger/triado/input/NL-HaNA_2.09.09/14136/NL-HaNA_2.09.09_14136_0030.tif</t>
  </si>
  <si>
    <t>/home/rutger/triado/input/NL-HaNA_2.09.09/50925/NL-HaNA_2.09.09_50925_0073.tif</t>
  </si>
  <si>
    <t>/home/rutger/triado/input/NL-HaNA_2.09.09/39300/NL-HaNA_2.09.09_39300_0086.tif</t>
  </si>
  <si>
    <t>/home/rutger/triado/input/NL-HaNA_2.09.09/42895/NL-HaNA_2.09.09_42895_0543.tif</t>
  </si>
  <si>
    <t>financieel_overzicht</t>
  </si>
  <si>
    <t>/home/rutger/triado/input/NL-HaNA_2.09.09/76877/NL-HaNA_2.09.09_76877_0347.tif</t>
  </si>
  <si>
    <t>/home/rutger/triado/input/NL-HaNA_2.09.09/64894/NL-HaNA_2.09.09_64894_0135.tif</t>
  </si>
  <si>
    <t>/home/rutger/triado/input/NL-HaNA_2.09.09/76310/NL-HaNA_2.09.09_76310_0754.tif</t>
  </si>
  <si>
    <t>/home/rutger/triado/input/NL-HaNA_2.09.09/62771/NL-HaNA_2.09.09_62771_0054.tif</t>
  </si>
  <si>
    <t>/home/rutger/triado/input/NL-HaNA_2.09.09/35914/NL-HaNA_2.09.09_35914_0103.tif</t>
  </si>
  <si>
    <t>/home/rutger/triado/input/NL-HaNA_2.09.09/31599/NL-HaNA_2.09.09_31599_0083.tif</t>
  </si>
  <si>
    <t>aanvraagformulier_overschrijving_leden_nsb_tot_lid_begunstiger</t>
  </si>
  <si>
    <t>/home/rutger/triado/input/NL-HaNA_2.09.09/73829/NL-HaNA_2.09.09_73829_0188.tif</t>
  </si>
  <si>
    <t>/home/rutger/triado/input/NL-HaNA_2.09.09/17848/NL-HaNA_2.09.09_17848_0063.tif</t>
  </si>
  <si>
    <t>/home/rutger/triado/input/NL-HaNA_2.09.09/67157/NL-HaNA_2.09.09_67157_0056.tif</t>
  </si>
  <si>
    <t>/home/rutger/triado/input/NL-HaNA_2.09.09/54625/NL-HaNA_2.09.09_54625_0121.tif</t>
  </si>
  <si>
    <t>/home/rutger/triado/input/NL-HaNA_2.09.09/69373/NL-HaNA_2.09.09_69373_0104.tif</t>
  </si>
  <si>
    <t>rapport</t>
  </si>
  <si>
    <t>/home/rutger/triado/input/NL-HaNA_2.09.09/75263/NL-HaNA_2.09.09_75263_0082.tif</t>
  </si>
  <si>
    <t>correspondentie_handgeschreven</t>
  </si>
  <si>
    <t>/home/rutger/triado/input/NL-HaNA_2.09.09/62225/NL-HaNA_2.09.09_62225_0053.tif</t>
  </si>
  <si>
    <t>zahlbogen</t>
  </si>
  <si>
    <t>/home/rutger/triado/input/NL-HaNA_2.09.09/60488/NL-HaNA_2.09.09_60488_0080.tif</t>
  </si>
  <si>
    <t>/home/rutger/triado/input/NL-HaNA_2.09.09/69373/NL-HaNA_2.09.09_69373_0161.tif</t>
  </si>
  <si>
    <t>/home/rutger/triado/input/NL-HaNA_2.09.09/39980/NL-HaNA_2.09.09_39980_0027.tif</t>
  </si>
  <si>
    <t>/home/rutger/triado/input/NL-HaNA_2.09.09/55040/NL-HaNA_2.09.09_55040_0102.tif</t>
  </si>
  <si>
    <t>/home/rutger/triado/input/NL-HaNA_2.09.09/30161/NL-HaNA_2.09.09_30161_0044.tif</t>
  </si>
  <si>
    <t>verzoek</t>
  </si>
  <si>
    <t>/home/rutger/triado/input/NL-HaNA_2.09.09/26799/NL-HaNA_2.09.09_26799_0019.tif</t>
  </si>
  <si>
    <t>/home/rutger/triado/input/NL-HaNA_2.09.09/61728/NL-HaNA_2.09.09_61728_0040.tif</t>
  </si>
  <si>
    <t>/home/rutger/triado/input/NL-HaNA_2.09.09/46365/NL-HaNA_2.09.09_46365_0026.tif</t>
  </si>
  <si>
    <t>/home/rutger/triado/input/NL-HaNA_2.09.09/66923/NL-HaNA_2.09.09_66923_0388.tif</t>
  </si>
  <si>
    <t>/home/rutger/triado/input/NL-HaNA_2.09.09/56480/NL-HaNA_2.09.09_56480_0250.tif</t>
  </si>
  <si>
    <t>/home/rutger/triado/input/NL-HaNA_2.09.09/28719/NL-HaNA_2.09.09_28719_0001.tif</t>
  </si>
  <si>
    <t>/home/rutger/triado/input/NL-HaNA_2.09.09/71820/NL-HaNA_2.09.09_71820_0062.tif</t>
  </si>
  <si>
    <t>/home/rutger/triado/input/NL-HaNA_2.09.09/18279/NL-HaNA_2.09.09_18279_0026.tif</t>
  </si>
  <si>
    <t>/home/rutger/triado/input/NL-HaNA_2.09.09/18075/NL-HaNA_2.09.09_18075_0092.tif</t>
  </si>
  <si>
    <t>/home/rutger/triado/input/NL-HaNA_2.09.09/45299/NL-HaNA_2.09.09_45299_0178.tif</t>
  </si>
  <si>
    <t>proces_verbaal_uittreksel</t>
  </si>
  <si>
    <t>/home/rutger/triado/input/NL-HaNA_2.09.09/65172/NL-HaNA_2.09.09_65172_0021.tif</t>
  </si>
  <si>
    <t>/home/rutger/triado/input/NL-HaNA_2.09.09/68940/NL-HaNA_2.09.09_68940_0117.tif</t>
  </si>
  <si>
    <t>groeps_kartotheekkaart</t>
  </si>
  <si>
    <t>/home/rutger/triado/input/NL-HaNA_2.09.09/32905II/NL-HaNA_2.09.09_32905II_0347.tif</t>
  </si>
  <si>
    <t>verhoor_van_getuigen</t>
  </si>
  <si>
    <t>/home/rutger/triado/input/NL-HaNA_2.09.09/25864/NL-HaNA_2.09.09_25864_0069.tif</t>
  </si>
  <si>
    <t>/home/rutger/triado/input/NL-HaNA_2.09.09/47257/NL-HaNA_2.09.09_47257_0053.tif</t>
  </si>
  <si>
    <t>/home/rutger/triado/input/NL-HaNA_2.09.09/39454/NL-HaNA_2.09.09_39454_0036.tif</t>
  </si>
  <si>
    <t>/home/rutger/triado/input/NL-HaNA_2.09.09/76705/NL-HaNA_2.09.09_76705_0384.tif</t>
  </si>
  <si>
    <t>/home/rutger/triado/input/NL-HaNA_2.09.09/37478/NL-HaNA_2.09.09_37478_0069.tif</t>
  </si>
  <si>
    <t>/home/rutger/triado/input/NL-HaNA_2.09.09/56775/NL-HaNA_2.09.09_56775_0017.tif</t>
  </si>
  <si>
    <t>/home/rutger/triado/input/NL-HaNA_2.09.09/57516/NL-HaNA_2.09.09_57516_0052.tif</t>
  </si>
  <si>
    <t>/home/rutger/triado/input/NL-HaNA_2.09.09/34143/NL-HaNA_2.09.09_34143_0098.tif</t>
  </si>
  <si>
    <t>/home/rutger/triado/input/NL-HaNA_2.09.09/67552/NL-HaNA_2.09.09_67552_0665.tif</t>
  </si>
  <si>
    <t>/home/rutger/triado/input/NL-HaNA_2.09.09/34218/NL-HaNA_2.09.09_34218_0206.tif</t>
  </si>
  <si>
    <t>/home/rutger/triado/input/NL-HaNA_2.09.09/42521/NL-HaNA_2.09.09_42521_0153.tif</t>
  </si>
  <si>
    <t>/home/rutger/triado/input/NL-HaNA_2.09.09/15139/NL-HaNA_2.09.09_15139_0209.tif</t>
  </si>
  <si>
    <t>ontvangstbewijs</t>
  </si>
  <si>
    <t>/home/rutger/triado/input/NL-HaNA_2.09.09/56948/NL-HaNA_2.09.09_56948_0073.tif</t>
  </si>
  <si>
    <t>/home/rutger/triado/input/NL-HaNA_2.09.09/40897/NL-HaNA_2.09.09_40897_0042.tif</t>
  </si>
  <si>
    <t>/home/rutger/triado/input/NL-HaNA_2.09.09/75073/NL-HaNA_2.09.09_75073_0700.tif</t>
  </si>
  <si>
    <t>inventaris</t>
  </si>
  <si>
    <t>/home/rutger/triado/input/NL-HaNA_2.09.09/93214/NL-HaNA_2.09.09_93214_0004.tif</t>
  </si>
  <si>
    <t>/home/rutger/triado/input/NL-HaNA_2.09.09/49132/NL-HaNA_2.09.09_49132_0328.tif</t>
  </si>
  <si>
    <t>/home/rutger/triado/input/NL-HaNA_2.09.09/37132/NL-HaNA_2.09.09_37132_0080.tif</t>
  </si>
  <si>
    <t>/home/rutger/triado/input/NL-HaNA_2.09.09/76435I/NL-HaNA_2.09.09_76435I_0291.tif</t>
  </si>
  <si>
    <t>/home/rutger/triado/input/NL-HaNA_2.09.09/31026/NL-HaNA_2.09.09_31026_0035.tif</t>
  </si>
  <si>
    <t>verzoek_inlichtingen</t>
  </si>
  <si>
    <t>Mediaan</t>
  </si>
  <si>
    <t>Gemiddelde</t>
  </si>
  <si>
    <t>Overall WER Abbyy</t>
  </si>
  <si>
    <t>Overall WER Tesseract</t>
  </si>
  <si>
    <t>Overall WER Tesseract darkened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</si>
</sst>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>
    <font>
      <sz val="10"/>
      <color rgb="FF00000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/>
    <xf numFmtId="3" fontId="1" fillId="0" borderId="0" xfId="0" applyNumberFormat="1" applyFont="1"/>
    <xf numFmtId="1" fontId="1" fillId="0" borderId="0" xfId="0" applyNumberFormat="1" applyFont="1"/>
    <xf numFmtId="3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/>
  <cols>
    <col min="1" max="1" width="71.5703125" customWidth="1"/>
    <col min="2" max="2" width="19.140625" customWidth="1"/>
    <col min="3" max="3" width="25.7109375" customWidth="1"/>
    <col min="4" max="6" width="17.7109375" customWidth="1"/>
    <col min="7" max="7" width="21" customWidth="1"/>
    <col min="8" max="8" width="17.7109375" customWidth="1"/>
    <col min="9" max="9" width="12" customWidth="1"/>
    <col min="10" max="12" width="17.7109375" customWidth="1"/>
    <col min="13" max="13" width="26.28515625" customWidth="1"/>
    <col min="14" max="14" width="17.7109375" customWidth="1"/>
    <col min="15" max="15" width="22.42578125" customWidth="1"/>
    <col min="16" max="16" width="27.28515625" customWidth="1"/>
    <col min="17" max="17" width="11.5703125" customWidth="1"/>
    <col min="18" max="26" width="8.7109375" customWidth="1"/>
  </cols>
  <sheetData>
    <row r="1" spans="1:26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1" t="s">
        <v>6</v>
      </c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t="s">
        <v>16</v>
      </c>
      <c r="B2">
        <v>7</v>
      </c>
      <c r="C2" t="s">
        <v>17</v>
      </c>
      <c r="D2">
        <v>1</v>
      </c>
      <c r="E2">
        <v>1</v>
      </c>
      <c r="F2">
        <v>1</v>
      </c>
      <c r="G2" s="4">
        <f t="shared" ref="G2:G97" si="0">F2*B2</f>
        <v>7</v>
      </c>
      <c r="H2">
        <v>0</v>
      </c>
      <c r="I2">
        <v>0</v>
      </c>
      <c r="J2">
        <v>1</v>
      </c>
      <c r="K2">
        <v>1</v>
      </c>
      <c r="L2">
        <v>1</v>
      </c>
      <c r="M2" s="5">
        <f t="shared" ref="M2:M97" si="1">B2*L2</f>
        <v>7</v>
      </c>
      <c r="N2">
        <v>5.2352941176470598</v>
      </c>
      <c r="O2">
        <v>12.6666666666667</v>
      </c>
      <c r="P2">
        <v>12.6666666666667</v>
      </c>
      <c r="Q2" s="5">
        <f t="shared" ref="Q2:Q97" si="2">B2*P2</f>
        <v>88.666666666666899</v>
      </c>
    </row>
    <row r="3" spans="1:26" ht="12.75" customHeight="1">
      <c r="A3" t="s">
        <v>18</v>
      </c>
      <c r="B3">
        <v>452</v>
      </c>
      <c r="C3" t="s">
        <v>19</v>
      </c>
      <c r="D3">
        <v>0.70503330866025204</v>
      </c>
      <c r="E3">
        <v>1.3806146572104001</v>
      </c>
      <c r="F3">
        <v>1.3096926713948001</v>
      </c>
      <c r="G3" s="4">
        <f t="shared" si="0"/>
        <v>591.98108747044967</v>
      </c>
      <c r="H3">
        <v>0.43231753010608998</v>
      </c>
      <c r="I3">
        <v>427</v>
      </c>
      <c r="J3">
        <v>8.4381939304219097E-2</v>
      </c>
      <c r="K3">
        <v>0.23877068557919601</v>
      </c>
      <c r="L3">
        <v>0.170212765957447</v>
      </c>
      <c r="M3" s="5">
        <f t="shared" si="1"/>
        <v>76.936170212766044</v>
      </c>
      <c r="N3">
        <v>0.136935603256847</v>
      </c>
      <c r="O3">
        <v>0.30496453900709197</v>
      </c>
      <c r="P3">
        <v>0.23877068557919601</v>
      </c>
      <c r="Q3" s="5">
        <f t="shared" si="2"/>
        <v>107.9243498817966</v>
      </c>
    </row>
    <row r="4" spans="1:26" ht="12.75" customHeight="1">
      <c r="A4" t="s">
        <v>20</v>
      </c>
      <c r="B4">
        <v>222</v>
      </c>
      <c r="C4" t="s">
        <v>19</v>
      </c>
      <c r="D4">
        <v>0.47734994337485798</v>
      </c>
      <c r="E4">
        <v>0.57211538461538503</v>
      </c>
      <c r="F4">
        <v>0.30769230769230799</v>
      </c>
      <c r="G4" s="4">
        <f t="shared" si="0"/>
        <v>68.307692307692378</v>
      </c>
      <c r="H4">
        <v>0.54285993690555601</v>
      </c>
      <c r="I4">
        <v>198</v>
      </c>
      <c r="J4">
        <v>0.51755379388448497</v>
      </c>
      <c r="K4">
        <v>0.59615384615384603</v>
      </c>
      <c r="L4">
        <v>0.38461538461538503</v>
      </c>
      <c r="M4" s="5">
        <f t="shared" si="1"/>
        <v>85.384615384615472</v>
      </c>
      <c r="N4">
        <v>0.50113250283125699</v>
      </c>
      <c r="O4">
        <v>0.66346153846153799</v>
      </c>
      <c r="P4">
        <v>0.456730769230769</v>
      </c>
      <c r="Q4" s="5">
        <f t="shared" si="2"/>
        <v>101.39423076923072</v>
      </c>
    </row>
    <row r="5" spans="1:26" ht="12.75" customHeight="1">
      <c r="A5" t="s">
        <v>21</v>
      </c>
      <c r="B5">
        <v>106</v>
      </c>
      <c r="C5" t="s">
        <v>22</v>
      </c>
      <c r="D5">
        <v>5.5374592833876198E-2</v>
      </c>
      <c r="E5">
        <v>0.16831683168316799</v>
      </c>
      <c r="F5">
        <v>0.14851485148514901</v>
      </c>
      <c r="G5" s="4">
        <f t="shared" si="0"/>
        <v>15.742574257425796</v>
      </c>
      <c r="H5">
        <v>0.26986449236444399</v>
      </c>
      <c r="I5">
        <v>90</v>
      </c>
      <c r="J5">
        <v>0.18403908794788301</v>
      </c>
      <c r="K5">
        <v>0.37623762376237602</v>
      </c>
      <c r="L5">
        <v>0.32673267326732702</v>
      </c>
      <c r="M5" s="5">
        <f t="shared" si="1"/>
        <v>34.633663366336663</v>
      </c>
      <c r="N5">
        <v>0.34039087947882701</v>
      </c>
      <c r="O5">
        <v>0.49504950495049499</v>
      </c>
      <c r="P5">
        <v>0.48514851485148502</v>
      </c>
      <c r="Q5" s="5">
        <f t="shared" si="2"/>
        <v>51.425742574257413</v>
      </c>
    </row>
    <row r="6" spans="1:26" ht="12.75" customHeight="1">
      <c r="A6" t="s">
        <v>23</v>
      </c>
      <c r="B6">
        <v>420</v>
      </c>
      <c r="C6" t="s">
        <v>24</v>
      </c>
      <c r="D6">
        <v>8.2657396678254197E-2</v>
      </c>
      <c r="E6">
        <v>0.18627450980392199</v>
      </c>
      <c r="F6">
        <v>0.11274509803921599</v>
      </c>
      <c r="G6" s="4">
        <f t="shared" si="0"/>
        <v>47.352941176470715</v>
      </c>
      <c r="H6">
        <v>0.47305395324579003</v>
      </c>
      <c r="I6">
        <v>380</v>
      </c>
      <c r="J6">
        <v>4.7122441096948603E-2</v>
      </c>
      <c r="K6">
        <v>0.10784313725490199</v>
      </c>
      <c r="L6">
        <v>0.100490196078431</v>
      </c>
      <c r="M6" s="5">
        <f t="shared" si="1"/>
        <v>42.205882352941018</v>
      </c>
      <c r="N6">
        <v>8.9609887987639997E-2</v>
      </c>
      <c r="O6">
        <v>0.19607843137254899</v>
      </c>
      <c r="P6">
        <v>0.13235294117647101</v>
      </c>
      <c r="Q6" s="5">
        <f t="shared" si="2"/>
        <v>55.588235294117823</v>
      </c>
    </row>
    <row r="7" spans="1:26" ht="12.75" customHeight="1">
      <c r="A7" t="s">
        <v>25</v>
      </c>
      <c r="B7">
        <v>128</v>
      </c>
      <c r="C7" t="s">
        <v>26</v>
      </c>
      <c r="D7">
        <v>1.80530973451327</v>
      </c>
      <c r="E7">
        <v>1.9791666666666701</v>
      </c>
      <c r="F7">
        <v>1.875</v>
      </c>
      <c r="G7" s="4">
        <f t="shared" si="0"/>
        <v>240</v>
      </c>
      <c r="H7">
        <v>0</v>
      </c>
      <c r="I7">
        <v>0</v>
      </c>
      <c r="J7">
        <v>1</v>
      </c>
      <c r="K7">
        <v>1</v>
      </c>
      <c r="L7">
        <v>1</v>
      </c>
      <c r="M7" s="5">
        <f t="shared" si="1"/>
        <v>128</v>
      </c>
      <c r="N7">
        <v>0.88849557522123901</v>
      </c>
      <c r="O7">
        <v>1.4166666666666701</v>
      </c>
      <c r="P7">
        <v>1.3958333333333299</v>
      </c>
      <c r="Q7" s="5">
        <f t="shared" si="2"/>
        <v>178.66666666666623</v>
      </c>
    </row>
    <row r="8" spans="1:26" ht="12.75" customHeight="1">
      <c r="A8" t="s">
        <v>27</v>
      </c>
      <c r="B8">
        <v>306</v>
      </c>
      <c r="C8" t="s">
        <v>28</v>
      </c>
      <c r="D8">
        <v>0.17555670636975701</v>
      </c>
      <c r="E8">
        <v>0.55709342560553599</v>
      </c>
      <c r="F8">
        <v>0.52249134948096898</v>
      </c>
      <c r="G8" s="4">
        <f t="shared" si="0"/>
        <v>159.88235294117652</v>
      </c>
      <c r="H8">
        <v>0.21116804157499999</v>
      </c>
      <c r="I8">
        <v>308</v>
      </c>
      <c r="J8">
        <v>0.103573278094252</v>
      </c>
      <c r="K8">
        <v>0.37024221453287198</v>
      </c>
      <c r="L8">
        <v>0.34602076124567499</v>
      </c>
      <c r="M8" s="5">
        <f t="shared" si="1"/>
        <v>105.88235294117655</v>
      </c>
      <c r="N8">
        <v>8.2340756084930106E-2</v>
      </c>
      <c r="O8">
        <v>0.280276816608997</v>
      </c>
      <c r="P8">
        <v>0.25605536332179901</v>
      </c>
      <c r="Q8" s="5">
        <f t="shared" si="2"/>
        <v>78.352941176470495</v>
      </c>
    </row>
    <row r="9" spans="1:26" ht="12.75" customHeight="1">
      <c r="A9" t="s">
        <v>29</v>
      </c>
      <c r="B9">
        <v>222</v>
      </c>
      <c r="C9" t="s">
        <v>30</v>
      </c>
      <c r="D9">
        <v>0.833209785025945</v>
      </c>
      <c r="E9">
        <v>0.97663551401869197</v>
      </c>
      <c r="F9">
        <v>0.95794392523364502</v>
      </c>
      <c r="G9" s="4">
        <f t="shared" si="0"/>
        <v>212.6635514018692</v>
      </c>
      <c r="H9">
        <v>0.31217672440344801</v>
      </c>
      <c r="I9">
        <v>174</v>
      </c>
      <c r="J9">
        <v>0.84803558191252804</v>
      </c>
      <c r="K9">
        <v>0.98130841121495305</v>
      </c>
      <c r="L9">
        <v>0.96261682242990698</v>
      </c>
      <c r="M9" s="5">
        <f t="shared" si="1"/>
        <v>213.70093457943935</v>
      </c>
      <c r="N9">
        <v>0.69014084507042295</v>
      </c>
      <c r="O9">
        <v>0.98130841121495305</v>
      </c>
      <c r="P9">
        <v>0.920560747663551</v>
      </c>
      <c r="Q9" s="5">
        <f t="shared" si="2"/>
        <v>204.36448598130832</v>
      </c>
    </row>
    <row r="10" spans="1:26" ht="12.75" customHeight="1">
      <c r="A10" t="s">
        <v>31</v>
      </c>
      <c r="B10">
        <v>219</v>
      </c>
      <c r="C10" t="s">
        <v>32</v>
      </c>
      <c r="D10">
        <v>0.248210023866348</v>
      </c>
      <c r="E10">
        <v>0.22065727699530499</v>
      </c>
      <c r="F10">
        <v>0.19248826291079801</v>
      </c>
      <c r="G10" s="4">
        <f t="shared" si="0"/>
        <v>42.154929577464763</v>
      </c>
      <c r="H10">
        <v>0.78465377761466704</v>
      </c>
      <c r="I10">
        <v>225</v>
      </c>
      <c r="J10">
        <v>0.22613365155131299</v>
      </c>
      <c r="K10">
        <v>0.215962441314554</v>
      </c>
      <c r="L10">
        <v>0.18779342723004699</v>
      </c>
      <c r="M10" s="5">
        <f t="shared" si="1"/>
        <v>41.126760563380294</v>
      </c>
      <c r="N10">
        <v>0.29474940334128902</v>
      </c>
      <c r="O10">
        <v>0.38028169014084501</v>
      </c>
      <c r="P10">
        <v>0.36150234741783999</v>
      </c>
      <c r="Q10" s="5">
        <f t="shared" si="2"/>
        <v>79.169014084506955</v>
      </c>
    </row>
    <row r="11" spans="1:26" ht="12.75" customHeight="1">
      <c r="A11" t="s">
        <v>33</v>
      </c>
      <c r="B11">
        <v>290</v>
      </c>
      <c r="C11" t="s">
        <v>34</v>
      </c>
      <c r="D11">
        <v>0.24432104997476001</v>
      </c>
      <c r="E11">
        <v>0.36842105263157898</v>
      </c>
      <c r="F11">
        <v>0.22807017543859601</v>
      </c>
      <c r="G11" s="4">
        <f t="shared" si="0"/>
        <v>66.140350877192844</v>
      </c>
      <c r="H11">
        <v>0.59878260984736797</v>
      </c>
      <c r="I11">
        <v>285</v>
      </c>
      <c r="J11">
        <v>0.19131751640585601</v>
      </c>
      <c r="K11">
        <v>0.22456140350877199</v>
      </c>
      <c r="L11">
        <v>0.17192982456140399</v>
      </c>
      <c r="M11" s="5">
        <f t="shared" si="1"/>
        <v>49.859649122807156</v>
      </c>
      <c r="N11">
        <v>0.26754164563351801</v>
      </c>
      <c r="O11">
        <v>0.40350877192982498</v>
      </c>
      <c r="P11">
        <v>0.25964912280701802</v>
      </c>
      <c r="Q11" s="5">
        <f t="shared" si="2"/>
        <v>75.298245614035224</v>
      </c>
    </row>
    <row r="12" spans="1:26" ht="12.75" customHeight="1">
      <c r="A12" t="s">
        <v>35</v>
      </c>
      <c r="B12">
        <v>530</v>
      </c>
      <c r="C12" t="s">
        <v>19</v>
      </c>
      <c r="D12">
        <v>2.5244025580612599E-2</v>
      </c>
      <c r="E12">
        <v>0.110647181628392</v>
      </c>
      <c r="F12">
        <v>0.10647181628392501</v>
      </c>
      <c r="G12" s="4">
        <f t="shared" si="0"/>
        <v>56.430062630480251</v>
      </c>
      <c r="H12">
        <v>0.30525303453781499</v>
      </c>
      <c r="I12">
        <v>476</v>
      </c>
      <c r="J12">
        <v>1.7839111410299601E-2</v>
      </c>
      <c r="K12">
        <v>0.10438413361169099</v>
      </c>
      <c r="L12">
        <v>9.6033402922755695E-2</v>
      </c>
      <c r="M12" s="5">
        <f t="shared" si="1"/>
        <v>50.897703549060516</v>
      </c>
      <c r="N12">
        <v>2.25513295186806E-2</v>
      </c>
      <c r="O12">
        <v>8.9770354906054298E-2</v>
      </c>
      <c r="P12">
        <v>8.3507306889352803E-2</v>
      </c>
      <c r="Q12" s="5">
        <f t="shared" si="2"/>
        <v>44.258872651356988</v>
      </c>
    </row>
    <row r="13" spans="1:26" ht="12.75" customHeight="1">
      <c r="A13" t="s">
        <v>36</v>
      </c>
      <c r="B13">
        <v>275</v>
      </c>
      <c r="C13" t="s">
        <v>37</v>
      </c>
      <c r="D13">
        <v>0.107620320855615</v>
      </c>
      <c r="E13">
        <v>0.193050193050193</v>
      </c>
      <c r="F13">
        <v>0.15830115830115801</v>
      </c>
      <c r="G13" s="4">
        <f t="shared" si="0"/>
        <v>43.532818532818453</v>
      </c>
      <c r="H13">
        <v>0.50946906806202596</v>
      </c>
      <c r="I13">
        <v>237</v>
      </c>
      <c r="J13">
        <v>7.6203208556149704E-2</v>
      </c>
      <c r="K13">
        <v>0.11969111969111999</v>
      </c>
      <c r="L13">
        <v>0.108108108108108</v>
      </c>
      <c r="M13" s="5">
        <f t="shared" si="1"/>
        <v>29.729729729729701</v>
      </c>
      <c r="N13">
        <v>0.12433155080213899</v>
      </c>
      <c r="O13">
        <v>0.22007722007722</v>
      </c>
      <c r="P13">
        <v>0.18146718146718099</v>
      </c>
      <c r="Q13" s="5">
        <f t="shared" si="2"/>
        <v>49.903474903474773</v>
      </c>
    </row>
    <row r="14" spans="1:26" ht="12.75" customHeight="1">
      <c r="A14" t="s">
        <v>38</v>
      </c>
      <c r="B14">
        <v>86</v>
      </c>
      <c r="C14" t="s">
        <v>39</v>
      </c>
      <c r="D14">
        <v>0.82565789473684204</v>
      </c>
      <c r="E14">
        <v>1.32558139534884</v>
      </c>
      <c r="F14">
        <v>1.2906976744186001</v>
      </c>
      <c r="G14" s="4">
        <f t="shared" si="0"/>
        <v>110.9999999999996</v>
      </c>
      <c r="H14">
        <v>0</v>
      </c>
      <c r="I14">
        <v>0</v>
      </c>
      <c r="J14">
        <v>1</v>
      </c>
      <c r="K14">
        <v>1</v>
      </c>
      <c r="L14">
        <v>1</v>
      </c>
      <c r="M14" s="5">
        <f t="shared" si="1"/>
        <v>86</v>
      </c>
      <c r="N14">
        <v>0.65296052631578905</v>
      </c>
      <c r="O14">
        <v>1.15116279069767</v>
      </c>
      <c r="P14">
        <v>1.13953488372093</v>
      </c>
      <c r="Q14" s="5">
        <f t="shared" si="2"/>
        <v>97.999999999999986</v>
      </c>
    </row>
    <row r="15" spans="1:26" ht="12.75" customHeight="1">
      <c r="A15" t="s">
        <v>40</v>
      </c>
      <c r="B15">
        <v>142</v>
      </c>
      <c r="C15" t="s">
        <v>41</v>
      </c>
      <c r="D15">
        <v>0.13942307692307701</v>
      </c>
      <c r="E15">
        <v>0.31451612903225801</v>
      </c>
      <c r="F15">
        <v>0.217741935483871</v>
      </c>
      <c r="G15" s="4">
        <f t="shared" si="0"/>
        <v>30.91935483870968</v>
      </c>
      <c r="H15">
        <v>0.57163037408770501</v>
      </c>
      <c r="I15">
        <v>122</v>
      </c>
      <c r="J15">
        <v>8.2932692307692304E-2</v>
      </c>
      <c r="K15">
        <v>0.209677419354839</v>
      </c>
      <c r="L15">
        <v>0.17741935483870999</v>
      </c>
      <c r="M15" s="5">
        <f t="shared" si="1"/>
        <v>25.193548387096818</v>
      </c>
      <c r="N15">
        <v>0.193509615384615</v>
      </c>
      <c r="O15">
        <v>0.41935483870967699</v>
      </c>
      <c r="P15">
        <v>0.37096774193548399</v>
      </c>
      <c r="Q15" s="5">
        <f t="shared" si="2"/>
        <v>52.677419354838726</v>
      </c>
    </row>
    <row r="16" spans="1:26" ht="12.75" customHeight="1">
      <c r="A16" t="s">
        <v>42</v>
      </c>
      <c r="B16">
        <v>402</v>
      </c>
      <c r="C16" t="s">
        <v>43</v>
      </c>
      <c r="D16">
        <v>0.54398078655058502</v>
      </c>
      <c r="E16">
        <v>0.76395939086294395</v>
      </c>
      <c r="F16">
        <v>0.57360406091370597</v>
      </c>
      <c r="G16" s="4">
        <f t="shared" si="0"/>
        <v>230.58883248730979</v>
      </c>
      <c r="H16">
        <v>0.65527297791970796</v>
      </c>
      <c r="I16">
        <v>411</v>
      </c>
      <c r="J16">
        <v>0.33563494446112302</v>
      </c>
      <c r="K16">
        <v>0.256345177664975</v>
      </c>
      <c r="L16">
        <v>0.15989847715736</v>
      </c>
      <c r="M16" s="5">
        <f t="shared" si="1"/>
        <v>64.279187817258716</v>
      </c>
      <c r="N16">
        <v>0.54157910537376197</v>
      </c>
      <c r="O16">
        <v>0.69543147208121803</v>
      </c>
      <c r="P16">
        <v>0.45685279187817301</v>
      </c>
      <c r="Q16" s="5">
        <f t="shared" si="2"/>
        <v>183.65482233502556</v>
      </c>
    </row>
    <row r="17" spans="1:17" ht="12.75" customHeight="1">
      <c r="A17" t="s">
        <v>44</v>
      </c>
      <c r="B17">
        <v>507</v>
      </c>
      <c r="C17" t="s">
        <v>19</v>
      </c>
      <c r="D17">
        <v>3.7555479685899597E-2</v>
      </c>
      <c r="E17">
        <v>8.6956521739130405E-2</v>
      </c>
      <c r="F17">
        <v>7.3122529644268797E-2</v>
      </c>
      <c r="G17" s="4">
        <f t="shared" si="0"/>
        <v>37.07312252964428</v>
      </c>
      <c r="H17">
        <v>0.29394546542817401</v>
      </c>
      <c r="I17">
        <v>504</v>
      </c>
      <c r="J17">
        <v>3.41413451689997E-2</v>
      </c>
      <c r="K17">
        <v>7.5098814229248995E-2</v>
      </c>
      <c r="L17">
        <v>6.3241106719367599E-2</v>
      </c>
      <c r="M17" s="5">
        <f t="shared" si="1"/>
        <v>32.063241106719374</v>
      </c>
      <c r="N17">
        <v>0.29293274155001697</v>
      </c>
      <c r="O17">
        <v>0.47826086956521702</v>
      </c>
      <c r="P17">
        <v>0.466403162055336</v>
      </c>
      <c r="Q17" s="5">
        <f t="shared" si="2"/>
        <v>236.46640316205534</v>
      </c>
    </row>
    <row r="18" spans="1:17" ht="12.75" customHeight="1">
      <c r="A18" t="s">
        <v>45</v>
      </c>
      <c r="B18">
        <v>401</v>
      </c>
      <c r="C18" t="s">
        <v>28</v>
      </c>
      <c r="D18">
        <v>0.101293103448276</v>
      </c>
      <c r="E18">
        <v>0.28450704225352103</v>
      </c>
      <c r="F18">
        <v>0.22535211267605601</v>
      </c>
      <c r="G18" s="4">
        <f t="shared" si="0"/>
        <v>90.366197183098464</v>
      </c>
      <c r="H18">
        <v>0.40477578947301102</v>
      </c>
      <c r="I18">
        <v>352</v>
      </c>
      <c r="J18">
        <v>3.6637931034482797E-2</v>
      </c>
      <c r="K18">
        <v>0.143661971830986</v>
      </c>
      <c r="L18">
        <v>0.123943661971831</v>
      </c>
      <c r="M18" s="5">
        <f t="shared" si="1"/>
        <v>49.701408450704228</v>
      </c>
      <c r="N18">
        <v>7.4137931034482796E-2</v>
      </c>
      <c r="O18">
        <v>0.183098591549296</v>
      </c>
      <c r="P18">
        <v>0.12676056338028199</v>
      </c>
      <c r="Q18" s="5">
        <f t="shared" si="2"/>
        <v>50.830985915493081</v>
      </c>
    </row>
    <row r="19" spans="1:17" ht="12.75" customHeight="1">
      <c r="A19" t="s">
        <v>46</v>
      </c>
      <c r="B19">
        <v>192</v>
      </c>
      <c r="C19" t="s">
        <v>47</v>
      </c>
      <c r="D19">
        <v>0.26315789473684198</v>
      </c>
      <c r="E19">
        <v>0.48148148148148101</v>
      </c>
      <c r="F19">
        <v>0.28042328042328002</v>
      </c>
      <c r="G19" s="4">
        <f t="shared" si="0"/>
        <v>53.841269841269764</v>
      </c>
      <c r="H19">
        <v>0.63992676267413795</v>
      </c>
      <c r="I19">
        <v>174</v>
      </c>
      <c r="J19">
        <v>0.168261562998405</v>
      </c>
      <c r="K19">
        <v>0.30158730158730201</v>
      </c>
      <c r="L19">
        <v>0.25396825396825401</v>
      </c>
      <c r="M19" s="5">
        <f t="shared" si="1"/>
        <v>48.761904761904773</v>
      </c>
      <c r="N19">
        <v>0.28787878787878801</v>
      </c>
      <c r="O19">
        <v>0.46560846560846603</v>
      </c>
      <c r="P19">
        <v>0.30158730158730201</v>
      </c>
      <c r="Q19" s="5">
        <f t="shared" si="2"/>
        <v>57.904761904761983</v>
      </c>
    </row>
    <row r="20" spans="1:17" ht="12.75" customHeight="1">
      <c r="A20" t="s">
        <v>48</v>
      </c>
      <c r="B20">
        <v>84</v>
      </c>
      <c r="C20" t="s">
        <v>49</v>
      </c>
      <c r="D20">
        <v>0.61363636363636398</v>
      </c>
      <c r="E20">
        <v>1.1084337349397599</v>
      </c>
      <c r="F20">
        <v>0.96385542168674698</v>
      </c>
      <c r="G20" s="4">
        <f t="shared" si="0"/>
        <v>80.963855421686745</v>
      </c>
      <c r="H20">
        <v>0.52350141742277201</v>
      </c>
      <c r="I20">
        <v>101</v>
      </c>
      <c r="J20">
        <v>0.446524064171123</v>
      </c>
      <c r="K20">
        <v>0.48192771084337299</v>
      </c>
      <c r="L20">
        <v>0.421686746987952</v>
      </c>
      <c r="M20" s="5">
        <f t="shared" si="1"/>
        <v>35.421686746987966</v>
      </c>
      <c r="N20">
        <v>0.43983957219251302</v>
      </c>
      <c r="O20">
        <v>0.530120481927711</v>
      </c>
      <c r="P20">
        <v>0.373493975903614</v>
      </c>
      <c r="Q20" s="5">
        <f t="shared" si="2"/>
        <v>31.373493975903575</v>
      </c>
    </row>
    <row r="21" spans="1:17" ht="12.75" customHeight="1">
      <c r="A21" t="s">
        <v>50</v>
      </c>
      <c r="B21">
        <v>459</v>
      </c>
      <c r="C21" t="s">
        <v>19</v>
      </c>
      <c r="D21">
        <v>0.21015304217991801</v>
      </c>
      <c r="E21">
        <v>0.603248259860789</v>
      </c>
      <c r="F21">
        <v>0.57772621809744795</v>
      </c>
      <c r="G21" s="4">
        <f t="shared" si="0"/>
        <v>265.17633410672863</v>
      </c>
      <c r="H21">
        <v>0.19825870202384299</v>
      </c>
      <c r="I21">
        <v>432</v>
      </c>
      <c r="J21">
        <v>8.2493467711832802E-2</v>
      </c>
      <c r="K21">
        <v>0.30626450116009302</v>
      </c>
      <c r="L21">
        <v>0.26682134570765698</v>
      </c>
      <c r="M21" s="5">
        <f t="shared" si="1"/>
        <v>122.47099767981456</v>
      </c>
      <c r="N21">
        <v>0.11832773422919</v>
      </c>
      <c r="O21">
        <v>0.33410672853828299</v>
      </c>
      <c r="P21">
        <v>0.30394431554524398</v>
      </c>
      <c r="Q21" s="5">
        <f t="shared" si="2"/>
        <v>139.51044083526699</v>
      </c>
    </row>
    <row r="22" spans="1:17" ht="12.75" customHeight="1">
      <c r="A22" t="s">
        <v>51</v>
      </c>
      <c r="B22">
        <v>283</v>
      </c>
      <c r="C22" t="s">
        <v>34</v>
      </c>
      <c r="D22">
        <v>0.38992042440318297</v>
      </c>
      <c r="E22">
        <v>0.51079136690647498</v>
      </c>
      <c r="F22">
        <v>0.28057553956834502</v>
      </c>
      <c r="G22" s="4">
        <f t="shared" si="0"/>
        <v>79.402877697841646</v>
      </c>
      <c r="H22">
        <v>0.61673009623594299</v>
      </c>
      <c r="I22">
        <v>281</v>
      </c>
      <c r="J22">
        <v>0.21750663129973499</v>
      </c>
      <c r="K22">
        <v>0.29136690647482</v>
      </c>
      <c r="L22">
        <v>0.24100719424460401</v>
      </c>
      <c r="M22" s="5">
        <f t="shared" si="1"/>
        <v>68.205035971222941</v>
      </c>
      <c r="N22">
        <v>0.40901856763925698</v>
      </c>
      <c r="O22">
        <v>0.68345323741007202</v>
      </c>
      <c r="P22">
        <v>0.60071942446043203</v>
      </c>
      <c r="Q22" s="5">
        <f t="shared" si="2"/>
        <v>170.00359712230227</v>
      </c>
    </row>
    <row r="23" spans="1:17" ht="12.75" customHeight="1">
      <c r="A23" t="s">
        <v>52</v>
      </c>
      <c r="B23">
        <v>20</v>
      </c>
      <c r="C23" t="s">
        <v>53</v>
      </c>
      <c r="D23">
        <v>1.5233160621761701</v>
      </c>
      <c r="E23">
        <v>1.26315789473684</v>
      </c>
      <c r="F23">
        <v>1.0526315789473699</v>
      </c>
      <c r="G23" s="4">
        <f t="shared" si="0"/>
        <v>21.052631578947398</v>
      </c>
      <c r="H23">
        <v>0.62196337072963004</v>
      </c>
      <c r="I23">
        <v>27</v>
      </c>
      <c r="J23">
        <v>0.352331606217617</v>
      </c>
      <c r="K23">
        <v>0.31578947368421101</v>
      </c>
      <c r="L23">
        <v>0.26315789473684198</v>
      </c>
      <c r="M23" s="5">
        <f t="shared" si="1"/>
        <v>5.2631578947368398</v>
      </c>
      <c r="N23">
        <v>1.7720207253886</v>
      </c>
      <c r="O23">
        <v>3.3684210526315801</v>
      </c>
      <c r="P23">
        <v>3.0526315789473699</v>
      </c>
      <c r="Q23" s="5">
        <f t="shared" si="2"/>
        <v>61.052631578947398</v>
      </c>
    </row>
    <row r="24" spans="1:17" ht="12.75" customHeight="1">
      <c r="A24" t="s">
        <v>54</v>
      </c>
      <c r="B24">
        <v>202</v>
      </c>
      <c r="C24" t="s">
        <v>55</v>
      </c>
      <c r="D24">
        <v>0.65490797546012303</v>
      </c>
      <c r="E24">
        <v>0.88770053475935795</v>
      </c>
      <c r="F24">
        <v>0.59893048128342197</v>
      </c>
      <c r="G24" s="4">
        <f t="shared" si="0"/>
        <v>120.98395721925124</v>
      </c>
      <c r="H24">
        <v>0.42610427061686001</v>
      </c>
      <c r="I24">
        <v>172</v>
      </c>
      <c r="J24">
        <v>0.31058282208589</v>
      </c>
      <c r="K24">
        <v>0.49732620320855597</v>
      </c>
      <c r="L24">
        <v>0.35828877005347598</v>
      </c>
      <c r="M24" s="5">
        <f t="shared" si="1"/>
        <v>72.374331550802154</v>
      </c>
      <c r="N24">
        <v>0.53911042944785303</v>
      </c>
      <c r="O24">
        <v>0.66844919786096302</v>
      </c>
      <c r="P24">
        <v>0.43315508021390398</v>
      </c>
      <c r="Q24" s="5">
        <f t="shared" si="2"/>
        <v>87.497326203208601</v>
      </c>
    </row>
    <row r="25" spans="1:17" ht="12.75" customHeight="1">
      <c r="A25" t="s">
        <v>56</v>
      </c>
      <c r="B25">
        <v>247</v>
      </c>
      <c r="C25" t="s">
        <v>19</v>
      </c>
      <c r="D25">
        <v>0.73611111111111105</v>
      </c>
      <c r="E25">
        <v>1.4344262295082</v>
      </c>
      <c r="F25">
        <v>1.38934426229508</v>
      </c>
      <c r="G25" s="4">
        <f t="shared" si="0"/>
        <v>343.16803278688474</v>
      </c>
      <c r="H25">
        <v>0.38126539666652898</v>
      </c>
      <c r="I25">
        <v>242</v>
      </c>
      <c r="J25">
        <v>3.07017543859649E-2</v>
      </c>
      <c r="K25">
        <v>7.7868852459016397E-2</v>
      </c>
      <c r="L25">
        <v>6.9672131147541005E-2</v>
      </c>
      <c r="M25" s="5">
        <f t="shared" si="1"/>
        <v>17.209016393442628</v>
      </c>
      <c r="N25">
        <v>0.108918128654971</v>
      </c>
      <c r="O25">
        <v>0.20901639344262299</v>
      </c>
      <c r="P25">
        <v>0.204918032786885</v>
      </c>
      <c r="Q25" s="5">
        <f t="shared" si="2"/>
        <v>50.614754098360592</v>
      </c>
    </row>
    <row r="26" spans="1:17" ht="12.75" customHeight="1">
      <c r="A26" t="s">
        <v>57</v>
      </c>
      <c r="B26">
        <v>105</v>
      </c>
      <c r="C26" t="s">
        <v>58</v>
      </c>
      <c r="D26">
        <v>0.269702276707531</v>
      </c>
      <c r="E26">
        <v>0.42105263157894701</v>
      </c>
      <c r="F26">
        <v>0.26315789473684198</v>
      </c>
      <c r="G26" s="4">
        <f t="shared" si="0"/>
        <v>27.631578947368407</v>
      </c>
      <c r="H26">
        <v>0.51192526519325798</v>
      </c>
      <c r="I26">
        <v>89</v>
      </c>
      <c r="J26">
        <v>7.8809106830122599E-2</v>
      </c>
      <c r="K26">
        <v>0.24210526315789499</v>
      </c>
      <c r="L26">
        <v>0.24210526315789499</v>
      </c>
      <c r="M26" s="5">
        <f t="shared" si="1"/>
        <v>25.421052631578974</v>
      </c>
      <c r="N26">
        <v>0.215411558669002</v>
      </c>
      <c r="O26">
        <v>0.29473684210526302</v>
      </c>
      <c r="P26">
        <v>0.168421052631579</v>
      </c>
      <c r="Q26" s="5">
        <f t="shared" si="2"/>
        <v>17.684210526315795</v>
      </c>
    </row>
    <row r="27" spans="1:17" ht="12.75" customHeight="1">
      <c r="A27" t="s">
        <v>59</v>
      </c>
      <c r="B27">
        <v>192</v>
      </c>
      <c r="C27" t="s">
        <v>60</v>
      </c>
      <c r="D27">
        <v>9.4583670169765599E-2</v>
      </c>
      <c r="E27">
        <v>0.18817204301075299</v>
      </c>
      <c r="F27">
        <v>0.16666666666666699</v>
      </c>
      <c r="G27" s="4">
        <f t="shared" si="0"/>
        <v>32.000000000000064</v>
      </c>
      <c r="H27">
        <v>0.44872733989631602</v>
      </c>
      <c r="I27">
        <v>190</v>
      </c>
      <c r="J27">
        <v>8.1649151172190806E-2</v>
      </c>
      <c r="K27">
        <v>0.19354838709677399</v>
      </c>
      <c r="L27">
        <v>0.15591397849462399</v>
      </c>
      <c r="M27" s="5">
        <f t="shared" si="1"/>
        <v>29.935483870967808</v>
      </c>
      <c r="N27">
        <v>0.20937752627324199</v>
      </c>
      <c r="O27">
        <v>0.44623655913978499</v>
      </c>
      <c r="P27">
        <v>0.43548387096774199</v>
      </c>
      <c r="Q27" s="5">
        <f t="shared" si="2"/>
        <v>83.612903225806463</v>
      </c>
    </row>
    <row r="28" spans="1:17" ht="12.75" customHeight="1">
      <c r="A28" t="s">
        <v>61</v>
      </c>
      <c r="B28">
        <v>420</v>
      </c>
      <c r="C28" t="s">
        <v>22</v>
      </c>
      <c r="D28">
        <v>0.178021086780211</v>
      </c>
      <c r="E28">
        <v>0.55609756097561003</v>
      </c>
      <c r="F28">
        <v>0.534146341463415</v>
      </c>
      <c r="G28" s="4">
        <f t="shared" si="0"/>
        <v>224.34146341463429</v>
      </c>
      <c r="H28">
        <v>0.19073106531622899</v>
      </c>
      <c r="I28">
        <v>419</v>
      </c>
      <c r="J28">
        <v>0.167883211678832</v>
      </c>
      <c r="K28">
        <v>0.54146341463414605</v>
      </c>
      <c r="L28">
        <v>0.50731707317073205</v>
      </c>
      <c r="M28" s="5">
        <f t="shared" si="1"/>
        <v>213.07317073170745</v>
      </c>
      <c r="N28">
        <v>0.452960259529603</v>
      </c>
      <c r="O28">
        <v>0.93902439024390205</v>
      </c>
      <c r="P28">
        <v>0.90243902439024404</v>
      </c>
      <c r="Q28" s="5">
        <f t="shared" si="2"/>
        <v>379.02439024390247</v>
      </c>
    </row>
    <row r="29" spans="1:17" ht="12.75" customHeight="1">
      <c r="A29" t="s">
        <v>62</v>
      </c>
      <c r="B29">
        <v>458</v>
      </c>
      <c r="C29" t="s">
        <v>53</v>
      </c>
      <c r="D29">
        <v>0.52423698384201101</v>
      </c>
      <c r="E29">
        <v>0.66745283018867896</v>
      </c>
      <c r="F29">
        <v>0.19103773584905701</v>
      </c>
      <c r="G29" s="4">
        <f t="shared" si="0"/>
        <v>87.495283018868108</v>
      </c>
      <c r="H29">
        <v>0.42855293573033798</v>
      </c>
      <c r="I29">
        <v>445</v>
      </c>
      <c r="J29">
        <v>0.123159784560144</v>
      </c>
      <c r="K29">
        <v>0.20754716981132099</v>
      </c>
      <c r="L29">
        <v>0.17216981132075501</v>
      </c>
      <c r="M29" s="5">
        <f t="shared" si="1"/>
        <v>78.853773584905795</v>
      </c>
      <c r="N29">
        <v>0.94434470377019797</v>
      </c>
      <c r="O29">
        <v>0.99528301886792403</v>
      </c>
      <c r="P29">
        <v>0.54716981132075504</v>
      </c>
      <c r="Q29" s="5">
        <f t="shared" si="2"/>
        <v>250.60377358490581</v>
      </c>
    </row>
    <row r="30" spans="1:17" ht="12.75" customHeight="1">
      <c r="A30" t="s">
        <v>63</v>
      </c>
      <c r="B30">
        <v>53</v>
      </c>
      <c r="C30" t="s">
        <v>64</v>
      </c>
      <c r="D30">
        <v>0.92198581560283699</v>
      </c>
      <c r="E30">
        <v>1.40816326530612</v>
      </c>
      <c r="F30">
        <v>1.30612244897959</v>
      </c>
      <c r="G30" s="4">
        <f t="shared" si="0"/>
        <v>69.224489795918274</v>
      </c>
      <c r="H30">
        <v>0.52180835431627903</v>
      </c>
      <c r="I30">
        <v>43</v>
      </c>
      <c r="J30">
        <v>0.50118203309692699</v>
      </c>
      <c r="K30">
        <v>0.55102040816326503</v>
      </c>
      <c r="L30">
        <v>0.40816326530612201</v>
      </c>
      <c r="M30" s="5">
        <f t="shared" si="1"/>
        <v>21.632653061224467</v>
      </c>
      <c r="N30">
        <v>0.86997635933806206</v>
      </c>
      <c r="O30">
        <v>1.46938775510204</v>
      </c>
      <c r="P30">
        <v>1.3877551020408201</v>
      </c>
      <c r="Q30" s="5">
        <f t="shared" si="2"/>
        <v>73.551020408163467</v>
      </c>
    </row>
    <row r="31" spans="1:17" ht="12.75" customHeight="1">
      <c r="A31" t="s">
        <v>65</v>
      </c>
      <c r="B31">
        <v>131</v>
      </c>
      <c r="C31" t="s">
        <v>64</v>
      </c>
      <c r="D31">
        <v>0.82728592162554404</v>
      </c>
      <c r="E31">
        <v>1.0537634408602199</v>
      </c>
      <c r="F31">
        <v>0.73118279569892497</v>
      </c>
      <c r="G31" s="4">
        <f t="shared" si="0"/>
        <v>95.784946236559165</v>
      </c>
      <c r="H31">
        <v>0.519276162042696</v>
      </c>
      <c r="I31">
        <v>89</v>
      </c>
      <c r="J31">
        <v>0.69521044992743097</v>
      </c>
      <c r="K31">
        <v>0.75268817204301097</v>
      </c>
      <c r="L31">
        <v>0.473118279569892</v>
      </c>
      <c r="M31" s="5">
        <f t="shared" si="1"/>
        <v>61.978494623655848</v>
      </c>
      <c r="N31">
        <v>0.85631349782293198</v>
      </c>
      <c r="O31">
        <v>0.94623655913978499</v>
      </c>
      <c r="P31">
        <v>0.60215053763440896</v>
      </c>
      <c r="Q31" s="5">
        <f t="shared" si="2"/>
        <v>78.881720430107578</v>
      </c>
    </row>
    <row r="32" spans="1:17" ht="12.75" customHeight="1">
      <c r="A32" t="s">
        <v>66</v>
      </c>
      <c r="B32">
        <v>239</v>
      </c>
      <c r="C32" t="s">
        <v>67</v>
      </c>
      <c r="D32">
        <v>0.31997414350355502</v>
      </c>
      <c r="E32">
        <v>0.434579439252336</v>
      </c>
      <c r="F32">
        <v>0.177570093457944</v>
      </c>
      <c r="G32" s="4">
        <f t="shared" si="0"/>
        <v>42.439252336448618</v>
      </c>
      <c r="H32">
        <v>0.33102239080224199</v>
      </c>
      <c r="I32">
        <v>223</v>
      </c>
      <c r="J32">
        <v>0.106658047834518</v>
      </c>
      <c r="K32">
        <v>0.28504672897196298</v>
      </c>
      <c r="L32">
        <v>0.233644859813084</v>
      </c>
      <c r="M32" s="5">
        <f t="shared" si="1"/>
        <v>55.841121495327073</v>
      </c>
      <c r="N32">
        <v>0.32773109243697501</v>
      </c>
      <c r="O32">
        <v>0.42523364485981302</v>
      </c>
      <c r="P32">
        <v>0.21962616822429901</v>
      </c>
      <c r="Q32" s="5">
        <f t="shared" si="2"/>
        <v>52.490654205607463</v>
      </c>
    </row>
    <row r="33" spans="1:17" ht="12.75" customHeight="1">
      <c r="A33" t="s">
        <v>68</v>
      </c>
      <c r="B33">
        <v>171</v>
      </c>
      <c r="C33" t="s">
        <v>58</v>
      </c>
      <c r="D33">
        <v>1.44731404958678</v>
      </c>
      <c r="E33">
        <v>2.70394736842105</v>
      </c>
      <c r="F33">
        <v>2.5855263157894699</v>
      </c>
      <c r="G33" s="4">
        <f t="shared" si="0"/>
        <v>442.12499999999937</v>
      </c>
      <c r="H33">
        <v>0.40626919717622401</v>
      </c>
      <c r="I33">
        <v>143</v>
      </c>
      <c r="J33">
        <v>6.6115702479338803E-2</v>
      </c>
      <c r="K33">
        <v>0.17105263157894701</v>
      </c>
      <c r="L33">
        <v>0.15131578947368399</v>
      </c>
      <c r="M33" s="5">
        <f t="shared" si="1"/>
        <v>25.874999999999961</v>
      </c>
      <c r="N33">
        <v>0.48553719008264501</v>
      </c>
      <c r="O33">
        <v>0.65131578947368396</v>
      </c>
      <c r="P33">
        <v>0.157894736842105</v>
      </c>
      <c r="Q33" s="5">
        <f t="shared" si="2"/>
        <v>26.999999999999957</v>
      </c>
    </row>
    <row r="34" spans="1:17" ht="12.75" customHeight="1">
      <c r="A34" t="s">
        <v>69</v>
      </c>
      <c r="B34">
        <v>308</v>
      </c>
      <c r="C34" t="s">
        <v>28</v>
      </c>
      <c r="D34">
        <v>6.9898534385569297E-2</v>
      </c>
      <c r="E34">
        <v>0.227118644067797</v>
      </c>
      <c r="F34">
        <v>0.15932203389830499</v>
      </c>
      <c r="G34" s="4">
        <f t="shared" si="0"/>
        <v>49.071186440677934</v>
      </c>
      <c r="H34">
        <v>0.36634853798561701</v>
      </c>
      <c r="I34">
        <v>292</v>
      </c>
      <c r="J34">
        <v>4.8478015783540003E-2</v>
      </c>
      <c r="K34">
        <v>0.13898305084745799</v>
      </c>
      <c r="L34">
        <v>0.11864406779661001</v>
      </c>
      <c r="M34" s="5">
        <f t="shared" si="1"/>
        <v>36.542372881355881</v>
      </c>
      <c r="N34">
        <v>0.118376550169109</v>
      </c>
      <c r="O34">
        <v>0.21355932203389799</v>
      </c>
      <c r="P34">
        <v>0.186440677966102</v>
      </c>
      <c r="Q34" s="5">
        <f t="shared" si="2"/>
        <v>57.423728813559414</v>
      </c>
    </row>
    <row r="35" spans="1:17" ht="12.75" customHeight="1">
      <c r="A35" t="s">
        <v>70</v>
      </c>
      <c r="B35">
        <v>75</v>
      </c>
      <c r="C35" t="s">
        <v>71</v>
      </c>
      <c r="D35">
        <v>0.11546391752577299</v>
      </c>
      <c r="E35">
        <v>0.219178082191781</v>
      </c>
      <c r="F35">
        <v>0.19178082191780799</v>
      </c>
      <c r="G35" s="4">
        <f t="shared" si="0"/>
        <v>14.383561643835598</v>
      </c>
      <c r="H35">
        <v>0.32843929508028202</v>
      </c>
      <c r="I35">
        <v>71</v>
      </c>
      <c r="J35">
        <v>5.3608247422680402E-2</v>
      </c>
      <c r="K35">
        <v>0.150684931506849</v>
      </c>
      <c r="L35">
        <v>0.123287671232877</v>
      </c>
      <c r="M35" s="5">
        <f t="shared" si="1"/>
        <v>9.2465753424657748</v>
      </c>
      <c r="N35">
        <v>1.6639175257732</v>
      </c>
      <c r="O35">
        <v>2.8767123287671201</v>
      </c>
      <c r="P35">
        <v>2.86301369863014</v>
      </c>
      <c r="Q35" s="5">
        <f t="shared" si="2"/>
        <v>214.72602739726051</v>
      </c>
    </row>
    <row r="36" spans="1:17" ht="12.75" customHeight="1">
      <c r="A36" t="s">
        <v>72</v>
      </c>
      <c r="B36">
        <v>195</v>
      </c>
      <c r="C36" t="s">
        <v>64</v>
      </c>
      <c r="D36">
        <v>0.80229479258605496</v>
      </c>
      <c r="E36">
        <v>0.950276243093923</v>
      </c>
      <c r="F36">
        <v>0.76795580110497197</v>
      </c>
      <c r="G36" s="4">
        <f t="shared" si="0"/>
        <v>149.75138121546954</v>
      </c>
      <c r="H36">
        <v>0.379891434129771</v>
      </c>
      <c r="I36">
        <v>131</v>
      </c>
      <c r="J36">
        <v>0.67696381288614305</v>
      </c>
      <c r="K36">
        <v>0.90607734806629803</v>
      </c>
      <c r="L36">
        <v>0.801104972375691</v>
      </c>
      <c r="M36" s="5">
        <f t="shared" si="1"/>
        <v>156.21546961325976</v>
      </c>
      <c r="N36">
        <v>0.79258605472197696</v>
      </c>
      <c r="O36">
        <v>0.96132596685082905</v>
      </c>
      <c r="P36">
        <v>0.79558011049723798</v>
      </c>
      <c r="Q36" s="5">
        <f t="shared" si="2"/>
        <v>155.1381215469614</v>
      </c>
    </row>
    <row r="37" spans="1:17" ht="12.75" customHeight="1">
      <c r="A37" t="s">
        <v>73</v>
      </c>
      <c r="B37">
        <v>121</v>
      </c>
      <c r="C37" t="s">
        <v>74</v>
      </c>
      <c r="D37">
        <v>0.70086705202312105</v>
      </c>
      <c r="E37">
        <v>0.86238532110091703</v>
      </c>
      <c r="F37">
        <v>0.41284403669724801</v>
      </c>
      <c r="G37" s="4">
        <f t="shared" si="0"/>
        <v>49.954128440367008</v>
      </c>
      <c r="H37">
        <v>0.61290334164926397</v>
      </c>
      <c r="I37">
        <v>136</v>
      </c>
      <c r="J37">
        <v>0.40751445086705201</v>
      </c>
      <c r="K37">
        <v>0.596330275229358</v>
      </c>
      <c r="L37">
        <v>0.41284403669724801</v>
      </c>
      <c r="M37" s="5">
        <f t="shared" si="1"/>
        <v>49.954128440367008</v>
      </c>
      <c r="N37">
        <v>0.71676300578034702</v>
      </c>
      <c r="O37">
        <v>0.91743119266055095</v>
      </c>
      <c r="P37">
        <v>0.52293577981651396</v>
      </c>
      <c r="Q37" s="5">
        <f t="shared" si="2"/>
        <v>63.275229357798189</v>
      </c>
    </row>
    <row r="38" spans="1:17" ht="12.75" customHeight="1">
      <c r="A38" t="s">
        <v>75</v>
      </c>
      <c r="B38">
        <v>631</v>
      </c>
      <c r="C38" t="s">
        <v>19</v>
      </c>
      <c r="D38">
        <v>7.9965606190885594E-2</v>
      </c>
      <c r="E38">
        <v>0.31967213114754101</v>
      </c>
      <c r="F38">
        <v>0.30327868852459</v>
      </c>
      <c r="G38" s="4">
        <f t="shared" si="0"/>
        <v>191.3688524590163</v>
      </c>
      <c r="H38">
        <v>0.22137805709365799</v>
      </c>
      <c r="I38">
        <v>615</v>
      </c>
      <c r="J38">
        <v>4.2132416165090301E-2</v>
      </c>
      <c r="K38">
        <v>0.152459016393443</v>
      </c>
      <c r="L38">
        <v>0.136065573770492</v>
      </c>
      <c r="M38" s="5">
        <f t="shared" si="1"/>
        <v>85.857377049180457</v>
      </c>
      <c r="N38">
        <v>0.24018343364861</v>
      </c>
      <c r="O38">
        <v>0.454098360655738</v>
      </c>
      <c r="P38">
        <v>0.43442622950819698</v>
      </c>
      <c r="Q38" s="5">
        <f t="shared" si="2"/>
        <v>274.12295081967227</v>
      </c>
    </row>
    <row r="39" spans="1:17" ht="12.75" customHeight="1">
      <c r="A39" t="s">
        <v>76</v>
      </c>
      <c r="B39">
        <v>183</v>
      </c>
      <c r="C39" t="s">
        <v>77</v>
      </c>
      <c r="D39">
        <v>0.75763358778626</v>
      </c>
      <c r="E39">
        <v>0.97826086956521696</v>
      </c>
      <c r="F39">
        <v>0.95108695652173902</v>
      </c>
      <c r="G39" s="4">
        <f t="shared" si="0"/>
        <v>174.04891304347825</v>
      </c>
      <c r="H39">
        <v>0.29194876326990299</v>
      </c>
      <c r="I39">
        <v>103</v>
      </c>
      <c r="J39">
        <v>0.85400763358778597</v>
      </c>
      <c r="K39">
        <v>0.99456521739130399</v>
      </c>
      <c r="L39">
        <v>0.98369565217391297</v>
      </c>
      <c r="M39" s="5">
        <f t="shared" si="1"/>
        <v>180.01630434782606</v>
      </c>
      <c r="N39">
        <v>0.72614503816793896</v>
      </c>
      <c r="O39">
        <v>0.98369565217391297</v>
      </c>
      <c r="P39">
        <v>0.95108695652173902</v>
      </c>
      <c r="Q39" s="5">
        <f t="shared" si="2"/>
        <v>174.04891304347825</v>
      </c>
    </row>
    <row r="40" spans="1:17" ht="12.75" customHeight="1">
      <c r="A40" t="s">
        <v>78</v>
      </c>
      <c r="B40">
        <v>487</v>
      </c>
      <c r="C40" t="s">
        <v>19</v>
      </c>
      <c r="D40">
        <v>2.8391167192429002E-2</v>
      </c>
      <c r="E40">
        <v>5.83333333333333E-2</v>
      </c>
      <c r="F40">
        <v>4.3749999999999997E-2</v>
      </c>
      <c r="G40" s="4">
        <f t="shared" si="0"/>
        <v>21.306249999999999</v>
      </c>
      <c r="H40">
        <v>0.34775073525422701</v>
      </c>
      <c r="I40">
        <v>485</v>
      </c>
      <c r="J40">
        <v>2.4535576586049799E-2</v>
      </c>
      <c r="K40">
        <v>7.2916666666666699E-2</v>
      </c>
      <c r="L40">
        <v>5.4166666666666703E-2</v>
      </c>
      <c r="M40" s="5">
        <f t="shared" si="1"/>
        <v>26.379166666666684</v>
      </c>
      <c r="N40">
        <v>9.5688748685594099E-2</v>
      </c>
      <c r="O40">
        <v>0.16250000000000001</v>
      </c>
      <c r="P40">
        <v>0.120833333333333</v>
      </c>
      <c r="Q40" s="5">
        <f t="shared" si="2"/>
        <v>58.845833333333175</v>
      </c>
    </row>
    <row r="41" spans="1:17" ht="12.75" customHeight="1">
      <c r="A41" t="s">
        <v>79</v>
      </c>
      <c r="B41">
        <v>263</v>
      </c>
      <c r="C41" t="s">
        <v>22</v>
      </c>
      <c r="D41">
        <v>9.2546583850931702E-2</v>
      </c>
      <c r="E41">
        <v>0.33333333333333298</v>
      </c>
      <c r="F41">
        <v>0.29166666666666702</v>
      </c>
      <c r="G41" s="4">
        <f t="shared" si="0"/>
        <v>76.708333333333428</v>
      </c>
      <c r="H41">
        <v>0.18955688430078399</v>
      </c>
      <c r="I41">
        <v>255</v>
      </c>
      <c r="J41">
        <v>0.116149068322981</v>
      </c>
      <c r="K41">
        <v>0.46666666666666701</v>
      </c>
      <c r="L41">
        <v>0.42916666666666697</v>
      </c>
      <c r="M41" s="5">
        <f t="shared" si="1"/>
        <v>112.87083333333341</v>
      </c>
      <c r="N41">
        <v>0.11739130434782601</v>
      </c>
      <c r="O41">
        <v>0.391666666666667</v>
      </c>
      <c r="P41">
        <v>0.358333333333333</v>
      </c>
      <c r="Q41" s="5">
        <f t="shared" si="2"/>
        <v>94.241666666666575</v>
      </c>
    </row>
    <row r="42" spans="1:17" ht="12.75" customHeight="1">
      <c r="A42" t="s">
        <v>80</v>
      </c>
      <c r="B42">
        <v>177</v>
      </c>
      <c r="C42" t="s">
        <v>81</v>
      </c>
      <c r="D42">
        <v>0.17005076142132</v>
      </c>
      <c r="E42">
        <v>0.27683615819209001</v>
      </c>
      <c r="F42">
        <v>0.21468926553672299</v>
      </c>
      <c r="G42" s="4">
        <f t="shared" si="0"/>
        <v>37.999999999999972</v>
      </c>
      <c r="H42">
        <v>0.71902383957542904</v>
      </c>
      <c r="I42">
        <v>175</v>
      </c>
      <c r="J42">
        <v>3.8917089678510999E-2</v>
      </c>
      <c r="K42">
        <v>0.112994350282486</v>
      </c>
      <c r="L42">
        <v>0.10734463276836199</v>
      </c>
      <c r="M42" s="5">
        <f t="shared" si="1"/>
        <v>19.000000000000075</v>
      </c>
      <c r="N42">
        <v>0.13959390862944199</v>
      </c>
      <c r="O42">
        <v>0.20338983050847501</v>
      </c>
      <c r="P42">
        <v>0.124293785310734</v>
      </c>
      <c r="Q42" s="5">
        <f t="shared" si="2"/>
        <v>21.999999999999918</v>
      </c>
    </row>
    <row r="43" spans="1:17" ht="12.75" customHeight="1">
      <c r="A43" t="s">
        <v>82</v>
      </c>
      <c r="B43">
        <v>92</v>
      </c>
      <c r="C43" t="s">
        <v>22</v>
      </c>
      <c r="D43">
        <v>0.97157622739018101</v>
      </c>
      <c r="E43">
        <v>1.4722222222222201</v>
      </c>
      <c r="F43">
        <v>1.1481481481481499</v>
      </c>
      <c r="G43" s="4">
        <f t="shared" si="0"/>
        <v>105.62962962962979</v>
      </c>
      <c r="H43">
        <v>0.414045972672</v>
      </c>
      <c r="I43">
        <v>100</v>
      </c>
      <c r="J43">
        <v>0.40697674418604701</v>
      </c>
      <c r="K43">
        <v>0.53703703703703698</v>
      </c>
      <c r="L43">
        <v>0.407407407407407</v>
      </c>
      <c r="M43" s="5">
        <f t="shared" si="1"/>
        <v>37.481481481481445</v>
      </c>
      <c r="N43">
        <v>1.0090439276485801</v>
      </c>
      <c r="O43">
        <v>1.49074074074074</v>
      </c>
      <c r="P43">
        <v>1.2685185185185199</v>
      </c>
      <c r="Q43" s="5">
        <f t="shared" si="2"/>
        <v>116.70370370370384</v>
      </c>
    </row>
    <row r="44" spans="1:17" ht="12.75" customHeight="1">
      <c r="A44" t="s">
        <v>83</v>
      </c>
      <c r="B44">
        <v>337</v>
      </c>
      <c r="C44" t="s">
        <v>19</v>
      </c>
      <c r="D44">
        <v>3.6363636363636397E-2</v>
      </c>
      <c r="E44">
        <v>0.147798742138365</v>
      </c>
      <c r="F44">
        <v>0.13207547169811301</v>
      </c>
      <c r="G44" s="4">
        <f t="shared" si="0"/>
        <v>44.509433962264083</v>
      </c>
      <c r="H44">
        <v>0.34858167965517201</v>
      </c>
      <c r="I44">
        <v>319</v>
      </c>
      <c r="J44">
        <v>2.6767676767676801E-2</v>
      </c>
      <c r="K44">
        <v>0.122641509433962</v>
      </c>
      <c r="L44">
        <v>0.116352201257862</v>
      </c>
      <c r="M44" s="5">
        <f t="shared" si="1"/>
        <v>39.210691823899495</v>
      </c>
      <c r="N44">
        <v>2.3232323232323202E-2</v>
      </c>
      <c r="O44">
        <v>6.6037735849056603E-2</v>
      </c>
      <c r="P44">
        <v>5.0314465408804999E-2</v>
      </c>
      <c r="Q44" s="5">
        <f t="shared" si="2"/>
        <v>16.955974842767287</v>
      </c>
    </row>
    <row r="45" spans="1:17" ht="12.75" customHeight="1">
      <c r="A45" t="s">
        <v>84</v>
      </c>
      <c r="B45">
        <v>173</v>
      </c>
      <c r="C45" t="s">
        <v>41</v>
      </c>
      <c r="D45">
        <v>0.48582230623818501</v>
      </c>
      <c r="E45">
        <v>0.67455621301775104</v>
      </c>
      <c r="F45">
        <v>0.30769230769230799</v>
      </c>
      <c r="G45" s="4">
        <f t="shared" si="0"/>
        <v>53.230769230769283</v>
      </c>
      <c r="H45">
        <v>0.55884302312535195</v>
      </c>
      <c r="I45">
        <v>142</v>
      </c>
      <c r="J45">
        <v>0.31852551984877098</v>
      </c>
      <c r="K45">
        <v>0.46745562130177498</v>
      </c>
      <c r="L45">
        <v>0.39644970414201203</v>
      </c>
      <c r="M45" s="5">
        <f t="shared" si="1"/>
        <v>68.585798816568087</v>
      </c>
      <c r="N45">
        <v>0.56899810964083197</v>
      </c>
      <c r="O45">
        <v>0.89940828402366901</v>
      </c>
      <c r="P45">
        <v>0.56213017751479299</v>
      </c>
      <c r="Q45" s="5">
        <f t="shared" si="2"/>
        <v>97.248520710059182</v>
      </c>
    </row>
    <row r="46" spans="1:17" ht="12.75" customHeight="1">
      <c r="A46" t="s">
        <v>85</v>
      </c>
      <c r="B46">
        <v>109</v>
      </c>
      <c r="C46" t="s">
        <v>86</v>
      </c>
      <c r="D46">
        <v>0.84309623430962299</v>
      </c>
      <c r="E46">
        <v>1</v>
      </c>
      <c r="F46">
        <v>0.97674418604651203</v>
      </c>
      <c r="G46" s="4">
        <f t="shared" si="0"/>
        <v>106.46511627906982</v>
      </c>
      <c r="H46">
        <v>0.26604577714639199</v>
      </c>
      <c r="I46">
        <v>97</v>
      </c>
      <c r="J46">
        <v>0.82217573221757301</v>
      </c>
      <c r="K46">
        <v>1.1162790697674401</v>
      </c>
      <c r="L46">
        <v>0.96511627906976705</v>
      </c>
      <c r="M46" s="5">
        <f t="shared" si="1"/>
        <v>105.19767441860461</v>
      </c>
      <c r="N46">
        <v>0.93514644351464404</v>
      </c>
      <c r="O46">
        <v>1.5813953488372099</v>
      </c>
      <c r="P46">
        <v>1.37209302325581</v>
      </c>
      <c r="Q46" s="5">
        <f t="shared" si="2"/>
        <v>149.55813953488328</v>
      </c>
    </row>
    <row r="47" spans="1:17" ht="12.75" customHeight="1">
      <c r="A47" t="s">
        <v>87</v>
      </c>
      <c r="B47">
        <v>412</v>
      </c>
      <c r="C47" t="s">
        <v>19</v>
      </c>
      <c r="D47">
        <v>0.992540243423636</v>
      </c>
      <c r="E47">
        <v>1</v>
      </c>
      <c r="F47">
        <v>1</v>
      </c>
      <c r="G47" s="4">
        <f t="shared" si="0"/>
        <v>412</v>
      </c>
      <c r="H47">
        <v>0</v>
      </c>
      <c r="I47">
        <v>0</v>
      </c>
      <c r="J47">
        <v>1</v>
      </c>
      <c r="K47">
        <v>1</v>
      </c>
      <c r="L47">
        <v>1</v>
      </c>
      <c r="M47" s="5">
        <f t="shared" si="1"/>
        <v>412</v>
      </c>
      <c r="N47">
        <v>0.28190027483313701</v>
      </c>
      <c r="O47">
        <v>0.69950738916256205</v>
      </c>
      <c r="P47">
        <v>0.66995073891625601</v>
      </c>
      <c r="Q47" s="5">
        <f t="shared" si="2"/>
        <v>276.01970443349745</v>
      </c>
    </row>
    <row r="48" spans="1:17" ht="12.75" customHeight="1">
      <c r="A48" t="s">
        <v>88</v>
      </c>
      <c r="B48">
        <v>6</v>
      </c>
      <c r="C48" t="s">
        <v>64</v>
      </c>
      <c r="D48">
        <v>7.0392156862745097</v>
      </c>
      <c r="E48">
        <v>19</v>
      </c>
      <c r="F48">
        <v>19</v>
      </c>
      <c r="G48" s="4">
        <f t="shared" si="0"/>
        <v>114</v>
      </c>
      <c r="H48">
        <v>0.32321320989720298</v>
      </c>
      <c r="I48">
        <v>143</v>
      </c>
      <c r="J48">
        <v>10.2745098039216</v>
      </c>
      <c r="K48">
        <v>25.4</v>
      </c>
      <c r="L48">
        <v>25.4</v>
      </c>
      <c r="M48" s="5">
        <f t="shared" si="1"/>
        <v>152.39999999999998</v>
      </c>
      <c r="N48">
        <v>17.705882352941199</v>
      </c>
      <c r="O48">
        <v>39</v>
      </c>
      <c r="P48">
        <v>39</v>
      </c>
      <c r="Q48" s="5">
        <f t="shared" si="2"/>
        <v>234</v>
      </c>
    </row>
    <row r="49" spans="1:17" ht="12.75" customHeight="1">
      <c r="A49" t="s">
        <v>89</v>
      </c>
      <c r="B49">
        <v>129</v>
      </c>
      <c r="C49" t="s">
        <v>64</v>
      </c>
      <c r="D49">
        <v>0.80026809651474495</v>
      </c>
      <c r="E49">
        <v>0.94594594594594605</v>
      </c>
      <c r="F49">
        <v>0.72072072072072102</v>
      </c>
      <c r="G49" s="4">
        <f t="shared" si="0"/>
        <v>92.972972972973011</v>
      </c>
      <c r="H49">
        <v>0.45402289817549002</v>
      </c>
      <c r="I49">
        <v>102</v>
      </c>
      <c r="J49">
        <v>0.624664879356568</v>
      </c>
      <c r="K49">
        <v>0.76576576576576605</v>
      </c>
      <c r="L49">
        <v>0.33333333333333298</v>
      </c>
      <c r="M49" s="5">
        <f t="shared" si="1"/>
        <v>42.999999999999957</v>
      </c>
      <c r="N49">
        <v>0.84450402144772097</v>
      </c>
      <c r="O49">
        <v>1.1621621621621601</v>
      </c>
      <c r="P49">
        <v>0.83783783783783805</v>
      </c>
      <c r="Q49" s="5">
        <f t="shared" si="2"/>
        <v>108.08108108108111</v>
      </c>
    </row>
    <row r="50" spans="1:17" ht="12.75" customHeight="1">
      <c r="A50" t="s">
        <v>90</v>
      </c>
      <c r="B50">
        <v>258</v>
      </c>
      <c r="C50" t="s">
        <v>32</v>
      </c>
      <c r="D50">
        <v>0.159023228111971</v>
      </c>
      <c r="E50">
        <v>0.21912350597609601</v>
      </c>
      <c r="F50">
        <v>0.19123505976095601</v>
      </c>
      <c r="G50" s="4">
        <f t="shared" si="0"/>
        <v>49.338645418326649</v>
      </c>
      <c r="H50">
        <v>0.62763036879806899</v>
      </c>
      <c r="I50">
        <v>259</v>
      </c>
      <c r="J50">
        <v>9.4103633114949403E-2</v>
      </c>
      <c r="K50">
        <v>0.167330677290837</v>
      </c>
      <c r="L50">
        <v>0.127490039840637</v>
      </c>
      <c r="M50" s="5">
        <f t="shared" si="1"/>
        <v>32.892430278884348</v>
      </c>
      <c r="N50">
        <v>0.52948183442525298</v>
      </c>
      <c r="O50">
        <v>1.09561752988048</v>
      </c>
      <c r="P50">
        <v>1.08366533864542</v>
      </c>
      <c r="Q50" s="5">
        <f t="shared" si="2"/>
        <v>279.58565737051839</v>
      </c>
    </row>
    <row r="51" spans="1:17" ht="12.75" customHeight="1">
      <c r="A51" t="s">
        <v>91</v>
      </c>
      <c r="B51">
        <v>179</v>
      </c>
      <c r="C51" t="s">
        <v>19</v>
      </c>
      <c r="D51">
        <v>0.48402130492676398</v>
      </c>
      <c r="E51">
        <v>0.625</v>
      </c>
      <c r="F51">
        <v>0.53571428571428603</v>
      </c>
      <c r="G51" s="4">
        <f t="shared" si="0"/>
        <v>95.892857142857196</v>
      </c>
      <c r="H51">
        <v>0.58665978597231605</v>
      </c>
      <c r="I51">
        <v>177</v>
      </c>
      <c r="J51">
        <v>0.43209054593874802</v>
      </c>
      <c r="K51">
        <v>0.452380952380952</v>
      </c>
      <c r="L51">
        <v>0.38095238095238099</v>
      </c>
      <c r="M51" s="5">
        <f t="shared" si="1"/>
        <v>68.19047619047619</v>
      </c>
      <c r="N51">
        <v>0.440745672436751</v>
      </c>
      <c r="O51">
        <v>0.63095238095238104</v>
      </c>
      <c r="P51">
        <v>0.59523809523809501</v>
      </c>
      <c r="Q51" s="5">
        <f t="shared" si="2"/>
        <v>106.54761904761901</v>
      </c>
    </row>
    <row r="52" spans="1:17" ht="12.75" customHeight="1">
      <c r="A52" t="s">
        <v>92</v>
      </c>
      <c r="B52">
        <v>278</v>
      </c>
      <c r="C52" t="s">
        <v>93</v>
      </c>
      <c r="D52">
        <v>0.194126431060229</v>
      </c>
      <c r="E52">
        <v>0.34944237918215598</v>
      </c>
      <c r="F52">
        <v>0.29368029739777002</v>
      </c>
      <c r="G52" s="4">
        <f t="shared" si="0"/>
        <v>81.643122676580063</v>
      </c>
      <c r="H52">
        <v>0.76735002472988101</v>
      </c>
      <c r="I52">
        <v>251</v>
      </c>
      <c r="J52">
        <v>0.101045296167247</v>
      </c>
      <c r="K52">
        <v>0.156133828996283</v>
      </c>
      <c r="L52">
        <v>0.12267657992565099</v>
      </c>
      <c r="M52" s="5">
        <f t="shared" si="1"/>
        <v>34.104089219330973</v>
      </c>
      <c r="N52">
        <v>0.24440019910403199</v>
      </c>
      <c r="O52">
        <v>0.30483271375464699</v>
      </c>
      <c r="P52">
        <v>0.226765799256506</v>
      </c>
      <c r="Q52" s="5">
        <f t="shared" si="2"/>
        <v>63.040892193308672</v>
      </c>
    </row>
    <row r="53" spans="1:17" ht="12.75" customHeight="1">
      <c r="A53" t="s">
        <v>94</v>
      </c>
      <c r="B53">
        <v>65</v>
      </c>
      <c r="C53" t="s">
        <v>58</v>
      </c>
      <c r="D53">
        <v>0.24475524475524499</v>
      </c>
      <c r="E53">
        <v>0.409836065573771</v>
      </c>
      <c r="F53">
        <v>0.36065573770491799</v>
      </c>
      <c r="G53" s="4">
        <f t="shared" si="0"/>
        <v>23.442622950819668</v>
      </c>
      <c r="H53">
        <v>0.65238948629555604</v>
      </c>
      <c r="I53">
        <v>45</v>
      </c>
      <c r="J53">
        <v>0.23776223776223801</v>
      </c>
      <c r="K53">
        <v>0.39344262295082</v>
      </c>
      <c r="L53">
        <v>0.36065573770491799</v>
      </c>
      <c r="M53" s="5">
        <f t="shared" si="1"/>
        <v>23.442622950819668</v>
      </c>
      <c r="N53">
        <v>0.24941724941724899</v>
      </c>
      <c r="O53">
        <v>0.47540983606557402</v>
      </c>
      <c r="P53">
        <v>0.409836065573771</v>
      </c>
      <c r="Q53" s="5">
        <f t="shared" si="2"/>
        <v>26.639344262295115</v>
      </c>
    </row>
    <row r="54" spans="1:17" ht="12.75" customHeight="1">
      <c r="A54" t="s">
        <v>95</v>
      </c>
      <c r="B54">
        <v>89</v>
      </c>
      <c r="C54" t="s">
        <v>58</v>
      </c>
      <c r="D54">
        <v>1.0796812749003999</v>
      </c>
      <c r="E54">
        <v>1.85</v>
      </c>
      <c r="F54">
        <v>1.825</v>
      </c>
      <c r="G54" s="4">
        <f t="shared" si="0"/>
        <v>162.42499999999998</v>
      </c>
      <c r="H54">
        <v>0.43987782838875</v>
      </c>
      <c r="I54">
        <v>80</v>
      </c>
      <c r="J54">
        <v>3.9840637450199202E-2</v>
      </c>
      <c r="K54">
        <v>0.13750000000000001</v>
      </c>
      <c r="L54">
        <v>0.13750000000000001</v>
      </c>
      <c r="M54" s="5">
        <f t="shared" si="1"/>
        <v>12.237500000000001</v>
      </c>
      <c r="N54">
        <v>7.1713147410358599E-2</v>
      </c>
      <c r="O54">
        <v>0.1875</v>
      </c>
      <c r="P54">
        <v>0.125</v>
      </c>
      <c r="Q54" s="5">
        <f t="shared" si="2"/>
        <v>11.125</v>
      </c>
    </row>
    <row r="55" spans="1:17" ht="12.75" customHeight="1">
      <c r="A55" t="s">
        <v>96</v>
      </c>
      <c r="B55">
        <v>46</v>
      </c>
      <c r="C55" t="s">
        <v>64</v>
      </c>
      <c r="D55">
        <v>0.93227990970654595</v>
      </c>
      <c r="E55">
        <v>1</v>
      </c>
      <c r="F55">
        <v>0.45454545454545497</v>
      </c>
      <c r="G55" s="4">
        <f t="shared" si="0"/>
        <v>20.909090909090928</v>
      </c>
      <c r="H55">
        <v>0.57577875644999998</v>
      </c>
      <c r="I55">
        <v>48</v>
      </c>
      <c r="J55">
        <v>0.87133182844243795</v>
      </c>
      <c r="K55">
        <v>1</v>
      </c>
      <c r="L55">
        <v>0.45454545454545497</v>
      </c>
      <c r="M55" s="5">
        <f t="shared" si="1"/>
        <v>20.909090909090928</v>
      </c>
      <c r="N55">
        <v>1.02483069977427</v>
      </c>
      <c r="O55">
        <v>1.36363636363636</v>
      </c>
      <c r="P55">
        <v>0.93181818181818199</v>
      </c>
      <c r="Q55" s="5">
        <f t="shared" si="2"/>
        <v>42.863636363636374</v>
      </c>
    </row>
    <row r="56" spans="1:17" ht="12.75" customHeight="1">
      <c r="A56" t="s">
        <v>97</v>
      </c>
      <c r="B56">
        <v>116</v>
      </c>
      <c r="C56" t="s">
        <v>22</v>
      </c>
      <c r="D56">
        <v>0.77066666666666706</v>
      </c>
      <c r="E56">
        <v>0.875</v>
      </c>
      <c r="F56">
        <v>8.0357142857142905E-2</v>
      </c>
      <c r="G56" s="4">
        <f t="shared" si="0"/>
        <v>9.3214285714285765</v>
      </c>
      <c r="H56">
        <v>0.65471268735904797</v>
      </c>
      <c r="I56">
        <v>105</v>
      </c>
      <c r="J56">
        <v>0.67733333333333301</v>
      </c>
      <c r="K56">
        <v>0.75</v>
      </c>
      <c r="L56">
        <v>0.151785714285714</v>
      </c>
      <c r="M56" s="5">
        <f t="shared" si="1"/>
        <v>17.607142857142822</v>
      </c>
      <c r="N56">
        <v>0.84133333333333304</v>
      </c>
      <c r="O56">
        <v>1.0625</v>
      </c>
      <c r="P56">
        <v>0.34821428571428598</v>
      </c>
      <c r="Q56" s="5">
        <f t="shared" si="2"/>
        <v>40.392857142857174</v>
      </c>
    </row>
    <row r="57" spans="1:17" ht="12.75" customHeight="1">
      <c r="A57" t="s">
        <v>98</v>
      </c>
      <c r="B57">
        <v>148</v>
      </c>
      <c r="C57" t="s">
        <v>99</v>
      </c>
      <c r="D57">
        <v>0.16262135922330101</v>
      </c>
      <c r="E57">
        <v>0.462686567164179</v>
      </c>
      <c r="F57">
        <v>0.43283582089552203</v>
      </c>
      <c r="G57" s="4">
        <f t="shared" si="0"/>
        <v>64.059701492537258</v>
      </c>
      <c r="H57">
        <v>0.27729060204926498</v>
      </c>
      <c r="I57">
        <v>136</v>
      </c>
      <c r="J57">
        <v>8.6165048543689296E-2</v>
      </c>
      <c r="K57">
        <v>0.35074626865671599</v>
      </c>
      <c r="L57">
        <v>0.33582089552238797</v>
      </c>
      <c r="M57" s="5">
        <f t="shared" si="1"/>
        <v>49.70149253731342</v>
      </c>
      <c r="N57">
        <v>0.18932038834951501</v>
      </c>
      <c r="O57">
        <v>0.34328358208955201</v>
      </c>
      <c r="P57">
        <v>0.26865671641791</v>
      </c>
      <c r="Q57" s="5">
        <f t="shared" si="2"/>
        <v>39.761194029850678</v>
      </c>
    </row>
    <row r="58" spans="1:17" ht="12.75" customHeight="1">
      <c r="A58" t="s">
        <v>100</v>
      </c>
      <c r="B58">
        <v>301</v>
      </c>
      <c r="C58" t="s">
        <v>101</v>
      </c>
      <c r="D58">
        <v>0.92094594594594603</v>
      </c>
      <c r="E58">
        <v>1.38095238095238</v>
      </c>
      <c r="F58">
        <v>1.37414965986395</v>
      </c>
      <c r="G58" s="4">
        <f t="shared" si="0"/>
        <v>413.61904761904896</v>
      </c>
      <c r="H58">
        <v>0.23227448524764699</v>
      </c>
      <c r="I58">
        <v>170</v>
      </c>
      <c r="J58">
        <v>0.82972972972973003</v>
      </c>
      <c r="K58">
        <v>0.969387755102041</v>
      </c>
      <c r="L58">
        <v>0.96598639455782298</v>
      </c>
      <c r="M58" s="5">
        <f t="shared" si="1"/>
        <v>290.7619047619047</v>
      </c>
      <c r="N58">
        <v>0.78040540540540504</v>
      </c>
      <c r="O58">
        <v>0.97619047619047605</v>
      </c>
      <c r="P58">
        <v>0.952380952380952</v>
      </c>
      <c r="Q58" s="5">
        <f t="shared" si="2"/>
        <v>286.66666666666657</v>
      </c>
    </row>
    <row r="59" spans="1:17" ht="12.75" customHeight="1">
      <c r="A59" t="s">
        <v>102</v>
      </c>
      <c r="B59">
        <v>126</v>
      </c>
      <c r="C59" t="s">
        <v>103</v>
      </c>
      <c r="D59">
        <v>0.79202586206896597</v>
      </c>
      <c r="E59">
        <v>1.20754716981132</v>
      </c>
      <c r="F59">
        <v>0.92452830188679203</v>
      </c>
      <c r="G59" s="4">
        <f t="shared" si="0"/>
        <v>116.49056603773579</v>
      </c>
      <c r="H59">
        <v>0.59312212351293103</v>
      </c>
      <c r="I59">
        <v>116</v>
      </c>
      <c r="J59">
        <v>0.693965517241379</v>
      </c>
      <c r="K59">
        <v>0.81132075471698095</v>
      </c>
      <c r="L59">
        <v>0.43396226415094302</v>
      </c>
      <c r="M59" s="5">
        <f t="shared" si="1"/>
        <v>54.679245283018822</v>
      </c>
      <c r="N59">
        <v>0.74892241379310298</v>
      </c>
      <c r="O59">
        <v>1.02830188679245</v>
      </c>
      <c r="P59">
        <v>0.76415094339622602</v>
      </c>
      <c r="Q59" s="5">
        <f t="shared" si="2"/>
        <v>96.283018867924483</v>
      </c>
    </row>
    <row r="60" spans="1:17" ht="12.75" customHeight="1">
      <c r="A60" t="s">
        <v>104</v>
      </c>
      <c r="B60">
        <v>124</v>
      </c>
      <c r="C60" t="s">
        <v>19</v>
      </c>
      <c r="D60">
        <v>0.17146017699114999</v>
      </c>
      <c r="E60">
        <v>0.30833333333333302</v>
      </c>
      <c r="F60">
        <v>0.233333333333333</v>
      </c>
      <c r="G60" s="4">
        <f t="shared" si="0"/>
        <v>28.933333333333291</v>
      </c>
      <c r="H60">
        <v>0.43565383148480002</v>
      </c>
      <c r="I60">
        <v>125</v>
      </c>
      <c r="J60">
        <v>0.10287610619469</v>
      </c>
      <c r="K60">
        <v>0.15833333333333299</v>
      </c>
      <c r="L60">
        <v>0.125</v>
      </c>
      <c r="M60" s="5">
        <f t="shared" si="1"/>
        <v>15.5</v>
      </c>
      <c r="N60">
        <v>0.13495575221238901</v>
      </c>
      <c r="O60">
        <v>0.15</v>
      </c>
      <c r="P60">
        <v>6.6666666666666693E-2</v>
      </c>
      <c r="Q60" s="5">
        <f t="shared" si="2"/>
        <v>8.2666666666666693</v>
      </c>
    </row>
    <row r="61" spans="1:17" ht="12.75" customHeight="1">
      <c r="A61" t="s">
        <v>105</v>
      </c>
      <c r="B61">
        <v>51</v>
      </c>
      <c r="C61" t="s">
        <v>30</v>
      </c>
      <c r="D61">
        <v>1.24347826086957</v>
      </c>
      <c r="E61">
        <v>1.8888888888888899</v>
      </c>
      <c r="F61">
        <v>1.86666666666667</v>
      </c>
      <c r="G61" s="4">
        <f t="shared" si="0"/>
        <v>95.200000000000173</v>
      </c>
      <c r="H61">
        <v>0.4460714321</v>
      </c>
      <c r="I61">
        <v>7</v>
      </c>
      <c r="J61">
        <v>0.96086956521739098</v>
      </c>
      <c r="K61">
        <v>1</v>
      </c>
      <c r="L61">
        <v>1</v>
      </c>
      <c r="M61" s="5">
        <f t="shared" si="1"/>
        <v>51</v>
      </c>
      <c r="N61">
        <v>1.50434782608696</v>
      </c>
      <c r="O61">
        <v>2.5777777777777802</v>
      </c>
      <c r="P61">
        <v>2.5333333333333301</v>
      </c>
      <c r="Q61" s="5">
        <f t="shared" si="2"/>
        <v>129.19999999999985</v>
      </c>
    </row>
    <row r="62" spans="1:17" ht="12.75" customHeight="1">
      <c r="A62" t="s">
        <v>106</v>
      </c>
      <c r="B62">
        <v>160</v>
      </c>
      <c r="C62" t="s">
        <v>19</v>
      </c>
      <c r="D62">
        <v>0.19839449541284401</v>
      </c>
      <c r="E62">
        <v>0.58064516129032295</v>
      </c>
      <c r="F62">
        <v>0.43870967741935502</v>
      </c>
      <c r="G62" s="4">
        <f t="shared" si="0"/>
        <v>70.193548387096797</v>
      </c>
      <c r="H62">
        <v>0.35095527034758101</v>
      </c>
      <c r="I62">
        <v>124</v>
      </c>
      <c r="J62">
        <v>0.144495412844037</v>
      </c>
      <c r="K62">
        <v>0.47741935483871001</v>
      </c>
      <c r="L62">
        <v>0.41935483870967699</v>
      </c>
      <c r="M62" s="5">
        <f t="shared" si="1"/>
        <v>67.096774193548313</v>
      </c>
      <c r="N62">
        <v>0.38646788990825698</v>
      </c>
      <c r="O62">
        <v>0.76774193548387104</v>
      </c>
      <c r="P62">
        <v>0.65161290322580601</v>
      </c>
      <c r="Q62" s="5">
        <f t="shared" si="2"/>
        <v>104.25806451612897</v>
      </c>
    </row>
    <row r="63" spans="1:17" ht="12.75" customHeight="1">
      <c r="A63" t="s">
        <v>107</v>
      </c>
      <c r="B63">
        <v>75</v>
      </c>
      <c r="C63" t="s">
        <v>77</v>
      </c>
      <c r="D63">
        <v>0.77589852008456694</v>
      </c>
      <c r="E63">
        <v>1.23188405797101</v>
      </c>
      <c r="F63">
        <v>1.23188405797101</v>
      </c>
      <c r="G63" s="4">
        <f t="shared" si="0"/>
        <v>92.391304347825752</v>
      </c>
      <c r="H63">
        <v>0</v>
      </c>
      <c r="I63">
        <v>0</v>
      </c>
      <c r="J63">
        <v>1</v>
      </c>
      <c r="K63">
        <v>1</v>
      </c>
      <c r="L63">
        <v>1</v>
      </c>
      <c r="M63" s="5">
        <f t="shared" si="1"/>
        <v>75</v>
      </c>
      <c r="N63">
        <v>0.87737843551797001</v>
      </c>
      <c r="O63">
        <v>0.97101449275362295</v>
      </c>
      <c r="P63">
        <v>0.95652173913043503</v>
      </c>
      <c r="Q63" s="5">
        <f t="shared" si="2"/>
        <v>71.739130434782624</v>
      </c>
    </row>
    <row r="64" spans="1:17" ht="12.75" customHeight="1">
      <c r="A64" t="s">
        <v>108</v>
      </c>
      <c r="B64">
        <v>200</v>
      </c>
      <c r="C64" t="s">
        <v>109</v>
      </c>
      <c r="D64">
        <v>0.83223684210526305</v>
      </c>
      <c r="E64">
        <v>0.98969072164948502</v>
      </c>
      <c r="F64">
        <v>0.97938144329896903</v>
      </c>
      <c r="G64" s="4">
        <f t="shared" si="0"/>
        <v>195.8762886597938</v>
      </c>
      <c r="H64">
        <v>0.36716807762211501</v>
      </c>
      <c r="I64">
        <v>104</v>
      </c>
      <c r="J64">
        <v>0.88404605263157898</v>
      </c>
      <c r="K64">
        <v>1</v>
      </c>
      <c r="L64">
        <v>1</v>
      </c>
      <c r="M64" s="5">
        <f t="shared" si="1"/>
        <v>200</v>
      </c>
      <c r="N64">
        <v>0.87993421052631604</v>
      </c>
      <c r="O64">
        <v>0.97938144329896903</v>
      </c>
      <c r="P64">
        <v>0.97938144329896903</v>
      </c>
      <c r="Q64" s="5">
        <f t="shared" si="2"/>
        <v>195.8762886597938</v>
      </c>
    </row>
    <row r="65" spans="1:17" ht="12.75" customHeight="1">
      <c r="A65" t="s">
        <v>110</v>
      </c>
      <c r="B65">
        <v>251</v>
      </c>
      <c r="C65" t="s">
        <v>34</v>
      </c>
      <c r="D65">
        <v>0.25553447185325701</v>
      </c>
      <c r="E65">
        <v>0.36475409836065598</v>
      </c>
      <c r="F65">
        <v>0.188524590163934</v>
      </c>
      <c r="G65" s="4">
        <f t="shared" si="0"/>
        <v>47.319672131147435</v>
      </c>
      <c r="H65">
        <v>0.60664016061883397</v>
      </c>
      <c r="I65">
        <v>223</v>
      </c>
      <c r="J65">
        <v>0.15496521189120799</v>
      </c>
      <c r="K65">
        <v>0.26229508196721302</v>
      </c>
      <c r="L65">
        <v>0.22131147540983601</v>
      </c>
      <c r="M65" s="5">
        <f t="shared" si="1"/>
        <v>55.549180327868839</v>
      </c>
      <c r="N65">
        <v>0.31119544592030401</v>
      </c>
      <c r="O65">
        <v>0.463114754098361</v>
      </c>
      <c r="P65">
        <v>0.27459016393442598</v>
      </c>
      <c r="Q65" s="5">
        <f t="shared" si="2"/>
        <v>68.922131147540924</v>
      </c>
    </row>
    <row r="66" spans="1:17" ht="12.75" customHeight="1">
      <c r="A66" t="s">
        <v>111</v>
      </c>
      <c r="B66">
        <v>256</v>
      </c>
      <c r="C66" t="s">
        <v>32</v>
      </c>
      <c r="D66">
        <v>0.21576524741081701</v>
      </c>
      <c r="E66">
        <v>0.24390243902438999</v>
      </c>
      <c r="F66">
        <v>0.154471544715447</v>
      </c>
      <c r="G66" s="4">
        <f t="shared" si="0"/>
        <v>39.544715447154431</v>
      </c>
      <c r="H66">
        <v>0.67404470993294097</v>
      </c>
      <c r="I66">
        <v>255</v>
      </c>
      <c r="J66">
        <v>0.19907940161104701</v>
      </c>
      <c r="K66">
        <v>0.24390243902438999</v>
      </c>
      <c r="L66">
        <v>0.17886178861788599</v>
      </c>
      <c r="M66" s="5">
        <f t="shared" si="1"/>
        <v>45.788617886178812</v>
      </c>
      <c r="N66">
        <v>0.33716915995397001</v>
      </c>
      <c r="O66">
        <v>0.57723577235772405</v>
      </c>
      <c r="P66">
        <v>0.50813008130081305</v>
      </c>
      <c r="Q66" s="5">
        <f t="shared" si="2"/>
        <v>130.08130081300814</v>
      </c>
    </row>
    <row r="67" spans="1:17" ht="12.75" customHeight="1">
      <c r="A67" t="s">
        <v>112</v>
      </c>
      <c r="B67">
        <v>283</v>
      </c>
      <c r="C67" t="s">
        <v>28</v>
      </c>
      <c r="D67">
        <v>0.125272331154684</v>
      </c>
      <c r="E67">
        <v>0.28735632183908</v>
      </c>
      <c r="F67">
        <v>0.22605363984674301</v>
      </c>
      <c r="G67" s="4">
        <f t="shared" si="0"/>
        <v>63.973180076628275</v>
      </c>
      <c r="H67">
        <v>0.24208646389074001</v>
      </c>
      <c r="I67">
        <v>270</v>
      </c>
      <c r="J67">
        <v>8.6601307189542495E-2</v>
      </c>
      <c r="K67">
        <v>0.30268199233716497</v>
      </c>
      <c r="L67">
        <v>0.23754789272030699</v>
      </c>
      <c r="M67" s="5">
        <f t="shared" si="1"/>
        <v>67.226053639846882</v>
      </c>
      <c r="N67">
        <v>0.141067538126362</v>
      </c>
      <c r="O67">
        <v>0.29501915708812299</v>
      </c>
      <c r="P67">
        <v>0.21072796934865901</v>
      </c>
      <c r="Q67" s="5">
        <f t="shared" si="2"/>
        <v>59.636015325670499</v>
      </c>
    </row>
    <row r="68" spans="1:17" ht="12.75" customHeight="1">
      <c r="A68" t="s">
        <v>113</v>
      </c>
      <c r="B68">
        <v>44</v>
      </c>
      <c r="C68" t="s">
        <v>34</v>
      </c>
      <c r="D68">
        <v>0.33460076045627402</v>
      </c>
      <c r="E68">
        <v>0.51219512195121997</v>
      </c>
      <c r="F68">
        <v>0.39024390243902402</v>
      </c>
      <c r="G68" s="4">
        <f t="shared" si="0"/>
        <v>17.170731707317056</v>
      </c>
      <c r="H68">
        <v>0.34885336899545499</v>
      </c>
      <c r="I68">
        <v>44</v>
      </c>
      <c r="J68">
        <v>0.288973384030418</v>
      </c>
      <c r="K68">
        <v>0.56097560975609795</v>
      </c>
      <c r="L68">
        <v>0.46341463414634099</v>
      </c>
      <c r="M68" s="5">
        <f t="shared" si="1"/>
        <v>20.390243902439003</v>
      </c>
      <c r="N68">
        <v>1.4220532319391599</v>
      </c>
      <c r="O68">
        <v>2.75609756097561</v>
      </c>
      <c r="P68">
        <v>2.73170731707317</v>
      </c>
      <c r="Q68" s="5">
        <f t="shared" si="2"/>
        <v>120.19512195121948</v>
      </c>
    </row>
    <row r="69" spans="1:17" ht="12.75" customHeight="1">
      <c r="A69" t="s">
        <v>114</v>
      </c>
      <c r="B69">
        <v>4</v>
      </c>
      <c r="C69" t="s">
        <v>77</v>
      </c>
      <c r="D69">
        <v>1.19354838709677</v>
      </c>
      <c r="E69">
        <v>2.5</v>
      </c>
      <c r="F69">
        <v>2.5</v>
      </c>
      <c r="G69" s="4">
        <f t="shared" si="0"/>
        <v>10</v>
      </c>
      <c r="H69">
        <v>0</v>
      </c>
      <c r="I69">
        <v>0</v>
      </c>
      <c r="J69">
        <v>1</v>
      </c>
      <c r="K69">
        <v>1</v>
      </c>
      <c r="L69">
        <v>1</v>
      </c>
      <c r="M69" s="5">
        <f t="shared" si="1"/>
        <v>4</v>
      </c>
      <c r="N69">
        <v>0.87096774193548399</v>
      </c>
      <c r="O69">
        <v>1</v>
      </c>
      <c r="P69">
        <v>1</v>
      </c>
      <c r="Q69" s="5">
        <f t="shared" si="2"/>
        <v>4</v>
      </c>
    </row>
    <row r="70" spans="1:17" ht="12.75" customHeight="1">
      <c r="A70" t="s">
        <v>115</v>
      </c>
      <c r="B70">
        <v>500</v>
      </c>
      <c r="C70" t="s">
        <v>28</v>
      </c>
      <c r="D70">
        <v>0.83963227783452499</v>
      </c>
      <c r="E70">
        <v>0.97113402061855703</v>
      </c>
      <c r="F70">
        <v>0.93608247422680402</v>
      </c>
      <c r="G70" s="4">
        <f t="shared" si="0"/>
        <v>468.04123711340202</v>
      </c>
      <c r="H70">
        <v>0.39697643114008202</v>
      </c>
      <c r="I70">
        <v>484</v>
      </c>
      <c r="J70">
        <v>7.6608784473953001E-2</v>
      </c>
      <c r="K70">
        <v>0.2</v>
      </c>
      <c r="L70">
        <v>0.17525773195876301</v>
      </c>
      <c r="M70" s="5">
        <f t="shared" si="1"/>
        <v>87.628865979381501</v>
      </c>
      <c r="N70">
        <v>0.155941436840313</v>
      </c>
      <c r="O70">
        <v>0.31134020618556701</v>
      </c>
      <c r="P70">
        <v>0.25773195876288701</v>
      </c>
      <c r="Q70" s="5">
        <f t="shared" si="2"/>
        <v>128.86597938144351</v>
      </c>
    </row>
    <row r="71" spans="1:17" ht="12.75" customHeight="1">
      <c r="A71" t="s">
        <v>116</v>
      </c>
      <c r="B71">
        <v>224</v>
      </c>
      <c r="C71" t="s">
        <v>101</v>
      </c>
      <c r="D71">
        <v>0.81578947368421095</v>
      </c>
      <c r="E71">
        <v>0.98104265402843605</v>
      </c>
      <c r="F71">
        <v>0.976303317535545</v>
      </c>
      <c r="G71" s="4">
        <f t="shared" si="0"/>
        <v>218.69194312796208</v>
      </c>
      <c r="H71">
        <v>0.30246426289911499</v>
      </c>
      <c r="I71">
        <v>113</v>
      </c>
      <c r="J71">
        <v>0.85338345864661702</v>
      </c>
      <c r="K71">
        <v>1</v>
      </c>
      <c r="L71">
        <v>0.99526066350710896</v>
      </c>
      <c r="M71" s="5">
        <f t="shared" si="1"/>
        <v>222.93838862559241</v>
      </c>
      <c r="N71">
        <v>0.89398496240601499</v>
      </c>
      <c r="O71">
        <v>0.99526066350710896</v>
      </c>
      <c r="P71">
        <v>0.99526066350710896</v>
      </c>
      <c r="Q71" s="5">
        <f t="shared" si="2"/>
        <v>222.93838862559241</v>
      </c>
    </row>
    <row r="72" spans="1:17" ht="12.75" customHeight="1">
      <c r="A72" t="s">
        <v>117</v>
      </c>
      <c r="B72">
        <v>60</v>
      </c>
      <c r="C72" t="s">
        <v>28</v>
      </c>
      <c r="D72">
        <v>0.70021413276231304</v>
      </c>
      <c r="E72">
        <v>1.27868852459016</v>
      </c>
      <c r="F72">
        <v>1.1967213114754101</v>
      </c>
      <c r="G72" s="4">
        <f t="shared" si="0"/>
        <v>71.8032786885246</v>
      </c>
      <c r="H72">
        <v>0.54177218396562499</v>
      </c>
      <c r="I72">
        <v>32</v>
      </c>
      <c r="J72">
        <v>0.72162740899357602</v>
      </c>
      <c r="K72">
        <v>0.81967213114754101</v>
      </c>
      <c r="L72">
        <v>0.75409836065573799</v>
      </c>
      <c r="M72" s="5">
        <f t="shared" si="1"/>
        <v>45.245901639344282</v>
      </c>
      <c r="N72">
        <v>1.1734475374732301</v>
      </c>
      <c r="O72">
        <v>2.3606557377049202</v>
      </c>
      <c r="P72">
        <v>2.2131147540983598</v>
      </c>
      <c r="Q72" s="5">
        <f t="shared" si="2"/>
        <v>132.7868852459016</v>
      </c>
    </row>
    <row r="73" spans="1:17" ht="12.75" customHeight="1">
      <c r="A73" t="s">
        <v>118</v>
      </c>
      <c r="B73">
        <v>449</v>
      </c>
      <c r="C73" t="s">
        <v>53</v>
      </c>
      <c r="D73">
        <v>0.85288966725043802</v>
      </c>
      <c r="E73">
        <v>0.98871331828442399</v>
      </c>
      <c r="F73">
        <v>0.975169300225734</v>
      </c>
      <c r="G73" s="4">
        <f t="shared" si="0"/>
        <v>437.85101580135455</v>
      </c>
      <c r="H73">
        <v>0.23920078199821401</v>
      </c>
      <c r="I73">
        <v>224</v>
      </c>
      <c r="J73">
        <v>0.77583187390542896</v>
      </c>
      <c r="K73">
        <v>0.96839729119638795</v>
      </c>
      <c r="L73">
        <v>0.914221218961625</v>
      </c>
      <c r="M73" s="5">
        <f t="shared" si="1"/>
        <v>410.48532731376963</v>
      </c>
      <c r="N73">
        <v>0.44273204903677799</v>
      </c>
      <c r="O73">
        <v>0.92776523702031599</v>
      </c>
      <c r="P73">
        <v>0.76975169300225699</v>
      </c>
      <c r="Q73" s="5">
        <f t="shared" si="2"/>
        <v>345.61851015801341</v>
      </c>
    </row>
    <row r="74" spans="1:17" ht="12.75" customHeight="1">
      <c r="A74" t="s">
        <v>119</v>
      </c>
      <c r="B74">
        <v>140</v>
      </c>
      <c r="C74" t="s">
        <v>120</v>
      </c>
      <c r="D74">
        <v>1.02564102564103</v>
      </c>
      <c r="E74">
        <v>1.4341085271317799</v>
      </c>
      <c r="F74">
        <v>1.08527131782946</v>
      </c>
      <c r="G74" s="4">
        <f t="shared" si="0"/>
        <v>151.93798449612439</v>
      </c>
      <c r="H74">
        <v>0.644348952369307</v>
      </c>
      <c r="I74">
        <v>101</v>
      </c>
      <c r="J74">
        <v>0.55897435897435899</v>
      </c>
      <c r="K74">
        <v>0.79844961240310097</v>
      </c>
      <c r="L74">
        <v>0.55038759689922501</v>
      </c>
      <c r="M74" s="5">
        <f t="shared" si="1"/>
        <v>77.054263565891503</v>
      </c>
      <c r="N74">
        <v>1.1294871794871799</v>
      </c>
      <c r="O74">
        <v>1.4186046511627901</v>
      </c>
      <c r="P74">
        <v>1.0465116279069799</v>
      </c>
      <c r="Q74" s="5">
        <f t="shared" si="2"/>
        <v>146.5116279069772</v>
      </c>
    </row>
    <row r="75" spans="1:17" ht="12.75" customHeight="1">
      <c r="A75" t="s">
        <v>121</v>
      </c>
      <c r="B75">
        <v>187</v>
      </c>
      <c r="C75" t="s">
        <v>120</v>
      </c>
      <c r="D75">
        <v>0.89300411522633705</v>
      </c>
      <c r="E75">
        <v>0.93063583815028905</v>
      </c>
      <c r="F75">
        <v>0.50867052023121395</v>
      </c>
      <c r="G75" s="4">
        <f t="shared" si="0"/>
        <v>95.121387283237013</v>
      </c>
      <c r="H75">
        <v>0.57328956074829496</v>
      </c>
      <c r="I75">
        <v>176</v>
      </c>
      <c r="J75">
        <v>0.26131687242798401</v>
      </c>
      <c r="K75">
        <v>0.57803468208092501</v>
      </c>
      <c r="L75">
        <v>0.39306358381502898</v>
      </c>
      <c r="M75" s="5">
        <f t="shared" si="1"/>
        <v>73.502890173410421</v>
      </c>
      <c r="N75">
        <v>0.89300411522633705</v>
      </c>
      <c r="O75">
        <v>0.959537572254335</v>
      </c>
      <c r="P75">
        <v>0.31791907514450901</v>
      </c>
      <c r="Q75" s="5">
        <f t="shared" si="2"/>
        <v>59.450867052023185</v>
      </c>
    </row>
    <row r="76" spans="1:17" ht="12.75" customHeight="1">
      <c r="A76" t="s">
        <v>122</v>
      </c>
      <c r="B76">
        <v>43</v>
      </c>
      <c r="C76" t="s">
        <v>123</v>
      </c>
      <c r="D76">
        <v>0.704109589041096</v>
      </c>
      <c r="E76">
        <v>0.94594594594594605</v>
      </c>
      <c r="F76">
        <v>0.83783783783783805</v>
      </c>
      <c r="G76" s="4">
        <f t="shared" si="0"/>
        <v>36.027027027027039</v>
      </c>
      <c r="H76">
        <v>0.60603771110606097</v>
      </c>
      <c r="I76">
        <v>33</v>
      </c>
      <c r="J76">
        <v>0.56164383561643805</v>
      </c>
      <c r="K76">
        <v>0.56756756756756799</v>
      </c>
      <c r="L76">
        <v>0.48648648648648701</v>
      </c>
      <c r="M76" s="5">
        <f t="shared" si="1"/>
        <v>20.918918918918941</v>
      </c>
      <c r="N76">
        <v>0.57808219178082199</v>
      </c>
      <c r="O76">
        <v>1.0270270270270301</v>
      </c>
      <c r="P76">
        <v>0.75675675675675702</v>
      </c>
      <c r="Q76" s="5">
        <f t="shared" si="2"/>
        <v>32.540540540540555</v>
      </c>
    </row>
    <row r="77" spans="1:17" ht="12.75" customHeight="1">
      <c r="A77" t="s">
        <v>124</v>
      </c>
      <c r="B77">
        <v>451</v>
      </c>
      <c r="C77" t="s">
        <v>125</v>
      </c>
      <c r="D77">
        <v>3.2872618602913697E-2</v>
      </c>
      <c r="E77">
        <v>0.11883408071748899</v>
      </c>
      <c r="F77">
        <v>0.109865470852018</v>
      </c>
      <c r="G77" s="4">
        <f t="shared" si="0"/>
        <v>49.549327354260122</v>
      </c>
      <c r="H77">
        <v>0.23953217655814499</v>
      </c>
      <c r="I77">
        <v>442</v>
      </c>
      <c r="J77">
        <v>5.4165110197982799E-2</v>
      </c>
      <c r="K77">
        <v>0.201793721973094</v>
      </c>
      <c r="L77">
        <v>0.17488789237668201</v>
      </c>
      <c r="M77" s="5">
        <f t="shared" si="1"/>
        <v>78.874439461883583</v>
      </c>
      <c r="N77">
        <v>3.62345909600299E-2</v>
      </c>
      <c r="O77">
        <v>0.109865470852018</v>
      </c>
      <c r="P77">
        <v>8.2959641255605399E-2</v>
      </c>
      <c r="Q77" s="5">
        <f t="shared" si="2"/>
        <v>37.414798206278036</v>
      </c>
    </row>
    <row r="78" spans="1:17" ht="12.75" customHeight="1">
      <c r="A78" t="s">
        <v>126</v>
      </c>
      <c r="B78">
        <v>159</v>
      </c>
      <c r="C78" t="s">
        <v>47</v>
      </c>
      <c r="D78">
        <v>0.14218009478672999</v>
      </c>
      <c r="E78">
        <v>0.24025974025974001</v>
      </c>
      <c r="F78">
        <v>0.168831168831169</v>
      </c>
      <c r="G78" s="4">
        <f t="shared" si="0"/>
        <v>26.844155844155871</v>
      </c>
      <c r="H78">
        <v>0.56054629665125</v>
      </c>
      <c r="I78">
        <v>160</v>
      </c>
      <c r="J78">
        <v>8.0568720379146905E-2</v>
      </c>
      <c r="K78">
        <v>0.18181818181818199</v>
      </c>
      <c r="L78">
        <v>0.162337662337662</v>
      </c>
      <c r="M78" s="5">
        <f t="shared" si="1"/>
        <v>25.811688311688258</v>
      </c>
      <c r="N78">
        <v>0.177251184834123</v>
      </c>
      <c r="O78">
        <v>0.31818181818181801</v>
      </c>
      <c r="P78">
        <v>0.26623376623376599</v>
      </c>
      <c r="Q78" s="5">
        <f t="shared" si="2"/>
        <v>42.331168831168789</v>
      </c>
    </row>
    <row r="79" spans="1:17" ht="12.75" customHeight="1">
      <c r="A79" t="s">
        <v>127</v>
      </c>
      <c r="B79">
        <v>170</v>
      </c>
      <c r="C79" t="s">
        <v>32</v>
      </c>
      <c r="D79">
        <v>0.27249134948096898</v>
      </c>
      <c r="E79">
        <v>0.36196319018404899</v>
      </c>
      <c r="F79">
        <v>0.220858895705521</v>
      </c>
      <c r="G79" s="4">
        <f t="shared" si="0"/>
        <v>37.546012269938572</v>
      </c>
      <c r="H79">
        <v>0.53369067822865501</v>
      </c>
      <c r="I79">
        <v>171</v>
      </c>
      <c r="J79">
        <v>9.6020761245674699E-2</v>
      </c>
      <c r="K79">
        <v>0.25766871165644201</v>
      </c>
      <c r="L79">
        <v>0.23926380368098199</v>
      </c>
      <c r="M79" s="5">
        <f t="shared" si="1"/>
        <v>40.674846625766939</v>
      </c>
      <c r="N79">
        <v>0.258650519031142</v>
      </c>
      <c r="O79">
        <v>0.380368098159509</v>
      </c>
      <c r="P79">
        <v>0.251533742331288</v>
      </c>
      <c r="Q79" s="5">
        <f t="shared" si="2"/>
        <v>42.760736196318959</v>
      </c>
    </row>
    <row r="80" spans="1:17" ht="12.75" customHeight="1">
      <c r="A80" t="s">
        <v>128</v>
      </c>
      <c r="B80">
        <v>40</v>
      </c>
      <c r="C80" t="s">
        <v>64</v>
      </c>
      <c r="D80">
        <v>0.77994428969359297</v>
      </c>
      <c r="E80">
        <v>1.3684210526315801</v>
      </c>
      <c r="F80">
        <v>1.15789473684211</v>
      </c>
      <c r="G80" s="4">
        <f t="shared" si="0"/>
        <v>46.315789473684397</v>
      </c>
      <c r="H80">
        <v>0.57916444630606101</v>
      </c>
      <c r="I80">
        <v>33</v>
      </c>
      <c r="J80">
        <v>0.47910863509749302</v>
      </c>
      <c r="K80">
        <v>0.55263157894736803</v>
      </c>
      <c r="L80">
        <v>0.55263157894736803</v>
      </c>
      <c r="M80" s="5">
        <f t="shared" si="1"/>
        <v>22.105263157894722</v>
      </c>
      <c r="N80">
        <v>0.81894150417827305</v>
      </c>
      <c r="O80">
        <v>1.2894736842105301</v>
      </c>
      <c r="P80">
        <v>1.07894736842105</v>
      </c>
      <c r="Q80" s="5">
        <f t="shared" si="2"/>
        <v>43.157894736841996</v>
      </c>
    </row>
    <row r="81" spans="1:17" ht="12.75" customHeight="1">
      <c r="A81" t="s">
        <v>129</v>
      </c>
      <c r="B81">
        <v>759</v>
      </c>
      <c r="C81" t="s">
        <v>19</v>
      </c>
      <c r="D81">
        <v>0.126021292399109</v>
      </c>
      <c r="E81">
        <v>0.42739726027397301</v>
      </c>
      <c r="F81">
        <v>0.38493150684931499</v>
      </c>
      <c r="G81" s="4">
        <f t="shared" si="0"/>
        <v>292.1630136986301</v>
      </c>
      <c r="H81">
        <v>0.21916516473688299</v>
      </c>
      <c r="I81">
        <v>770</v>
      </c>
      <c r="J81">
        <v>0.20722951225550901</v>
      </c>
      <c r="K81">
        <v>0.54383561643835598</v>
      </c>
      <c r="L81">
        <v>0.50410958904109604</v>
      </c>
      <c r="M81" s="5">
        <f t="shared" si="1"/>
        <v>382.61917808219192</v>
      </c>
      <c r="N81">
        <v>0.123793018073781</v>
      </c>
      <c r="O81">
        <v>0.30273972602739702</v>
      </c>
      <c r="P81">
        <v>0.28082191780821902</v>
      </c>
      <c r="Q81" s="5">
        <f t="shared" si="2"/>
        <v>213.14383561643825</v>
      </c>
    </row>
    <row r="82" spans="1:17" ht="12.75" customHeight="1">
      <c r="A82" t="s">
        <v>130</v>
      </c>
      <c r="B82">
        <v>4</v>
      </c>
      <c r="C82" t="s">
        <v>64</v>
      </c>
      <c r="D82">
        <v>0.66666666666666696</v>
      </c>
      <c r="E82">
        <v>1</v>
      </c>
      <c r="F82">
        <v>0.25</v>
      </c>
      <c r="G82" s="4">
        <f t="shared" si="0"/>
        <v>1</v>
      </c>
      <c r="H82">
        <v>0.51266667249999998</v>
      </c>
      <c r="I82">
        <v>2</v>
      </c>
      <c r="J82">
        <v>0.5</v>
      </c>
      <c r="K82">
        <v>0.5</v>
      </c>
      <c r="L82">
        <v>0.5</v>
      </c>
      <c r="M82" s="5">
        <f t="shared" si="1"/>
        <v>2</v>
      </c>
      <c r="N82">
        <v>20.5555555555556</v>
      </c>
      <c r="O82">
        <v>23.75</v>
      </c>
      <c r="P82">
        <v>23.25</v>
      </c>
      <c r="Q82" s="5">
        <f t="shared" si="2"/>
        <v>93</v>
      </c>
    </row>
    <row r="83" spans="1:17" ht="12.75" customHeight="1">
      <c r="A83" t="s">
        <v>131</v>
      </c>
      <c r="B83">
        <v>50</v>
      </c>
      <c r="C83" t="s">
        <v>32</v>
      </c>
      <c r="D83">
        <v>0.54895104895104896</v>
      </c>
      <c r="E83">
        <v>1.0270270270270301</v>
      </c>
      <c r="F83">
        <v>0.94594594594594605</v>
      </c>
      <c r="G83" s="4">
        <f t="shared" si="0"/>
        <v>47.297297297297305</v>
      </c>
      <c r="H83">
        <v>0</v>
      </c>
      <c r="I83">
        <v>0</v>
      </c>
      <c r="J83">
        <v>1</v>
      </c>
      <c r="K83">
        <v>1</v>
      </c>
      <c r="L83">
        <v>1</v>
      </c>
      <c r="M83" s="5">
        <f t="shared" si="1"/>
        <v>50</v>
      </c>
      <c r="N83">
        <v>1.14335664335664</v>
      </c>
      <c r="O83">
        <v>2.86486486486486</v>
      </c>
      <c r="P83">
        <v>2.7837837837837802</v>
      </c>
      <c r="Q83" s="5">
        <f t="shared" si="2"/>
        <v>139.18918918918902</v>
      </c>
    </row>
    <row r="84" spans="1:17" ht="12.75" customHeight="1">
      <c r="A84" t="s">
        <v>132</v>
      </c>
      <c r="B84">
        <v>3</v>
      </c>
      <c r="C84" t="s">
        <v>64</v>
      </c>
      <c r="D84">
        <v>3.4482758620689703E-2</v>
      </c>
      <c r="E84">
        <v>0</v>
      </c>
      <c r="F84">
        <v>0</v>
      </c>
      <c r="G84" s="4">
        <f t="shared" si="0"/>
        <v>0</v>
      </c>
      <c r="H84">
        <v>0</v>
      </c>
      <c r="I84">
        <v>0</v>
      </c>
      <c r="J84">
        <v>1</v>
      </c>
      <c r="K84">
        <v>1</v>
      </c>
      <c r="L84">
        <v>1</v>
      </c>
      <c r="M84" s="5">
        <f t="shared" si="1"/>
        <v>3</v>
      </c>
      <c r="N84">
        <v>0.17241379310344801</v>
      </c>
      <c r="O84">
        <v>0</v>
      </c>
      <c r="P84">
        <v>0</v>
      </c>
      <c r="Q84" s="5">
        <f t="shared" si="2"/>
        <v>0</v>
      </c>
    </row>
    <row r="85" spans="1:17" ht="12.75" customHeight="1">
      <c r="A85" t="s">
        <v>133</v>
      </c>
      <c r="B85">
        <v>143</v>
      </c>
      <c r="C85" t="s">
        <v>109</v>
      </c>
      <c r="D85">
        <v>0.76544766708701095</v>
      </c>
      <c r="E85">
        <v>0.977443609022556</v>
      </c>
      <c r="F85">
        <v>0.977443609022556</v>
      </c>
      <c r="G85" s="4">
        <f t="shared" si="0"/>
        <v>139.77443609022552</v>
      </c>
      <c r="H85">
        <v>0.44964814516666701</v>
      </c>
      <c r="I85">
        <v>9</v>
      </c>
      <c r="J85">
        <v>0.97730138713745296</v>
      </c>
      <c r="K85">
        <v>1</v>
      </c>
      <c r="L85">
        <v>1</v>
      </c>
      <c r="M85" s="5">
        <f t="shared" si="1"/>
        <v>143</v>
      </c>
      <c r="N85">
        <v>0.90163934426229497</v>
      </c>
      <c r="O85">
        <v>0.98496240601503804</v>
      </c>
      <c r="P85">
        <v>0.977443609022556</v>
      </c>
      <c r="Q85" s="5">
        <f t="shared" si="2"/>
        <v>139.77443609022552</v>
      </c>
    </row>
    <row r="86" spans="1:17" ht="12.75" customHeight="1">
      <c r="A86" t="s">
        <v>134</v>
      </c>
      <c r="B86">
        <v>680</v>
      </c>
      <c r="C86" t="s">
        <v>19</v>
      </c>
      <c r="D86">
        <v>0.135403078528568</v>
      </c>
      <c r="E86">
        <v>0.35416666666666702</v>
      </c>
      <c r="F86">
        <v>0.32440476190476197</v>
      </c>
      <c r="G86" s="4">
        <f t="shared" si="0"/>
        <v>220.59523809523813</v>
      </c>
      <c r="H86">
        <v>0.17670022282338199</v>
      </c>
      <c r="I86">
        <v>680</v>
      </c>
      <c r="J86">
        <v>0.142968953822071</v>
      </c>
      <c r="K86">
        <v>0.37053571428571402</v>
      </c>
      <c r="L86">
        <v>0.34523809523809501</v>
      </c>
      <c r="M86" s="5">
        <f t="shared" si="1"/>
        <v>234.76190476190462</v>
      </c>
      <c r="N86">
        <v>0.156013566397078</v>
      </c>
      <c r="O86">
        <v>0.33184523809523803</v>
      </c>
      <c r="P86">
        <v>0.30952380952380998</v>
      </c>
      <c r="Q86" s="5">
        <f t="shared" si="2"/>
        <v>210.47619047619079</v>
      </c>
    </row>
    <row r="87" spans="1:17" ht="12.75" customHeight="1">
      <c r="A87" t="s">
        <v>135</v>
      </c>
      <c r="B87">
        <v>560</v>
      </c>
      <c r="C87" t="s">
        <v>64</v>
      </c>
      <c r="D87">
        <v>0.78183386030468505</v>
      </c>
      <c r="E87">
        <v>0.98211091234347003</v>
      </c>
      <c r="F87">
        <v>0.16636851520572499</v>
      </c>
      <c r="G87" s="4">
        <f t="shared" si="0"/>
        <v>93.166368515205988</v>
      </c>
      <c r="H87">
        <v>0.83334044126972895</v>
      </c>
      <c r="I87">
        <v>555</v>
      </c>
      <c r="J87">
        <v>1.4371945961483199E-2</v>
      </c>
      <c r="K87">
        <v>3.5778175313058998E-2</v>
      </c>
      <c r="L87">
        <v>3.0411449016100201E-2</v>
      </c>
      <c r="M87" s="5">
        <f t="shared" si="1"/>
        <v>17.030411449016114</v>
      </c>
      <c r="N87">
        <v>0.75021557918942205</v>
      </c>
      <c r="O87">
        <v>0.95706618962432899</v>
      </c>
      <c r="P87">
        <v>0.25402504472271897</v>
      </c>
      <c r="Q87" s="5">
        <f t="shared" si="2"/>
        <v>142.25402504472262</v>
      </c>
    </row>
    <row r="88" spans="1:17" ht="12.75" customHeight="1">
      <c r="A88" t="s">
        <v>136</v>
      </c>
      <c r="B88">
        <v>349</v>
      </c>
      <c r="C88" t="s">
        <v>71</v>
      </c>
      <c r="D88">
        <v>0.99066251667407701</v>
      </c>
      <c r="E88">
        <v>0.99701492537313396</v>
      </c>
      <c r="F88">
        <v>0.99701492537313396</v>
      </c>
      <c r="G88" s="4">
        <f t="shared" si="0"/>
        <v>347.95820895522377</v>
      </c>
      <c r="H88">
        <v>0</v>
      </c>
      <c r="I88">
        <v>0</v>
      </c>
      <c r="J88">
        <v>1</v>
      </c>
      <c r="K88">
        <v>1</v>
      </c>
      <c r="L88">
        <v>1</v>
      </c>
      <c r="M88" s="5">
        <f t="shared" si="1"/>
        <v>349</v>
      </c>
      <c r="Q88" s="5">
        <f t="shared" si="2"/>
        <v>0</v>
      </c>
    </row>
    <row r="89" spans="1:17" ht="12.75" customHeight="1">
      <c r="A89" t="s">
        <v>137</v>
      </c>
      <c r="B89">
        <v>46</v>
      </c>
      <c r="C89" t="s">
        <v>138</v>
      </c>
      <c r="D89">
        <v>0.48055555555555601</v>
      </c>
      <c r="E89">
        <v>0.38095238095238099</v>
      </c>
      <c r="F89">
        <v>0.38095238095238099</v>
      </c>
      <c r="G89" s="4">
        <f t="shared" si="0"/>
        <v>17.523809523809526</v>
      </c>
      <c r="H89">
        <v>0</v>
      </c>
      <c r="I89">
        <v>0</v>
      </c>
      <c r="J89">
        <v>1</v>
      </c>
      <c r="K89">
        <v>1</v>
      </c>
      <c r="L89">
        <v>1</v>
      </c>
      <c r="M89" s="5">
        <f t="shared" si="1"/>
        <v>46</v>
      </c>
      <c r="N89">
        <v>0.49166666666666697</v>
      </c>
      <c r="O89">
        <v>0.61904761904761896</v>
      </c>
      <c r="P89">
        <v>0.476190476190476</v>
      </c>
      <c r="Q89" s="5">
        <f t="shared" si="2"/>
        <v>21.904761904761894</v>
      </c>
    </row>
    <row r="90" spans="1:17" ht="12.75" customHeight="1">
      <c r="A90" t="s">
        <v>139</v>
      </c>
      <c r="B90">
        <v>30</v>
      </c>
      <c r="C90" t="s">
        <v>120</v>
      </c>
      <c r="D90">
        <v>0.40837696335078499</v>
      </c>
      <c r="E90">
        <v>0.5</v>
      </c>
      <c r="F90">
        <v>4.5454545454545497E-2</v>
      </c>
      <c r="G90" s="4">
        <f t="shared" si="0"/>
        <v>1.3636363636363649</v>
      </c>
      <c r="H90">
        <v>0.58413260861578997</v>
      </c>
      <c r="I90">
        <v>19</v>
      </c>
      <c r="J90">
        <v>0.42408376963350802</v>
      </c>
      <c r="K90">
        <v>0.59090909090909105</v>
      </c>
      <c r="L90">
        <v>0.31818181818181801</v>
      </c>
      <c r="M90" s="5">
        <f t="shared" si="1"/>
        <v>9.5454545454545396</v>
      </c>
      <c r="N90">
        <v>0.55497382198952905</v>
      </c>
      <c r="O90">
        <v>0.86363636363636398</v>
      </c>
      <c r="P90">
        <v>0.5</v>
      </c>
      <c r="Q90" s="5">
        <f t="shared" si="2"/>
        <v>15</v>
      </c>
    </row>
    <row r="91" spans="1:17" ht="12.75" customHeight="1">
      <c r="A91" t="s">
        <v>140</v>
      </c>
      <c r="B91">
        <v>5</v>
      </c>
      <c r="C91" t="s">
        <v>30</v>
      </c>
      <c r="D91">
        <v>1.0833333333333299</v>
      </c>
      <c r="E91">
        <v>1.75</v>
      </c>
      <c r="F91">
        <v>1.75</v>
      </c>
      <c r="G91" s="4">
        <f t="shared" si="0"/>
        <v>8.75</v>
      </c>
      <c r="H91">
        <v>0</v>
      </c>
      <c r="I91">
        <v>0</v>
      </c>
      <c r="J91">
        <v>1</v>
      </c>
      <c r="K91">
        <v>1</v>
      </c>
      <c r="L91">
        <v>1</v>
      </c>
      <c r="M91" s="5">
        <f t="shared" si="1"/>
        <v>5</v>
      </c>
      <c r="N91">
        <v>15.773809523809501</v>
      </c>
      <c r="O91">
        <v>88.25</v>
      </c>
      <c r="P91">
        <v>88.25</v>
      </c>
      <c r="Q91" s="5">
        <f t="shared" si="2"/>
        <v>441.25</v>
      </c>
    </row>
    <row r="92" spans="1:17" ht="12.75" customHeight="1">
      <c r="A92" t="s">
        <v>141</v>
      </c>
      <c r="B92">
        <v>9</v>
      </c>
      <c r="C92" t="s">
        <v>142</v>
      </c>
      <c r="D92">
        <v>9.2592592592592601E-2</v>
      </c>
      <c r="E92">
        <v>0.11111111111111099</v>
      </c>
      <c r="F92">
        <v>0.11111111111111099</v>
      </c>
      <c r="G92" s="4">
        <f t="shared" si="0"/>
        <v>0.99999999999999889</v>
      </c>
      <c r="H92">
        <v>0</v>
      </c>
      <c r="I92">
        <v>0</v>
      </c>
      <c r="J92">
        <v>1</v>
      </c>
      <c r="K92">
        <v>1</v>
      </c>
      <c r="L92">
        <v>1</v>
      </c>
      <c r="M92" s="5">
        <f t="shared" si="1"/>
        <v>9</v>
      </c>
      <c r="N92">
        <v>19.1666666666667</v>
      </c>
      <c r="O92">
        <v>22.6666666666667</v>
      </c>
      <c r="P92">
        <v>22.5555555555556</v>
      </c>
      <c r="Q92" s="5">
        <f t="shared" si="2"/>
        <v>203.0000000000004</v>
      </c>
    </row>
    <row r="93" spans="1:17" ht="12.75" customHeight="1">
      <c r="A93" t="s">
        <v>143</v>
      </c>
      <c r="B93">
        <v>35</v>
      </c>
      <c r="C93" t="s">
        <v>19</v>
      </c>
      <c r="D93">
        <v>0.487179487179487</v>
      </c>
      <c r="E93">
        <v>0.875</v>
      </c>
      <c r="F93">
        <v>0.71875</v>
      </c>
      <c r="G93" s="4">
        <f t="shared" si="0"/>
        <v>25.15625</v>
      </c>
      <c r="H93">
        <v>0.30702696901891902</v>
      </c>
      <c r="I93">
        <v>37</v>
      </c>
      <c r="J93">
        <v>7.0512820512820498E-2</v>
      </c>
      <c r="K93">
        <v>0.34375</v>
      </c>
      <c r="L93">
        <v>0.34375</v>
      </c>
      <c r="M93" s="5">
        <f t="shared" si="1"/>
        <v>12.03125</v>
      </c>
      <c r="N93">
        <v>0.19871794871794901</v>
      </c>
      <c r="O93">
        <v>0.5625</v>
      </c>
      <c r="P93">
        <v>0.4375</v>
      </c>
      <c r="Q93" s="5">
        <f t="shared" si="2"/>
        <v>15.3125</v>
      </c>
    </row>
    <row r="94" spans="1:17" ht="12.75" customHeight="1">
      <c r="A94" t="s">
        <v>144</v>
      </c>
      <c r="B94">
        <v>191</v>
      </c>
      <c r="C94" t="s">
        <v>109</v>
      </c>
      <c r="D94">
        <v>0.73518518518518505</v>
      </c>
      <c r="E94">
        <v>1.2197802197802201</v>
      </c>
      <c r="F94">
        <v>1.1923076923076901</v>
      </c>
      <c r="G94" s="4">
        <f t="shared" si="0"/>
        <v>227.7307692307688</v>
      </c>
      <c r="H94">
        <v>0</v>
      </c>
      <c r="I94">
        <v>0</v>
      </c>
      <c r="J94">
        <v>1</v>
      </c>
      <c r="K94">
        <v>1</v>
      </c>
      <c r="L94">
        <v>1</v>
      </c>
      <c r="M94" s="5">
        <f t="shared" si="1"/>
        <v>191</v>
      </c>
      <c r="N94">
        <v>0.79629629629629595</v>
      </c>
      <c r="O94">
        <v>0.97252747252747296</v>
      </c>
      <c r="P94">
        <v>0.96703296703296704</v>
      </c>
      <c r="Q94" s="5">
        <f t="shared" si="2"/>
        <v>184.7032967032967</v>
      </c>
    </row>
    <row r="95" spans="1:17" ht="12.75" customHeight="1">
      <c r="A95" t="s">
        <v>145</v>
      </c>
      <c r="B95">
        <v>20</v>
      </c>
      <c r="C95" t="s">
        <v>22</v>
      </c>
      <c r="D95">
        <v>0.76296296296296295</v>
      </c>
      <c r="E95">
        <v>2</v>
      </c>
      <c r="F95">
        <v>1.95</v>
      </c>
      <c r="G95" s="4">
        <f t="shared" si="0"/>
        <v>39</v>
      </c>
      <c r="H95">
        <v>0.44720616156190501</v>
      </c>
      <c r="I95">
        <v>21</v>
      </c>
      <c r="J95">
        <v>3.7037037037037E-2</v>
      </c>
      <c r="K95">
        <v>0.2</v>
      </c>
      <c r="L95">
        <v>0.2</v>
      </c>
      <c r="M95" s="5">
        <f t="shared" si="1"/>
        <v>4</v>
      </c>
      <c r="N95">
        <v>0.61481481481481504</v>
      </c>
      <c r="O95">
        <v>1.1499999999999999</v>
      </c>
      <c r="P95">
        <v>1.1499999999999999</v>
      </c>
      <c r="Q95" s="5">
        <f t="shared" si="2"/>
        <v>23</v>
      </c>
    </row>
    <row r="96" spans="1:17" ht="12.75" customHeight="1">
      <c r="A96" t="s">
        <v>146</v>
      </c>
      <c r="B96">
        <v>234</v>
      </c>
      <c r="C96" t="s">
        <v>58</v>
      </c>
      <c r="D96">
        <v>0.908119658119658</v>
      </c>
      <c r="E96">
        <v>1.8733624454148501</v>
      </c>
      <c r="F96">
        <v>1.8646288209607</v>
      </c>
      <c r="G96" s="4">
        <f t="shared" si="0"/>
        <v>436.32314410480382</v>
      </c>
      <c r="H96">
        <v>0</v>
      </c>
      <c r="I96">
        <v>0</v>
      </c>
      <c r="J96">
        <v>1</v>
      </c>
      <c r="K96">
        <v>1</v>
      </c>
      <c r="L96">
        <v>1</v>
      </c>
      <c r="M96" s="5">
        <f t="shared" si="1"/>
        <v>234</v>
      </c>
      <c r="N96">
        <v>0.88461538461538503</v>
      </c>
      <c r="O96">
        <v>0.97379912663755497</v>
      </c>
      <c r="P96">
        <v>0.97379912663755497</v>
      </c>
      <c r="Q96" s="5">
        <f t="shared" si="2"/>
        <v>227.86899563318786</v>
      </c>
    </row>
    <row r="97" spans="1:17" ht="12.75" customHeight="1">
      <c r="A97" t="s">
        <v>147</v>
      </c>
      <c r="B97">
        <v>79</v>
      </c>
      <c r="C97" t="s">
        <v>148</v>
      </c>
      <c r="D97">
        <v>0.24435318275154</v>
      </c>
      <c r="E97">
        <v>0.33750000000000002</v>
      </c>
      <c r="F97">
        <v>0.1875</v>
      </c>
      <c r="G97" s="4">
        <f t="shared" si="0"/>
        <v>14.8125</v>
      </c>
      <c r="H97">
        <v>0.77853743364657502</v>
      </c>
      <c r="I97">
        <v>73</v>
      </c>
      <c r="J97">
        <v>0.19917864476385999</v>
      </c>
      <c r="K97">
        <v>0.26250000000000001</v>
      </c>
      <c r="L97">
        <v>0.25</v>
      </c>
      <c r="M97" s="5">
        <f t="shared" si="1"/>
        <v>19.75</v>
      </c>
      <c r="N97">
        <v>0.23408624229979499</v>
      </c>
      <c r="O97">
        <v>0.4375</v>
      </c>
      <c r="P97">
        <v>0.32500000000000001</v>
      </c>
      <c r="Q97" s="5">
        <f t="shared" si="2"/>
        <v>25.675000000000001</v>
      </c>
    </row>
    <row r="98" spans="1:17" ht="12.75" customHeight="1">
      <c r="B98">
        <f>SUM(B2:B97)</f>
        <v>20343</v>
      </c>
      <c r="G98" s="4">
        <f>SUM(G2:G97)</f>
        <v>10981.256056528322</v>
      </c>
      <c r="I98">
        <f>SUM(I2:I97)</f>
        <v>17099</v>
      </c>
      <c r="M98" s="5">
        <f>SUM(M2:M97)</f>
        <v>7561.9254603272948</v>
      </c>
      <c r="Q98" s="5">
        <f>SUM(Q2:Q97)</f>
        <v>10624.848063658177</v>
      </c>
    </row>
    <row r="99" spans="1:17" ht="12.75" customHeight="1">
      <c r="A99" t="s">
        <v>149</v>
      </c>
      <c r="D99" s="6">
        <f t="shared" ref="D99:F99" si="3">MEDIAN(D2:D97)</f>
        <v>0.50570823551074895</v>
      </c>
      <c r="E99" s="6">
        <f t="shared" si="3"/>
        <v>0.7192578019403475</v>
      </c>
      <c r="F99" s="6">
        <f t="shared" si="3"/>
        <v>0.44662756598240499</v>
      </c>
      <c r="G99" s="4"/>
      <c r="H99" s="6">
        <f>MEDIAN(H2:H97)</f>
        <v>0.41015758492411203</v>
      </c>
      <c r="I99" s="6"/>
      <c r="J99" s="6">
        <f t="shared" ref="J99:L99" si="4">MEDIAN(J2:J97)</f>
        <v>0.249539555095111</v>
      </c>
      <c r="K99" s="6">
        <f t="shared" si="4"/>
        <v>0.46706114398422099</v>
      </c>
      <c r="L99" s="6">
        <f t="shared" si="4"/>
        <v>0.35215476564957549</v>
      </c>
      <c r="M99" s="5"/>
      <c r="N99" s="6">
        <f t="shared" ref="N99:P99" si="5">MEDIAN(N2:N97)</f>
        <v>0.48553719008264501</v>
      </c>
      <c r="O99" s="6">
        <f t="shared" si="5"/>
        <v>0.69543147208121803</v>
      </c>
      <c r="P99" s="6">
        <f t="shared" si="5"/>
        <v>0.48514851485148502</v>
      </c>
    </row>
    <row r="100" spans="1:17" ht="12.75" customHeight="1">
      <c r="A100" t="s">
        <v>150</v>
      </c>
      <c r="D100" s="6">
        <f t="shared" ref="D100:F100" si="6">AVERAGE(D2:D97)</f>
        <v>0.60172220467859749</v>
      </c>
      <c r="E100" s="6">
        <f t="shared" si="6"/>
        <v>0.98329948080998919</v>
      </c>
      <c r="F100" s="6">
        <f t="shared" si="6"/>
        <v>0.85544659263204703</v>
      </c>
      <c r="G100" s="4"/>
      <c r="H100" s="6">
        <f>AVERAGE(H2:H97)</f>
        <v>0.38913840329720045</v>
      </c>
      <c r="I100" s="6"/>
      <c r="J100" s="6">
        <f t="shared" ref="J100:L100" si="7">AVERAGE(J2:J97)</f>
        <v>0.50966407007917336</v>
      </c>
      <c r="K100" s="6">
        <f t="shared" si="7"/>
        <v>0.77504782081274881</v>
      </c>
      <c r="L100" s="6">
        <f t="shared" si="7"/>
        <v>0.71238374074801591</v>
      </c>
      <c r="M100" s="5"/>
      <c r="N100" s="6">
        <f t="shared" ref="N100:P100" si="8">AVERAGE(N2:N97)</f>
        <v>1.3211289777443624</v>
      </c>
      <c r="O100" s="6">
        <f t="shared" si="8"/>
        <v>2.7295423555226845</v>
      </c>
      <c r="P100" s="6">
        <f t="shared" si="8"/>
        <v>2.5995130330178191</v>
      </c>
    </row>
    <row r="101" spans="1:17" ht="12.75" customHeight="1">
      <c r="G101" s="4"/>
      <c r="M101" s="5"/>
    </row>
    <row r="102" spans="1:17" ht="12.75" customHeight="1">
      <c r="A102" t="s">
        <v>151</v>
      </c>
      <c r="B102" s="7">
        <f>M98/(B98/100)</f>
        <v>37.172125351852209</v>
      </c>
      <c r="G102" s="4"/>
      <c r="M102" s="5"/>
    </row>
    <row r="103" spans="1:17" ht="12.75" customHeight="1">
      <c r="A103" t="s">
        <v>152</v>
      </c>
      <c r="B103" s="7">
        <f>G98/(B98/100)</f>
        <v>53.980514459658465</v>
      </c>
      <c r="G103" s="4"/>
      <c r="M103" s="5"/>
    </row>
    <row r="104" spans="1:17" ht="12.75" customHeight="1">
      <c r="A104" t="s">
        <v>153</v>
      </c>
      <c r="B104" s="7">
        <f>Q98/(B98/100)</f>
        <v>52.228521180052972</v>
      </c>
      <c r="G104" s="4"/>
      <c r="M104" s="5"/>
    </row>
    <row r="105" spans="1:17" ht="12.75" customHeight="1">
      <c r="G105" s="4"/>
      <c r="M105" s="5"/>
    </row>
    <row r="106" spans="1:17" ht="12.75" customHeight="1">
      <c r="G106" s="4"/>
      <c r="M106" s="5"/>
    </row>
    <row r="107" spans="1:17" ht="12.75" customHeight="1">
      <c r="G107" s="4"/>
      <c r="M107" s="5"/>
    </row>
    <row r="108" spans="1:17" ht="12.75" customHeight="1">
      <c r="G108" s="4"/>
      <c r="M108" s="5"/>
    </row>
    <row r="109" spans="1:17" ht="12.75" customHeight="1">
      <c r="G109" s="4"/>
      <c r="M109" s="5"/>
    </row>
    <row r="110" spans="1:17" ht="12.75" customHeight="1">
      <c r="G110" s="4"/>
      <c r="M110" s="5"/>
    </row>
    <row r="111" spans="1:17" ht="12.75" customHeight="1">
      <c r="G111" s="4"/>
      <c r="M111" s="5"/>
    </row>
    <row r="112" spans="1:17" ht="12.75" customHeight="1">
      <c r="G112" s="4"/>
      <c r="M112" s="5"/>
    </row>
    <row r="113" spans="7:13" ht="12.75" customHeight="1">
      <c r="G113" s="4"/>
      <c r="M113" s="5"/>
    </row>
    <row r="114" spans="7:13" ht="12.75" customHeight="1">
      <c r="G114" s="4"/>
      <c r="M114" s="5"/>
    </row>
    <row r="115" spans="7:13" ht="12.75" customHeight="1">
      <c r="G115" s="4"/>
      <c r="M115" s="5"/>
    </row>
    <row r="116" spans="7:13" ht="12.75" customHeight="1">
      <c r="G116" s="4"/>
      <c r="M116" s="5"/>
    </row>
    <row r="117" spans="7:13" ht="12.75" customHeight="1">
      <c r="G117" s="4"/>
      <c r="M117" s="5"/>
    </row>
    <row r="118" spans="7:13" ht="12.75" customHeight="1">
      <c r="G118" s="4"/>
      <c r="M118" s="5"/>
    </row>
    <row r="119" spans="7:13" ht="12.75" customHeight="1">
      <c r="G119" s="4"/>
      <c r="M119" s="5"/>
    </row>
    <row r="120" spans="7:13" ht="12.75" customHeight="1">
      <c r="G120" s="4"/>
      <c r="M120" s="5"/>
    </row>
    <row r="121" spans="7:13" ht="12.75" customHeight="1">
      <c r="G121" s="4"/>
      <c r="M121" s="5"/>
    </row>
    <row r="122" spans="7:13" ht="12.75" customHeight="1">
      <c r="G122" s="4"/>
      <c r="M122" s="5"/>
    </row>
    <row r="123" spans="7:13" ht="12.75" customHeight="1">
      <c r="G123" s="4"/>
      <c r="M123" s="5"/>
    </row>
    <row r="124" spans="7:13" ht="12.75" customHeight="1">
      <c r="G124" s="4"/>
      <c r="M124" s="5"/>
    </row>
    <row r="125" spans="7:13" ht="12.75" customHeight="1">
      <c r="G125" s="4"/>
      <c r="M125" s="5"/>
    </row>
    <row r="126" spans="7:13" ht="12.75" customHeight="1">
      <c r="G126" s="4"/>
      <c r="M126" s="5"/>
    </row>
    <row r="127" spans="7:13" ht="12.75" customHeight="1">
      <c r="G127" s="4"/>
      <c r="M127" s="5"/>
    </row>
    <row r="128" spans="7:13" ht="12.75" customHeight="1">
      <c r="G128" s="4"/>
      <c r="M128" s="5"/>
    </row>
    <row r="129" spans="7:13" ht="12.75" customHeight="1">
      <c r="G129" s="4"/>
      <c r="M129" s="5"/>
    </row>
    <row r="130" spans="7:13" ht="12.75" customHeight="1">
      <c r="G130" s="4"/>
      <c r="M130" s="5"/>
    </row>
    <row r="131" spans="7:13" ht="12.75" customHeight="1">
      <c r="G131" s="4"/>
      <c r="M131" s="5"/>
    </row>
    <row r="132" spans="7:13" ht="12.75" customHeight="1">
      <c r="G132" s="4"/>
      <c r="M132" s="5"/>
    </row>
    <row r="133" spans="7:13" ht="12.75" customHeight="1">
      <c r="G133" s="4"/>
      <c r="M133" s="5"/>
    </row>
    <row r="134" spans="7:13" ht="12.75" customHeight="1">
      <c r="G134" s="4"/>
      <c r="M134" s="5"/>
    </row>
    <row r="135" spans="7:13" ht="12.75" customHeight="1">
      <c r="G135" s="4"/>
      <c r="M135" s="5"/>
    </row>
    <row r="136" spans="7:13" ht="12.75" customHeight="1">
      <c r="G136" s="4"/>
      <c r="M136" s="5"/>
    </row>
    <row r="137" spans="7:13" ht="12.75" customHeight="1">
      <c r="G137" s="4"/>
      <c r="M137" s="5"/>
    </row>
    <row r="138" spans="7:13" ht="12.75" customHeight="1">
      <c r="G138" s="4"/>
      <c r="M138" s="5"/>
    </row>
    <row r="139" spans="7:13" ht="12.75" customHeight="1">
      <c r="G139" s="4"/>
      <c r="M139" s="5"/>
    </row>
    <row r="140" spans="7:13" ht="12.75" customHeight="1">
      <c r="G140" s="4"/>
      <c r="M140" s="5"/>
    </row>
    <row r="141" spans="7:13" ht="12.75" customHeight="1">
      <c r="G141" s="4"/>
      <c r="M141" s="5"/>
    </row>
    <row r="142" spans="7:13" ht="12.75" customHeight="1">
      <c r="G142" s="4"/>
      <c r="M142" s="5"/>
    </row>
    <row r="143" spans="7:13" ht="12.75" customHeight="1">
      <c r="G143" s="4"/>
      <c r="M143" s="5"/>
    </row>
    <row r="144" spans="7:13" ht="12.75" customHeight="1">
      <c r="G144" s="4"/>
      <c r="M144" s="5"/>
    </row>
    <row r="145" spans="7:13" ht="12.75" customHeight="1">
      <c r="G145" s="4"/>
      <c r="M145" s="5"/>
    </row>
    <row r="146" spans="7:13" ht="12.75" customHeight="1">
      <c r="G146" s="4"/>
      <c r="M146" s="5"/>
    </row>
    <row r="147" spans="7:13" ht="12.75" customHeight="1">
      <c r="G147" s="4"/>
      <c r="M147" s="5"/>
    </row>
    <row r="148" spans="7:13" ht="12.75" customHeight="1">
      <c r="G148" s="4"/>
      <c r="M148" s="5"/>
    </row>
    <row r="149" spans="7:13" ht="12.75" customHeight="1">
      <c r="G149" s="4"/>
      <c r="M149" s="5"/>
    </row>
    <row r="150" spans="7:13" ht="12.75" customHeight="1">
      <c r="G150" s="4"/>
      <c r="M150" s="5"/>
    </row>
    <row r="151" spans="7:13" ht="12.75" customHeight="1">
      <c r="G151" s="4"/>
      <c r="M151" s="5"/>
    </row>
    <row r="152" spans="7:13" ht="12.75" customHeight="1">
      <c r="G152" s="4"/>
      <c r="M152" s="5"/>
    </row>
    <row r="153" spans="7:13" ht="12.75" customHeight="1">
      <c r="G153" s="4"/>
      <c r="M153" s="5"/>
    </row>
    <row r="154" spans="7:13" ht="12.75" customHeight="1">
      <c r="G154" s="4"/>
      <c r="M154" s="5"/>
    </row>
    <row r="155" spans="7:13" ht="12.75" customHeight="1">
      <c r="G155" s="4"/>
      <c r="M155" s="5"/>
    </row>
    <row r="156" spans="7:13" ht="12.75" customHeight="1">
      <c r="G156" s="4"/>
      <c r="M156" s="5"/>
    </row>
    <row r="157" spans="7:13" ht="12.75" customHeight="1">
      <c r="G157" s="4"/>
      <c r="M157" s="5"/>
    </row>
    <row r="158" spans="7:13" ht="12.75" customHeight="1">
      <c r="G158" s="4"/>
      <c r="M158" s="5"/>
    </row>
    <row r="159" spans="7:13" ht="12.75" customHeight="1">
      <c r="G159" s="4"/>
      <c r="M159" s="5"/>
    </row>
    <row r="160" spans="7:13" ht="12.75" customHeight="1">
      <c r="G160" s="4"/>
      <c r="M160" s="5"/>
    </row>
    <row r="161" spans="7:13" ht="12.75" customHeight="1">
      <c r="G161" s="4"/>
      <c r="M161" s="5"/>
    </row>
    <row r="162" spans="7:13" ht="12.75" customHeight="1">
      <c r="G162" s="4"/>
      <c r="M162" s="5"/>
    </row>
    <row r="163" spans="7:13" ht="12.75" customHeight="1">
      <c r="G163" s="4"/>
      <c r="M163" s="5"/>
    </row>
    <row r="164" spans="7:13" ht="12.75" customHeight="1">
      <c r="G164" s="4"/>
      <c r="M164" s="5"/>
    </row>
    <row r="165" spans="7:13" ht="12.75" customHeight="1">
      <c r="G165" s="4"/>
      <c r="M165" s="5"/>
    </row>
    <row r="166" spans="7:13" ht="12.75" customHeight="1">
      <c r="G166" s="4"/>
      <c r="M166" s="5"/>
    </row>
    <row r="167" spans="7:13" ht="12.75" customHeight="1">
      <c r="G167" s="4"/>
      <c r="M167" s="5"/>
    </row>
    <row r="168" spans="7:13" ht="12.75" customHeight="1">
      <c r="G168" s="4"/>
      <c r="M168" s="5"/>
    </row>
    <row r="169" spans="7:13" ht="12.75" customHeight="1">
      <c r="G169" s="4"/>
      <c r="M169" s="5"/>
    </row>
    <row r="170" spans="7:13" ht="12.75" customHeight="1">
      <c r="G170" s="4"/>
      <c r="M170" s="5"/>
    </row>
    <row r="171" spans="7:13" ht="12.75" customHeight="1">
      <c r="G171" s="4"/>
      <c r="M171" s="5"/>
    </row>
    <row r="172" spans="7:13" ht="12.75" customHeight="1">
      <c r="G172" s="4"/>
      <c r="M172" s="5"/>
    </row>
    <row r="173" spans="7:13" ht="12.75" customHeight="1">
      <c r="G173" s="4"/>
      <c r="M173" s="5"/>
    </row>
    <row r="174" spans="7:13" ht="12.75" customHeight="1">
      <c r="G174" s="4"/>
      <c r="M174" s="5"/>
    </row>
    <row r="175" spans="7:13" ht="12.75" customHeight="1">
      <c r="G175" s="4"/>
      <c r="M175" s="5"/>
    </row>
    <row r="176" spans="7:13" ht="12.75" customHeight="1">
      <c r="G176" s="4"/>
      <c r="M176" s="5"/>
    </row>
    <row r="177" spans="7:13" ht="12.75" customHeight="1">
      <c r="G177" s="4"/>
      <c r="M177" s="5"/>
    </row>
    <row r="178" spans="7:13" ht="12.75" customHeight="1">
      <c r="G178" s="4"/>
      <c r="M178" s="5"/>
    </row>
    <row r="179" spans="7:13" ht="12.75" customHeight="1">
      <c r="G179" s="4"/>
      <c r="M179" s="5"/>
    </row>
    <row r="180" spans="7:13" ht="12.75" customHeight="1">
      <c r="G180" s="4"/>
      <c r="M180" s="5"/>
    </row>
    <row r="181" spans="7:13" ht="12.75" customHeight="1">
      <c r="G181" s="4"/>
      <c r="M181" s="5"/>
    </row>
    <row r="182" spans="7:13" ht="12.75" customHeight="1">
      <c r="G182" s="4"/>
      <c r="M182" s="5"/>
    </row>
    <row r="183" spans="7:13" ht="12.75" customHeight="1">
      <c r="G183" s="4"/>
      <c r="M183" s="5"/>
    </row>
    <row r="184" spans="7:13" ht="12.75" customHeight="1">
      <c r="G184" s="4"/>
      <c r="M184" s="5"/>
    </row>
    <row r="185" spans="7:13" ht="12.75" customHeight="1">
      <c r="G185" s="4"/>
      <c r="M185" s="5"/>
    </row>
    <row r="186" spans="7:13" ht="12.75" customHeight="1">
      <c r="G186" s="4"/>
      <c r="M186" s="5"/>
    </row>
    <row r="187" spans="7:13" ht="12.75" customHeight="1">
      <c r="G187" s="4"/>
      <c r="M187" s="5"/>
    </row>
    <row r="188" spans="7:13" ht="12.75" customHeight="1">
      <c r="G188" s="4"/>
      <c r="M188" s="5"/>
    </row>
    <row r="189" spans="7:13" ht="12.75" customHeight="1">
      <c r="G189" s="4"/>
      <c r="M189" s="5"/>
    </row>
    <row r="190" spans="7:13" ht="12.75" customHeight="1">
      <c r="G190" s="4"/>
      <c r="M190" s="5"/>
    </row>
    <row r="191" spans="7:13" ht="12.75" customHeight="1">
      <c r="G191" s="4"/>
      <c r="M191" s="5"/>
    </row>
    <row r="192" spans="7:13" ht="12.75" customHeight="1">
      <c r="G192" s="4"/>
      <c r="M192" s="5"/>
    </row>
    <row r="193" spans="7:13" ht="12.75" customHeight="1">
      <c r="G193" s="4"/>
      <c r="M193" s="5"/>
    </row>
    <row r="194" spans="7:13" ht="12.75" customHeight="1">
      <c r="G194" s="4"/>
      <c r="M194" s="5"/>
    </row>
    <row r="195" spans="7:13" ht="12.75" customHeight="1">
      <c r="G195" s="4"/>
      <c r="M195" s="5"/>
    </row>
    <row r="196" spans="7:13" ht="12.75" customHeight="1">
      <c r="G196" s="4"/>
      <c r="M196" s="5"/>
    </row>
    <row r="197" spans="7:13" ht="12.75" customHeight="1">
      <c r="G197" s="4"/>
      <c r="M197" s="5"/>
    </row>
    <row r="198" spans="7:13" ht="12.75" customHeight="1">
      <c r="G198" s="4"/>
      <c r="M198" s="5"/>
    </row>
    <row r="199" spans="7:13" ht="12.75" customHeight="1">
      <c r="G199" s="4"/>
      <c r="M199" s="5"/>
    </row>
    <row r="200" spans="7:13" ht="12.75" customHeight="1">
      <c r="G200" s="4"/>
      <c r="M200" s="5"/>
    </row>
    <row r="201" spans="7:13" ht="12.75" customHeight="1">
      <c r="G201" s="4"/>
      <c r="M201" s="5"/>
    </row>
    <row r="202" spans="7:13" ht="12.75" customHeight="1">
      <c r="G202" s="4"/>
      <c r="M202" s="5"/>
    </row>
    <row r="203" spans="7:13" ht="12.75" customHeight="1">
      <c r="G203" s="4"/>
      <c r="M203" s="5"/>
    </row>
    <row r="204" spans="7:13" ht="12.75" customHeight="1">
      <c r="G204" s="4"/>
      <c r="M204" s="5"/>
    </row>
    <row r="205" spans="7:13" ht="12.75" customHeight="1">
      <c r="G205" s="4"/>
      <c r="M205" s="5"/>
    </row>
    <row r="206" spans="7:13" ht="12.75" customHeight="1">
      <c r="G206" s="4"/>
      <c r="M206" s="5"/>
    </row>
    <row r="207" spans="7:13" ht="12.75" customHeight="1">
      <c r="G207" s="4"/>
      <c r="M207" s="5"/>
    </row>
    <row r="208" spans="7:13" ht="12.75" customHeight="1">
      <c r="G208" s="4"/>
      <c r="M208" s="5"/>
    </row>
    <row r="209" spans="7:13" ht="12.75" customHeight="1">
      <c r="G209" s="4"/>
      <c r="M209" s="5"/>
    </row>
    <row r="210" spans="7:13" ht="12.75" customHeight="1">
      <c r="G210" s="4"/>
      <c r="M210" s="5"/>
    </row>
    <row r="211" spans="7:13" ht="12.75" customHeight="1">
      <c r="G211" s="4"/>
      <c r="M211" s="5"/>
    </row>
    <row r="212" spans="7:13" ht="12.75" customHeight="1">
      <c r="G212" s="4"/>
      <c r="M212" s="5"/>
    </row>
    <row r="213" spans="7:13" ht="12.75" customHeight="1">
      <c r="G213" s="4"/>
      <c r="M213" s="5"/>
    </row>
    <row r="214" spans="7:13" ht="12.75" customHeight="1">
      <c r="G214" s="4"/>
      <c r="M214" s="5"/>
    </row>
    <row r="215" spans="7:13" ht="12.75" customHeight="1">
      <c r="G215" s="4"/>
      <c r="M215" s="5"/>
    </row>
    <row r="216" spans="7:13" ht="12.75" customHeight="1">
      <c r="G216" s="4"/>
      <c r="M216" s="5"/>
    </row>
    <row r="217" spans="7:13" ht="12.75" customHeight="1">
      <c r="G217" s="4"/>
      <c r="M217" s="5"/>
    </row>
    <row r="218" spans="7:13" ht="12.75" customHeight="1">
      <c r="G218" s="4"/>
      <c r="M218" s="5"/>
    </row>
    <row r="219" spans="7:13" ht="12.75" customHeight="1">
      <c r="G219" s="4"/>
      <c r="M219" s="5"/>
    </row>
    <row r="220" spans="7:13" ht="12.75" customHeight="1">
      <c r="G220" s="4"/>
      <c r="M220" s="5"/>
    </row>
    <row r="221" spans="7:13" ht="12.75" customHeight="1">
      <c r="G221" s="4"/>
      <c r="M221" s="5"/>
    </row>
    <row r="222" spans="7:13" ht="12.75" customHeight="1">
      <c r="G222" s="4"/>
      <c r="M222" s="5"/>
    </row>
    <row r="223" spans="7:13" ht="12.75" customHeight="1">
      <c r="G223" s="4"/>
      <c r="M223" s="5"/>
    </row>
    <row r="224" spans="7:13" ht="12.75" customHeight="1">
      <c r="G224" s="4"/>
      <c r="M224" s="5"/>
    </row>
    <row r="225" spans="7:13" ht="12.75" customHeight="1">
      <c r="G225" s="4"/>
      <c r="M225" s="5"/>
    </row>
    <row r="226" spans="7:13" ht="12.75" customHeight="1">
      <c r="G226" s="4"/>
      <c r="M226" s="5"/>
    </row>
    <row r="227" spans="7:13" ht="12.75" customHeight="1">
      <c r="G227" s="4"/>
      <c r="M227" s="5"/>
    </row>
    <row r="228" spans="7:13" ht="12.75" customHeight="1">
      <c r="G228" s="4"/>
      <c r="M228" s="5"/>
    </row>
    <row r="229" spans="7:13" ht="12.75" customHeight="1">
      <c r="G229" s="4"/>
      <c r="M229" s="5"/>
    </row>
    <row r="230" spans="7:13" ht="12.75" customHeight="1">
      <c r="G230" s="4"/>
      <c r="M230" s="5"/>
    </row>
    <row r="231" spans="7:13" ht="12.75" customHeight="1">
      <c r="G231" s="4"/>
      <c r="M231" s="5"/>
    </row>
    <row r="232" spans="7:13" ht="12.75" customHeight="1">
      <c r="G232" s="4"/>
      <c r="M232" s="5"/>
    </row>
    <row r="233" spans="7:13" ht="12.75" customHeight="1">
      <c r="G233" s="4"/>
      <c r="M233" s="5"/>
    </row>
    <row r="234" spans="7:13" ht="12.75" customHeight="1">
      <c r="G234" s="4"/>
      <c r="M234" s="5"/>
    </row>
    <row r="235" spans="7:13" ht="12.75" customHeight="1">
      <c r="G235" s="4"/>
      <c r="M235" s="5"/>
    </row>
    <row r="236" spans="7:13" ht="12.75" customHeight="1">
      <c r="G236" s="4"/>
      <c r="M236" s="5"/>
    </row>
    <row r="237" spans="7:13" ht="12.75" customHeight="1">
      <c r="G237" s="4"/>
      <c r="M237" s="5"/>
    </row>
    <row r="238" spans="7:13" ht="12.75" customHeight="1">
      <c r="G238" s="4"/>
      <c r="M238" s="5"/>
    </row>
    <row r="239" spans="7:13" ht="12.75" customHeight="1">
      <c r="G239" s="4"/>
      <c r="M239" s="5"/>
    </row>
    <row r="240" spans="7:13" ht="12.75" customHeight="1">
      <c r="G240" s="4"/>
      <c r="M240" s="5"/>
    </row>
    <row r="241" spans="7:13" ht="12.75" customHeight="1">
      <c r="G241" s="4"/>
      <c r="M241" s="5"/>
    </row>
    <row r="242" spans="7:13" ht="12.75" customHeight="1">
      <c r="G242" s="4"/>
      <c r="M242" s="5"/>
    </row>
    <row r="243" spans="7:13" ht="12.75" customHeight="1">
      <c r="G243" s="4"/>
      <c r="M243" s="5"/>
    </row>
    <row r="244" spans="7:13" ht="12.75" customHeight="1">
      <c r="G244" s="4"/>
      <c r="M244" s="5"/>
    </row>
    <row r="245" spans="7:13" ht="12.75" customHeight="1">
      <c r="G245" s="4"/>
      <c r="M245" s="5"/>
    </row>
    <row r="246" spans="7:13" ht="12.75" customHeight="1">
      <c r="G246" s="4"/>
      <c r="M246" s="5"/>
    </row>
    <row r="247" spans="7:13" ht="12.75" customHeight="1">
      <c r="G247" s="4"/>
      <c r="M247" s="5"/>
    </row>
    <row r="248" spans="7:13" ht="12.75" customHeight="1">
      <c r="G248" s="4"/>
      <c r="M248" s="5"/>
    </row>
    <row r="249" spans="7:13" ht="12.75" customHeight="1">
      <c r="G249" s="4"/>
      <c r="M249" s="5"/>
    </row>
    <row r="250" spans="7:13" ht="12.75" customHeight="1">
      <c r="G250" s="4"/>
      <c r="M250" s="5"/>
    </row>
    <row r="251" spans="7:13" ht="12.75" customHeight="1">
      <c r="G251" s="4"/>
      <c r="M251" s="5"/>
    </row>
    <row r="252" spans="7:13" ht="12.75" customHeight="1">
      <c r="G252" s="4"/>
      <c r="M252" s="5"/>
    </row>
    <row r="253" spans="7:13" ht="12.75" customHeight="1">
      <c r="G253" s="4"/>
      <c r="M253" s="5"/>
    </row>
    <row r="254" spans="7:13" ht="12.75" customHeight="1">
      <c r="G254" s="4"/>
      <c r="M254" s="5"/>
    </row>
    <row r="255" spans="7:13" ht="12.75" customHeight="1">
      <c r="G255" s="4"/>
      <c r="M255" s="5"/>
    </row>
    <row r="256" spans="7:13" ht="12.75" customHeight="1">
      <c r="G256" s="4"/>
      <c r="M256" s="5"/>
    </row>
    <row r="257" spans="7:13" ht="12.75" customHeight="1">
      <c r="G257" s="4"/>
      <c r="M257" s="5"/>
    </row>
    <row r="258" spans="7:13" ht="12.75" customHeight="1">
      <c r="G258" s="4"/>
      <c r="M258" s="5"/>
    </row>
    <row r="259" spans="7:13" ht="12.75" customHeight="1">
      <c r="G259" s="4"/>
      <c r="M259" s="5"/>
    </row>
    <row r="260" spans="7:13" ht="12.75" customHeight="1">
      <c r="G260" s="4"/>
      <c r="M260" s="5"/>
    </row>
    <row r="261" spans="7:13" ht="12.75" customHeight="1">
      <c r="G261" s="4"/>
      <c r="M261" s="5"/>
    </row>
    <row r="262" spans="7:13" ht="12.75" customHeight="1">
      <c r="G262" s="4"/>
      <c r="M262" s="5"/>
    </row>
    <row r="263" spans="7:13" ht="12.75" customHeight="1">
      <c r="G263" s="4"/>
      <c r="M263" s="5"/>
    </row>
    <row r="264" spans="7:13" ht="12.75" customHeight="1">
      <c r="G264" s="4"/>
      <c r="M264" s="5"/>
    </row>
    <row r="265" spans="7:13" ht="12.75" customHeight="1">
      <c r="G265" s="4"/>
      <c r="M265" s="5"/>
    </row>
    <row r="266" spans="7:13" ht="12.75" customHeight="1">
      <c r="G266" s="4"/>
      <c r="M266" s="5"/>
    </row>
    <row r="267" spans="7:13" ht="12.75" customHeight="1">
      <c r="G267" s="4"/>
      <c r="M267" s="5"/>
    </row>
    <row r="268" spans="7:13" ht="12.75" customHeight="1">
      <c r="G268" s="4"/>
      <c r="M268" s="5"/>
    </row>
    <row r="269" spans="7:13" ht="12.75" customHeight="1">
      <c r="G269" s="4"/>
      <c r="M269" s="5"/>
    </row>
    <row r="270" spans="7:13" ht="12.75" customHeight="1">
      <c r="G270" s="4"/>
      <c r="M270" s="5"/>
    </row>
    <row r="271" spans="7:13" ht="12.75" customHeight="1">
      <c r="G271" s="4"/>
      <c r="M271" s="5"/>
    </row>
    <row r="272" spans="7:13" ht="12.75" customHeight="1">
      <c r="G272" s="4"/>
      <c r="M272" s="5"/>
    </row>
    <row r="273" spans="7:13" ht="12.75" customHeight="1">
      <c r="G273" s="4"/>
      <c r="M273" s="5"/>
    </row>
    <row r="274" spans="7:13" ht="12.75" customHeight="1">
      <c r="G274" s="4"/>
      <c r="M274" s="5"/>
    </row>
    <row r="275" spans="7:13" ht="12.75" customHeight="1">
      <c r="G275" s="4"/>
      <c r="M275" s="5"/>
    </row>
    <row r="276" spans="7:13" ht="12.75" customHeight="1">
      <c r="G276" s="4"/>
      <c r="M276" s="5"/>
    </row>
    <row r="277" spans="7:13" ht="12.75" customHeight="1">
      <c r="G277" s="4"/>
      <c r="M277" s="5"/>
    </row>
    <row r="278" spans="7:13" ht="12.75" customHeight="1">
      <c r="G278" s="4"/>
      <c r="M278" s="5"/>
    </row>
    <row r="279" spans="7:13" ht="12.75" customHeight="1">
      <c r="G279" s="4"/>
      <c r="M279" s="5"/>
    </row>
    <row r="280" spans="7:13" ht="12.75" customHeight="1">
      <c r="G280" s="4"/>
      <c r="M280" s="5"/>
    </row>
    <row r="281" spans="7:13" ht="12.75" customHeight="1">
      <c r="G281" s="4"/>
      <c r="M281" s="5"/>
    </row>
    <row r="282" spans="7:13" ht="12.75" customHeight="1">
      <c r="G282" s="4"/>
      <c r="M282" s="5"/>
    </row>
    <row r="283" spans="7:13" ht="12.75" customHeight="1">
      <c r="G283" s="4"/>
      <c r="M283" s="5"/>
    </row>
    <row r="284" spans="7:13" ht="12.75" customHeight="1">
      <c r="G284" s="4"/>
      <c r="M284" s="5"/>
    </row>
    <row r="285" spans="7:13" ht="12.75" customHeight="1">
      <c r="G285" s="4"/>
      <c r="M285" s="5"/>
    </row>
    <row r="286" spans="7:13" ht="12.75" customHeight="1">
      <c r="G286" s="4"/>
      <c r="M286" s="5"/>
    </row>
    <row r="287" spans="7:13" ht="12.75" customHeight="1">
      <c r="G287" s="4"/>
      <c r="M287" s="5"/>
    </row>
    <row r="288" spans="7:13" ht="12.75" customHeight="1">
      <c r="G288" s="4"/>
      <c r="M288" s="5"/>
    </row>
    <row r="289" spans="7:13" ht="12.75" customHeight="1">
      <c r="G289" s="4"/>
      <c r="M289" s="5"/>
    </row>
    <row r="290" spans="7:13" ht="12.75" customHeight="1">
      <c r="G290" s="4"/>
      <c r="M290" s="5"/>
    </row>
    <row r="291" spans="7:13" ht="12.75" customHeight="1">
      <c r="G291" s="4"/>
      <c r="M291" s="5"/>
    </row>
    <row r="292" spans="7:13" ht="12.75" customHeight="1">
      <c r="G292" s="4"/>
      <c r="M292" s="5"/>
    </row>
    <row r="293" spans="7:13" ht="12.75" customHeight="1">
      <c r="G293" s="4"/>
      <c r="M293" s="5"/>
    </row>
    <row r="294" spans="7:13" ht="12.75" customHeight="1">
      <c r="G294" s="4"/>
      <c r="M294" s="5"/>
    </row>
    <row r="295" spans="7:13" ht="12.75" customHeight="1">
      <c r="G295" s="4"/>
      <c r="M295" s="5"/>
    </row>
    <row r="296" spans="7:13" ht="12.75" customHeight="1">
      <c r="G296" s="4"/>
      <c r="M296" s="5"/>
    </row>
    <row r="297" spans="7:13" ht="12.75" customHeight="1">
      <c r="G297" s="4"/>
      <c r="M297" s="5"/>
    </row>
    <row r="298" spans="7:13" ht="12.75" customHeight="1">
      <c r="G298" s="4"/>
      <c r="M298" s="5"/>
    </row>
    <row r="299" spans="7:13" ht="12.75" customHeight="1">
      <c r="G299" s="4"/>
      <c r="M299" s="5"/>
    </row>
    <row r="300" spans="7:13" ht="12.75" customHeight="1">
      <c r="G300" s="4"/>
      <c r="M300" s="5"/>
    </row>
    <row r="301" spans="7:13" ht="12.75" customHeight="1">
      <c r="G301" s="4"/>
      <c r="M301" s="5"/>
    </row>
    <row r="302" spans="7:13" ht="12.75" customHeight="1">
      <c r="G302" s="4"/>
      <c r="M302" s="5"/>
    </row>
    <row r="303" spans="7:13" ht="12.75" customHeight="1">
      <c r="G303" s="4"/>
      <c r="M303" s="5"/>
    </row>
    <row r="304" spans="7:13" ht="12.75" customHeight="1">
      <c r="G304" s="4"/>
      <c r="M304" s="5"/>
    </row>
    <row r="305" spans="7:13" ht="12.75" customHeight="1">
      <c r="G305" s="4"/>
      <c r="M305" s="5"/>
    </row>
    <row r="306" spans="7:13" ht="12.75" customHeight="1">
      <c r="G306" s="4"/>
      <c r="M306" s="5"/>
    </row>
    <row r="307" spans="7:13" ht="12.75" customHeight="1">
      <c r="G307" s="4"/>
      <c r="M307" s="5"/>
    </row>
    <row r="308" spans="7:13" ht="12.75" customHeight="1">
      <c r="G308" s="4"/>
      <c r="M308" s="5"/>
    </row>
    <row r="309" spans="7:13" ht="12.75" customHeight="1">
      <c r="G309" s="4"/>
      <c r="M309" s="5"/>
    </row>
    <row r="310" spans="7:13" ht="12.75" customHeight="1">
      <c r="G310" s="4"/>
      <c r="M310" s="5"/>
    </row>
    <row r="311" spans="7:13" ht="12.75" customHeight="1">
      <c r="G311" s="4"/>
      <c r="M311" s="5"/>
    </row>
    <row r="312" spans="7:13" ht="12.75" customHeight="1">
      <c r="G312" s="4"/>
      <c r="M312" s="5"/>
    </row>
    <row r="313" spans="7:13" ht="12.75" customHeight="1">
      <c r="G313" s="4"/>
      <c r="M313" s="5"/>
    </row>
    <row r="314" spans="7:13" ht="12.75" customHeight="1">
      <c r="G314" s="4"/>
      <c r="M314" s="5"/>
    </row>
    <row r="315" spans="7:13" ht="12.75" customHeight="1">
      <c r="G315" s="4"/>
      <c r="M315" s="5"/>
    </row>
    <row r="316" spans="7:13" ht="12.75" customHeight="1">
      <c r="G316" s="4"/>
      <c r="M316" s="5"/>
    </row>
    <row r="317" spans="7:13" ht="12.75" customHeight="1">
      <c r="G317" s="4"/>
      <c r="M317" s="5"/>
    </row>
    <row r="318" spans="7:13" ht="12.75" customHeight="1">
      <c r="G318" s="4"/>
      <c r="M318" s="5"/>
    </row>
    <row r="319" spans="7:13" ht="12.75" customHeight="1">
      <c r="G319" s="4"/>
      <c r="M319" s="5"/>
    </row>
    <row r="320" spans="7:13" ht="12.75" customHeight="1">
      <c r="G320" s="4"/>
      <c r="M320" s="5"/>
    </row>
    <row r="321" spans="7:13" ht="12.75" customHeight="1">
      <c r="G321" s="4"/>
      <c r="M321" s="5"/>
    </row>
    <row r="322" spans="7:13" ht="12.75" customHeight="1">
      <c r="G322" s="4"/>
      <c r="M322" s="5"/>
    </row>
    <row r="323" spans="7:13" ht="12.75" customHeight="1">
      <c r="G323" s="4"/>
      <c r="M323" s="5"/>
    </row>
    <row r="324" spans="7:13" ht="12.75" customHeight="1">
      <c r="G324" s="4"/>
      <c r="M324" s="5"/>
    </row>
    <row r="325" spans="7:13" ht="12.75" customHeight="1">
      <c r="G325" s="4"/>
      <c r="M325" s="5"/>
    </row>
    <row r="326" spans="7:13" ht="12.75" customHeight="1">
      <c r="G326" s="4"/>
      <c r="M326" s="5"/>
    </row>
    <row r="327" spans="7:13" ht="12.75" customHeight="1">
      <c r="G327" s="4"/>
      <c r="M327" s="5"/>
    </row>
    <row r="328" spans="7:13" ht="12.75" customHeight="1">
      <c r="G328" s="4"/>
      <c r="M328" s="5"/>
    </row>
    <row r="329" spans="7:13" ht="12.75" customHeight="1">
      <c r="G329" s="4"/>
      <c r="M329" s="5"/>
    </row>
    <row r="330" spans="7:13" ht="12.75" customHeight="1">
      <c r="G330" s="4"/>
      <c r="M330" s="5"/>
    </row>
    <row r="331" spans="7:13" ht="12.75" customHeight="1">
      <c r="G331" s="4"/>
      <c r="M331" s="5"/>
    </row>
    <row r="332" spans="7:13" ht="12.75" customHeight="1">
      <c r="G332" s="4"/>
      <c r="M332" s="5"/>
    </row>
    <row r="333" spans="7:13" ht="12.75" customHeight="1">
      <c r="G333" s="4"/>
      <c r="M333" s="5"/>
    </row>
    <row r="334" spans="7:13" ht="12.75" customHeight="1">
      <c r="G334" s="4"/>
      <c r="M334" s="5"/>
    </row>
    <row r="335" spans="7:13" ht="12.75" customHeight="1">
      <c r="G335" s="4"/>
      <c r="M335" s="5"/>
    </row>
    <row r="336" spans="7:13" ht="12.75" customHeight="1">
      <c r="G336" s="4"/>
      <c r="M336" s="5"/>
    </row>
    <row r="337" spans="7:13" ht="12.75" customHeight="1">
      <c r="G337" s="4"/>
      <c r="M337" s="5"/>
    </row>
    <row r="338" spans="7:13" ht="12.75" customHeight="1">
      <c r="G338" s="4"/>
      <c r="M338" s="5"/>
    </row>
    <row r="339" spans="7:13" ht="12.75" customHeight="1">
      <c r="G339" s="4"/>
      <c r="M339" s="5"/>
    </row>
    <row r="340" spans="7:13" ht="12.75" customHeight="1">
      <c r="G340" s="4"/>
      <c r="M340" s="5"/>
    </row>
    <row r="341" spans="7:13" ht="12.75" customHeight="1">
      <c r="G341" s="4"/>
      <c r="M341" s="5"/>
    </row>
    <row r="342" spans="7:13" ht="12.75" customHeight="1">
      <c r="G342" s="4"/>
      <c r="M342" s="5"/>
    </row>
    <row r="343" spans="7:13" ht="12.75" customHeight="1">
      <c r="G343" s="4"/>
      <c r="M343" s="5"/>
    </row>
    <row r="344" spans="7:13" ht="12.75" customHeight="1">
      <c r="G344" s="4"/>
      <c r="M344" s="5"/>
    </row>
    <row r="345" spans="7:13" ht="12.75" customHeight="1">
      <c r="G345" s="4"/>
      <c r="M345" s="5"/>
    </row>
    <row r="346" spans="7:13" ht="12.75" customHeight="1">
      <c r="G346" s="4"/>
      <c r="M346" s="5"/>
    </row>
    <row r="347" spans="7:13" ht="12.75" customHeight="1">
      <c r="G347" s="4"/>
      <c r="M347" s="5"/>
    </row>
    <row r="348" spans="7:13" ht="12.75" customHeight="1">
      <c r="G348" s="4"/>
      <c r="M348" s="5"/>
    </row>
    <row r="349" spans="7:13" ht="12.75" customHeight="1">
      <c r="G349" s="4"/>
      <c r="M349" s="5"/>
    </row>
    <row r="350" spans="7:13" ht="12.75" customHeight="1">
      <c r="G350" s="4"/>
      <c r="M350" s="5"/>
    </row>
    <row r="351" spans="7:13" ht="12.75" customHeight="1">
      <c r="G351" s="4"/>
      <c r="M351" s="5"/>
    </row>
    <row r="352" spans="7:13" ht="12.75" customHeight="1">
      <c r="G352" s="4"/>
      <c r="M352" s="5"/>
    </row>
    <row r="353" spans="7:13" ht="12.75" customHeight="1">
      <c r="G353" s="4"/>
      <c r="M353" s="5"/>
    </row>
    <row r="354" spans="7:13" ht="12.75" customHeight="1">
      <c r="G354" s="4"/>
      <c r="M354" s="5"/>
    </row>
    <row r="355" spans="7:13" ht="12.75" customHeight="1">
      <c r="G355" s="4"/>
      <c r="M355" s="5"/>
    </row>
    <row r="356" spans="7:13" ht="12.75" customHeight="1">
      <c r="G356" s="4"/>
      <c r="M356" s="5"/>
    </row>
    <row r="357" spans="7:13" ht="12.75" customHeight="1">
      <c r="G357" s="4"/>
      <c r="M357" s="5"/>
    </row>
    <row r="358" spans="7:13" ht="12.75" customHeight="1">
      <c r="G358" s="4"/>
      <c r="M358" s="5"/>
    </row>
    <row r="359" spans="7:13" ht="12.75" customHeight="1">
      <c r="G359" s="4"/>
      <c r="M359" s="5"/>
    </row>
    <row r="360" spans="7:13" ht="12.75" customHeight="1">
      <c r="G360" s="4"/>
      <c r="M360" s="5"/>
    </row>
    <row r="361" spans="7:13" ht="12.75" customHeight="1">
      <c r="G361" s="4"/>
      <c r="M361" s="5"/>
    </row>
    <row r="362" spans="7:13" ht="12.75" customHeight="1">
      <c r="G362" s="4"/>
      <c r="M362" s="5"/>
    </row>
    <row r="363" spans="7:13" ht="12.75" customHeight="1">
      <c r="G363" s="4"/>
      <c r="M363" s="5"/>
    </row>
    <row r="364" spans="7:13" ht="12.75" customHeight="1">
      <c r="G364" s="4"/>
      <c r="M364" s="5"/>
    </row>
    <row r="365" spans="7:13" ht="12.75" customHeight="1">
      <c r="G365" s="4"/>
      <c r="M365" s="5"/>
    </row>
    <row r="366" spans="7:13" ht="12.75" customHeight="1">
      <c r="G366" s="4"/>
      <c r="M366" s="5"/>
    </row>
    <row r="367" spans="7:13" ht="12.75" customHeight="1">
      <c r="G367" s="4"/>
      <c r="M367" s="5"/>
    </row>
    <row r="368" spans="7:13" ht="12.75" customHeight="1">
      <c r="G368" s="4"/>
      <c r="M368" s="5"/>
    </row>
    <row r="369" spans="7:13" ht="12.75" customHeight="1">
      <c r="G369" s="4"/>
      <c r="M369" s="5"/>
    </row>
    <row r="370" spans="7:13" ht="12.75" customHeight="1">
      <c r="G370" s="4"/>
      <c r="M370" s="5"/>
    </row>
    <row r="371" spans="7:13" ht="12.75" customHeight="1">
      <c r="G371" s="4"/>
      <c r="M371" s="5"/>
    </row>
    <row r="372" spans="7:13" ht="12.75" customHeight="1">
      <c r="G372" s="4"/>
      <c r="M372" s="5"/>
    </row>
    <row r="373" spans="7:13" ht="12.75" customHeight="1">
      <c r="G373" s="4"/>
      <c r="M373" s="5"/>
    </row>
    <row r="374" spans="7:13" ht="12.75" customHeight="1">
      <c r="G374" s="4"/>
      <c r="M374" s="5"/>
    </row>
    <row r="375" spans="7:13" ht="12.75" customHeight="1">
      <c r="G375" s="4"/>
      <c r="M375" s="5"/>
    </row>
    <row r="376" spans="7:13" ht="12.75" customHeight="1">
      <c r="G376" s="4"/>
      <c r="M376" s="5"/>
    </row>
    <row r="377" spans="7:13" ht="12.75" customHeight="1">
      <c r="G377" s="4"/>
      <c r="M377" s="5"/>
    </row>
    <row r="378" spans="7:13" ht="12.75" customHeight="1">
      <c r="G378" s="4"/>
      <c r="M378" s="5"/>
    </row>
    <row r="379" spans="7:13" ht="12.75" customHeight="1">
      <c r="G379" s="4"/>
      <c r="M379" s="5"/>
    </row>
    <row r="380" spans="7:13" ht="12.75" customHeight="1">
      <c r="G380" s="4"/>
      <c r="M380" s="5"/>
    </row>
    <row r="381" spans="7:13" ht="12.75" customHeight="1">
      <c r="G381" s="4"/>
      <c r="M381" s="5"/>
    </row>
    <row r="382" spans="7:13" ht="12.75" customHeight="1">
      <c r="G382" s="4"/>
      <c r="M382" s="5"/>
    </row>
    <row r="383" spans="7:13" ht="12.75" customHeight="1">
      <c r="G383" s="4"/>
      <c r="M383" s="5"/>
    </row>
    <row r="384" spans="7:13" ht="12.75" customHeight="1">
      <c r="G384" s="4"/>
      <c r="M384" s="5"/>
    </row>
    <row r="385" spans="7:13" ht="12.75" customHeight="1">
      <c r="G385" s="4"/>
      <c r="M385" s="5"/>
    </row>
    <row r="386" spans="7:13" ht="12.75" customHeight="1">
      <c r="G386" s="4"/>
      <c r="M386" s="5"/>
    </row>
    <row r="387" spans="7:13" ht="12.75" customHeight="1">
      <c r="G387" s="4"/>
      <c r="M387" s="5"/>
    </row>
    <row r="388" spans="7:13" ht="12.75" customHeight="1">
      <c r="G388" s="4"/>
      <c r="M388" s="5"/>
    </row>
    <row r="389" spans="7:13" ht="12.75" customHeight="1">
      <c r="G389" s="4"/>
      <c r="M389" s="5"/>
    </row>
    <row r="390" spans="7:13" ht="12.75" customHeight="1">
      <c r="G390" s="4"/>
      <c r="M390" s="5"/>
    </row>
    <row r="391" spans="7:13" ht="12.75" customHeight="1">
      <c r="G391" s="4"/>
      <c r="M391" s="5"/>
    </row>
    <row r="392" spans="7:13" ht="12.75" customHeight="1">
      <c r="G392" s="4"/>
      <c r="M392" s="5"/>
    </row>
    <row r="393" spans="7:13" ht="12.75" customHeight="1">
      <c r="G393" s="4"/>
      <c r="M393" s="5"/>
    </row>
    <row r="394" spans="7:13" ht="12.75" customHeight="1">
      <c r="G394" s="4"/>
      <c r="M394" s="5"/>
    </row>
    <row r="395" spans="7:13" ht="12.75" customHeight="1">
      <c r="G395" s="4"/>
      <c r="M395" s="5"/>
    </row>
    <row r="396" spans="7:13" ht="12.75" customHeight="1">
      <c r="G396" s="4"/>
      <c r="M396" s="5"/>
    </row>
    <row r="397" spans="7:13" ht="12.75" customHeight="1">
      <c r="G397" s="4"/>
      <c r="M397" s="5"/>
    </row>
    <row r="398" spans="7:13" ht="12.75" customHeight="1">
      <c r="G398" s="4"/>
      <c r="M398" s="5"/>
    </row>
    <row r="399" spans="7:13" ht="12.75" customHeight="1">
      <c r="G399" s="4"/>
      <c r="M399" s="5"/>
    </row>
    <row r="400" spans="7:13" ht="12.75" customHeight="1">
      <c r="G400" s="4"/>
      <c r="M400" s="5"/>
    </row>
    <row r="401" spans="7:13" ht="12.75" customHeight="1">
      <c r="G401" s="4"/>
      <c r="M401" s="5"/>
    </row>
    <row r="402" spans="7:13" ht="12.75" customHeight="1">
      <c r="G402" s="4"/>
      <c r="M402" s="5"/>
    </row>
    <row r="403" spans="7:13" ht="12.75" customHeight="1">
      <c r="G403" s="4"/>
      <c r="M403" s="5"/>
    </row>
    <row r="404" spans="7:13" ht="12.75" customHeight="1">
      <c r="G404" s="4"/>
      <c r="M404" s="5"/>
    </row>
    <row r="405" spans="7:13" ht="12.75" customHeight="1">
      <c r="G405" s="4"/>
      <c r="M405" s="5"/>
    </row>
    <row r="406" spans="7:13" ht="12.75" customHeight="1">
      <c r="G406" s="4"/>
      <c r="M406" s="5"/>
    </row>
    <row r="407" spans="7:13" ht="12.75" customHeight="1">
      <c r="G407" s="4"/>
      <c r="M407" s="5"/>
    </row>
    <row r="408" spans="7:13" ht="12.75" customHeight="1">
      <c r="G408" s="4"/>
      <c r="M408" s="5"/>
    </row>
    <row r="409" spans="7:13" ht="12.75" customHeight="1">
      <c r="G409" s="4"/>
      <c r="M409" s="5"/>
    </row>
    <row r="410" spans="7:13" ht="12.75" customHeight="1">
      <c r="G410" s="4"/>
      <c r="M410" s="5"/>
    </row>
    <row r="411" spans="7:13" ht="12.75" customHeight="1">
      <c r="G411" s="4"/>
      <c r="M411" s="5"/>
    </row>
    <row r="412" spans="7:13" ht="12.75" customHeight="1">
      <c r="G412" s="4"/>
      <c r="M412" s="5"/>
    </row>
    <row r="413" spans="7:13" ht="12.75" customHeight="1">
      <c r="G413" s="4"/>
      <c r="M413" s="5"/>
    </row>
    <row r="414" spans="7:13" ht="12.75" customHeight="1">
      <c r="G414" s="4"/>
      <c r="M414" s="5"/>
    </row>
    <row r="415" spans="7:13" ht="12.75" customHeight="1">
      <c r="G415" s="4"/>
      <c r="M415" s="5"/>
    </row>
    <row r="416" spans="7:13" ht="12.75" customHeight="1">
      <c r="G416" s="4"/>
      <c r="M416" s="5"/>
    </row>
    <row r="417" spans="7:13" ht="12.75" customHeight="1">
      <c r="G417" s="4"/>
      <c r="M417" s="5"/>
    </row>
    <row r="418" spans="7:13" ht="12.75" customHeight="1">
      <c r="G418" s="4"/>
      <c r="M418" s="5"/>
    </row>
    <row r="419" spans="7:13" ht="12.75" customHeight="1">
      <c r="G419" s="4"/>
      <c r="M419" s="5"/>
    </row>
    <row r="420" spans="7:13" ht="12.75" customHeight="1">
      <c r="G420" s="4"/>
      <c r="M420" s="5"/>
    </row>
    <row r="421" spans="7:13" ht="12.75" customHeight="1">
      <c r="G421" s="4"/>
      <c r="M421" s="5"/>
    </row>
    <row r="422" spans="7:13" ht="12.75" customHeight="1">
      <c r="G422" s="4"/>
      <c r="M422" s="5"/>
    </row>
    <row r="423" spans="7:13" ht="12.75" customHeight="1">
      <c r="G423" s="4"/>
      <c r="M423" s="5"/>
    </row>
    <row r="424" spans="7:13" ht="12.75" customHeight="1">
      <c r="G424" s="4"/>
      <c r="M424" s="5"/>
    </row>
    <row r="425" spans="7:13" ht="12.75" customHeight="1">
      <c r="G425" s="4"/>
      <c r="M425" s="5"/>
    </row>
    <row r="426" spans="7:13" ht="12.75" customHeight="1">
      <c r="G426" s="4"/>
      <c r="M426" s="5"/>
    </row>
    <row r="427" spans="7:13" ht="12.75" customHeight="1">
      <c r="G427" s="4"/>
      <c r="M427" s="5"/>
    </row>
    <row r="428" spans="7:13" ht="12.75" customHeight="1">
      <c r="G428" s="4"/>
      <c r="M428" s="5"/>
    </row>
    <row r="429" spans="7:13" ht="12.75" customHeight="1">
      <c r="G429" s="4"/>
      <c r="M429" s="5"/>
    </row>
    <row r="430" spans="7:13" ht="12.75" customHeight="1">
      <c r="G430" s="4"/>
      <c r="M430" s="5"/>
    </row>
    <row r="431" spans="7:13" ht="12.75" customHeight="1">
      <c r="G431" s="4"/>
      <c r="M431" s="5"/>
    </row>
    <row r="432" spans="7:13" ht="12.75" customHeight="1">
      <c r="G432" s="4"/>
      <c r="M432" s="5"/>
    </row>
    <row r="433" spans="7:13" ht="12.75" customHeight="1">
      <c r="G433" s="4"/>
      <c r="M433" s="5"/>
    </row>
    <row r="434" spans="7:13" ht="12.75" customHeight="1">
      <c r="G434" s="4"/>
      <c r="M434" s="5"/>
    </row>
    <row r="435" spans="7:13" ht="12.75" customHeight="1">
      <c r="G435" s="4"/>
      <c r="M435" s="5"/>
    </row>
    <row r="436" spans="7:13" ht="12.75" customHeight="1">
      <c r="G436" s="4"/>
      <c r="M436" s="5"/>
    </row>
    <row r="437" spans="7:13" ht="12.75" customHeight="1">
      <c r="G437" s="4"/>
      <c r="M437" s="5"/>
    </row>
    <row r="438" spans="7:13" ht="12.75" customHeight="1">
      <c r="G438" s="4"/>
      <c r="M438" s="5"/>
    </row>
    <row r="439" spans="7:13" ht="12.75" customHeight="1">
      <c r="G439" s="4"/>
      <c r="M439" s="5"/>
    </row>
    <row r="440" spans="7:13" ht="12.75" customHeight="1">
      <c r="G440" s="4"/>
      <c r="M440" s="5"/>
    </row>
    <row r="441" spans="7:13" ht="12.75" customHeight="1">
      <c r="G441" s="4"/>
      <c r="M441" s="5"/>
    </row>
    <row r="442" spans="7:13" ht="12.75" customHeight="1">
      <c r="G442" s="4"/>
      <c r="M442" s="5"/>
    </row>
    <row r="443" spans="7:13" ht="12.75" customHeight="1">
      <c r="G443" s="4"/>
      <c r="M443" s="5"/>
    </row>
    <row r="444" spans="7:13" ht="12.75" customHeight="1">
      <c r="G444" s="4"/>
      <c r="M444" s="5"/>
    </row>
    <row r="445" spans="7:13" ht="12.75" customHeight="1">
      <c r="G445" s="4"/>
      <c r="M445" s="5"/>
    </row>
    <row r="446" spans="7:13" ht="12.75" customHeight="1">
      <c r="G446" s="4"/>
      <c r="M446" s="5"/>
    </row>
    <row r="447" spans="7:13" ht="12.75" customHeight="1">
      <c r="G447" s="4"/>
      <c r="M447" s="5"/>
    </row>
    <row r="448" spans="7:13" ht="12.75" customHeight="1">
      <c r="G448" s="4"/>
      <c r="M448" s="5"/>
    </row>
    <row r="449" spans="7:13" ht="12.75" customHeight="1">
      <c r="G449" s="4"/>
      <c r="M449" s="5"/>
    </row>
    <row r="450" spans="7:13" ht="12.75" customHeight="1">
      <c r="G450" s="4"/>
      <c r="M450" s="5"/>
    </row>
    <row r="451" spans="7:13" ht="12.75" customHeight="1">
      <c r="G451" s="4"/>
      <c r="M451" s="5"/>
    </row>
    <row r="452" spans="7:13" ht="12.75" customHeight="1">
      <c r="G452" s="4"/>
      <c r="M452" s="5"/>
    </row>
    <row r="453" spans="7:13" ht="12.75" customHeight="1">
      <c r="G453" s="4"/>
      <c r="M453" s="5"/>
    </row>
    <row r="454" spans="7:13" ht="12.75" customHeight="1">
      <c r="G454" s="4"/>
      <c r="M454" s="5"/>
    </row>
    <row r="455" spans="7:13" ht="12.75" customHeight="1">
      <c r="G455" s="4"/>
      <c r="M455" s="5"/>
    </row>
    <row r="456" spans="7:13" ht="12.75" customHeight="1">
      <c r="G456" s="4"/>
      <c r="M456" s="5"/>
    </row>
    <row r="457" spans="7:13" ht="12.75" customHeight="1">
      <c r="G457" s="4"/>
      <c r="M457" s="5"/>
    </row>
    <row r="458" spans="7:13" ht="12.75" customHeight="1">
      <c r="G458" s="4"/>
      <c r="M458" s="5"/>
    </row>
    <row r="459" spans="7:13" ht="12.75" customHeight="1">
      <c r="G459" s="4"/>
      <c r="M459" s="5"/>
    </row>
    <row r="460" spans="7:13" ht="12.75" customHeight="1">
      <c r="G460" s="4"/>
      <c r="M460" s="5"/>
    </row>
    <row r="461" spans="7:13" ht="12.75" customHeight="1">
      <c r="G461" s="4"/>
      <c r="M461" s="5"/>
    </row>
    <row r="462" spans="7:13" ht="12.75" customHeight="1">
      <c r="G462" s="4"/>
      <c r="M462" s="5"/>
    </row>
    <row r="463" spans="7:13" ht="12.75" customHeight="1">
      <c r="G463" s="4"/>
      <c r="M463" s="5"/>
    </row>
    <row r="464" spans="7:13" ht="12.75" customHeight="1">
      <c r="G464" s="4"/>
      <c r="M464" s="5"/>
    </row>
    <row r="465" spans="7:13" ht="12.75" customHeight="1">
      <c r="G465" s="4"/>
      <c r="M465" s="5"/>
    </row>
    <row r="466" spans="7:13" ht="12.75" customHeight="1">
      <c r="G466" s="4"/>
      <c r="M466" s="5"/>
    </row>
    <row r="467" spans="7:13" ht="12.75" customHeight="1">
      <c r="G467" s="4"/>
      <c r="M467" s="5"/>
    </row>
    <row r="468" spans="7:13" ht="12.75" customHeight="1">
      <c r="G468" s="4"/>
      <c r="M468" s="5"/>
    </row>
    <row r="469" spans="7:13" ht="12.75" customHeight="1">
      <c r="G469" s="4"/>
      <c r="M469" s="5"/>
    </row>
    <row r="470" spans="7:13" ht="12.75" customHeight="1">
      <c r="G470" s="4"/>
      <c r="M470" s="5"/>
    </row>
    <row r="471" spans="7:13" ht="12.75" customHeight="1">
      <c r="G471" s="4"/>
      <c r="M471" s="5"/>
    </row>
    <row r="472" spans="7:13" ht="12.75" customHeight="1">
      <c r="G472" s="4"/>
      <c r="M472" s="5"/>
    </row>
    <row r="473" spans="7:13" ht="12.75" customHeight="1">
      <c r="G473" s="4"/>
      <c r="M473" s="5"/>
    </row>
    <row r="474" spans="7:13" ht="12.75" customHeight="1">
      <c r="G474" s="4"/>
      <c r="M474" s="5"/>
    </row>
    <row r="475" spans="7:13" ht="12.75" customHeight="1">
      <c r="G475" s="4"/>
      <c r="M475" s="5"/>
    </row>
    <row r="476" spans="7:13" ht="12.75" customHeight="1">
      <c r="G476" s="4"/>
      <c r="M476" s="5"/>
    </row>
    <row r="477" spans="7:13" ht="12.75" customHeight="1">
      <c r="G477" s="4"/>
      <c r="M477" s="5"/>
    </row>
    <row r="478" spans="7:13" ht="12.75" customHeight="1">
      <c r="G478" s="4"/>
      <c r="M478" s="5"/>
    </row>
    <row r="479" spans="7:13" ht="12.75" customHeight="1">
      <c r="G479" s="4"/>
      <c r="M479" s="5"/>
    </row>
    <row r="480" spans="7:13" ht="12.75" customHeight="1">
      <c r="G480" s="4"/>
      <c r="M480" s="5"/>
    </row>
    <row r="481" spans="7:13" ht="12.75" customHeight="1">
      <c r="G481" s="4"/>
      <c r="M481" s="5"/>
    </row>
    <row r="482" spans="7:13" ht="12.75" customHeight="1">
      <c r="G482" s="4"/>
      <c r="M482" s="5"/>
    </row>
    <row r="483" spans="7:13" ht="12.75" customHeight="1">
      <c r="G483" s="4"/>
      <c r="M483" s="5"/>
    </row>
    <row r="484" spans="7:13" ht="12.75" customHeight="1">
      <c r="G484" s="4"/>
      <c r="M484" s="5"/>
    </row>
    <row r="485" spans="7:13" ht="12.75" customHeight="1">
      <c r="G485" s="4"/>
      <c r="M485" s="5"/>
    </row>
    <row r="486" spans="7:13" ht="12.75" customHeight="1">
      <c r="G486" s="4"/>
      <c r="M486" s="5"/>
    </row>
    <row r="487" spans="7:13" ht="12.75" customHeight="1">
      <c r="G487" s="4"/>
      <c r="M487" s="5"/>
    </row>
    <row r="488" spans="7:13" ht="12.75" customHeight="1">
      <c r="G488" s="4"/>
      <c r="M488" s="5"/>
    </row>
    <row r="489" spans="7:13" ht="12.75" customHeight="1">
      <c r="G489" s="4"/>
      <c r="M489" s="5"/>
    </row>
    <row r="490" spans="7:13" ht="12.75" customHeight="1">
      <c r="G490" s="4"/>
      <c r="M490" s="5"/>
    </row>
    <row r="491" spans="7:13" ht="12.75" customHeight="1">
      <c r="G491" s="4"/>
      <c r="M491" s="5"/>
    </row>
    <row r="492" spans="7:13" ht="12.75" customHeight="1">
      <c r="G492" s="4"/>
      <c r="M492" s="5"/>
    </row>
    <row r="493" spans="7:13" ht="12.75" customHeight="1">
      <c r="G493" s="4"/>
      <c r="M493" s="5"/>
    </row>
    <row r="494" spans="7:13" ht="12.75" customHeight="1">
      <c r="G494" s="4"/>
      <c r="M494" s="5"/>
    </row>
    <row r="495" spans="7:13" ht="12.75" customHeight="1">
      <c r="G495" s="4"/>
      <c r="M495" s="5"/>
    </row>
    <row r="496" spans="7:13" ht="12.75" customHeight="1">
      <c r="G496" s="4"/>
      <c r="M496" s="5"/>
    </row>
    <row r="497" spans="7:13" ht="12.75" customHeight="1">
      <c r="G497" s="4"/>
      <c r="M497" s="5"/>
    </row>
    <row r="498" spans="7:13" ht="12.75" customHeight="1">
      <c r="G498" s="4"/>
      <c r="M498" s="5"/>
    </row>
    <row r="499" spans="7:13" ht="12.75" customHeight="1">
      <c r="G499" s="4"/>
      <c r="M499" s="5"/>
    </row>
    <row r="500" spans="7:13" ht="12.75" customHeight="1">
      <c r="G500" s="4"/>
      <c r="M500" s="5"/>
    </row>
    <row r="501" spans="7:13" ht="12.75" customHeight="1">
      <c r="G501" s="4"/>
      <c r="M501" s="5"/>
    </row>
    <row r="502" spans="7:13" ht="12.75" customHeight="1">
      <c r="G502" s="4"/>
      <c r="M502" s="5"/>
    </row>
    <row r="503" spans="7:13" ht="12.75" customHeight="1">
      <c r="G503" s="4"/>
      <c r="M503" s="5"/>
    </row>
    <row r="504" spans="7:13" ht="12.75" customHeight="1">
      <c r="G504" s="4"/>
      <c r="M504" s="5"/>
    </row>
    <row r="505" spans="7:13" ht="12.75" customHeight="1">
      <c r="G505" s="4"/>
      <c r="M505" s="5"/>
    </row>
    <row r="506" spans="7:13" ht="12.75" customHeight="1">
      <c r="G506" s="4"/>
      <c r="M506" s="5"/>
    </row>
    <row r="507" spans="7:13" ht="12.75" customHeight="1">
      <c r="G507" s="4"/>
      <c r="M507" s="5"/>
    </row>
    <row r="508" spans="7:13" ht="12.75" customHeight="1">
      <c r="G508" s="4"/>
      <c r="M508" s="5"/>
    </row>
    <row r="509" spans="7:13" ht="12.75" customHeight="1">
      <c r="G509" s="4"/>
      <c r="M509" s="5"/>
    </row>
    <row r="510" spans="7:13" ht="12.75" customHeight="1">
      <c r="G510" s="4"/>
      <c r="M510" s="5"/>
    </row>
    <row r="511" spans="7:13" ht="12.75" customHeight="1">
      <c r="G511" s="4"/>
      <c r="M511" s="5"/>
    </row>
    <row r="512" spans="7:13" ht="12.75" customHeight="1">
      <c r="G512" s="4"/>
      <c r="M512" s="5"/>
    </row>
    <row r="513" spans="7:13" ht="12.75" customHeight="1">
      <c r="G513" s="4"/>
      <c r="M513" s="5"/>
    </row>
    <row r="514" spans="7:13" ht="12.75" customHeight="1">
      <c r="G514" s="4"/>
      <c r="M514" s="5"/>
    </row>
    <row r="515" spans="7:13" ht="12.75" customHeight="1">
      <c r="G515" s="4"/>
      <c r="M515" s="5"/>
    </row>
    <row r="516" spans="7:13" ht="12.75" customHeight="1">
      <c r="G516" s="4"/>
      <c r="M516" s="5"/>
    </row>
    <row r="517" spans="7:13" ht="12.75" customHeight="1">
      <c r="G517" s="4"/>
      <c r="M517" s="5"/>
    </row>
    <row r="518" spans="7:13" ht="12.75" customHeight="1">
      <c r="G518" s="4"/>
      <c r="M518" s="5"/>
    </row>
    <row r="519" spans="7:13" ht="12.75" customHeight="1">
      <c r="G519" s="4"/>
      <c r="M519" s="5"/>
    </row>
    <row r="520" spans="7:13" ht="12.75" customHeight="1">
      <c r="G520" s="4"/>
      <c r="M520" s="5"/>
    </row>
    <row r="521" spans="7:13" ht="12.75" customHeight="1">
      <c r="G521" s="4"/>
      <c r="M521" s="5"/>
    </row>
    <row r="522" spans="7:13" ht="12.75" customHeight="1">
      <c r="G522" s="4"/>
      <c r="M522" s="5"/>
    </row>
    <row r="523" spans="7:13" ht="12.75" customHeight="1">
      <c r="G523" s="4"/>
      <c r="M523" s="5"/>
    </row>
    <row r="524" spans="7:13" ht="12.75" customHeight="1">
      <c r="G524" s="4"/>
      <c r="M524" s="5"/>
    </row>
    <row r="525" spans="7:13" ht="12.75" customHeight="1">
      <c r="G525" s="4"/>
      <c r="M525" s="5"/>
    </row>
    <row r="526" spans="7:13" ht="12.75" customHeight="1">
      <c r="G526" s="4"/>
      <c r="M526" s="5"/>
    </row>
    <row r="527" spans="7:13" ht="12.75" customHeight="1">
      <c r="G527" s="4"/>
      <c r="M527" s="5"/>
    </row>
    <row r="528" spans="7:13" ht="12.75" customHeight="1">
      <c r="G528" s="4"/>
      <c r="M528" s="5"/>
    </row>
    <row r="529" spans="7:13" ht="12.75" customHeight="1">
      <c r="G529" s="4"/>
      <c r="M529" s="5"/>
    </row>
    <row r="530" spans="7:13" ht="12.75" customHeight="1">
      <c r="G530" s="4"/>
      <c r="M530" s="5"/>
    </row>
    <row r="531" spans="7:13" ht="12.75" customHeight="1">
      <c r="G531" s="4"/>
      <c r="M531" s="5"/>
    </row>
    <row r="532" spans="7:13" ht="12.75" customHeight="1">
      <c r="G532" s="4"/>
      <c r="M532" s="5"/>
    </row>
    <row r="533" spans="7:13" ht="12.75" customHeight="1">
      <c r="G533" s="4"/>
      <c r="M533" s="5"/>
    </row>
    <row r="534" spans="7:13" ht="12.75" customHeight="1">
      <c r="G534" s="4"/>
      <c r="M534" s="5"/>
    </row>
    <row r="535" spans="7:13" ht="12.75" customHeight="1">
      <c r="G535" s="4"/>
      <c r="M535" s="5"/>
    </row>
    <row r="536" spans="7:13" ht="12.75" customHeight="1">
      <c r="G536" s="4"/>
      <c r="M536" s="5"/>
    </row>
    <row r="537" spans="7:13" ht="12.75" customHeight="1">
      <c r="G537" s="4"/>
      <c r="M537" s="5"/>
    </row>
    <row r="538" spans="7:13" ht="12.75" customHeight="1">
      <c r="G538" s="4"/>
      <c r="M538" s="5"/>
    </row>
    <row r="539" spans="7:13" ht="12.75" customHeight="1">
      <c r="G539" s="4"/>
      <c r="M539" s="5"/>
    </row>
    <row r="540" spans="7:13" ht="12.75" customHeight="1">
      <c r="G540" s="4"/>
      <c r="M540" s="5"/>
    </row>
    <row r="541" spans="7:13" ht="12.75" customHeight="1">
      <c r="G541" s="4"/>
      <c r="M541" s="5"/>
    </row>
    <row r="542" spans="7:13" ht="12.75" customHeight="1">
      <c r="G542" s="4"/>
      <c r="M542" s="5"/>
    </row>
    <row r="543" spans="7:13" ht="12.75" customHeight="1">
      <c r="G543" s="4"/>
      <c r="M543" s="5"/>
    </row>
    <row r="544" spans="7:13" ht="12.75" customHeight="1">
      <c r="G544" s="4"/>
      <c r="M544" s="5"/>
    </row>
    <row r="545" spans="7:13" ht="12.75" customHeight="1">
      <c r="G545" s="4"/>
      <c r="M545" s="5"/>
    </row>
    <row r="546" spans="7:13" ht="12.75" customHeight="1">
      <c r="G546" s="4"/>
      <c r="M546" s="5"/>
    </row>
    <row r="547" spans="7:13" ht="12.75" customHeight="1">
      <c r="G547" s="4"/>
      <c r="M547" s="5"/>
    </row>
    <row r="548" spans="7:13" ht="12.75" customHeight="1">
      <c r="G548" s="4"/>
      <c r="M548" s="5"/>
    </row>
    <row r="549" spans="7:13" ht="12.75" customHeight="1">
      <c r="G549" s="4"/>
      <c r="M549" s="5"/>
    </row>
    <row r="550" spans="7:13" ht="12.75" customHeight="1">
      <c r="G550" s="4"/>
      <c r="M550" s="5"/>
    </row>
    <row r="551" spans="7:13" ht="12.75" customHeight="1">
      <c r="G551" s="4"/>
      <c r="M551" s="5"/>
    </row>
    <row r="552" spans="7:13" ht="12.75" customHeight="1">
      <c r="G552" s="4"/>
      <c r="M552" s="5"/>
    </row>
    <row r="553" spans="7:13" ht="12.75" customHeight="1">
      <c r="G553" s="4"/>
      <c r="M553" s="5"/>
    </row>
    <row r="554" spans="7:13" ht="12.75" customHeight="1">
      <c r="G554" s="4"/>
      <c r="M554" s="5"/>
    </row>
    <row r="555" spans="7:13" ht="12.75" customHeight="1">
      <c r="G555" s="4"/>
      <c r="M555" s="5"/>
    </row>
    <row r="556" spans="7:13" ht="12.75" customHeight="1">
      <c r="G556" s="4"/>
      <c r="M556" s="5"/>
    </row>
    <row r="557" spans="7:13" ht="12.75" customHeight="1">
      <c r="G557" s="4"/>
      <c r="M557" s="5"/>
    </row>
    <row r="558" spans="7:13" ht="12.75" customHeight="1">
      <c r="G558" s="4"/>
      <c r="M558" s="5"/>
    </row>
    <row r="559" spans="7:13" ht="12.75" customHeight="1">
      <c r="G559" s="4"/>
      <c r="M559" s="5"/>
    </row>
    <row r="560" spans="7:13" ht="12.75" customHeight="1">
      <c r="G560" s="4"/>
      <c r="M560" s="5"/>
    </row>
    <row r="561" spans="7:13" ht="12.75" customHeight="1">
      <c r="G561" s="4"/>
      <c r="M561" s="5"/>
    </row>
    <row r="562" spans="7:13" ht="12.75" customHeight="1">
      <c r="G562" s="4"/>
      <c r="M562" s="5"/>
    </row>
    <row r="563" spans="7:13" ht="12.75" customHeight="1">
      <c r="G563" s="4"/>
      <c r="M563" s="5"/>
    </row>
    <row r="564" spans="7:13" ht="12.75" customHeight="1">
      <c r="G564" s="4"/>
      <c r="M564" s="5"/>
    </row>
    <row r="565" spans="7:13" ht="12.75" customHeight="1">
      <c r="G565" s="4"/>
      <c r="M565" s="5"/>
    </row>
    <row r="566" spans="7:13" ht="12.75" customHeight="1">
      <c r="G566" s="4"/>
      <c r="M566" s="5"/>
    </row>
    <row r="567" spans="7:13" ht="12.75" customHeight="1">
      <c r="G567" s="4"/>
      <c r="M567" s="5"/>
    </row>
    <row r="568" spans="7:13" ht="12.75" customHeight="1">
      <c r="G568" s="4"/>
      <c r="M568" s="5"/>
    </row>
    <row r="569" spans="7:13" ht="12.75" customHeight="1">
      <c r="G569" s="4"/>
      <c r="M569" s="5"/>
    </row>
    <row r="570" spans="7:13" ht="12.75" customHeight="1">
      <c r="G570" s="4"/>
      <c r="M570" s="5"/>
    </row>
    <row r="571" spans="7:13" ht="12.75" customHeight="1">
      <c r="G571" s="4"/>
      <c r="M571" s="5"/>
    </row>
    <row r="572" spans="7:13" ht="12.75" customHeight="1">
      <c r="G572" s="4"/>
      <c r="M572" s="5"/>
    </row>
    <row r="573" spans="7:13" ht="12.75" customHeight="1">
      <c r="G573" s="4"/>
      <c r="M573" s="5"/>
    </row>
    <row r="574" spans="7:13" ht="12.75" customHeight="1">
      <c r="G574" s="4"/>
      <c r="M574" s="5"/>
    </row>
    <row r="575" spans="7:13" ht="12.75" customHeight="1">
      <c r="G575" s="4"/>
      <c r="M575" s="5"/>
    </row>
    <row r="576" spans="7:13" ht="12.75" customHeight="1">
      <c r="G576" s="4"/>
      <c r="M576" s="5"/>
    </row>
    <row r="577" spans="7:13" ht="12.75" customHeight="1">
      <c r="G577" s="4"/>
      <c r="M577" s="5"/>
    </row>
    <row r="578" spans="7:13" ht="12.75" customHeight="1">
      <c r="G578" s="4"/>
      <c r="M578" s="5"/>
    </row>
    <row r="579" spans="7:13" ht="12.75" customHeight="1">
      <c r="G579" s="4"/>
      <c r="M579" s="5"/>
    </row>
    <row r="580" spans="7:13" ht="12.75" customHeight="1">
      <c r="G580" s="4"/>
      <c r="M580" s="5"/>
    </row>
    <row r="581" spans="7:13" ht="12.75" customHeight="1">
      <c r="G581" s="4"/>
      <c r="M581" s="5"/>
    </row>
    <row r="582" spans="7:13" ht="12.75" customHeight="1">
      <c r="G582" s="4"/>
      <c r="M582" s="5"/>
    </row>
    <row r="583" spans="7:13" ht="12.75" customHeight="1">
      <c r="G583" s="4"/>
      <c r="M583" s="5"/>
    </row>
    <row r="584" spans="7:13" ht="12.75" customHeight="1">
      <c r="G584" s="4"/>
      <c r="M584" s="5"/>
    </row>
    <row r="585" spans="7:13" ht="12.75" customHeight="1">
      <c r="G585" s="4"/>
      <c r="M585" s="5"/>
    </row>
    <row r="586" spans="7:13" ht="12.75" customHeight="1">
      <c r="G586" s="4"/>
      <c r="M586" s="5"/>
    </row>
    <row r="587" spans="7:13" ht="12.75" customHeight="1">
      <c r="G587" s="4"/>
      <c r="M587" s="5"/>
    </row>
    <row r="588" spans="7:13" ht="12.75" customHeight="1">
      <c r="G588" s="4"/>
      <c r="M588" s="5"/>
    </row>
    <row r="589" spans="7:13" ht="12.75" customHeight="1">
      <c r="G589" s="4"/>
      <c r="M589" s="5"/>
    </row>
    <row r="590" spans="7:13" ht="12.75" customHeight="1">
      <c r="G590" s="4"/>
      <c r="M590" s="5"/>
    </row>
    <row r="591" spans="7:13" ht="12.75" customHeight="1">
      <c r="G591" s="4"/>
      <c r="M591" s="5"/>
    </row>
    <row r="592" spans="7:13" ht="12.75" customHeight="1">
      <c r="G592" s="4"/>
      <c r="M592" s="5"/>
    </row>
    <row r="593" spans="7:13" ht="12.75" customHeight="1">
      <c r="G593" s="4"/>
      <c r="M593" s="5"/>
    </row>
    <row r="594" spans="7:13" ht="12.75" customHeight="1">
      <c r="G594" s="4"/>
      <c r="M594" s="5"/>
    </row>
    <row r="595" spans="7:13" ht="12.75" customHeight="1">
      <c r="G595" s="4"/>
      <c r="M595" s="5"/>
    </row>
    <row r="596" spans="7:13" ht="12.75" customHeight="1">
      <c r="G596" s="4"/>
      <c r="M596" s="5"/>
    </row>
    <row r="597" spans="7:13" ht="12.75" customHeight="1">
      <c r="G597" s="4"/>
      <c r="M597" s="5"/>
    </row>
    <row r="598" spans="7:13" ht="12.75" customHeight="1">
      <c r="G598" s="4"/>
      <c r="M598" s="5"/>
    </row>
    <row r="599" spans="7:13" ht="12.75" customHeight="1">
      <c r="G599" s="4"/>
      <c r="M599" s="5"/>
    </row>
    <row r="600" spans="7:13" ht="12.75" customHeight="1">
      <c r="G600" s="4"/>
      <c r="M600" s="5"/>
    </row>
    <row r="601" spans="7:13" ht="12.75" customHeight="1">
      <c r="G601" s="4"/>
      <c r="M601" s="5"/>
    </row>
    <row r="602" spans="7:13" ht="12.75" customHeight="1">
      <c r="G602" s="4"/>
      <c r="M602" s="5"/>
    </row>
    <row r="603" spans="7:13" ht="12.75" customHeight="1">
      <c r="G603" s="4"/>
      <c r="M603" s="5"/>
    </row>
    <row r="604" spans="7:13" ht="12.75" customHeight="1">
      <c r="G604" s="4"/>
      <c r="M604" s="5"/>
    </row>
    <row r="605" spans="7:13" ht="12.75" customHeight="1">
      <c r="G605" s="4"/>
      <c r="M605" s="5"/>
    </row>
    <row r="606" spans="7:13" ht="12.75" customHeight="1">
      <c r="G606" s="4"/>
      <c r="M606" s="5"/>
    </row>
    <row r="607" spans="7:13" ht="12.75" customHeight="1">
      <c r="G607" s="4"/>
      <c r="M607" s="5"/>
    </row>
    <row r="608" spans="7:13" ht="12.75" customHeight="1">
      <c r="G608" s="4"/>
      <c r="M608" s="5"/>
    </row>
    <row r="609" spans="7:13" ht="12.75" customHeight="1">
      <c r="G609" s="4"/>
      <c r="M609" s="5"/>
    </row>
    <row r="610" spans="7:13" ht="12.75" customHeight="1">
      <c r="G610" s="4"/>
      <c r="M610" s="5"/>
    </row>
    <row r="611" spans="7:13" ht="12.75" customHeight="1">
      <c r="G611" s="4"/>
      <c r="M611" s="5"/>
    </row>
    <row r="612" spans="7:13" ht="12.75" customHeight="1">
      <c r="G612" s="4"/>
      <c r="M612" s="5"/>
    </row>
    <row r="613" spans="7:13" ht="12.75" customHeight="1">
      <c r="G613" s="4"/>
      <c r="M613" s="5"/>
    </row>
    <row r="614" spans="7:13" ht="12.75" customHeight="1">
      <c r="G614" s="4"/>
      <c r="M614" s="5"/>
    </row>
    <row r="615" spans="7:13" ht="12.75" customHeight="1">
      <c r="G615" s="4"/>
      <c r="M615" s="5"/>
    </row>
    <row r="616" spans="7:13" ht="12.75" customHeight="1">
      <c r="G616" s="4"/>
      <c r="M616" s="5"/>
    </row>
    <row r="617" spans="7:13" ht="12.75" customHeight="1">
      <c r="G617" s="4"/>
      <c r="M617" s="5"/>
    </row>
    <row r="618" spans="7:13" ht="12.75" customHeight="1">
      <c r="G618" s="4"/>
      <c r="M618" s="5"/>
    </row>
    <row r="619" spans="7:13" ht="12.75" customHeight="1">
      <c r="G619" s="4"/>
      <c r="M619" s="5"/>
    </row>
    <row r="620" spans="7:13" ht="12.75" customHeight="1">
      <c r="G620" s="4"/>
      <c r="M620" s="5"/>
    </row>
    <row r="621" spans="7:13" ht="12.75" customHeight="1">
      <c r="G621" s="4"/>
      <c r="M621" s="5"/>
    </row>
    <row r="622" spans="7:13" ht="12.75" customHeight="1">
      <c r="G622" s="4"/>
      <c r="M622" s="5"/>
    </row>
    <row r="623" spans="7:13" ht="12.75" customHeight="1">
      <c r="G623" s="4"/>
      <c r="M623" s="5"/>
    </row>
    <row r="624" spans="7:13" ht="12.75" customHeight="1">
      <c r="G624" s="4"/>
      <c r="M624" s="5"/>
    </row>
    <row r="625" spans="7:13" ht="12.75" customHeight="1">
      <c r="G625" s="4"/>
      <c r="M625" s="5"/>
    </row>
    <row r="626" spans="7:13" ht="12.75" customHeight="1">
      <c r="G626" s="4"/>
      <c r="M626" s="5"/>
    </row>
    <row r="627" spans="7:13" ht="12.75" customHeight="1">
      <c r="G627" s="4"/>
      <c r="M627" s="5"/>
    </row>
    <row r="628" spans="7:13" ht="12.75" customHeight="1">
      <c r="G628" s="4"/>
      <c r="M628" s="5"/>
    </row>
    <row r="629" spans="7:13" ht="12.75" customHeight="1">
      <c r="G629" s="4"/>
      <c r="M629" s="5"/>
    </row>
    <row r="630" spans="7:13" ht="12.75" customHeight="1">
      <c r="G630" s="4"/>
      <c r="M630" s="5"/>
    </row>
    <row r="631" spans="7:13" ht="12.75" customHeight="1">
      <c r="G631" s="4"/>
      <c r="M631" s="5"/>
    </row>
    <row r="632" spans="7:13" ht="12.75" customHeight="1">
      <c r="G632" s="4"/>
      <c r="M632" s="5"/>
    </row>
    <row r="633" spans="7:13" ht="12.75" customHeight="1">
      <c r="G633" s="4"/>
      <c r="M633" s="5"/>
    </row>
    <row r="634" spans="7:13" ht="12.75" customHeight="1">
      <c r="G634" s="4"/>
      <c r="M634" s="5"/>
    </row>
    <row r="635" spans="7:13" ht="12.75" customHeight="1">
      <c r="G635" s="4"/>
      <c r="M635" s="5"/>
    </row>
    <row r="636" spans="7:13" ht="12.75" customHeight="1">
      <c r="G636" s="4"/>
      <c r="M636" s="5"/>
    </row>
    <row r="637" spans="7:13" ht="12.75" customHeight="1">
      <c r="G637" s="4"/>
      <c r="M637" s="5"/>
    </row>
    <row r="638" spans="7:13" ht="12.75" customHeight="1">
      <c r="G638" s="4"/>
      <c r="M638" s="5"/>
    </row>
    <row r="639" spans="7:13" ht="12.75" customHeight="1">
      <c r="G639" s="4"/>
      <c r="M639" s="5"/>
    </row>
    <row r="640" spans="7:13" ht="12.75" customHeight="1">
      <c r="G640" s="4"/>
      <c r="M640" s="5"/>
    </row>
    <row r="641" spans="7:13" ht="12.75" customHeight="1">
      <c r="G641" s="4"/>
      <c r="M641" s="5"/>
    </row>
    <row r="642" spans="7:13" ht="12.75" customHeight="1">
      <c r="G642" s="4"/>
      <c r="M642" s="5"/>
    </row>
    <row r="643" spans="7:13" ht="12.75" customHeight="1">
      <c r="G643" s="4"/>
      <c r="M643" s="5"/>
    </row>
    <row r="644" spans="7:13" ht="12.75" customHeight="1">
      <c r="G644" s="4"/>
      <c r="M644" s="5"/>
    </row>
    <row r="645" spans="7:13" ht="12.75" customHeight="1">
      <c r="G645" s="4"/>
      <c r="M645" s="5"/>
    </row>
    <row r="646" spans="7:13" ht="12.75" customHeight="1">
      <c r="G646" s="4"/>
      <c r="M646" s="5"/>
    </row>
    <row r="647" spans="7:13" ht="12.75" customHeight="1">
      <c r="G647" s="4"/>
      <c r="M647" s="5"/>
    </row>
    <row r="648" spans="7:13" ht="12.75" customHeight="1">
      <c r="G648" s="4"/>
      <c r="M648" s="5"/>
    </row>
    <row r="649" spans="7:13" ht="12.75" customHeight="1">
      <c r="G649" s="4"/>
      <c r="M649" s="5"/>
    </row>
    <row r="650" spans="7:13" ht="12.75" customHeight="1">
      <c r="G650" s="4"/>
      <c r="M650" s="5"/>
    </row>
    <row r="651" spans="7:13" ht="12.75" customHeight="1">
      <c r="G651" s="4"/>
      <c r="M651" s="5"/>
    </row>
    <row r="652" spans="7:13" ht="12.75" customHeight="1">
      <c r="G652" s="4"/>
      <c r="M652" s="5"/>
    </row>
    <row r="653" spans="7:13" ht="12.75" customHeight="1">
      <c r="G653" s="4"/>
      <c r="M653" s="5"/>
    </row>
    <row r="654" spans="7:13" ht="12.75" customHeight="1">
      <c r="G654" s="4"/>
      <c r="M654" s="5"/>
    </row>
    <row r="655" spans="7:13" ht="12.75" customHeight="1">
      <c r="G655" s="4"/>
      <c r="M655" s="5"/>
    </row>
    <row r="656" spans="7:13" ht="12.75" customHeight="1">
      <c r="G656" s="4"/>
      <c r="M656" s="5"/>
    </row>
    <row r="657" spans="7:13" ht="12.75" customHeight="1">
      <c r="G657" s="4"/>
      <c r="M657" s="5"/>
    </row>
    <row r="658" spans="7:13" ht="12.75" customHeight="1">
      <c r="G658" s="4"/>
      <c r="M658" s="5"/>
    </row>
    <row r="659" spans="7:13" ht="12.75" customHeight="1">
      <c r="G659" s="4"/>
      <c r="M659" s="5"/>
    </row>
    <row r="660" spans="7:13" ht="12.75" customHeight="1">
      <c r="G660" s="4"/>
      <c r="M660" s="5"/>
    </row>
    <row r="661" spans="7:13" ht="12.75" customHeight="1">
      <c r="G661" s="4"/>
      <c r="M661" s="5"/>
    </row>
    <row r="662" spans="7:13" ht="12.75" customHeight="1">
      <c r="G662" s="4"/>
      <c r="M662" s="5"/>
    </row>
    <row r="663" spans="7:13" ht="12.75" customHeight="1">
      <c r="G663" s="4"/>
      <c r="M663" s="5"/>
    </row>
    <row r="664" spans="7:13" ht="12.75" customHeight="1">
      <c r="G664" s="4"/>
      <c r="M664" s="5"/>
    </row>
    <row r="665" spans="7:13" ht="12.75" customHeight="1">
      <c r="G665" s="4"/>
      <c r="M665" s="5"/>
    </row>
    <row r="666" spans="7:13" ht="12.75" customHeight="1">
      <c r="G666" s="4"/>
      <c r="M666" s="5"/>
    </row>
    <row r="667" spans="7:13" ht="12.75" customHeight="1">
      <c r="G667" s="4"/>
      <c r="M667" s="5"/>
    </row>
    <row r="668" spans="7:13" ht="12.75" customHeight="1">
      <c r="G668" s="4"/>
      <c r="M668" s="5"/>
    </row>
    <row r="669" spans="7:13" ht="12.75" customHeight="1">
      <c r="G669" s="4"/>
      <c r="M669" s="5"/>
    </row>
    <row r="670" spans="7:13" ht="12.75" customHeight="1">
      <c r="G670" s="4"/>
      <c r="M670" s="5"/>
    </row>
    <row r="671" spans="7:13" ht="12.75" customHeight="1">
      <c r="G671" s="4"/>
      <c r="M671" s="5"/>
    </row>
    <row r="672" spans="7:13" ht="12.75" customHeight="1">
      <c r="G672" s="4"/>
      <c r="M672" s="5"/>
    </row>
    <row r="673" spans="7:13" ht="12.75" customHeight="1">
      <c r="G673" s="4"/>
      <c r="M673" s="5"/>
    </row>
    <row r="674" spans="7:13" ht="12.75" customHeight="1">
      <c r="G674" s="4"/>
      <c r="M674" s="5"/>
    </row>
    <row r="675" spans="7:13" ht="12.75" customHeight="1">
      <c r="G675" s="4"/>
      <c r="M675" s="5"/>
    </row>
    <row r="676" spans="7:13" ht="12.75" customHeight="1">
      <c r="G676" s="4"/>
      <c r="M676" s="5"/>
    </row>
    <row r="677" spans="7:13" ht="12.75" customHeight="1">
      <c r="G677" s="4"/>
      <c r="M677" s="5"/>
    </row>
    <row r="678" spans="7:13" ht="12.75" customHeight="1">
      <c r="G678" s="4"/>
      <c r="M678" s="5"/>
    </row>
    <row r="679" spans="7:13" ht="12.75" customHeight="1">
      <c r="G679" s="4"/>
      <c r="M679" s="5"/>
    </row>
    <row r="680" spans="7:13" ht="12.75" customHeight="1">
      <c r="G680" s="4"/>
      <c r="M680" s="5"/>
    </row>
    <row r="681" spans="7:13" ht="12.75" customHeight="1">
      <c r="G681" s="4"/>
      <c r="M681" s="5"/>
    </row>
    <row r="682" spans="7:13" ht="12.75" customHeight="1">
      <c r="G682" s="4"/>
      <c r="M682" s="5"/>
    </row>
    <row r="683" spans="7:13" ht="12.75" customHeight="1">
      <c r="G683" s="4"/>
      <c r="M683" s="5"/>
    </row>
    <row r="684" spans="7:13" ht="12.75" customHeight="1">
      <c r="G684" s="4"/>
      <c r="M684" s="5"/>
    </row>
    <row r="685" spans="7:13" ht="12.75" customHeight="1">
      <c r="G685" s="4"/>
      <c r="M685" s="5"/>
    </row>
    <row r="686" spans="7:13" ht="12.75" customHeight="1">
      <c r="G686" s="4"/>
      <c r="M686" s="5"/>
    </row>
    <row r="687" spans="7:13" ht="12.75" customHeight="1">
      <c r="G687" s="4"/>
      <c r="M687" s="5"/>
    </row>
    <row r="688" spans="7:13" ht="12.75" customHeight="1">
      <c r="G688" s="4"/>
      <c r="M688" s="5"/>
    </row>
    <row r="689" spans="7:13" ht="12.75" customHeight="1">
      <c r="G689" s="4"/>
      <c r="M689" s="5"/>
    </row>
    <row r="690" spans="7:13" ht="12.75" customHeight="1">
      <c r="G690" s="4"/>
      <c r="M690" s="5"/>
    </row>
    <row r="691" spans="7:13" ht="12.75" customHeight="1">
      <c r="G691" s="4"/>
      <c r="M691" s="5"/>
    </row>
    <row r="692" spans="7:13" ht="12.75" customHeight="1">
      <c r="G692" s="4"/>
      <c r="M692" s="5"/>
    </row>
    <row r="693" spans="7:13" ht="12.75" customHeight="1">
      <c r="G693" s="4"/>
      <c r="M693" s="5"/>
    </row>
    <row r="694" spans="7:13" ht="12.75" customHeight="1">
      <c r="G694" s="4"/>
      <c r="M694" s="5"/>
    </row>
    <row r="695" spans="7:13" ht="12.75" customHeight="1">
      <c r="G695" s="4"/>
      <c r="M695" s="5"/>
    </row>
    <row r="696" spans="7:13" ht="12.75" customHeight="1">
      <c r="G696" s="4"/>
      <c r="M696" s="5"/>
    </row>
    <row r="697" spans="7:13" ht="12.75" customHeight="1">
      <c r="G697" s="4"/>
      <c r="M697" s="5"/>
    </row>
    <row r="698" spans="7:13" ht="12.75" customHeight="1">
      <c r="G698" s="4"/>
      <c r="M698" s="5"/>
    </row>
    <row r="699" spans="7:13" ht="12.75" customHeight="1">
      <c r="G699" s="4"/>
      <c r="M699" s="5"/>
    </row>
    <row r="700" spans="7:13" ht="12.75" customHeight="1">
      <c r="G700" s="4"/>
      <c r="M700" s="5"/>
    </row>
    <row r="701" spans="7:13" ht="12.75" customHeight="1">
      <c r="G701" s="4"/>
      <c r="M701" s="5"/>
    </row>
    <row r="702" spans="7:13" ht="12.75" customHeight="1">
      <c r="G702" s="4"/>
      <c r="M702" s="5"/>
    </row>
    <row r="703" spans="7:13" ht="12.75" customHeight="1">
      <c r="G703" s="4"/>
      <c r="M703" s="5"/>
    </row>
    <row r="704" spans="7:13" ht="12.75" customHeight="1">
      <c r="G704" s="4"/>
      <c r="M704" s="5"/>
    </row>
    <row r="705" spans="7:13" ht="12.75" customHeight="1">
      <c r="G705" s="4"/>
      <c r="M705" s="5"/>
    </row>
    <row r="706" spans="7:13" ht="12.75" customHeight="1">
      <c r="G706" s="4"/>
      <c r="M706" s="5"/>
    </row>
    <row r="707" spans="7:13" ht="12.75" customHeight="1">
      <c r="G707" s="4"/>
      <c r="M707" s="5"/>
    </row>
    <row r="708" spans="7:13" ht="12.75" customHeight="1">
      <c r="G708" s="4"/>
      <c r="M708" s="5"/>
    </row>
    <row r="709" spans="7:13" ht="12.75" customHeight="1">
      <c r="G709" s="4"/>
      <c r="M709" s="5"/>
    </row>
    <row r="710" spans="7:13" ht="12.75" customHeight="1">
      <c r="G710" s="4"/>
      <c r="M710" s="5"/>
    </row>
    <row r="711" spans="7:13" ht="12.75" customHeight="1">
      <c r="G711" s="4"/>
      <c r="M711" s="5"/>
    </row>
    <row r="712" spans="7:13" ht="12.75" customHeight="1">
      <c r="G712" s="4"/>
      <c r="M712" s="5"/>
    </row>
    <row r="713" spans="7:13" ht="12.75" customHeight="1">
      <c r="G713" s="4"/>
      <c r="M713" s="5"/>
    </row>
    <row r="714" spans="7:13" ht="12.75" customHeight="1">
      <c r="G714" s="4"/>
      <c r="M714" s="5"/>
    </row>
    <row r="715" spans="7:13" ht="12.75" customHeight="1">
      <c r="G715" s="4"/>
      <c r="M715" s="5"/>
    </row>
    <row r="716" spans="7:13" ht="12.75" customHeight="1">
      <c r="G716" s="4"/>
      <c r="M716" s="5"/>
    </row>
    <row r="717" spans="7:13" ht="12.75" customHeight="1">
      <c r="G717" s="4"/>
      <c r="M717" s="5"/>
    </row>
    <row r="718" spans="7:13" ht="12.75" customHeight="1">
      <c r="G718" s="4"/>
      <c r="M718" s="5"/>
    </row>
    <row r="719" spans="7:13" ht="12.75" customHeight="1">
      <c r="G719" s="4"/>
      <c r="M719" s="5"/>
    </row>
    <row r="720" spans="7:13" ht="12.75" customHeight="1">
      <c r="G720" s="4"/>
      <c r="M720" s="5"/>
    </row>
    <row r="721" spans="7:13" ht="12.75" customHeight="1">
      <c r="G721" s="4"/>
      <c r="M721" s="5"/>
    </row>
    <row r="722" spans="7:13" ht="12.75" customHeight="1">
      <c r="G722" s="4"/>
      <c r="M722" s="5"/>
    </row>
    <row r="723" spans="7:13" ht="12.75" customHeight="1">
      <c r="G723" s="4"/>
      <c r="M723" s="5"/>
    </row>
    <row r="724" spans="7:13" ht="12.75" customHeight="1">
      <c r="G724" s="4"/>
      <c r="M724" s="5"/>
    </row>
    <row r="725" spans="7:13" ht="12.75" customHeight="1">
      <c r="G725" s="4"/>
      <c r="M725" s="5"/>
    </row>
    <row r="726" spans="7:13" ht="12.75" customHeight="1">
      <c r="G726" s="4"/>
      <c r="M726" s="5"/>
    </row>
    <row r="727" spans="7:13" ht="12.75" customHeight="1">
      <c r="G727" s="4"/>
      <c r="M727" s="5"/>
    </row>
    <row r="728" spans="7:13" ht="12.75" customHeight="1">
      <c r="G728" s="4"/>
      <c r="M728" s="5"/>
    </row>
    <row r="729" spans="7:13" ht="12.75" customHeight="1">
      <c r="G729" s="4"/>
      <c r="M729" s="5"/>
    </row>
    <row r="730" spans="7:13" ht="12.75" customHeight="1">
      <c r="G730" s="4"/>
      <c r="M730" s="5"/>
    </row>
    <row r="731" spans="7:13" ht="12.75" customHeight="1">
      <c r="G731" s="4"/>
      <c r="M731" s="5"/>
    </row>
    <row r="732" spans="7:13" ht="12.75" customHeight="1">
      <c r="G732" s="4"/>
      <c r="M732" s="5"/>
    </row>
    <row r="733" spans="7:13" ht="12.75" customHeight="1">
      <c r="G733" s="4"/>
      <c r="M733" s="5"/>
    </row>
    <row r="734" spans="7:13" ht="12.75" customHeight="1">
      <c r="G734" s="4"/>
      <c r="M734" s="5"/>
    </row>
    <row r="735" spans="7:13" ht="12.75" customHeight="1">
      <c r="G735" s="4"/>
      <c r="M735" s="5"/>
    </row>
    <row r="736" spans="7:13" ht="12.75" customHeight="1">
      <c r="G736" s="4"/>
      <c r="M736" s="5"/>
    </row>
    <row r="737" spans="7:13" ht="12.75" customHeight="1">
      <c r="G737" s="4"/>
      <c r="M737" s="5"/>
    </row>
    <row r="738" spans="7:13" ht="12.75" customHeight="1">
      <c r="G738" s="4"/>
      <c r="M738" s="5"/>
    </row>
    <row r="739" spans="7:13" ht="12.75" customHeight="1">
      <c r="G739" s="4"/>
      <c r="M739" s="5"/>
    </row>
    <row r="740" spans="7:13" ht="12.75" customHeight="1">
      <c r="G740" s="4"/>
      <c r="M740" s="5"/>
    </row>
    <row r="741" spans="7:13" ht="12.75" customHeight="1">
      <c r="G741" s="4"/>
      <c r="M741" s="5"/>
    </row>
    <row r="742" spans="7:13" ht="12.75" customHeight="1">
      <c r="G742" s="4"/>
      <c r="M742" s="5"/>
    </row>
    <row r="743" spans="7:13" ht="12.75" customHeight="1">
      <c r="G743" s="4"/>
      <c r="M743" s="5"/>
    </row>
    <row r="744" spans="7:13" ht="12.75" customHeight="1">
      <c r="G744" s="4"/>
      <c r="M744" s="5"/>
    </row>
    <row r="745" spans="7:13" ht="12.75" customHeight="1">
      <c r="G745" s="4"/>
      <c r="M745" s="5"/>
    </row>
    <row r="746" spans="7:13" ht="12.75" customHeight="1">
      <c r="G746" s="4"/>
      <c r="M746" s="5"/>
    </row>
    <row r="747" spans="7:13" ht="12.75" customHeight="1">
      <c r="G747" s="4"/>
      <c r="M747" s="5"/>
    </row>
    <row r="748" spans="7:13" ht="12.75" customHeight="1">
      <c r="G748" s="4"/>
      <c r="M748" s="5"/>
    </row>
    <row r="749" spans="7:13" ht="12.75" customHeight="1">
      <c r="G749" s="4"/>
      <c r="M749" s="5"/>
    </row>
    <row r="750" spans="7:13" ht="12.75" customHeight="1">
      <c r="G750" s="4"/>
      <c r="M750" s="5"/>
    </row>
    <row r="751" spans="7:13" ht="12.75" customHeight="1">
      <c r="G751" s="4"/>
      <c r="M751" s="5"/>
    </row>
    <row r="752" spans="7:13" ht="12.75" customHeight="1">
      <c r="G752" s="4"/>
      <c r="M752" s="5"/>
    </row>
    <row r="753" spans="7:13" ht="12.75" customHeight="1">
      <c r="G753" s="4"/>
      <c r="M753" s="5"/>
    </row>
    <row r="754" spans="7:13" ht="12.75" customHeight="1">
      <c r="G754" s="4"/>
      <c r="M754" s="5"/>
    </row>
    <row r="755" spans="7:13" ht="12.75" customHeight="1">
      <c r="G755" s="4"/>
      <c r="M755" s="5"/>
    </row>
    <row r="756" spans="7:13" ht="12.75" customHeight="1">
      <c r="G756" s="4"/>
      <c r="M756" s="5"/>
    </row>
    <row r="757" spans="7:13" ht="12.75" customHeight="1">
      <c r="G757" s="4"/>
      <c r="M757" s="5"/>
    </row>
    <row r="758" spans="7:13" ht="12.75" customHeight="1">
      <c r="G758" s="4"/>
      <c r="M758" s="5"/>
    </row>
    <row r="759" spans="7:13" ht="12.75" customHeight="1">
      <c r="G759" s="4"/>
      <c r="M759" s="5"/>
    </row>
    <row r="760" spans="7:13" ht="12.75" customHeight="1">
      <c r="G760" s="4"/>
      <c r="M760" s="5"/>
    </row>
    <row r="761" spans="7:13" ht="12.75" customHeight="1">
      <c r="G761" s="4"/>
      <c r="M761" s="5"/>
    </row>
    <row r="762" spans="7:13" ht="12.75" customHeight="1">
      <c r="G762" s="4"/>
      <c r="M762" s="5"/>
    </row>
    <row r="763" spans="7:13" ht="12.75" customHeight="1">
      <c r="G763" s="4"/>
      <c r="M763" s="5"/>
    </row>
    <row r="764" spans="7:13" ht="12.75" customHeight="1">
      <c r="G764" s="4"/>
      <c r="M764" s="5"/>
    </row>
    <row r="765" spans="7:13" ht="12.75" customHeight="1">
      <c r="G765" s="4"/>
      <c r="M765" s="5"/>
    </row>
    <row r="766" spans="7:13" ht="12.75" customHeight="1">
      <c r="G766" s="4"/>
      <c r="M766" s="5"/>
    </row>
    <row r="767" spans="7:13" ht="12.75" customHeight="1">
      <c r="G767" s="4"/>
      <c r="M767" s="5"/>
    </row>
    <row r="768" spans="7:13" ht="12.75" customHeight="1">
      <c r="G768" s="4"/>
      <c r="M768" s="5"/>
    </row>
    <row r="769" spans="7:13" ht="12.75" customHeight="1">
      <c r="G769" s="4"/>
      <c r="M769" s="5"/>
    </row>
    <row r="770" spans="7:13" ht="12.75" customHeight="1">
      <c r="G770" s="4"/>
      <c r="M770" s="5"/>
    </row>
    <row r="771" spans="7:13" ht="12.75" customHeight="1">
      <c r="G771" s="4"/>
      <c r="M771" s="5"/>
    </row>
    <row r="772" spans="7:13" ht="12.75" customHeight="1">
      <c r="G772" s="4"/>
      <c r="M772" s="5"/>
    </row>
    <row r="773" spans="7:13" ht="12.75" customHeight="1">
      <c r="G773" s="4"/>
      <c r="M773" s="5"/>
    </row>
    <row r="774" spans="7:13" ht="12.75" customHeight="1">
      <c r="G774" s="4"/>
      <c r="M774" s="5"/>
    </row>
    <row r="775" spans="7:13" ht="12.75" customHeight="1">
      <c r="G775" s="4"/>
      <c r="M775" s="5"/>
    </row>
    <row r="776" spans="7:13" ht="12.75" customHeight="1">
      <c r="G776" s="4"/>
      <c r="M776" s="5"/>
    </row>
    <row r="777" spans="7:13" ht="12.75" customHeight="1">
      <c r="G777" s="4"/>
      <c r="M777" s="5"/>
    </row>
    <row r="778" spans="7:13" ht="12.75" customHeight="1">
      <c r="G778" s="4"/>
      <c r="M778" s="5"/>
    </row>
    <row r="779" spans="7:13" ht="12.75" customHeight="1">
      <c r="G779" s="4"/>
      <c r="M779" s="5"/>
    </row>
    <row r="780" spans="7:13" ht="12.75" customHeight="1">
      <c r="G780" s="4"/>
      <c r="M780" s="5"/>
    </row>
    <row r="781" spans="7:13" ht="12.75" customHeight="1">
      <c r="G781" s="4"/>
      <c r="M781" s="5"/>
    </row>
    <row r="782" spans="7:13" ht="12.75" customHeight="1">
      <c r="G782" s="4"/>
      <c r="M782" s="5"/>
    </row>
    <row r="783" spans="7:13" ht="12.75" customHeight="1">
      <c r="G783" s="4"/>
      <c r="M783" s="5"/>
    </row>
    <row r="784" spans="7:13" ht="12.75" customHeight="1">
      <c r="G784" s="4"/>
      <c r="M784" s="5"/>
    </row>
    <row r="785" spans="7:13" ht="12.75" customHeight="1">
      <c r="G785" s="4"/>
      <c r="M785" s="5"/>
    </row>
    <row r="786" spans="7:13" ht="12.75" customHeight="1">
      <c r="G786" s="4"/>
      <c r="M786" s="5"/>
    </row>
    <row r="787" spans="7:13" ht="12.75" customHeight="1">
      <c r="G787" s="4"/>
      <c r="M787" s="5"/>
    </row>
    <row r="788" spans="7:13" ht="12.75" customHeight="1">
      <c r="G788" s="4"/>
      <c r="M788" s="5"/>
    </row>
    <row r="789" spans="7:13" ht="12.75" customHeight="1">
      <c r="G789" s="4"/>
      <c r="M789" s="5"/>
    </row>
    <row r="790" spans="7:13" ht="12.75" customHeight="1">
      <c r="G790" s="4"/>
      <c r="M790" s="5"/>
    </row>
    <row r="791" spans="7:13" ht="12.75" customHeight="1">
      <c r="G791" s="4"/>
      <c r="M791" s="5"/>
    </row>
    <row r="792" spans="7:13" ht="12.75" customHeight="1">
      <c r="G792" s="4"/>
      <c r="M792" s="5"/>
    </row>
    <row r="793" spans="7:13" ht="12.75" customHeight="1">
      <c r="G793" s="4"/>
      <c r="M793" s="5"/>
    </row>
    <row r="794" spans="7:13" ht="12.75" customHeight="1">
      <c r="G794" s="4"/>
      <c r="M794" s="5"/>
    </row>
    <row r="795" spans="7:13" ht="12.75" customHeight="1">
      <c r="G795" s="4"/>
      <c r="M795" s="5"/>
    </row>
    <row r="796" spans="7:13" ht="12.75" customHeight="1">
      <c r="G796" s="4"/>
      <c r="M796" s="5"/>
    </row>
    <row r="797" spans="7:13" ht="12.75" customHeight="1">
      <c r="G797" s="4"/>
      <c r="M797" s="5"/>
    </row>
    <row r="798" spans="7:13" ht="12.75" customHeight="1">
      <c r="G798" s="4"/>
      <c r="M798" s="5"/>
    </row>
    <row r="799" spans="7:13" ht="12.75" customHeight="1">
      <c r="G799" s="4"/>
      <c r="M799" s="5"/>
    </row>
    <row r="800" spans="7:13" ht="12.75" customHeight="1">
      <c r="G800" s="4"/>
      <c r="M800" s="5"/>
    </row>
    <row r="801" spans="7:13" ht="12.75" customHeight="1">
      <c r="G801" s="4"/>
      <c r="M801" s="5"/>
    </row>
    <row r="802" spans="7:13" ht="12.75" customHeight="1">
      <c r="G802" s="4"/>
      <c r="M802" s="5"/>
    </row>
    <row r="803" spans="7:13" ht="12.75" customHeight="1">
      <c r="G803" s="4"/>
      <c r="M803" s="5"/>
    </row>
    <row r="804" spans="7:13" ht="12.75" customHeight="1">
      <c r="G804" s="4"/>
      <c r="M804" s="5"/>
    </row>
    <row r="805" spans="7:13" ht="12.75" customHeight="1">
      <c r="G805" s="4"/>
      <c r="M805" s="5"/>
    </row>
    <row r="806" spans="7:13" ht="12.75" customHeight="1">
      <c r="G806" s="4"/>
      <c r="M806" s="5"/>
    </row>
    <row r="807" spans="7:13" ht="12.75" customHeight="1">
      <c r="G807" s="4"/>
      <c r="M807" s="5"/>
    </row>
    <row r="808" spans="7:13" ht="12.75" customHeight="1">
      <c r="G808" s="4"/>
      <c r="M808" s="5"/>
    </row>
    <row r="809" spans="7:13" ht="12.75" customHeight="1">
      <c r="G809" s="4"/>
      <c r="M809" s="5"/>
    </row>
    <row r="810" spans="7:13" ht="12.75" customHeight="1">
      <c r="G810" s="4"/>
      <c r="M810" s="5"/>
    </row>
    <row r="811" spans="7:13" ht="12.75" customHeight="1">
      <c r="G811" s="4"/>
      <c r="M811" s="5"/>
    </row>
    <row r="812" spans="7:13" ht="12.75" customHeight="1">
      <c r="G812" s="4"/>
      <c r="M812" s="5"/>
    </row>
    <row r="813" spans="7:13" ht="12.75" customHeight="1">
      <c r="G813" s="4"/>
      <c r="M813" s="5"/>
    </row>
    <row r="814" spans="7:13" ht="12.75" customHeight="1">
      <c r="G814" s="4"/>
      <c r="M814" s="5"/>
    </row>
    <row r="815" spans="7:13" ht="12.75" customHeight="1">
      <c r="G815" s="4"/>
      <c r="M815" s="5"/>
    </row>
    <row r="816" spans="7:13" ht="12.75" customHeight="1">
      <c r="G816" s="4"/>
      <c r="M816" s="5"/>
    </row>
    <row r="817" spans="7:13" ht="12.75" customHeight="1">
      <c r="G817" s="4"/>
      <c r="M817" s="5"/>
    </row>
    <row r="818" spans="7:13" ht="12.75" customHeight="1">
      <c r="G818" s="4"/>
      <c r="M818" s="5"/>
    </row>
    <row r="819" spans="7:13" ht="12.75" customHeight="1">
      <c r="G819" s="4"/>
      <c r="M819" s="5"/>
    </row>
    <row r="820" spans="7:13" ht="12.75" customHeight="1">
      <c r="G820" s="4"/>
      <c r="M820" s="5"/>
    </row>
    <row r="821" spans="7:13" ht="12.75" customHeight="1">
      <c r="G821" s="4"/>
      <c r="M821" s="5"/>
    </row>
    <row r="822" spans="7:13" ht="12.75" customHeight="1">
      <c r="G822" s="4"/>
      <c r="M822" s="5"/>
    </row>
    <row r="823" spans="7:13" ht="12.75" customHeight="1">
      <c r="G823" s="4"/>
      <c r="M823" s="5"/>
    </row>
    <row r="824" spans="7:13" ht="12.75" customHeight="1">
      <c r="G824" s="4"/>
      <c r="M824" s="5"/>
    </row>
    <row r="825" spans="7:13" ht="12.75" customHeight="1">
      <c r="G825" s="4"/>
      <c r="M825" s="5"/>
    </row>
    <row r="826" spans="7:13" ht="12.75" customHeight="1">
      <c r="G826" s="4"/>
      <c r="M826" s="5"/>
    </row>
    <row r="827" spans="7:13" ht="12.75" customHeight="1">
      <c r="G827" s="4"/>
      <c r="M827" s="5"/>
    </row>
    <row r="828" spans="7:13" ht="12.75" customHeight="1">
      <c r="G828" s="4"/>
      <c r="M828" s="5"/>
    </row>
    <row r="829" spans="7:13" ht="12.75" customHeight="1">
      <c r="G829" s="4"/>
      <c r="M829" s="5"/>
    </row>
    <row r="830" spans="7:13" ht="12.75" customHeight="1">
      <c r="G830" s="4"/>
      <c r="M830" s="5"/>
    </row>
    <row r="831" spans="7:13" ht="12.75" customHeight="1">
      <c r="G831" s="4"/>
      <c r="M831" s="5"/>
    </row>
    <row r="832" spans="7:13" ht="12.75" customHeight="1">
      <c r="G832" s="4"/>
      <c r="M832" s="5"/>
    </row>
    <row r="833" spans="7:13" ht="12.75" customHeight="1">
      <c r="G833" s="4"/>
      <c r="M833" s="5"/>
    </row>
    <row r="834" spans="7:13" ht="12.75" customHeight="1">
      <c r="G834" s="4"/>
      <c r="M834" s="5"/>
    </row>
    <row r="835" spans="7:13" ht="12.75" customHeight="1">
      <c r="G835" s="4"/>
      <c r="M835" s="5"/>
    </row>
    <row r="836" spans="7:13" ht="12.75" customHeight="1">
      <c r="G836" s="4"/>
      <c r="M836" s="5"/>
    </row>
    <row r="837" spans="7:13" ht="12.75" customHeight="1">
      <c r="G837" s="4"/>
      <c r="M837" s="5"/>
    </row>
    <row r="838" spans="7:13" ht="12.75" customHeight="1">
      <c r="G838" s="4"/>
      <c r="M838" s="5"/>
    </row>
    <row r="839" spans="7:13" ht="12.75" customHeight="1">
      <c r="G839" s="4"/>
      <c r="M839" s="5"/>
    </row>
    <row r="840" spans="7:13" ht="12.75" customHeight="1">
      <c r="G840" s="4"/>
      <c r="M840" s="5"/>
    </row>
    <row r="841" spans="7:13" ht="12.75" customHeight="1">
      <c r="G841" s="4"/>
      <c r="M841" s="5"/>
    </row>
    <row r="842" spans="7:13" ht="12.75" customHeight="1">
      <c r="G842" s="4"/>
      <c r="M842" s="5"/>
    </row>
    <row r="843" spans="7:13" ht="12.75" customHeight="1">
      <c r="G843" s="4"/>
      <c r="M843" s="5"/>
    </row>
    <row r="844" spans="7:13" ht="12.75" customHeight="1">
      <c r="G844" s="4"/>
      <c r="M844" s="5"/>
    </row>
    <row r="845" spans="7:13" ht="12.75" customHeight="1">
      <c r="G845" s="4"/>
      <c r="M845" s="5"/>
    </row>
    <row r="846" spans="7:13" ht="12.75" customHeight="1">
      <c r="G846" s="4"/>
      <c r="M846" s="5"/>
    </row>
    <row r="847" spans="7:13" ht="12.75" customHeight="1">
      <c r="G847" s="4"/>
      <c r="M847" s="5"/>
    </row>
    <row r="848" spans="7:13" ht="12.75" customHeight="1">
      <c r="G848" s="4"/>
      <c r="M848" s="5"/>
    </row>
    <row r="849" spans="7:13" ht="12.75" customHeight="1">
      <c r="G849" s="4"/>
      <c r="M849" s="5"/>
    </row>
    <row r="850" spans="7:13" ht="12.75" customHeight="1">
      <c r="G850" s="4"/>
      <c r="M850" s="5"/>
    </row>
    <row r="851" spans="7:13" ht="12.75" customHeight="1">
      <c r="G851" s="4"/>
      <c r="M851" s="5"/>
    </row>
    <row r="852" spans="7:13" ht="12.75" customHeight="1">
      <c r="G852" s="4"/>
      <c r="M852" s="5"/>
    </row>
    <row r="853" spans="7:13" ht="12.75" customHeight="1">
      <c r="G853" s="4"/>
      <c r="M853" s="5"/>
    </row>
    <row r="854" spans="7:13" ht="12.75" customHeight="1">
      <c r="G854" s="4"/>
      <c r="M854" s="5"/>
    </row>
    <row r="855" spans="7:13" ht="12.75" customHeight="1">
      <c r="G855" s="4"/>
      <c r="M855" s="5"/>
    </row>
    <row r="856" spans="7:13" ht="12.75" customHeight="1">
      <c r="G856" s="4"/>
      <c r="M856" s="5"/>
    </row>
    <row r="857" spans="7:13" ht="12.75" customHeight="1">
      <c r="G857" s="4"/>
      <c r="M857" s="5"/>
    </row>
    <row r="858" spans="7:13" ht="12.75" customHeight="1">
      <c r="G858" s="4"/>
      <c r="M858" s="5"/>
    </row>
    <row r="859" spans="7:13" ht="12.75" customHeight="1">
      <c r="G859" s="4"/>
      <c r="M859" s="5"/>
    </row>
    <row r="860" spans="7:13" ht="12.75" customHeight="1">
      <c r="G860" s="4"/>
      <c r="M860" s="5"/>
    </row>
    <row r="861" spans="7:13" ht="12.75" customHeight="1">
      <c r="G861" s="4"/>
      <c r="M861" s="5"/>
    </row>
    <row r="862" spans="7:13" ht="12.75" customHeight="1">
      <c r="G862" s="4"/>
      <c r="M862" s="5"/>
    </row>
    <row r="863" spans="7:13" ht="12.75" customHeight="1">
      <c r="G863" s="4"/>
      <c r="M863" s="5"/>
    </row>
    <row r="864" spans="7:13" ht="12.75" customHeight="1">
      <c r="G864" s="4"/>
      <c r="M864" s="5"/>
    </row>
    <row r="865" spans="7:13" ht="12.75" customHeight="1">
      <c r="G865" s="4"/>
      <c r="M865" s="5"/>
    </row>
    <row r="866" spans="7:13" ht="12.75" customHeight="1">
      <c r="G866" s="4"/>
      <c r="M866" s="5"/>
    </row>
    <row r="867" spans="7:13" ht="12.75" customHeight="1">
      <c r="G867" s="4"/>
      <c r="M867" s="5"/>
    </row>
    <row r="868" spans="7:13" ht="12.75" customHeight="1">
      <c r="G868" s="4"/>
      <c r="M868" s="5"/>
    </row>
    <row r="869" spans="7:13" ht="12.75" customHeight="1">
      <c r="G869" s="4"/>
      <c r="M869" s="5"/>
    </row>
    <row r="870" spans="7:13" ht="12.75" customHeight="1">
      <c r="G870" s="4"/>
      <c r="M870" s="5"/>
    </row>
    <row r="871" spans="7:13" ht="12.75" customHeight="1">
      <c r="G871" s="4"/>
      <c r="M871" s="5"/>
    </row>
    <row r="872" spans="7:13" ht="12.75" customHeight="1">
      <c r="G872" s="4"/>
      <c r="M872" s="5"/>
    </row>
    <row r="873" spans="7:13" ht="12.75" customHeight="1">
      <c r="G873" s="4"/>
      <c r="M873" s="5"/>
    </row>
    <row r="874" spans="7:13" ht="12.75" customHeight="1">
      <c r="G874" s="4"/>
      <c r="M874" s="5"/>
    </row>
    <row r="875" spans="7:13" ht="12.75" customHeight="1">
      <c r="G875" s="4"/>
      <c r="M875" s="5"/>
    </row>
    <row r="876" spans="7:13" ht="12.75" customHeight="1">
      <c r="G876" s="4"/>
      <c r="M876" s="5"/>
    </row>
    <row r="877" spans="7:13" ht="12.75" customHeight="1">
      <c r="G877" s="4"/>
      <c r="M877" s="5"/>
    </row>
    <row r="878" spans="7:13" ht="12.75" customHeight="1">
      <c r="G878" s="4"/>
      <c r="M878" s="5"/>
    </row>
    <row r="879" spans="7:13" ht="12.75" customHeight="1">
      <c r="G879" s="4"/>
      <c r="M879" s="5"/>
    </row>
    <row r="880" spans="7:13" ht="12.75" customHeight="1">
      <c r="G880" s="4"/>
      <c r="M880" s="5"/>
    </row>
    <row r="881" spans="7:13" ht="12.75" customHeight="1">
      <c r="G881" s="4"/>
      <c r="M881" s="5"/>
    </row>
    <row r="882" spans="7:13" ht="12.75" customHeight="1">
      <c r="G882" s="4"/>
      <c r="M882" s="5"/>
    </row>
    <row r="883" spans="7:13" ht="12.75" customHeight="1">
      <c r="G883" s="4"/>
      <c r="M883" s="5"/>
    </row>
    <row r="884" spans="7:13" ht="12.75" customHeight="1">
      <c r="G884" s="4"/>
      <c r="M884" s="5"/>
    </row>
    <row r="885" spans="7:13" ht="12.75" customHeight="1">
      <c r="G885" s="4"/>
      <c r="M885" s="5"/>
    </row>
    <row r="886" spans="7:13" ht="12.75" customHeight="1">
      <c r="G886" s="4"/>
      <c r="M886" s="5"/>
    </row>
    <row r="887" spans="7:13" ht="12.75" customHeight="1">
      <c r="G887" s="4"/>
      <c r="M887" s="5"/>
    </row>
    <row r="888" spans="7:13" ht="12.75" customHeight="1">
      <c r="G888" s="4"/>
      <c r="M888" s="5"/>
    </row>
    <row r="889" spans="7:13" ht="12.75" customHeight="1">
      <c r="G889" s="4"/>
      <c r="M889" s="5"/>
    </row>
    <row r="890" spans="7:13" ht="12.75" customHeight="1">
      <c r="G890" s="4"/>
      <c r="M890" s="5"/>
    </row>
    <row r="891" spans="7:13" ht="12.75" customHeight="1">
      <c r="G891" s="4"/>
      <c r="M891" s="5"/>
    </row>
    <row r="892" spans="7:13" ht="12.75" customHeight="1">
      <c r="G892" s="4"/>
      <c r="M892" s="5"/>
    </row>
    <row r="893" spans="7:13" ht="12.75" customHeight="1">
      <c r="G893" s="4"/>
      <c r="M893" s="5"/>
    </row>
    <row r="894" spans="7:13" ht="12.75" customHeight="1">
      <c r="G894" s="4"/>
      <c r="M894" s="5"/>
    </row>
    <row r="895" spans="7:13" ht="12.75" customHeight="1">
      <c r="G895" s="4"/>
      <c r="M895" s="5"/>
    </row>
    <row r="896" spans="7:13" ht="12.75" customHeight="1">
      <c r="G896" s="4"/>
      <c r="M896" s="5"/>
    </row>
    <row r="897" spans="7:13" ht="12.75" customHeight="1">
      <c r="G897" s="4"/>
      <c r="M897" s="5"/>
    </row>
    <row r="898" spans="7:13" ht="12.75" customHeight="1">
      <c r="G898" s="4"/>
      <c r="M898" s="5"/>
    </row>
    <row r="899" spans="7:13" ht="12.75" customHeight="1">
      <c r="G899" s="4"/>
      <c r="M899" s="5"/>
    </row>
    <row r="900" spans="7:13" ht="12.75" customHeight="1">
      <c r="G900" s="4"/>
      <c r="M900" s="5"/>
    </row>
    <row r="901" spans="7:13" ht="12.75" customHeight="1">
      <c r="G901" s="4"/>
      <c r="M901" s="5"/>
    </row>
    <row r="902" spans="7:13" ht="12.75" customHeight="1">
      <c r="G902" s="4"/>
      <c r="M902" s="5"/>
    </row>
    <row r="903" spans="7:13" ht="12.75" customHeight="1">
      <c r="G903" s="4"/>
      <c r="M903" s="5"/>
    </row>
    <row r="904" spans="7:13" ht="12.75" customHeight="1">
      <c r="G904" s="4"/>
      <c r="M904" s="5"/>
    </row>
    <row r="905" spans="7:13" ht="12.75" customHeight="1">
      <c r="G905" s="4"/>
      <c r="M905" s="5"/>
    </row>
    <row r="906" spans="7:13" ht="12.75" customHeight="1">
      <c r="G906" s="4"/>
      <c r="M906" s="5"/>
    </row>
    <row r="907" spans="7:13" ht="12.75" customHeight="1">
      <c r="G907" s="4"/>
      <c r="M907" s="5"/>
    </row>
    <row r="908" spans="7:13" ht="12.75" customHeight="1">
      <c r="G908" s="4"/>
      <c r="M908" s="5"/>
    </row>
    <row r="909" spans="7:13" ht="12.75" customHeight="1">
      <c r="G909" s="4"/>
      <c r="M909" s="5"/>
    </row>
    <row r="910" spans="7:13" ht="12.75" customHeight="1">
      <c r="G910" s="4"/>
      <c r="M910" s="5"/>
    </row>
    <row r="911" spans="7:13" ht="12.75" customHeight="1">
      <c r="G911" s="4"/>
      <c r="M911" s="5"/>
    </row>
    <row r="912" spans="7:13" ht="12.75" customHeight="1">
      <c r="G912" s="4"/>
      <c r="M912" s="5"/>
    </row>
    <row r="913" spans="7:13" ht="12.75" customHeight="1">
      <c r="G913" s="4"/>
      <c r="M913" s="5"/>
    </row>
    <row r="914" spans="7:13" ht="12.75" customHeight="1">
      <c r="G914" s="4"/>
      <c r="M914" s="5"/>
    </row>
    <row r="915" spans="7:13" ht="12.75" customHeight="1">
      <c r="G915" s="4"/>
      <c r="M915" s="5"/>
    </row>
    <row r="916" spans="7:13" ht="12.75" customHeight="1">
      <c r="G916" s="4"/>
      <c r="M916" s="5"/>
    </row>
    <row r="917" spans="7:13" ht="12.75" customHeight="1">
      <c r="G917" s="4"/>
      <c r="M917" s="5"/>
    </row>
    <row r="918" spans="7:13" ht="12.75" customHeight="1">
      <c r="G918" s="4"/>
      <c r="M918" s="5"/>
    </row>
    <row r="919" spans="7:13" ht="12.75" customHeight="1">
      <c r="G919" s="4"/>
      <c r="M919" s="5"/>
    </row>
    <row r="920" spans="7:13" ht="12.75" customHeight="1">
      <c r="G920" s="4"/>
      <c r="M920" s="5"/>
    </row>
    <row r="921" spans="7:13" ht="12.75" customHeight="1">
      <c r="G921" s="4"/>
      <c r="M921" s="5"/>
    </row>
    <row r="922" spans="7:13" ht="12.75" customHeight="1">
      <c r="G922" s="4"/>
      <c r="M922" s="5"/>
    </row>
    <row r="923" spans="7:13" ht="12.75" customHeight="1">
      <c r="G923" s="4"/>
      <c r="M923" s="5"/>
    </row>
    <row r="924" spans="7:13" ht="12.75" customHeight="1">
      <c r="G924" s="4"/>
      <c r="M924" s="5"/>
    </row>
    <row r="925" spans="7:13" ht="12.75" customHeight="1">
      <c r="G925" s="4"/>
      <c r="M925" s="5"/>
    </row>
    <row r="926" spans="7:13" ht="12.75" customHeight="1">
      <c r="G926" s="4"/>
      <c r="M926" s="5"/>
    </row>
    <row r="927" spans="7:13" ht="12.75" customHeight="1">
      <c r="G927" s="4"/>
      <c r="M927" s="5"/>
    </row>
    <row r="928" spans="7:13" ht="12.75" customHeight="1">
      <c r="G928" s="4"/>
      <c r="M928" s="5"/>
    </row>
    <row r="929" spans="7:13" ht="12.75" customHeight="1">
      <c r="G929" s="4"/>
      <c r="M929" s="5"/>
    </row>
    <row r="930" spans="7:13" ht="12.75" customHeight="1">
      <c r="G930" s="4"/>
      <c r="M930" s="5"/>
    </row>
    <row r="931" spans="7:13" ht="12.75" customHeight="1">
      <c r="G931" s="4"/>
      <c r="M931" s="5"/>
    </row>
    <row r="932" spans="7:13" ht="12.75" customHeight="1">
      <c r="G932" s="4"/>
      <c r="M932" s="5"/>
    </row>
    <row r="933" spans="7:13" ht="12.75" customHeight="1">
      <c r="G933" s="4"/>
      <c r="M933" s="5"/>
    </row>
    <row r="934" spans="7:13" ht="12.75" customHeight="1">
      <c r="G934" s="4"/>
      <c r="M934" s="5"/>
    </row>
    <row r="935" spans="7:13" ht="12.75" customHeight="1">
      <c r="G935" s="4"/>
      <c r="M935" s="5"/>
    </row>
    <row r="936" spans="7:13" ht="12.75" customHeight="1">
      <c r="G936" s="4"/>
      <c r="M936" s="5"/>
    </row>
    <row r="937" spans="7:13" ht="12.75" customHeight="1">
      <c r="G937" s="4"/>
      <c r="M937" s="5"/>
    </row>
    <row r="938" spans="7:13" ht="12.75" customHeight="1">
      <c r="G938" s="4"/>
      <c r="M938" s="5"/>
    </row>
    <row r="939" spans="7:13" ht="12.75" customHeight="1">
      <c r="G939" s="4"/>
      <c r="M939" s="5"/>
    </row>
    <row r="940" spans="7:13" ht="12.75" customHeight="1">
      <c r="G940" s="4"/>
      <c r="M940" s="5"/>
    </row>
    <row r="941" spans="7:13" ht="12.75" customHeight="1">
      <c r="G941" s="4"/>
      <c r="M941" s="5"/>
    </row>
    <row r="942" spans="7:13" ht="12.75" customHeight="1">
      <c r="G942" s="4"/>
      <c r="M942" s="5"/>
    </row>
    <row r="943" spans="7:13" ht="12.75" customHeight="1">
      <c r="G943" s="4"/>
      <c r="M943" s="5"/>
    </row>
    <row r="944" spans="7:13" ht="12.75" customHeight="1">
      <c r="G944" s="4"/>
      <c r="M944" s="5"/>
    </row>
    <row r="945" spans="7:13" ht="12.75" customHeight="1">
      <c r="G945" s="4"/>
      <c r="M945" s="5"/>
    </row>
    <row r="946" spans="7:13" ht="12.75" customHeight="1">
      <c r="G946" s="4"/>
      <c r="M946" s="5"/>
    </row>
    <row r="947" spans="7:13" ht="12.75" customHeight="1">
      <c r="G947" s="4"/>
      <c r="M947" s="5"/>
    </row>
    <row r="948" spans="7:13" ht="12.75" customHeight="1">
      <c r="G948" s="4"/>
      <c r="M948" s="5"/>
    </row>
    <row r="949" spans="7:13" ht="12.75" customHeight="1">
      <c r="G949" s="4"/>
      <c r="M949" s="5"/>
    </row>
    <row r="950" spans="7:13" ht="12.75" customHeight="1">
      <c r="G950" s="4"/>
      <c r="M950" s="5"/>
    </row>
    <row r="951" spans="7:13" ht="12.75" customHeight="1">
      <c r="G951" s="4"/>
      <c r="M951" s="5"/>
    </row>
    <row r="952" spans="7:13" ht="12.75" customHeight="1">
      <c r="G952" s="4"/>
      <c r="M952" s="5"/>
    </row>
    <row r="953" spans="7:13" ht="12.75" customHeight="1">
      <c r="G953" s="4"/>
      <c r="M953" s="5"/>
    </row>
    <row r="954" spans="7:13" ht="12.75" customHeight="1">
      <c r="G954" s="4"/>
      <c r="M954" s="5"/>
    </row>
    <row r="955" spans="7:13" ht="12.75" customHeight="1">
      <c r="G955" s="4"/>
      <c r="M955" s="5"/>
    </row>
    <row r="956" spans="7:13" ht="12.75" customHeight="1">
      <c r="G956" s="4"/>
      <c r="M956" s="5"/>
    </row>
    <row r="957" spans="7:13" ht="12.75" customHeight="1">
      <c r="G957" s="4"/>
      <c r="M957" s="5"/>
    </row>
    <row r="958" spans="7:13" ht="12.75" customHeight="1">
      <c r="G958" s="4"/>
      <c r="M958" s="5"/>
    </row>
    <row r="959" spans="7:13" ht="12.75" customHeight="1">
      <c r="G959" s="4"/>
      <c r="M959" s="5"/>
    </row>
    <row r="960" spans="7:13" ht="12.75" customHeight="1">
      <c r="G960" s="4"/>
      <c r="M960" s="5"/>
    </row>
    <row r="961" spans="7:13" ht="12.75" customHeight="1">
      <c r="G961" s="4"/>
      <c r="M961" s="5"/>
    </row>
    <row r="962" spans="7:13" ht="12.75" customHeight="1">
      <c r="G962" s="4"/>
      <c r="M962" s="5"/>
    </row>
    <row r="963" spans="7:13" ht="12.75" customHeight="1">
      <c r="G963" s="4"/>
      <c r="M963" s="5"/>
    </row>
    <row r="964" spans="7:13" ht="12.75" customHeight="1">
      <c r="G964" s="4"/>
      <c r="M964" s="5"/>
    </row>
    <row r="965" spans="7:13" ht="12.75" customHeight="1">
      <c r="G965" s="4"/>
      <c r="M965" s="5"/>
    </row>
    <row r="966" spans="7:13" ht="12.75" customHeight="1">
      <c r="G966" s="4"/>
      <c r="M966" s="5"/>
    </row>
    <row r="967" spans="7:13" ht="12.75" customHeight="1">
      <c r="G967" s="4"/>
      <c r="M967" s="5"/>
    </row>
    <row r="968" spans="7:13" ht="12.75" customHeight="1">
      <c r="G968" s="4"/>
      <c r="M968" s="5"/>
    </row>
    <row r="969" spans="7:13" ht="12.75" customHeight="1">
      <c r="G969" s="4"/>
      <c r="M969" s="5"/>
    </row>
    <row r="970" spans="7:13" ht="12.75" customHeight="1">
      <c r="G970" s="4"/>
      <c r="M970" s="5"/>
    </row>
    <row r="971" spans="7:13" ht="12.75" customHeight="1">
      <c r="G971" s="4"/>
      <c r="M971" s="5"/>
    </row>
    <row r="972" spans="7:13" ht="12.75" customHeight="1">
      <c r="G972" s="4"/>
      <c r="M972" s="5"/>
    </row>
    <row r="973" spans="7:13" ht="12.75" customHeight="1">
      <c r="G973" s="4"/>
      <c r="M973" s="5"/>
    </row>
    <row r="974" spans="7:13" ht="12.75" customHeight="1">
      <c r="G974" s="4"/>
      <c r="M974" s="5"/>
    </row>
    <row r="975" spans="7:13" ht="12.75" customHeight="1">
      <c r="G975" s="4"/>
      <c r="M975" s="5"/>
    </row>
    <row r="976" spans="7:13" ht="12.75" customHeight="1">
      <c r="G976" s="4"/>
      <c r="M976" s="5"/>
    </row>
    <row r="977" spans="7:13" ht="12.75" customHeight="1">
      <c r="G977" s="4"/>
      <c r="M977" s="5"/>
    </row>
    <row r="978" spans="7:13" ht="12.75" customHeight="1">
      <c r="G978" s="4"/>
      <c r="M978" s="5"/>
    </row>
    <row r="979" spans="7:13" ht="12.75" customHeight="1">
      <c r="G979" s="4"/>
      <c r="M979" s="5"/>
    </row>
    <row r="980" spans="7:13" ht="12.75" customHeight="1">
      <c r="G980" s="4"/>
      <c r="M980" s="5"/>
    </row>
    <row r="981" spans="7:13" ht="12.75" customHeight="1">
      <c r="G981" s="4"/>
      <c r="M981" s="5"/>
    </row>
    <row r="982" spans="7:13" ht="12.75" customHeight="1">
      <c r="G982" s="4"/>
      <c r="M982" s="5"/>
    </row>
    <row r="983" spans="7:13" ht="12.75" customHeight="1">
      <c r="G983" s="4"/>
      <c r="M983" s="5"/>
    </row>
    <row r="984" spans="7:13" ht="12.75" customHeight="1">
      <c r="G984" s="4"/>
      <c r="M984" s="5"/>
    </row>
    <row r="985" spans="7:13" ht="12.75" customHeight="1">
      <c r="G985" s="4"/>
      <c r="M985" s="5"/>
    </row>
    <row r="986" spans="7:13" ht="12.75" customHeight="1">
      <c r="G986" s="4"/>
      <c r="M986" s="5"/>
    </row>
    <row r="987" spans="7:13" ht="12.75" customHeight="1">
      <c r="G987" s="4"/>
      <c r="M987" s="5"/>
    </row>
    <row r="988" spans="7:13" ht="12.75" customHeight="1">
      <c r="G988" s="4"/>
      <c r="M988" s="5"/>
    </row>
    <row r="989" spans="7:13" ht="12.75" customHeight="1">
      <c r="G989" s="4"/>
      <c r="M989" s="5"/>
    </row>
    <row r="990" spans="7:13" ht="12.75" customHeight="1">
      <c r="G990" s="4"/>
      <c r="M990" s="5"/>
    </row>
    <row r="991" spans="7:13" ht="12.75" customHeight="1">
      <c r="G991" s="4"/>
      <c r="M991" s="5"/>
    </row>
    <row r="992" spans="7:13" ht="12.75" customHeight="1">
      <c r="G992" s="4"/>
      <c r="M992" s="5"/>
    </row>
    <row r="993" spans="7:13" ht="12.75" customHeight="1">
      <c r="G993" s="4"/>
      <c r="M993" s="5"/>
    </row>
    <row r="994" spans="7:13" ht="12.75" customHeight="1">
      <c r="G994" s="4"/>
      <c r="M994" s="5"/>
    </row>
    <row r="995" spans="7:13" ht="12.75" customHeight="1">
      <c r="G995" s="4"/>
      <c r="M995" s="5"/>
    </row>
    <row r="996" spans="7:13" ht="12.75" customHeight="1">
      <c r="G996" s="4"/>
      <c r="M996" s="5"/>
    </row>
    <row r="997" spans="7:13" ht="12.75" customHeight="1">
      <c r="G997" s="4"/>
      <c r="M997" s="5"/>
    </row>
    <row r="998" spans="7:13" ht="12.75" customHeight="1">
      <c r="G998" s="4"/>
      <c r="M998" s="5"/>
    </row>
    <row r="999" spans="7:13" ht="12.75" customHeight="1">
      <c r="G999" s="4"/>
      <c r="M999" s="5"/>
    </row>
    <row r="1000" spans="7:13" ht="12.75" customHeight="1">
      <c r="G1000" s="4"/>
      <c r="M1000" s="5"/>
    </row>
  </sheetData>
  <pageMargins left="0.78749999999999998" right="0.78749999999999998" top="1.05277777777778" bottom="1.05277777777778" header="0" footer="0"/>
  <pageSetup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werstats-2019-01-31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Klijn</dc:creator>
  <cp:lastModifiedBy>Edwin Klijn</cp:lastModifiedBy>
  <dcterms:created xsi:type="dcterms:W3CDTF">2019-05-17T12:47:30Z</dcterms:created>
  <dcterms:modified xsi:type="dcterms:W3CDTF">2019-05-17T12:47:30Z</dcterms:modified>
</cp:coreProperties>
</file>