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hao.wang/Downloads/"/>
    </mc:Choice>
  </mc:AlternateContent>
  <xr:revisionPtr revIDLastSave="0" documentId="13_ncr:1_{0316B615-2745-434C-9C0C-A0A5D91286F9}" xr6:coauthVersionLast="47" xr6:coauthVersionMax="47" xr10:uidLastSave="{00000000-0000-0000-0000-000000000000}"/>
  <bookViews>
    <workbookView xWindow="0" yWindow="780" windowWidth="34200" windowHeight="20160" xr2:uid="{00000000-000D-0000-FFFF-FFFF00000000}"/>
  </bookViews>
  <sheets>
    <sheet name="Currency in AUD" sheetId="1" r:id="rId1"/>
    <sheet name="Currency in GBP" sheetId="7" r:id="rId2"/>
    <sheet name="Currency in EUR " sheetId="8" r:id="rId3"/>
    <sheet name="Currency in ZAR" sheetId="9" r:id="rId4"/>
    <sheet name="Currency in USD"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9" l="1"/>
  <c r="I16" i="9"/>
  <c r="I15" i="9"/>
  <c r="I14" i="9"/>
  <c r="N10" i="9"/>
  <c r="I10" i="9"/>
  <c r="D10" i="9"/>
  <c r="N9" i="9"/>
  <c r="I9" i="9"/>
  <c r="D9" i="9"/>
  <c r="N8" i="9"/>
  <c r="I8" i="9"/>
  <c r="D8" i="9"/>
  <c r="N7" i="9"/>
  <c r="I7" i="9"/>
  <c r="D7" i="9" l="1"/>
  <c r="N52" i="1"/>
  <c r="N51" i="1"/>
  <c r="N50" i="1"/>
  <c r="N49" i="1"/>
  <c r="N45" i="1"/>
  <c r="N44" i="1"/>
  <c r="N43" i="1"/>
  <c r="N42" i="1"/>
  <c r="N38" i="1"/>
  <c r="N37" i="1"/>
  <c r="N36" i="1"/>
  <c r="N35" i="1"/>
  <c r="N31" i="1"/>
  <c r="N30" i="1"/>
  <c r="N29" i="1"/>
  <c r="N28" i="1"/>
  <c r="N24" i="1"/>
  <c r="N23" i="1"/>
  <c r="N22" i="1"/>
  <c r="N21" i="1"/>
  <c r="N17" i="1"/>
  <c r="N16" i="1"/>
  <c r="N15" i="1"/>
  <c r="N14" i="1"/>
  <c r="N10" i="1"/>
  <c r="N9" i="1"/>
  <c r="N8" i="1"/>
  <c r="N7" i="1"/>
  <c r="I52" i="1"/>
  <c r="I51" i="1"/>
  <c r="I50" i="1"/>
  <c r="I49" i="1"/>
  <c r="I45" i="1"/>
  <c r="I44" i="1"/>
  <c r="I43" i="1"/>
  <c r="I42" i="1"/>
  <c r="I38" i="1"/>
  <c r="I37" i="1"/>
  <c r="I36" i="1"/>
  <c r="I35" i="1"/>
  <c r="I31" i="1"/>
  <c r="I30" i="1"/>
  <c r="I29" i="1"/>
  <c r="I28" i="1"/>
  <c r="I24" i="1"/>
  <c r="I23" i="1"/>
  <c r="I22" i="1"/>
  <c r="I21" i="1"/>
  <c r="I17" i="1"/>
  <c r="I16" i="1"/>
  <c r="I15" i="1"/>
  <c r="I14" i="1"/>
  <c r="I10" i="1"/>
  <c r="I9" i="1"/>
  <c r="I8" i="1"/>
  <c r="I7" i="1"/>
  <c r="D52" i="1"/>
  <c r="D51" i="1"/>
  <c r="D50" i="1"/>
  <c r="D49" i="1"/>
  <c r="D45" i="1"/>
  <c r="D44" i="1"/>
  <c r="D43" i="1"/>
  <c r="D42" i="1"/>
  <c r="D38" i="1"/>
  <c r="D37" i="1"/>
  <c r="D36" i="1"/>
  <c r="D35" i="1"/>
  <c r="D31" i="1"/>
  <c r="D30" i="1"/>
  <c r="D29" i="1"/>
  <c r="D28" i="1"/>
  <c r="D24" i="1"/>
  <c r="D23" i="1"/>
  <c r="D22" i="1"/>
  <c r="D21" i="1"/>
  <c r="D17" i="1"/>
  <c r="D16" i="1"/>
  <c r="D15" i="1"/>
  <c r="D14" i="1"/>
  <c r="D7" i="1"/>
  <c r="N22" i="8" l="1"/>
  <c r="N21" i="8"/>
  <c r="D52" i="7"/>
  <c r="D51" i="7"/>
  <c r="D50" i="7"/>
  <c r="D49" i="7"/>
  <c r="I52" i="7"/>
  <c r="I51" i="7"/>
  <c r="I50" i="7"/>
  <c r="I49" i="7"/>
  <c r="N52" i="7"/>
  <c r="N51" i="7"/>
  <c r="N50" i="7"/>
  <c r="N49" i="7"/>
  <c r="N45" i="7"/>
  <c r="N44" i="7"/>
  <c r="N43" i="7"/>
  <c r="N42" i="7"/>
  <c r="I45" i="7"/>
  <c r="I44" i="7"/>
  <c r="I43" i="7"/>
  <c r="I42" i="7"/>
  <c r="D45" i="7"/>
  <c r="D44" i="7"/>
  <c r="D43" i="7"/>
  <c r="D42" i="7"/>
  <c r="D38" i="7"/>
  <c r="D37" i="7"/>
  <c r="D36" i="7"/>
  <c r="D35" i="7"/>
  <c r="I38" i="7"/>
  <c r="I37" i="7"/>
  <c r="I36" i="7"/>
  <c r="I35" i="7"/>
  <c r="N38" i="7"/>
  <c r="N37" i="7"/>
  <c r="N36" i="7"/>
  <c r="N35" i="7"/>
  <c r="N31" i="7"/>
  <c r="N30" i="7"/>
  <c r="N29" i="7"/>
  <c r="N28" i="7"/>
  <c r="I31" i="7"/>
  <c r="I30" i="7"/>
  <c r="I29" i="7"/>
  <c r="I28" i="7"/>
  <c r="D31" i="7"/>
  <c r="D30" i="7"/>
  <c r="D29" i="7"/>
  <c r="D28" i="7"/>
  <c r="D24" i="7"/>
  <c r="D23" i="7"/>
  <c r="D22" i="7"/>
  <c r="D21" i="7"/>
  <c r="I24" i="7"/>
  <c r="I23" i="7"/>
  <c r="I22" i="7"/>
  <c r="I21" i="7"/>
  <c r="N24" i="7"/>
  <c r="N23" i="7"/>
  <c r="N22" i="7"/>
  <c r="N21" i="7"/>
  <c r="N17" i="7"/>
  <c r="N16" i="7"/>
  <c r="N15" i="7"/>
  <c r="N14" i="7"/>
  <c r="N10" i="7"/>
  <c r="N9" i="7"/>
  <c r="N8" i="7"/>
  <c r="N7" i="7"/>
  <c r="I17" i="7"/>
  <c r="I16" i="7"/>
  <c r="I15" i="7"/>
  <c r="I14" i="7"/>
  <c r="I10" i="7"/>
  <c r="I9" i="7"/>
  <c r="I8" i="7"/>
  <c r="I7" i="7"/>
  <c r="D17" i="7"/>
  <c r="D16" i="7"/>
  <c r="D15" i="7"/>
  <c r="D14" i="7"/>
  <c r="D7" i="7"/>
  <c r="D10" i="7"/>
  <c r="D9" i="7"/>
  <c r="D8" i="7"/>
  <c r="N22" i="6"/>
  <c r="N52" i="8"/>
  <c r="N51" i="8"/>
  <c r="N50" i="8"/>
  <c r="N49" i="8"/>
  <c r="I52" i="8"/>
  <c r="I51" i="8"/>
  <c r="I50" i="8"/>
  <c r="I49" i="8"/>
  <c r="D52" i="8"/>
  <c r="D51" i="8"/>
  <c r="D50" i="8"/>
  <c r="D49" i="8"/>
  <c r="N45" i="8"/>
  <c r="N44" i="8"/>
  <c r="N43" i="8"/>
  <c r="N42" i="8"/>
  <c r="I45" i="8"/>
  <c r="I44" i="8"/>
  <c r="I43" i="8"/>
  <c r="I42" i="8"/>
  <c r="D45" i="8"/>
  <c r="D44" i="8"/>
  <c r="D43" i="8"/>
  <c r="D42" i="8"/>
  <c r="N38" i="8"/>
  <c r="N37" i="8"/>
  <c r="N36" i="8"/>
  <c r="N35" i="8"/>
  <c r="I38" i="8"/>
  <c r="I37" i="8"/>
  <c r="I36" i="8"/>
  <c r="I35" i="8"/>
  <c r="D38" i="8"/>
  <c r="D37" i="8"/>
  <c r="D36" i="8"/>
  <c r="D35" i="8"/>
  <c r="N31" i="8"/>
  <c r="N30" i="8"/>
  <c r="N29" i="8"/>
  <c r="N28" i="8"/>
  <c r="I31" i="8"/>
  <c r="I30" i="8"/>
  <c r="I29" i="8"/>
  <c r="I28" i="8"/>
  <c r="D31" i="8"/>
  <c r="D30" i="8"/>
  <c r="D29" i="8"/>
  <c r="D28" i="8"/>
  <c r="N24" i="8"/>
  <c r="N23" i="8"/>
  <c r="I24" i="8"/>
  <c r="I23" i="8"/>
  <c r="I22" i="8"/>
  <c r="I21" i="8"/>
  <c r="D24" i="8"/>
  <c r="D23" i="8"/>
  <c r="D22" i="8"/>
  <c r="D21" i="8"/>
  <c r="N17" i="8"/>
  <c r="N16" i="8"/>
  <c r="N15" i="8"/>
  <c r="N14" i="8"/>
  <c r="I17" i="8"/>
  <c r="I16" i="8"/>
  <c r="I15" i="8"/>
  <c r="I14" i="8"/>
  <c r="D17" i="8"/>
  <c r="D16" i="8"/>
  <c r="D15" i="8"/>
  <c r="D14" i="8"/>
  <c r="N10" i="8"/>
  <c r="N9" i="8"/>
  <c r="N8" i="8"/>
  <c r="N7" i="8"/>
  <c r="I10" i="8"/>
  <c r="I9" i="8"/>
  <c r="I8" i="8"/>
  <c r="I7" i="8"/>
  <c r="D10" i="8"/>
  <c r="D9" i="8"/>
  <c r="D8" i="8"/>
  <c r="D7" i="8"/>
  <c r="N52" i="6"/>
  <c r="N51" i="6"/>
  <c r="N50" i="6"/>
  <c r="N49" i="6"/>
  <c r="I52" i="6"/>
  <c r="I51" i="6"/>
  <c r="I50" i="6"/>
  <c r="I49" i="6"/>
  <c r="D52" i="6"/>
  <c r="D51" i="6"/>
  <c r="D50" i="6"/>
  <c r="D49" i="6"/>
  <c r="N45" i="6"/>
  <c r="N44" i="6"/>
  <c r="N43" i="6"/>
  <c r="N42" i="6"/>
  <c r="I45" i="6"/>
  <c r="I44" i="6"/>
  <c r="I43" i="6"/>
  <c r="I42" i="6"/>
  <c r="D45" i="6"/>
  <c r="D44" i="6"/>
  <c r="D43" i="6"/>
  <c r="D42" i="6"/>
  <c r="N38" i="6"/>
  <c r="N37" i="6"/>
  <c r="N36" i="6"/>
  <c r="N35" i="6"/>
  <c r="I38" i="6"/>
  <c r="I37" i="6"/>
  <c r="I36" i="6"/>
  <c r="I35" i="6"/>
  <c r="D38" i="6"/>
  <c r="D37" i="6"/>
  <c r="D36" i="6"/>
  <c r="D35" i="6"/>
  <c r="N31" i="6"/>
  <c r="N30" i="6"/>
  <c r="N29" i="6"/>
  <c r="N28" i="6"/>
  <c r="I31" i="6"/>
  <c r="I30" i="6"/>
  <c r="I29" i="6"/>
  <c r="I28" i="6"/>
  <c r="D31" i="6"/>
  <c r="D30" i="6"/>
  <c r="D29" i="6"/>
  <c r="D28" i="6"/>
  <c r="N24" i="6"/>
  <c r="N23" i="6"/>
  <c r="N21" i="6"/>
  <c r="I24" i="6"/>
  <c r="I23" i="6"/>
  <c r="I22" i="6"/>
  <c r="I21" i="6"/>
  <c r="D24" i="6"/>
  <c r="D23" i="6"/>
  <c r="D22" i="6"/>
  <c r="D21" i="6"/>
  <c r="N17" i="6"/>
  <c r="N16" i="6"/>
  <c r="N15" i="6"/>
  <c r="N14" i="6"/>
  <c r="I17" i="6"/>
  <c r="I16" i="6"/>
  <c r="I15" i="6"/>
  <c r="I14" i="6"/>
  <c r="D17" i="6"/>
  <c r="D16" i="6"/>
  <c r="D15" i="6"/>
  <c r="D14" i="6"/>
  <c r="N10" i="6"/>
  <c r="N9" i="6"/>
  <c r="N8" i="6"/>
  <c r="N7" i="6"/>
  <c r="I10" i="6"/>
  <c r="I9" i="6"/>
  <c r="I8" i="6"/>
  <c r="I7" i="6"/>
  <c r="D10" i="6"/>
  <c r="D9" i="6"/>
  <c r="D8" i="6"/>
  <c r="D7" i="6"/>
  <c r="D10" i="1"/>
  <c r="D9" i="1"/>
  <c r="D8" i="1"/>
</calcChain>
</file>

<file path=xl/sharedStrings.xml><?xml version="1.0" encoding="utf-8"?>
<sst xmlns="http://schemas.openxmlformats.org/spreadsheetml/2006/main" count="850" uniqueCount="51">
  <si>
    <t xml:space="preserve">250 MB Data Plan </t>
  </si>
  <si>
    <t>1 GB Data Plan</t>
  </si>
  <si>
    <t>Price per Month (excl GST)</t>
  </si>
  <si>
    <t>Total Cost (excl GST)</t>
  </si>
  <si>
    <t>Extra 50 MB, per Month</t>
  </si>
  <si>
    <t>Extra 100 MB, per Month</t>
  </si>
  <si>
    <t xml:space="preserve">Monthly </t>
  </si>
  <si>
    <t xml:space="preserve">3 months </t>
  </si>
  <si>
    <t>6 months</t>
  </si>
  <si>
    <t xml:space="preserve">12 months </t>
  </si>
  <si>
    <t xml:space="preserve">2 GB Data Plan </t>
  </si>
  <si>
    <t>4 GB Data Plan</t>
  </si>
  <si>
    <t>Extra 200 MB, per Month</t>
  </si>
  <si>
    <t>Extra 400 MB, per Month</t>
  </si>
  <si>
    <t xml:space="preserve">5 GB Data Plan </t>
  </si>
  <si>
    <t xml:space="preserve">6 GB Data Plan </t>
  </si>
  <si>
    <t>7 GB Data Plan</t>
  </si>
  <si>
    <t xml:space="preserve">8 GB Data Plan </t>
  </si>
  <si>
    <t xml:space="preserve">9 GB Data Plan </t>
  </si>
  <si>
    <t>10 GB Data Plan</t>
  </si>
  <si>
    <t xml:space="preserve">11 GB Data Plan </t>
  </si>
  <si>
    <t xml:space="preserve">12 GB Data Plan </t>
  </si>
  <si>
    <t>13 GB Data Plan</t>
  </si>
  <si>
    <t xml:space="preserve">14 GB Data Plan </t>
  </si>
  <si>
    <t xml:space="preserve">15 GB Data Plan </t>
  </si>
  <si>
    <t>16 GB Data Plan</t>
  </si>
  <si>
    <t xml:space="preserve">17 GB Data Plan </t>
  </si>
  <si>
    <t xml:space="preserve">18 GB Data Plan </t>
  </si>
  <si>
    <t>19 GB Data Plan</t>
  </si>
  <si>
    <t xml:space="preserve">20 GB Data Plan </t>
  </si>
  <si>
    <t xml:space="preserve">4 GB Data Plan </t>
  </si>
  <si>
    <t>6 GB Data Plan</t>
  </si>
  <si>
    <t xml:space="preserve">7 GB Data Plan </t>
  </si>
  <si>
    <t>9 GB Data Plan</t>
  </si>
  <si>
    <t xml:space="preserve">10 GB Data Plan </t>
  </si>
  <si>
    <t>12 GB Data Plan</t>
  </si>
  <si>
    <t xml:space="preserve">13 GB Data Plan </t>
  </si>
  <si>
    <t>15 GB Data Plan</t>
  </si>
  <si>
    <t xml:space="preserve">16 GB Data Plan </t>
  </si>
  <si>
    <t>18 GB Data Plan</t>
  </si>
  <si>
    <t xml:space="preserve">19 GB Data Plan </t>
  </si>
  <si>
    <t xml:space="preserve">3 GB Data Plan </t>
  </si>
  <si>
    <t>3 GB Data Plan</t>
  </si>
  <si>
    <t>Ansarada Data Room Plans and Pricing</t>
  </si>
  <si>
    <t xml:space="preserve">
No risks. No tricks. Fees only start if you invite an external guest and you can change your plan anytime before that.
Get the flexibility of an invoice and bank transfer when the total exceeds $500 USD</t>
  </si>
  <si>
    <t xml:space="preserve">
No risks. No tricks. Fees only start if you invite an external guest and you can change your plan anytime before that.
Get the flexibility of an invoice and bank transfer when the total exceeds €450 EUR</t>
  </si>
  <si>
    <t>Price per Month</t>
  </si>
  <si>
    <t>Total Cost</t>
  </si>
  <si>
    <t xml:space="preserve">
No risks. No tricks. Fees only start if you invite an external guest and you can change your plan anytime before that.
Get the flexibility of an invoice and bank transfer when the total exceeds $750 AUD</t>
  </si>
  <si>
    <t xml:space="preserve">
No risks. No tricks. Fees only start if you invite an external guest and you can change your plan anytime before that.
Get the flexibility of an invoice and bank transfer when the total exceeds ￡400 GBP</t>
  </si>
  <si>
    <r>
      <rPr>
        <sz val="12"/>
        <color rgb="FF018436"/>
        <rFont val="Arial"/>
        <family val="2"/>
      </rPr>
      <t xml:space="preserve">
</t>
    </r>
    <r>
      <rPr>
        <sz val="11"/>
        <color theme="1"/>
        <rFont val="Arial"/>
        <family val="2"/>
      </rPr>
      <t>No risks. No tricks. Fees only start if you invite an external guest and you can change your plan anytime before that.
Get the flexibility of an invoice and bank transfer when the total exceeds R7,500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</si>
</sst>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
    <numFmt numFmtId="165" formatCode="[$£-809]#,##0"/>
    <numFmt numFmtId="166" formatCode="[$€-2]\ #,##0"/>
    <numFmt numFmtId="167" formatCode="[$R-1C09]#,##0"/>
    <numFmt numFmtId="168" formatCode="[$€]#,##0"/>
  </numFmts>
  <fonts count="13" x14ac:knownFonts="1">
    <font>
      <sz val="10"/>
      <color rgb="FF000000"/>
      <name val="Arial"/>
      <scheme val="minor"/>
    </font>
    <font>
      <b/>
      <sz val="10"/>
      <color theme="1"/>
      <name val="Arial"/>
      <family val="2"/>
      <scheme val="minor"/>
    </font>
    <font>
      <sz val="10"/>
      <color theme="1"/>
      <name val="Arial"/>
      <family val="2"/>
      <scheme val="minor"/>
    </font>
    <font>
      <b/>
      <sz val="26"/>
      <color theme="1"/>
      <name val="Arial"/>
      <family val="2"/>
      <scheme val="minor"/>
    </font>
    <font>
      <sz val="12"/>
      <color theme="1"/>
      <name val="Arial"/>
      <family val="2"/>
    </font>
    <font>
      <b/>
      <sz val="10"/>
      <color rgb="FFFFFFFF"/>
      <name val="Arial"/>
      <family val="2"/>
      <scheme val="minor"/>
    </font>
    <font>
      <b/>
      <sz val="10"/>
      <color theme="0"/>
      <name val="Arial"/>
      <family val="2"/>
      <scheme val="minor"/>
    </font>
    <font>
      <sz val="11"/>
      <color theme="1"/>
      <name val="Arial"/>
      <family val="2"/>
      <scheme val="minor"/>
    </font>
    <font>
      <sz val="12"/>
      <color rgb="FF018436"/>
      <name val="Arial"/>
      <family val="2"/>
    </font>
    <font>
      <sz val="11"/>
      <color theme="1"/>
      <name val="Arial"/>
      <family val="2"/>
    </font>
    <font>
      <sz val="10"/>
      <color rgb="FF000000"/>
      <name val="Arial"/>
      <family val="2"/>
      <scheme val="minor"/>
    </font>
    <font>
      <b/>
      <sz val="10"/>
      <color rgb="FF000000"/>
      <name val="Arial"/>
      <family val="2"/>
      <scheme val="minor"/>
    </font>
    <font>
      <sz val="10"/>
      <color rgb="FF000000"/>
      <name val="Arial"/>
      <family val="2"/>
      <scheme val="minor"/>
    </font>
  </fonts>
  <fills count="5">
    <fill>
      <patternFill patternType="none"/>
    </fill>
    <fill>
      <patternFill patternType="gray125"/>
    </fill>
    <fill>
      <patternFill patternType="solid">
        <fgColor theme="0"/>
        <bgColor theme="0"/>
      </patternFill>
    </fill>
    <fill>
      <patternFill patternType="solid">
        <fgColor rgb="FF363D48"/>
        <bgColor rgb="FF363D48"/>
      </patternFill>
    </fill>
    <fill>
      <patternFill patternType="solid">
        <fgColor rgb="FFE4EBEC"/>
        <bgColor rgb="FFE4EBEC"/>
      </patternFill>
    </fill>
  </fills>
  <borders count="2">
    <border>
      <left/>
      <right/>
      <top/>
      <bottom/>
      <diagonal/>
    </border>
    <border>
      <left/>
      <right/>
      <top/>
      <bottom style="thin">
        <color indexed="64"/>
      </bottom>
      <diagonal/>
    </border>
  </borders>
  <cellStyleXfs count="3">
    <xf numFmtId="0" fontId="0" fillId="0" borderId="0"/>
    <xf numFmtId="9" fontId="10" fillId="0" borderId="0" applyFont="0" applyFill="0" applyBorder="0" applyAlignment="0" applyProtection="0"/>
    <xf numFmtId="43" fontId="12" fillId="0" borderId="0" applyFont="0" applyFill="0" applyBorder="0" applyAlignment="0" applyProtection="0"/>
  </cellStyleXfs>
  <cellXfs count="78">
    <xf numFmtId="0" fontId="0" fillId="0" borderId="0" xfId="0"/>
    <xf numFmtId="164" fontId="0" fillId="0" borderId="0" xfId="0" applyNumberFormat="1"/>
    <xf numFmtId="164" fontId="1" fillId="0" borderId="0" xfId="0" applyNumberFormat="1" applyFont="1"/>
    <xf numFmtId="164" fontId="2" fillId="2" borderId="0" xfId="0" applyNumberFormat="1" applyFont="1" applyFill="1"/>
    <xf numFmtId="164" fontId="2" fillId="0" borderId="0" xfId="0" applyNumberFormat="1" applyFont="1" applyAlignment="1">
      <alignment vertical="center"/>
    </xf>
    <xf numFmtId="164" fontId="2" fillId="2" borderId="0" xfId="0" applyNumberFormat="1" applyFont="1" applyFill="1" applyAlignment="1">
      <alignment vertical="center"/>
    </xf>
    <xf numFmtId="164" fontId="1" fillId="4" borderId="0" xfId="0" applyNumberFormat="1" applyFont="1" applyFill="1" applyAlignment="1">
      <alignment vertical="center"/>
    </xf>
    <xf numFmtId="164" fontId="1" fillId="4" borderId="0" xfId="0" applyNumberFormat="1" applyFont="1" applyFill="1" applyAlignment="1">
      <alignment horizontal="right" vertical="center" wrapText="1"/>
    </xf>
    <xf numFmtId="164" fontId="1" fillId="0" borderId="0" xfId="0" applyNumberFormat="1" applyFont="1" applyAlignment="1">
      <alignment vertical="center"/>
    </xf>
    <xf numFmtId="164" fontId="0" fillId="0" borderId="0" xfId="0" applyNumberFormat="1" applyAlignment="1">
      <alignment vertical="center"/>
    </xf>
    <xf numFmtId="164" fontId="11" fillId="0" borderId="0" xfId="0" applyNumberFormat="1" applyFont="1" applyAlignment="1">
      <alignment vertical="center"/>
    </xf>
    <xf numFmtId="164" fontId="0" fillId="0" borderId="0" xfId="1" applyNumberFormat="1" applyFont="1"/>
    <xf numFmtId="164" fontId="0" fillId="0" borderId="0" xfId="1" applyNumberFormat="1" applyFont="1" applyAlignment="1">
      <alignment vertical="center"/>
    </xf>
    <xf numFmtId="165" fontId="0" fillId="0" borderId="0" xfId="2" applyNumberFormat="1" applyFont="1"/>
    <xf numFmtId="165" fontId="1" fillId="0" borderId="0" xfId="2" applyNumberFormat="1" applyFont="1"/>
    <xf numFmtId="165" fontId="2" fillId="2" borderId="0" xfId="2" applyNumberFormat="1" applyFont="1" applyFill="1"/>
    <xf numFmtId="165" fontId="2" fillId="0" borderId="0" xfId="2" applyNumberFormat="1" applyFont="1" applyAlignment="1">
      <alignment vertical="center"/>
    </xf>
    <xf numFmtId="165" fontId="2" fillId="2" borderId="0" xfId="2" applyNumberFormat="1" applyFont="1" applyFill="1" applyAlignment="1">
      <alignment vertical="center"/>
    </xf>
    <xf numFmtId="165" fontId="1" fillId="4" borderId="0" xfId="2" applyNumberFormat="1" applyFont="1" applyFill="1" applyAlignment="1">
      <alignment vertical="center"/>
    </xf>
    <xf numFmtId="165" fontId="1" fillId="4" borderId="0" xfId="2" applyNumberFormat="1" applyFont="1" applyFill="1" applyAlignment="1">
      <alignment horizontal="right" vertical="center" wrapText="1"/>
    </xf>
    <xf numFmtId="165" fontId="1" fillId="0" borderId="0" xfId="2" applyNumberFormat="1" applyFont="1" applyAlignment="1">
      <alignment horizontal="right" vertical="center"/>
    </xf>
    <xf numFmtId="166" fontId="0" fillId="0" borderId="0" xfId="0" applyNumberFormat="1"/>
    <xf numFmtId="166" fontId="1" fillId="0" borderId="0" xfId="0" applyNumberFormat="1" applyFont="1"/>
    <xf numFmtId="166" fontId="2" fillId="2" borderId="0" xfId="0" applyNumberFormat="1" applyFont="1" applyFill="1"/>
    <xf numFmtId="166" fontId="2" fillId="0" borderId="0" xfId="0" applyNumberFormat="1" applyFont="1" applyAlignment="1">
      <alignment vertical="center"/>
    </xf>
    <xf numFmtId="166" fontId="2" fillId="2" borderId="0" xfId="0" applyNumberFormat="1" applyFont="1" applyFill="1" applyAlignment="1">
      <alignment vertical="center"/>
    </xf>
    <xf numFmtId="166" fontId="1" fillId="4" borderId="0" xfId="0" applyNumberFormat="1" applyFont="1" applyFill="1" applyAlignment="1">
      <alignment vertical="center"/>
    </xf>
    <xf numFmtId="166" fontId="1" fillId="4" borderId="0" xfId="0" applyNumberFormat="1" applyFont="1" applyFill="1" applyAlignment="1">
      <alignment horizontal="right" vertical="center" wrapText="1"/>
    </xf>
    <xf numFmtId="166" fontId="1" fillId="0" borderId="0" xfId="0" applyNumberFormat="1" applyFont="1" applyAlignment="1">
      <alignment vertical="center"/>
    </xf>
    <xf numFmtId="164" fontId="2" fillId="0" borderId="1" xfId="0" applyNumberFormat="1" applyFont="1" applyBorder="1" applyAlignment="1">
      <alignment vertical="center"/>
    </xf>
    <xf numFmtId="164" fontId="1" fillId="0" borderId="1" xfId="0" applyNumberFormat="1" applyFont="1" applyBorder="1" applyAlignment="1">
      <alignment vertical="center"/>
    </xf>
    <xf numFmtId="164" fontId="7" fillId="0" borderId="0" xfId="0" applyNumberFormat="1" applyFont="1"/>
    <xf numFmtId="164" fontId="11" fillId="0" borderId="1" xfId="0" applyNumberFormat="1" applyFont="1" applyBorder="1" applyAlignment="1">
      <alignment vertical="center"/>
    </xf>
    <xf numFmtId="165" fontId="0" fillId="0" borderId="0" xfId="2" applyNumberFormat="1" applyFont="1" applyBorder="1"/>
    <xf numFmtId="165" fontId="2" fillId="0" borderId="1" xfId="2" applyNumberFormat="1" applyFont="1" applyBorder="1" applyAlignment="1">
      <alignment vertical="center"/>
    </xf>
    <xf numFmtId="165" fontId="1" fillId="0" borderId="1" xfId="2" applyNumberFormat="1" applyFont="1" applyBorder="1" applyAlignment="1">
      <alignment horizontal="right" vertical="center"/>
    </xf>
    <xf numFmtId="165" fontId="7" fillId="0" borderId="0" xfId="2" applyNumberFormat="1" applyFont="1" applyBorder="1"/>
    <xf numFmtId="166" fontId="1" fillId="0" borderId="1" xfId="0" applyNumberFormat="1" applyFont="1" applyBorder="1" applyAlignment="1">
      <alignment vertical="center"/>
    </xf>
    <xf numFmtId="166" fontId="7" fillId="0" borderId="0" xfId="0" applyNumberFormat="1" applyFont="1"/>
    <xf numFmtId="167" fontId="1" fillId="0" borderId="0" xfId="0" applyNumberFormat="1" applyFont="1" applyAlignment="1">
      <alignment horizontal="right" vertical="center"/>
    </xf>
    <xf numFmtId="167" fontId="1" fillId="0" borderId="1" xfId="0" applyNumberFormat="1" applyFont="1" applyBorder="1" applyAlignment="1">
      <alignment horizontal="right" vertical="center"/>
    </xf>
    <xf numFmtId="167" fontId="0" fillId="0" borderId="0" xfId="0" applyNumberFormat="1"/>
    <xf numFmtId="167" fontId="2" fillId="0" borderId="0" xfId="0" applyNumberFormat="1" applyFont="1" applyAlignment="1">
      <alignment vertical="center"/>
    </xf>
    <xf numFmtId="167" fontId="2" fillId="2" borderId="0" xfId="0" applyNumberFormat="1" applyFont="1" applyFill="1" applyAlignment="1">
      <alignment vertical="center"/>
    </xf>
    <xf numFmtId="167" fontId="1" fillId="4" borderId="0" xfId="0" applyNumberFormat="1" applyFont="1" applyFill="1" applyAlignment="1">
      <alignment vertical="center"/>
    </xf>
    <xf numFmtId="167" fontId="1" fillId="4" borderId="0" xfId="0" applyNumberFormat="1" applyFont="1" applyFill="1" applyAlignment="1">
      <alignment horizontal="right" vertical="center" wrapText="1"/>
    </xf>
    <xf numFmtId="167" fontId="2" fillId="0" borderId="1" xfId="0" applyNumberFormat="1" applyFont="1" applyBorder="1" applyAlignment="1">
      <alignment vertical="center"/>
    </xf>
    <xf numFmtId="167" fontId="7" fillId="0" borderId="0" xfId="0" applyNumberFormat="1" applyFont="1"/>
    <xf numFmtId="167" fontId="1" fillId="0" borderId="0" xfId="0" applyNumberFormat="1" applyFont="1" applyAlignment="1">
      <alignment vertical="center"/>
    </xf>
    <xf numFmtId="167" fontId="1" fillId="0" borderId="1" xfId="0" applyNumberFormat="1" applyFont="1" applyBorder="1" applyAlignment="1">
      <alignment vertical="center"/>
    </xf>
    <xf numFmtId="168" fontId="1" fillId="0" borderId="0" xfId="0" applyNumberFormat="1" applyFont="1" applyAlignment="1">
      <alignment vertical="center"/>
    </xf>
    <xf numFmtId="168" fontId="1" fillId="0" borderId="1" xfId="0" applyNumberFormat="1" applyFont="1" applyBorder="1" applyAlignment="1">
      <alignment vertical="center"/>
    </xf>
    <xf numFmtId="164" fontId="6" fillId="3" borderId="0" xfId="0" applyNumberFormat="1" applyFont="1" applyFill="1" applyAlignment="1">
      <alignment horizontal="center" vertical="center"/>
    </xf>
    <xf numFmtId="164" fontId="0" fillId="0" borderId="0" xfId="0" applyNumberFormat="1"/>
    <xf numFmtId="164" fontId="1" fillId="0" borderId="0" xfId="0" applyNumberFormat="1" applyFont="1"/>
    <xf numFmtId="164" fontId="3" fillId="0" borderId="0" xfId="0" applyNumberFormat="1" applyFont="1" applyAlignment="1">
      <alignment horizontal="center" vertical="center"/>
    </xf>
    <xf numFmtId="164" fontId="4" fillId="2" borderId="0" xfId="0" applyNumberFormat="1" applyFont="1" applyFill="1" applyAlignment="1">
      <alignment horizontal="center" vertical="center" wrapText="1"/>
    </xf>
    <xf numFmtId="164" fontId="5" fillId="3" borderId="0" xfId="0" applyNumberFormat="1" applyFont="1" applyFill="1" applyAlignment="1">
      <alignment horizontal="center" vertical="center"/>
    </xf>
    <xf numFmtId="164" fontId="7" fillId="0" borderId="0" xfId="0" applyNumberFormat="1" applyFont="1"/>
    <xf numFmtId="165" fontId="1" fillId="0" borderId="0" xfId="2" applyNumberFormat="1" applyFont="1"/>
    <xf numFmtId="165" fontId="3" fillId="0" borderId="0" xfId="2" applyNumberFormat="1" applyFont="1" applyAlignment="1">
      <alignment horizontal="center" vertical="center"/>
    </xf>
    <xf numFmtId="165" fontId="4" fillId="2" borderId="0" xfId="2" applyNumberFormat="1" applyFont="1" applyFill="1" applyAlignment="1">
      <alignment horizontal="center" vertical="center" wrapText="1"/>
    </xf>
    <xf numFmtId="165" fontId="5" fillId="3" borderId="0" xfId="2" applyNumberFormat="1" applyFont="1" applyFill="1" applyAlignment="1">
      <alignment horizontal="center" vertical="center"/>
    </xf>
    <xf numFmtId="165" fontId="6" fillId="3" borderId="0" xfId="2" applyNumberFormat="1" applyFont="1" applyFill="1" applyAlignment="1">
      <alignment horizontal="center" vertical="center"/>
    </xf>
    <xf numFmtId="165" fontId="7" fillId="0" borderId="0" xfId="2" applyNumberFormat="1" applyFont="1" applyBorder="1"/>
    <xf numFmtId="166" fontId="1" fillId="0" borderId="0" xfId="0" applyNumberFormat="1" applyFont="1"/>
    <xf numFmtId="166" fontId="3" fillId="0" borderId="0" xfId="0" applyNumberFormat="1" applyFont="1" applyAlignment="1">
      <alignment horizontal="center" vertical="center"/>
    </xf>
    <xf numFmtId="166" fontId="4" fillId="2" borderId="0" xfId="0" applyNumberFormat="1" applyFont="1" applyFill="1" applyAlignment="1">
      <alignment horizontal="center" vertical="center" wrapText="1"/>
    </xf>
    <xf numFmtId="166" fontId="5" fillId="3" borderId="0" xfId="0" applyNumberFormat="1" applyFont="1" applyFill="1" applyAlignment="1">
      <alignment horizontal="center" vertical="center"/>
    </xf>
    <xf numFmtId="166" fontId="0" fillId="0" borderId="0" xfId="0" applyNumberFormat="1"/>
    <xf numFmtId="166" fontId="7" fillId="0" borderId="0" xfId="0" applyNumberFormat="1" applyFont="1"/>
    <xf numFmtId="167" fontId="1" fillId="0" borderId="0" xfId="0" applyNumberFormat="1" applyFont="1"/>
    <xf numFmtId="167" fontId="3" fillId="0" borderId="0" xfId="0" applyNumberFormat="1" applyFont="1" applyAlignment="1">
      <alignment horizontal="center" vertical="center"/>
    </xf>
    <xf numFmtId="167" fontId="4" fillId="2" borderId="0" xfId="0" applyNumberFormat="1" applyFont="1" applyFill="1" applyAlignment="1">
      <alignment horizontal="center" vertical="center" wrapText="1"/>
    </xf>
    <xf numFmtId="167" fontId="5" fillId="3" borderId="0" xfId="0" applyNumberFormat="1" applyFont="1" applyFill="1" applyAlignment="1">
      <alignment horizontal="center" vertical="center"/>
    </xf>
    <xf numFmtId="167" fontId="0" fillId="0" borderId="0" xfId="0" applyNumberFormat="1"/>
    <xf numFmtId="167" fontId="6" fillId="3" borderId="0" xfId="0" applyNumberFormat="1" applyFont="1" applyFill="1" applyAlignment="1">
      <alignment horizontal="center" vertical="center"/>
    </xf>
    <xf numFmtId="167" fontId="7" fillId="0" borderId="0" xfId="0" applyNumberFormat="1" applyFont="1"/>
  </cellXfs>
  <cellStyles count="3">
    <cellStyle name="Comma" xfId="2" builtinId="3"/>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ansarada.com/quote"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ansarada.com/quote"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ansarada.com/quote"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ansarada.com/quote"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ansarada.com/quote" TargetMode="External"/></Relationships>
</file>

<file path=xl/drawings/drawing1.xml><?xml version="1.0" encoding="utf-8"?>
<xdr:wsDr xmlns:xdr="http://schemas.openxmlformats.org/drawingml/2006/spreadsheetDrawing" xmlns:a="http://schemas.openxmlformats.org/drawingml/2006/main">
  <xdr:twoCellAnchor>
    <xdr:from>
      <xdr:col>6</xdr:col>
      <xdr:colOff>508001</xdr:colOff>
      <xdr:row>2</xdr:row>
      <xdr:rowOff>70555</xdr:rowOff>
    </xdr:from>
    <xdr:to>
      <xdr:col>9</xdr:col>
      <xdr:colOff>409223</xdr:colOff>
      <xdr:row>2</xdr:row>
      <xdr:rowOff>467353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920E7A3-7464-7843-9481-F2A38A208FFA}"/>
            </a:ext>
          </a:extLst>
        </xdr:cNvPr>
        <xdr:cNvSpPr/>
      </xdr:nvSpPr>
      <xdr:spPr>
        <a:xfrm>
          <a:off x="5122334" y="776111"/>
          <a:ext cx="2610556"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twoCellAnchor>
    <xdr:from>
      <xdr:col>6</xdr:col>
      <xdr:colOff>508000</xdr:colOff>
      <xdr:row>2</xdr:row>
      <xdr:rowOff>70555</xdr:rowOff>
    </xdr:from>
    <xdr:to>
      <xdr:col>10</xdr:col>
      <xdr:colOff>37352</xdr:colOff>
      <xdr:row>2</xdr:row>
      <xdr:rowOff>467353</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CA461B08-AF9B-144D-8686-EF6BFB2111DD}"/>
            </a:ext>
          </a:extLst>
        </xdr:cNvPr>
        <xdr:cNvSpPr/>
      </xdr:nvSpPr>
      <xdr:spPr>
        <a:xfrm>
          <a:off x="5111750" y="770923"/>
          <a:ext cx="3208617"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a:t>
          </a:r>
          <a:r>
            <a:rPr lang="en-GB" sz="1100" b="1" baseline="0">
              <a:solidFill>
                <a:schemeClr val="bg1"/>
              </a:solidFill>
            </a:rPr>
            <a:t> Preparing for Free</a:t>
          </a:r>
          <a:endParaRPr lang="en-GB" sz="11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508000</xdr:colOff>
      <xdr:row>2</xdr:row>
      <xdr:rowOff>70555</xdr:rowOff>
    </xdr:from>
    <xdr:to>
      <xdr:col>9</xdr:col>
      <xdr:colOff>409222</xdr:colOff>
      <xdr:row>2</xdr:row>
      <xdr:rowOff>467353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4242870A-D8E8-994C-91A3-7A36FB4E359C}"/>
            </a:ext>
          </a:extLst>
        </xdr:cNvPr>
        <xdr:cNvSpPr/>
      </xdr:nvSpPr>
      <xdr:spPr>
        <a:xfrm>
          <a:off x="5122333" y="776111"/>
          <a:ext cx="2610556"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twoCellAnchor>
    <xdr:from>
      <xdr:col>6</xdr:col>
      <xdr:colOff>508000</xdr:colOff>
      <xdr:row>2</xdr:row>
      <xdr:rowOff>70555</xdr:rowOff>
    </xdr:from>
    <xdr:to>
      <xdr:col>9</xdr:col>
      <xdr:colOff>409222</xdr:colOff>
      <xdr:row>2</xdr:row>
      <xdr:rowOff>467353</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3CDDE1A9-2133-524B-A942-498D9F739DBE}"/>
            </a:ext>
          </a:extLst>
        </xdr:cNvPr>
        <xdr:cNvSpPr/>
      </xdr:nvSpPr>
      <xdr:spPr>
        <a:xfrm>
          <a:off x="6248400" y="769055"/>
          <a:ext cx="2619022"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508001</xdr:colOff>
      <xdr:row>2</xdr:row>
      <xdr:rowOff>70555</xdr:rowOff>
    </xdr:from>
    <xdr:to>
      <xdr:col>9</xdr:col>
      <xdr:colOff>409223</xdr:colOff>
      <xdr:row>2</xdr:row>
      <xdr:rowOff>467353</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3164EBA-12B9-2F4B-A450-BC04BDD498A2}"/>
            </a:ext>
          </a:extLst>
        </xdr:cNvPr>
        <xdr:cNvSpPr/>
      </xdr:nvSpPr>
      <xdr:spPr>
        <a:xfrm>
          <a:off x="5122334" y="776111"/>
          <a:ext cx="2610556"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twoCellAnchor>
    <xdr:from>
      <xdr:col>6</xdr:col>
      <xdr:colOff>508001</xdr:colOff>
      <xdr:row>2</xdr:row>
      <xdr:rowOff>70555</xdr:rowOff>
    </xdr:from>
    <xdr:to>
      <xdr:col>9</xdr:col>
      <xdr:colOff>409223</xdr:colOff>
      <xdr:row>2</xdr:row>
      <xdr:rowOff>467353</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4C6397FD-05F9-9F40-A915-2383F534C317}"/>
            </a:ext>
          </a:extLst>
        </xdr:cNvPr>
        <xdr:cNvSpPr/>
      </xdr:nvSpPr>
      <xdr:spPr>
        <a:xfrm>
          <a:off x="5105401" y="769055"/>
          <a:ext cx="2619022"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571500</xdr:colOff>
      <xdr:row>2</xdr:row>
      <xdr:rowOff>76200</xdr:rowOff>
    </xdr:from>
    <xdr:to>
      <xdr:col>9</xdr:col>
      <xdr:colOff>438856</xdr:colOff>
      <xdr:row>2</xdr:row>
      <xdr:rowOff>472998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EDAF0B8-A8C2-1546-AD09-E4CAE72A1BED}"/>
            </a:ext>
          </a:extLst>
        </xdr:cNvPr>
        <xdr:cNvSpPr/>
      </xdr:nvSpPr>
      <xdr:spPr>
        <a:xfrm>
          <a:off x="5168900" y="774700"/>
          <a:ext cx="2610556"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twoCellAnchor>
    <xdr:from>
      <xdr:col>6</xdr:col>
      <xdr:colOff>571500</xdr:colOff>
      <xdr:row>2</xdr:row>
      <xdr:rowOff>76200</xdr:rowOff>
    </xdr:from>
    <xdr:to>
      <xdr:col>9</xdr:col>
      <xdr:colOff>438856</xdr:colOff>
      <xdr:row>2</xdr:row>
      <xdr:rowOff>472998</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F65C4296-7C55-6240-9D04-95D6EFB05B4B}"/>
            </a:ext>
          </a:extLst>
        </xdr:cNvPr>
        <xdr:cNvSpPr/>
      </xdr:nvSpPr>
      <xdr:spPr>
        <a:xfrm>
          <a:off x="5168900" y="774700"/>
          <a:ext cx="2610556"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508002</xdr:colOff>
      <xdr:row>2</xdr:row>
      <xdr:rowOff>70556</xdr:rowOff>
    </xdr:from>
    <xdr:to>
      <xdr:col>9</xdr:col>
      <xdr:colOff>409224</xdr:colOff>
      <xdr:row>2</xdr:row>
      <xdr:rowOff>467354</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EE41C2F7-0DF6-4048-9E99-08D15D6B2B18}"/>
            </a:ext>
          </a:extLst>
        </xdr:cNvPr>
        <xdr:cNvSpPr/>
      </xdr:nvSpPr>
      <xdr:spPr>
        <a:xfrm>
          <a:off x="5122335" y="776112"/>
          <a:ext cx="2610556"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twoCellAnchor>
    <xdr:from>
      <xdr:col>6</xdr:col>
      <xdr:colOff>508000</xdr:colOff>
      <xdr:row>2</xdr:row>
      <xdr:rowOff>70555</xdr:rowOff>
    </xdr:from>
    <xdr:to>
      <xdr:col>9</xdr:col>
      <xdr:colOff>409222</xdr:colOff>
      <xdr:row>2</xdr:row>
      <xdr:rowOff>467353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F447EC4D-F7F5-EC4A-BB2B-7565976E8725}"/>
            </a:ext>
          </a:extLst>
        </xdr:cNvPr>
        <xdr:cNvSpPr/>
      </xdr:nvSpPr>
      <xdr:spPr>
        <a:xfrm>
          <a:off x="5105400" y="769055"/>
          <a:ext cx="2619022"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twoCellAnchor>
    <xdr:from>
      <xdr:col>6</xdr:col>
      <xdr:colOff>508002</xdr:colOff>
      <xdr:row>2</xdr:row>
      <xdr:rowOff>70556</xdr:rowOff>
    </xdr:from>
    <xdr:to>
      <xdr:col>9</xdr:col>
      <xdr:colOff>409224</xdr:colOff>
      <xdr:row>2</xdr:row>
      <xdr:rowOff>467354</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FF3C1CB9-D851-1B48-9CC7-A4AD2B22D7F6}"/>
            </a:ext>
          </a:extLst>
        </xdr:cNvPr>
        <xdr:cNvSpPr/>
      </xdr:nvSpPr>
      <xdr:spPr>
        <a:xfrm>
          <a:off x="5105402" y="769056"/>
          <a:ext cx="2619022"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twoCellAnchor>
    <xdr:from>
      <xdr:col>6</xdr:col>
      <xdr:colOff>508000</xdr:colOff>
      <xdr:row>2</xdr:row>
      <xdr:rowOff>70555</xdr:rowOff>
    </xdr:from>
    <xdr:to>
      <xdr:col>9</xdr:col>
      <xdr:colOff>409222</xdr:colOff>
      <xdr:row>2</xdr:row>
      <xdr:rowOff>467353</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25230E2F-B4F0-E84D-9379-8B4E61AC8221}"/>
            </a:ext>
          </a:extLst>
        </xdr:cNvPr>
        <xdr:cNvSpPr/>
      </xdr:nvSpPr>
      <xdr:spPr>
        <a:xfrm>
          <a:off x="5105400" y="769055"/>
          <a:ext cx="2619022" cy="396798"/>
        </a:xfrm>
        <a:prstGeom prst="round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31520" rIns="731520" rtlCol="0" anchor="ctr"/>
        <a:lstStyle/>
        <a:p>
          <a:pPr algn="ctr"/>
          <a:r>
            <a:rPr lang="en-GB" sz="1100" b="1">
              <a:solidFill>
                <a:schemeClr val="bg1"/>
              </a:solidFill>
            </a:rPr>
            <a:t>Start for free</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sarada.com/quot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sarada.com/quot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sarada.com/quot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ansarada.com/quot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ansarada.com/quo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52"/>
  <sheetViews>
    <sheetView showGridLines="0" tabSelected="1" zoomScaleNormal="100" workbookViewId="0"/>
  </sheetViews>
  <sheetFormatPr baseColWidth="10" defaultColWidth="12.6640625" defaultRowHeight="15.75" customHeight="1" x14ac:dyDescent="0.15"/>
  <cols>
    <col min="1" max="1" width="6.5" style="1" customWidth="1"/>
    <col min="2" max="2" width="9.1640625" style="1" customWidth="1"/>
    <col min="3" max="3" width="15" style="1" customWidth="1"/>
    <col min="4" max="4" width="11.83203125" style="1" customWidth="1"/>
    <col min="5" max="5" width="12.33203125" style="1" customWidth="1"/>
    <col min="6" max="6" width="5.83203125" style="1" customWidth="1"/>
    <col min="7" max="7" width="9.33203125" style="1" customWidth="1"/>
    <col min="8" max="8" width="13.6640625" style="1" customWidth="1"/>
    <col min="9" max="9" width="12.6640625" style="1"/>
    <col min="10" max="10" width="12.6640625" style="1" customWidth="1"/>
    <col min="11" max="11" width="5.83203125" style="1" customWidth="1"/>
    <col min="12" max="12" width="12.6640625" style="1"/>
    <col min="13" max="13" width="13.6640625" style="1" customWidth="1"/>
    <col min="14" max="16384" width="12.6640625" style="1"/>
  </cols>
  <sheetData>
    <row r="1" spans="1:27" ht="13.5" customHeight="1" x14ac:dyDescent="0.15">
      <c r="B1" s="54"/>
      <c r="C1" s="54"/>
      <c r="D1" s="54"/>
      <c r="E1" s="54"/>
      <c r="F1" s="54"/>
      <c r="G1" s="54"/>
      <c r="H1" s="54"/>
      <c r="I1" s="54"/>
      <c r="J1" s="54"/>
      <c r="K1" s="54"/>
      <c r="L1" s="54"/>
      <c r="M1" s="54"/>
      <c r="N1" s="54"/>
      <c r="O1" s="54"/>
    </row>
    <row r="2" spans="1:27" ht="42" customHeight="1" x14ac:dyDescent="0.15">
      <c r="B2" s="55" t="s">
        <v>43</v>
      </c>
      <c r="C2" s="55"/>
      <c r="D2" s="55"/>
      <c r="E2" s="55"/>
      <c r="F2" s="55"/>
      <c r="G2" s="55"/>
      <c r="H2" s="55"/>
      <c r="I2" s="55"/>
      <c r="J2" s="55"/>
      <c r="K2" s="55"/>
      <c r="L2" s="55"/>
      <c r="M2" s="55"/>
      <c r="N2" s="55"/>
      <c r="O2" s="55"/>
    </row>
    <row r="3" spans="1:27" ht="96" customHeight="1" x14ac:dyDescent="0.15">
      <c r="B3" s="56" t="s">
        <v>48</v>
      </c>
      <c r="C3" s="56"/>
      <c r="D3" s="56"/>
      <c r="E3" s="56"/>
      <c r="F3" s="56"/>
      <c r="G3" s="56"/>
      <c r="H3" s="56"/>
      <c r="I3" s="56"/>
      <c r="J3" s="56"/>
      <c r="K3" s="56"/>
      <c r="L3" s="56"/>
      <c r="M3" s="56"/>
      <c r="N3" s="56"/>
      <c r="O3" s="56"/>
    </row>
    <row r="4" spans="1:27" ht="23.25" customHeight="1" x14ac:dyDescent="0.15">
      <c r="B4" s="2"/>
      <c r="E4" s="3"/>
      <c r="F4" s="3"/>
      <c r="G4" s="3"/>
    </row>
    <row r="5" spans="1:27" ht="21" customHeight="1" x14ac:dyDescent="0.15">
      <c r="A5" s="4"/>
      <c r="B5" s="57" t="s">
        <v>0</v>
      </c>
      <c r="C5" s="53"/>
      <c r="D5" s="53"/>
      <c r="E5" s="53"/>
      <c r="F5" s="5"/>
      <c r="G5" s="52" t="s">
        <v>1</v>
      </c>
      <c r="H5" s="53"/>
      <c r="I5" s="53"/>
      <c r="J5" s="53"/>
      <c r="K5" s="4"/>
      <c r="L5" s="52" t="s">
        <v>10</v>
      </c>
      <c r="M5" s="53"/>
      <c r="N5" s="53"/>
      <c r="O5" s="53"/>
      <c r="P5" s="4"/>
      <c r="Q5" s="4"/>
      <c r="R5" s="4"/>
      <c r="S5" s="4"/>
      <c r="T5" s="4"/>
      <c r="U5" s="4"/>
      <c r="V5" s="4"/>
      <c r="W5" s="4"/>
      <c r="X5" s="4"/>
      <c r="Y5" s="4"/>
      <c r="Z5" s="4"/>
      <c r="AA5" s="4"/>
    </row>
    <row r="6" spans="1:27" ht="40" customHeight="1" x14ac:dyDescent="0.15">
      <c r="A6" s="4"/>
      <c r="B6" s="6"/>
      <c r="C6" s="7" t="s">
        <v>2</v>
      </c>
      <c r="D6" s="7" t="s">
        <v>3</v>
      </c>
      <c r="E6" s="7" t="s">
        <v>4</v>
      </c>
      <c r="F6" s="4"/>
      <c r="G6" s="6"/>
      <c r="H6" s="7" t="s">
        <v>2</v>
      </c>
      <c r="I6" s="7" t="s">
        <v>3</v>
      </c>
      <c r="J6" s="7" t="s">
        <v>5</v>
      </c>
      <c r="K6" s="4"/>
      <c r="L6" s="6"/>
      <c r="M6" s="7" t="s">
        <v>2</v>
      </c>
      <c r="N6" s="7" t="s">
        <v>3</v>
      </c>
      <c r="O6" s="7" t="s">
        <v>12</v>
      </c>
      <c r="P6" s="4"/>
      <c r="Q6" s="4"/>
      <c r="R6" s="4"/>
      <c r="S6" s="4"/>
      <c r="T6" s="4"/>
      <c r="U6" s="4"/>
      <c r="V6" s="4"/>
      <c r="W6" s="4"/>
      <c r="X6" s="4"/>
      <c r="Y6" s="4"/>
      <c r="Z6" s="4"/>
      <c r="AA6" s="4"/>
    </row>
    <row r="7" spans="1:27" ht="25" customHeight="1" x14ac:dyDescent="0.15">
      <c r="A7" s="4"/>
      <c r="B7" s="4" t="s">
        <v>6</v>
      </c>
      <c r="C7" s="8">
        <v>649</v>
      </c>
      <c r="D7" s="8">
        <f>C7</f>
        <v>649</v>
      </c>
      <c r="E7" s="8">
        <v>219</v>
      </c>
      <c r="F7" s="4"/>
      <c r="G7" s="4" t="s">
        <v>6</v>
      </c>
      <c r="H7" s="8">
        <v>1999</v>
      </c>
      <c r="I7" s="8">
        <f>H7</f>
        <v>1999</v>
      </c>
      <c r="J7" s="8">
        <v>339</v>
      </c>
      <c r="K7" s="4"/>
      <c r="L7" s="4" t="s">
        <v>6</v>
      </c>
      <c r="M7" s="8">
        <v>2759</v>
      </c>
      <c r="N7" s="8">
        <f>M7</f>
        <v>2759</v>
      </c>
      <c r="O7" s="8">
        <v>549</v>
      </c>
      <c r="P7" s="4"/>
      <c r="Q7" s="4"/>
      <c r="R7" s="4"/>
      <c r="S7" s="4"/>
      <c r="T7" s="4"/>
      <c r="U7" s="4"/>
      <c r="V7" s="4"/>
      <c r="W7" s="4"/>
      <c r="X7" s="4"/>
      <c r="Y7" s="4"/>
      <c r="Z7" s="4"/>
      <c r="AA7" s="4"/>
    </row>
    <row r="8" spans="1:27" ht="25" customHeight="1" x14ac:dyDescent="0.15">
      <c r="A8" s="4"/>
      <c r="B8" s="4" t="s">
        <v>7</v>
      </c>
      <c r="C8" s="8">
        <v>509</v>
      </c>
      <c r="D8" s="8">
        <f>C8*3</f>
        <v>1527</v>
      </c>
      <c r="E8" s="8">
        <v>189</v>
      </c>
      <c r="F8" s="4"/>
      <c r="G8" s="4" t="s">
        <v>7</v>
      </c>
      <c r="H8" s="8">
        <v>1529</v>
      </c>
      <c r="I8" s="8">
        <f>H8*3</f>
        <v>4587</v>
      </c>
      <c r="J8" s="8">
        <v>289</v>
      </c>
      <c r="K8" s="4"/>
      <c r="L8" s="4" t="s">
        <v>7</v>
      </c>
      <c r="M8" s="8">
        <v>2119</v>
      </c>
      <c r="N8" s="8">
        <f>M8*3</f>
        <v>6357</v>
      </c>
      <c r="O8" s="8">
        <v>469</v>
      </c>
      <c r="P8" s="4"/>
      <c r="Q8" s="4"/>
      <c r="R8" s="4"/>
      <c r="S8" s="4"/>
      <c r="T8" s="4"/>
      <c r="U8" s="4"/>
      <c r="V8" s="4"/>
      <c r="W8" s="4"/>
      <c r="X8" s="4"/>
      <c r="Y8" s="4"/>
      <c r="Z8" s="4"/>
      <c r="AA8" s="4"/>
    </row>
    <row r="9" spans="1:27" ht="25" customHeight="1" x14ac:dyDescent="0.15">
      <c r="A9" s="4"/>
      <c r="B9" s="4" t="s">
        <v>8</v>
      </c>
      <c r="C9" s="8">
        <v>429</v>
      </c>
      <c r="D9" s="8">
        <f>C9*6</f>
        <v>2574</v>
      </c>
      <c r="E9" s="8">
        <v>159</v>
      </c>
      <c r="F9" s="4"/>
      <c r="G9" s="4" t="s">
        <v>8</v>
      </c>
      <c r="H9" s="8">
        <v>1249</v>
      </c>
      <c r="I9" s="8">
        <f>H9*6</f>
        <v>7494</v>
      </c>
      <c r="J9" s="8">
        <v>199</v>
      </c>
      <c r="K9" s="4"/>
      <c r="L9" s="4" t="s">
        <v>8</v>
      </c>
      <c r="M9" s="8">
        <v>1739</v>
      </c>
      <c r="N9" s="8">
        <f>M9*6</f>
        <v>10434</v>
      </c>
      <c r="O9" s="8">
        <v>369</v>
      </c>
      <c r="P9" s="4"/>
      <c r="Q9" s="4"/>
      <c r="R9" s="4"/>
      <c r="S9" s="4"/>
      <c r="T9" s="4"/>
      <c r="U9" s="4"/>
      <c r="V9" s="4"/>
      <c r="W9" s="4"/>
      <c r="X9" s="4"/>
      <c r="Y9" s="4"/>
      <c r="Z9" s="4"/>
      <c r="AA9" s="4"/>
    </row>
    <row r="10" spans="1:27" ht="25" customHeight="1" x14ac:dyDescent="0.15">
      <c r="A10" s="4"/>
      <c r="B10" s="29" t="s">
        <v>9</v>
      </c>
      <c r="C10" s="30">
        <v>319</v>
      </c>
      <c r="D10" s="30">
        <f>C10*12</f>
        <v>3828</v>
      </c>
      <c r="E10" s="30">
        <v>149</v>
      </c>
      <c r="F10" s="4"/>
      <c r="G10" s="29" t="s">
        <v>9</v>
      </c>
      <c r="H10" s="30">
        <v>929</v>
      </c>
      <c r="I10" s="30">
        <f>H10*12</f>
        <v>11148</v>
      </c>
      <c r="J10" s="30">
        <v>189</v>
      </c>
      <c r="K10" s="4"/>
      <c r="L10" s="29" t="s">
        <v>9</v>
      </c>
      <c r="M10" s="30">
        <v>1279</v>
      </c>
      <c r="N10" s="30">
        <f>M10*12</f>
        <v>15348</v>
      </c>
      <c r="O10" s="30">
        <v>279</v>
      </c>
      <c r="P10" s="4"/>
      <c r="Q10" s="4"/>
      <c r="R10" s="4"/>
      <c r="S10" s="4"/>
      <c r="T10" s="4"/>
      <c r="U10" s="4"/>
      <c r="V10" s="4"/>
      <c r="W10" s="4"/>
      <c r="X10" s="4"/>
      <c r="Y10" s="4"/>
      <c r="Z10" s="4"/>
      <c r="AA10" s="4"/>
    </row>
    <row r="11" spans="1:27" ht="35" customHeight="1" x14ac:dyDescent="0.15"/>
    <row r="12" spans="1:27" ht="21" customHeight="1" x14ac:dyDescent="0.15">
      <c r="B12" s="52" t="s">
        <v>41</v>
      </c>
      <c r="C12" s="53"/>
      <c r="D12" s="53"/>
      <c r="E12" s="53"/>
      <c r="F12" s="4"/>
      <c r="G12" s="52" t="s">
        <v>30</v>
      </c>
      <c r="H12" s="53"/>
      <c r="I12" s="53"/>
      <c r="J12" s="53"/>
      <c r="K12" s="4"/>
      <c r="L12" s="52" t="s">
        <v>14</v>
      </c>
      <c r="M12" s="53"/>
      <c r="N12" s="53"/>
      <c r="O12" s="53"/>
      <c r="P12" s="4"/>
      <c r="Q12" s="4"/>
      <c r="R12" s="4"/>
      <c r="S12" s="4"/>
      <c r="T12" s="4"/>
      <c r="U12" s="4"/>
      <c r="V12" s="4"/>
      <c r="W12" s="4"/>
      <c r="X12" s="4"/>
      <c r="Y12" s="4"/>
      <c r="Z12" s="4"/>
      <c r="AA12" s="4"/>
    </row>
    <row r="13" spans="1:27" ht="39" customHeight="1" x14ac:dyDescent="0.15">
      <c r="B13" s="6"/>
      <c r="C13" s="7" t="s">
        <v>2</v>
      </c>
      <c r="D13" s="7" t="s">
        <v>3</v>
      </c>
      <c r="E13" s="7" t="s">
        <v>12</v>
      </c>
      <c r="F13" s="4"/>
      <c r="G13" s="6"/>
      <c r="H13" s="7" t="s">
        <v>2</v>
      </c>
      <c r="I13" s="7" t="s">
        <v>3</v>
      </c>
      <c r="J13" s="7" t="s">
        <v>13</v>
      </c>
      <c r="K13" s="4"/>
      <c r="L13" s="6"/>
      <c r="M13" s="7" t="s">
        <v>2</v>
      </c>
      <c r="N13" s="7" t="s">
        <v>3</v>
      </c>
      <c r="O13" s="7" t="s">
        <v>13</v>
      </c>
      <c r="P13" s="4"/>
      <c r="Q13" s="4"/>
      <c r="R13" s="4"/>
      <c r="S13" s="4"/>
      <c r="T13" s="4"/>
      <c r="U13" s="4"/>
      <c r="V13" s="4"/>
      <c r="W13" s="4"/>
      <c r="X13" s="4"/>
      <c r="Y13" s="4"/>
      <c r="Z13" s="4"/>
      <c r="AA13" s="4"/>
    </row>
    <row r="14" spans="1:27" ht="25" customHeight="1" x14ac:dyDescent="0.15">
      <c r="B14" s="4" t="s">
        <v>6</v>
      </c>
      <c r="C14" s="8">
        <v>3289</v>
      </c>
      <c r="D14" s="8">
        <f>C14</f>
        <v>3289</v>
      </c>
      <c r="E14" s="8">
        <v>549</v>
      </c>
      <c r="F14" s="4"/>
      <c r="G14" s="4" t="s">
        <v>6</v>
      </c>
      <c r="H14" s="8">
        <v>3819</v>
      </c>
      <c r="I14" s="8">
        <f>H14</f>
        <v>3819</v>
      </c>
      <c r="J14" s="8">
        <v>839</v>
      </c>
      <c r="K14" s="4"/>
      <c r="L14" s="4" t="s">
        <v>6</v>
      </c>
      <c r="M14" s="8">
        <v>4129</v>
      </c>
      <c r="N14" s="8">
        <f>M14</f>
        <v>4129</v>
      </c>
      <c r="O14" s="8">
        <v>839</v>
      </c>
      <c r="P14" s="4"/>
      <c r="Q14" s="4"/>
      <c r="R14" s="4"/>
      <c r="S14" s="4"/>
      <c r="T14" s="4"/>
      <c r="U14" s="4"/>
      <c r="V14" s="4"/>
      <c r="W14" s="4"/>
      <c r="X14" s="4"/>
      <c r="Y14" s="4"/>
      <c r="Z14" s="4"/>
      <c r="AA14" s="4"/>
    </row>
    <row r="15" spans="1:27" ht="25" customHeight="1" x14ac:dyDescent="0.15">
      <c r="B15" s="4" t="s">
        <v>7</v>
      </c>
      <c r="C15" s="8">
        <v>2529</v>
      </c>
      <c r="D15" s="8">
        <f>C15*3</f>
        <v>7587</v>
      </c>
      <c r="E15" s="8">
        <v>469</v>
      </c>
      <c r="F15" s="4"/>
      <c r="G15" s="4" t="s">
        <v>7</v>
      </c>
      <c r="H15" s="8">
        <v>3069</v>
      </c>
      <c r="I15" s="8">
        <f>H15*3</f>
        <v>9207</v>
      </c>
      <c r="J15" s="8">
        <v>659</v>
      </c>
      <c r="K15" s="4"/>
      <c r="L15" s="4" t="s">
        <v>7</v>
      </c>
      <c r="M15" s="8">
        <v>3509</v>
      </c>
      <c r="N15" s="8">
        <f>M15*3</f>
        <v>10527</v>
      </c>
      <c r="O15" s="8">
        <v>659</v>
      </c>
      <c r="P15" s="4"/>
      <c r="Q15" s="4"/>
      <c r="R15" s="4"/>
      <c r="S15" s="4"/>
      <c r="T15" s="4"/>
      <c r="U15" s="4"/>
      <c r="V15" s="4"/>
      <c r="W15" s="4"/>
      <c r="X15" s="4"/>
      <c r="Y15" s="4"/>
      <c r="Z15" s="4"/>
      <c r="AA15" s="4"/>
    </row>
    <row r="16" spans="1:27" ht="25" customHeight="1" x14ac:dyDescent="0.15">
      <c r="B16" s="4" t="s">
        <v>8</v>
      </c>
      <c r="C16" s="8">
        <v>2069</v>
      </c>
      <c r="D16" s="8">
        <f>C16*6</f>
        <v>12414</v>
      </c>
      <c r="E16" s="8">
        <v>369</v>
      </c>
      <c r="F16" s="4"/>
      <c r="G16" s="4" t="s">
        <v>8</v>
      </c>
      <c r="H16" s="8">
        <v>2409</v>
      </c>
      <c r="I16" s="8">
        <f>H16*6</f>
        <v>14454</v>
      </c>
      <c r="J16" s="8">
        <v>599</v>
      </c>
      <c r="K16" s="4"/>
      <c r="L16" s="4" t="s">
        <v>8</v>
      </c>
      <c r="M16" s="8">
        <v>3019</v>
      </c>
      <c r="N16" s="8">
        <f>M16*6</f>
        <v>18114</v>
      </c>
      <c r="O16" s="8">
        <v>599</v>
      </c>
      <c r="P16" s="4"/>
      <c r="Q16" s="4"/>
      <c r="R16" s="4"/>
      <c r="S16" s="4"/>
      <c r="T16" s="4"/>
      <c r="U16" s="4"/>
      <c r="V16" s="4"/>
      <c r="W16" s="4"/>
      <c r="X16" s="4"/>
      <c r="Y16" s="4"/>
      <c r="Z16" s="4"/>
      <c r="AA16" s="4"/>
    </row>
    <row r="17" spans="2:27" ht="25" customHeight="1" x14ac:dyDescent="0.15">
      <c r="B17" s="29" t="s">
        <v>9</v>
      </c>
      <c r="C17" s="30">
        <v>1519</v>
      </c>
      <c r="D17" s="30">
        <f>C17*12</f>
        <v>18228</v>
      </c>
      <c r="E17" s="30">
        <v>279</v>
      </c>
      <c r="F17" s="4"/>
      <c r="G17" s="29" t="s">
        <v>9</v>
      </c>
      <c r="H17" s="30">
        <v>1769</v>
      </c>
      <c r="I17" s="30">
        <f>H17*12</f>
        <v>21228</v>
      </c>
      <c r="J17" s="30">
        <v>469</v>
      </c>
      <c r="K17" s="4"/>
      <c r="L17" s="29" t="s">
        <v>9</v>
      </c>
      <c r="M17" s="30">
        <v>2409</v>
      </c>
      <c r="N17" s="30">
        <f>M17*12</f>
        <v>28908</v>
      </c>
      <c r="O17" s="30">
        <v>469</v>
      </c>
      <c r="P17" s="4"/>
      <c r="Q17" s="4"/>
      <c r="R17" s="4"/>
      <c r="S17" s="4"/>
      <c r="T17" s="4"/>
      <c r="U17" s="4"/>
      <c r="V17" s="4"/>
      <c r="W17" s="4"/>
      <c r="X17" s="4"/>
      <c r="Y17" s="4"/>
      <c r="Z17" s="4"/>
      <c r="AA17" s="4"/>
    </row>
    <row r="18" spans="2:27" ht="35" customHeight="1" x14ac:dyDescent="0.15">
      <c r="L18" s="58"/>
      <c r="M18" s="53"/>
      <c r="N18" s="53"/>
      <c r="O18" s="53"/>
    </row>
    <row r="19" spans="2:27" ht="21" customHeight="1" x14ac:dyDescent="0.15">
      <c r="B19" s="52" t="s">
        <v>31</v>
      </c>
      <c r="C19" s="53"/>
      <c r="D19" s="53"/>
      <c r="E19" s="53"/>
      <c r="F19" s="4"/>
      <c r="G19" s="52" t="s">
        <v>32</v>
      </c>
      <c r="H19" s="53"/>
      <c r="I19" s="53"/>
      <c r="J19" s="53"/>
      <c r="K19" s="4"/>
      <c r="L19" s="52" t="s">
        <v>17</v>
      </c>
      <c r="M19" s="53"/>
      <c r="N19" s="53"/>
      <c r="O19" s="53"/>
    </row>
    <row r="20" spans="2:27" ht="39" customHeight="1" x14ac:dyDescent="0.15">
      <c r="B20" s="6"/>
      <c r="C20" s="7" t="s">
        <v>2</v>
      </c>
      <c r="D20" s="7" t="s">
        <v>3</v>
      </c>
      <c r="E20" s="7" t="s">
        <v>13</v>
      </c>
      <c r="F20" s="4"/>
      <c r="G20" s="6"/>
      <c r="H20" s="7" t="s">
        <v>2</v>
      </c>
      <c r="I20" s="7" t="s">
        <v>3</v>
      </c>
      <c r="J20" s="7" t="s">
        <v>13</v>
      </c>
      <c r="K20" s="4"/>
      <c r="L20" s="6"/>
      <c r="M20" s="7" t="s">
        <v>2</v>
      </c>
      <c r="N20" s="7" t="s">
        <v>3</v>
      </c>
      <c r="O20" s="7" t="s">
        <v>13</v>
      </c>
    </row>
    <row r="21" spans="2:27" ht="25" customHeight="1" x14ac:dyDescent="0.15">
      <c r="B21" s="4" t="s">
        <v>6</v>
      </c>
      <c r="C21" s="8">
        <v>4809</v>
      </c>
      <c r="D21" s="8">
        <f>C21</f>
        <v>4809</v>
      </c>
      <c r="E21" s="8">
        <v>839</v>
      </c>
      <c r="F21" s="4"/>
      <c r="G21" s="4" t="s">
        <v>6</v>
      </c>
      <c r="H21" s="8">
        <v>5049</v>
      </c>
      <c r="I21" s="8">
        <f>H21</f>
        <v>5049</v>
      </c>
      <c r="J21" s="8">
        <v>839</v>
      </c>
      <c r="K21" s="4"/>
      <c r="L21" s="4" t="s">
        <v>6</v>
      </c>
      <c r="M21" s="8">
        <v>5199</v>
      </c>
      <c r="N21" s="8">
        <f>M21</f>
        <v>5199</v>
      </c>
      <c r="O21" s="8">
        <v>839</v>
      </c>
    </row>
    <row r="22" spans="2:27" ht="25" customHeight="1" x14ac:dyDescent="0.15">
      <c r="B22" s="4" t="s">
        <v>7</v>
      </c>
      <c r="C22" s="8">
        <v>4099</v>
      </c>
      <c r="D22" s="8">
        <f>C22*3</f>
        <v>12297</v>
      </c>
      <c r="E22" s="8">
        <v>659</v>
      </c>
      <c r="F22" s="4"/>
      <c r="G22" s="4" t="s">
        <v>7</v>
      </c>
      <c r="H22" s="8">
        <v>4299</v>
      </c>
      <c r="I22" s="8">
        <f>H22*3</f>
        <v>12897</v>
      </c>
      <c r="J22" s="8">
        <v>659</v>
      </c>
      <c r="K22" s="4"/>
      <c r="L22" s="4" t="s">
        <v>7</v>
      </c>
      <c r="M22" s="8">
        <v>4429</v>
      </c>
      <c r="N22" s="8">
        <f>M22*3</f>
        <v>13287</v>
      </c>
      <c r="O22" s="8">
        <v>659</v>
      </c>
    </row>
    <row r="23" spans="2:27" ht="25" customHeight="1" x14ac:dyDescent="0.15">
      <c r="B23" s="4" t="s">
        <v>8</v>
      </c>
      <c r="C23" s="8">
        <v>3519</v>
      </c>
      <c r="D23" s="8">
        <f>C23*6</f>
        <v>21114</v>
      </c>
      <c r="E23" s="8">
        <v>599</v>
      </c>
      <c r="F23" s="4"/>
      <c r="G23" s="4" t="s">
        <v>8</v>
      </c>
      <c r="H23" s="8">
        <v>3679</v>
      </c>
      <c r="I23" s="8">
        <f>H23*6</f>
        <v>22074</v>
      </c>
      <c r="J23" s="8">
        <v>599</v>
      </c>
      <c r="K23" s="4"/>
      <c r="L23" s="4" t="s">
        <v>8</v>
      </c>
      <c r="M23" s="8">
        <v>3799</v>
      </c>
      <c r="N23" s="8">
        <f>M23*6</f>
        <v>22794</v>
      </c>
      <c r="O23" s="8">
        <v>599</v>
      </c>
    </row>
    <row r="24" spans="2:27" ht="25" customHeight="1" x14ac:dyDescent="0.15">
      <c r="B24" s="29" t="s">
        <v>9</v>
      </c>
      <c r="C24" s="30">
        <v>2799</v>
      </c>
      <c r="D24" s="30">
        <f>C24*12</f>
        <v>33588</v>
      </c>
      <c r="E24" s="30">
        <v>469</v>
      </c>
      <c r="F24" s="4"/>
      <c r="G24" s="29" t="s">
        <v>9</v>
      </c>
      <c r="H24" s="30">
        <v>2939</v>
      </c>
      <c r="I24" s="30">
        <f>H24*12</f>
        <v>35268</v>
      </c>
      <c r="J24" s="30">
        <v>469</v>
      </c>
      <c r="K24" s="4"/>
      <c r="L24" s="29" t="s">
        <v>9</v>
      </c>
      <c r="M24" s="30">
        <v>3029</v>
      </c>
      <c r="N24" s="30">
        <f>M24*12</f>
        <v>36348</v>
      </c>
      <c r="O24" s="30">
        <v>469</v>
      </c>
    </row>
    <row r="25" spans="2:27" ht="35" customHeight="1" x14ac:dyDescent="0.15">
      <c r="L25" s="31"/>
      <c r="M25" s="31"/>
      <c r="N25" s="31"/>
      <c r="O25" s="31"/>
    </row>
    <row r="26" spans="2:27" ht="21" customHeight="1" x14ac:dyDescent="0.15">
      <c r="B26" s="52" t="s">
        <v>33</v>
      </c>
      <c r="C26" s="53"/>
      <c r="D26" s="53"/>
      <c r="E26" s="53"/>
      <c r="F26" s="4"/>
      <c r="G26" s="52" t="s">
        <v>34</v>
      </c>
      <c r="H26" s="53"/>
      <c r="I26" s="53"/>
      <c r="J26" s="53"/>
      <c r="K26" s="4"/>
      <c r="L26" s="52" t="s">
        <v>20</v>
      </c>
      <c r="M26" s="53"/>
      <c r="N26" s="53"/>
      <c r="O26" s="53"/>
    </row>
    <row r="27" spans="2:27" ht="40" customHeight="1" x14ac:dyDescent="0.15">
      <c r="B27" s="6"/>
      <c r="C27" s="7" t="s">
        <v>2</v>
      </c>
      <c r="D27" s="7" t="s">
        <v>3</v>
      </c>
      <c r="E27" s="7" t="s">
        <v>13</v>
      </c>
      <c r="F27" s="4"/>
      <c r="G27" s="6"/>
      <c r="H27" s="7" t="s">
        <v>2</v>
      </c>
      <c r="I27" s="7" t="s">
        <v>3</v>
      </c>
      <c r="J27" s="7" t="s">
        <v>13</v>
      </c>
      <c r="K27" s="4"/>
      <c r="L27" s="6"/>
      <c r="M27" s="7" t="s">
        <v>2</v>
      </c>
      <c r="N27" s="7" t="s">
        <v>3</v>
      </c>
      <c r="O27" s="7" t="s">
        <v>13</v>
      </c>
    </row>
    <row r="28" spans="2:27" ht="25" customHeight="1" x14ac:dyDescent="0.15">
      <c r="B28" s="4" t="s">
        <v>6</v>
      </c>
      <c r="C28" s="8">
        <v>5339</v>
      </c>
      <c r="D28" s="8">
        <f>C28</f>
        <v>5339</v>
      </c>
      <c r="E28" s="8">
        <v>839</v>
      </c>
      <c r="F28" s="4"/>
      <c r="G28" s="4" t="s">
        <v>6</v>
      </c>
      <c r="H28" s="8">
        <v>5879</v>
      </c>
      <c r="I28" s="8">
        <f>H28</f>
        <v>5879</v>
      </c>
      <c r="J28" s="8">
        <v>839</v>
      </c>
      <c r="K28" s="4"/>
      <c r="L28" s="4" t="s">
        <v>6</v>
      </c>
      <c r="M28" s="8">
        <v>6919</v>
      </c>
      <c r="N28" s="8">
        <f>M28</f>
        <v>6919</v>
      </c>
      <c r="O28" s="8">
        <v>839</v>
      </c>
    </row>
    <row r="29" spans="2:27" ht="25" customHeight="1" x14ac:dyDescent="0.15">
      <c r="B29" s="4" t="s">
        <v>7</v>
      </c>
      <c r="C29" s="8">
        <v>4549</v>
      </c>
      <c r="D29" s="8">
        <f>C29*3</f>
        <v>13647</v>
      </c>
      <c r="E29" s="8">
        <v>659</v>
      </c>
      <c r="F29" s="4"/>
      <c r="G29" s="4" t="s">
        <v>7</v>
      </c>
      <c r="H29" s="8">
        <v>4999</v>
      </c>
      <c r="I29" s="8">
        <f>H29*3</f>
        <v>14997</v>
      </c>
      <c r="J29" s="8">
        <v>659</v>
      </c>
      <c r="K29" s="4"/>
      <c r="L29" s="4" t="s">
        <v>7</v>
      </c>
      <c r="M29" s="8">
        <v>5899</v>
      </c>
      <c r="N29" s="8">
        <f>M29*3</f>
        <v>17697</v>
      </c>
      <c r="O29" s="8">
        <v>659</v>
      </c>
    </row>
    <row r="30" spans="2:27" ht="25" customHeight="1" x14ac:dyDescent="0.15">
      <c r="B30" s="4" t="s">
        <v>8</v>
      </c>
      <c r="C30" s="8">
        <v>3899</v>
      </c>
      <c r="D30" s="8">
        <f>C30*6</f>
        <v>23394</v>
      </c>
      <c r="E30" s="8">
        <v>599</v>
      </c>
      <c r="F30" s="4"/>
      <c r="G30" s="4" t="s">
        <v>8</v>
      </c>
      <c r="H30" s="8">
        <v>4289</v>
      </c>
      <c r="I30" s="8">
        <f>H30*6</f>
        <v>25734</v>
      </c>
      <c r="J30" s="8">
        <v>599</v>
      </c>
      <c r="K30" s="4"/>
      <c r="L30" s="4" t="s">
        <v>8</v>
      </c>
      <c r="M30" s="8">
        <v>5049</v>
      </c>
      <c r="N30" s="8">
        <f>M30*6</f>
        <v>30294</v>
      </c>
      <c r="O30" s="8">
        <v>599</v>
      </c>
    </row>
    <row r="31" spans="2:27" ht="25" customHeight="1" x14ac:dyDescent="0.15">
      <c r="B31" s="29" t="s">
        <v>9</v>
      </c>
      <c r="C31" s="30">
        <v>3109</v>
      </c>
      <c r="D31" s="30">
        <f>C31*12</f>
        <v>37308</v>
      </c>
      <c r="E31" s="30">
        <v>469</v>
      </c>
      <c r="F31" s="4"/>
      <c r="G31" s="29" t="s">
        <v>9</v>
      </c>
      <c r="H31" s="30">
        <v>3419</v>
      </c>
      <c r="I31" s="30">
        <f>H31*12</f>
        <v>41028</v>
      </c>
      <c r="J31" s="30">
        <v>469</v>
      </c>
      <c r="K31" s="4"/>
      <c r="L31" s="29" t="s">
        <v>9</v>
      </c>
      <c r="M31" s="30">
        <v>4039</v>
      </c>
      <c r="N31" s="30">
        <f>M31*12</f>
        <v>48468</v>
      </c>
      <c r="O31" s="30">
        <v>469</v>
      </c>
    </row>
    <row r="32" spans="2:27" ht="35" customHeight="1" x14ac:dyDescent="0.15"/>
    <row r="33" spans="2:15" ht="21" customHeight="1" x14ac:dyDescent="0.15">
      <c r="B33" s="52" t="s">
        <v>35</v>
      </c>
      <c r="C33" s="53"/>
      <c r="D33" s="53"/>
      <c r="E33" s="53"/>
      <c r="F33" s="4"/>
      <c r="G33" s="52" t="s">
        <v>36</v>
      </c>
      <c r="H33" s="53"/>
      <c r="I33" s="53"/>
      <c r="J33" s="53"/>
      <c r="K33" s="4"/>
      <c r="L33" s="52" t="s">
        <v>23</v>
      </c>
      <c r="M33" s="53"/>
      <c r="N33" s="53"/>
      <c r="O33" s="53"/>
    </row>
    <row r="34" spans="2:15" ht="40" customHeight="1" x14ac:dyDescent="0.15">
      <c r="B34" s="6"/>
      <c r="C34" s="7" t="s">
        <v>2</v>
      </c>
      <c r="D34" s="7" t="s">
        <v>3</v>
      </c>
      <c r="E34" s="7" t="s">
        <v>13</v>
      </c>
      <c r="F34" s="4"/>
      <c r="G34" s="6"/>
      <c r="H34" s="7" t="s">
        <v>2</v>
      </c>
      <c r="I34" s="7" t="s">
        <v>3</v>
      </c>
      <c r="J34" s="7" t="s">
        <v>13</v>
      </c>
      <c r="K34" s="4"/>
      <c r="L34" s="6"/>
      <c r="M34" s="7" t="s">
        <v>2</v>
      </c>
      <c r="N34" s="7" t="s">
        <v>3</v>
      </c>
      <c r="O34" s="7" t="s">
        <v>13</v>
      </c>
    </row>
    <row r="35" spans="2:15" ht="25" customHeight="1" x14ac:dyDescent="0.15">
      <c r="B35" s="4" t="s">
        <v>6</v>
      </c>
      <c r="C35" s="8">
        <v>7489</v>
      </c>
      <c r="D35" s="8">
        <f>C35</f>
        <v>7489</v>
      </c>
      <c r="E35" s="8">
        <v>839</v>
      </c>
      <c r="F35" s="4"/>
      <c r="G35" s="4" t="s">
        <v>6</v>
      </c>
      <c r="H35" s="8">
        <v>8059</v>
      </c>
      <c r="I35" s="8">
        <f>H35</f>
        <v>8059</v>
      </c>
      <c r="J35" s="8">
        <v>839</v>
      </c>
      <c r="K35" s="4"/>
      <c r="L35" s="4" t="s">
        <v>6</v>
      </c>
      <c r="M35" s="8">
        <v>8609</v>
      </c>
      <c r="N35" s="8">
        <f>M35</f>
        <v>8609</v>
      </c>
      <c r="O35" s="8">
        <v>839</v>
      </c>
    </row>
    <row r="36" spans="2:15" ht="25" customHeight="1" x14ac:dyDescent="0.15">
      <c r="B36" s="4" t="s">
        <v>7</v>
      </c>
      <c r="C36" s="8">
        <v>6369</v>
      </c>
      <c r="D36" s="8">
        <f>C36*3</f>
        <v>19107</v>
      </c>
      <c r="E36" s="8">
        <v>659</v>
      </c>
      <c r="F36" s="4"/>
      <c r="G36" s="4" t="s">
        <v>7</v>
      </c>
      <c r="H36" s="8">
        <v>6859</v>
      </c>
      <c r="I36" s="8">
        <f>H36*3</f>
        <v>20577</v>
      </c>
      <c r="J36" s="8">
        <v>659</v>
      </c>
      <c r="K36" s="4"/>
      <c r="L36" s="4" t="s">
        <v>7</v>
      </c>
      <c r="M36" s="8">
        <v>7329</v>
      </c>
      <c r="N36" s="8">
        <f>M36*3</f>
        <v>21987</v>
      </c>
      <c r="O36" s="8">
        <v>659</v>
      </c>
    </row>
    <row r="37" spans="2:15" ht="25" customHeight="1" x14ac:dyDescent="0.15">
      <c r="B37" s="4" t="s">
        <v>8</v>
      </c>
      <c r="C37" s="8">
        <v>5469</v>
      </c>
      <c r="D37" s="8">
        <f>C37*6</f>
        <v>32814</v>
      </c>
      <c r="E37" s="8">
        <v>599</v>
      </c>
      <c r="F37" s="4"/>
      <c r="G37" s="4" t="s">
        <v>8</v>
      </c>
      <c r="H37" s="8">
        <v>5879</v>
      </c>
      <c r="I37" s="8">
        <f>H37*6</f>
        <v>35274</v>
      </c>
      <c r="J37" s="8">
        <v>599</v>
      </c>
      <c r="K37" s="4"/>
      <c r="L37" s="4" t="s">
        <v>8</v>
      </c>
      <c r="M37" s="8">
        <v>6279</v>
      </c>
      <c r="N37" s="8">
        <f>M37*6</f>
        <v>37674</v>
      </c>
      <c r="O37" s="8">
        <v>599</v>
      </c>
    </row>
    <row r="38" spans="2:15" ht="25" customHeight="1" x14ac:dyDescent="0.15">
      <c r="B38" s="29" t="s">
        <v>9</v>
      </c>
      <c r="C38" s="30">
        <v>4369</v>
      </c>
      <c r="D38" s="30">
        <f>C38*12</f>
        <v>52428</v>
      </c>
      <c r="E38" s="30">
        <v>469</v>
      </c>
      <c r="F38" s="4"/>
      <c r="G38" s="29" t="s">
        <v>9</v>
      </c>
      <c r="H38" s="30">
        <v>4689</v>
      </c>
      <c r="I38" s="30">
        <f>H38*12</f>
        <v>56268</v>
      </c>
      <c r="J38" s="30">
        <v>469</v>
      </c>
      <c r="K38" s="4"/>
      <c r="L38" s="29" t="s">
        <v>9</v>
      </c>
      <c r="M38" s="30">
        <v>5009</v>
      </c>
      <c r="N38" s="30">
        <f>M38*12</f>
        <v>60108</v>
      </c>
      <c r="O38" s="30">
        <v>469</v>
      </c>
    </row>
    <row r="39" spans="2:15" ht="35" customHeight="1" x14ac:dyDescent="0.15"/>
    <row r="40" spans="2:15" ht="21" customHeight="1" x14ac:dyDescent="0.15">
      <c r="B40" s="52" t="s">
        <v>37</v>
      </c>
      <c r="C40" s="53"/>
      <c r="D40" s="53"/>
      <c r="E40" s="53"/>
      <c r="F40" s="4"/>
      <c r="G40" s="52" t="s">
        <v>38</v>
      </c>
      <c r="H40" s="53"/>
      <c r="I40" s="53"/>
      <c r="J40" s="53"/>
      <c r="K40" s="4"/>
      <c r="L40" s="52" t="s">
        <v>26</v>
      </c>
      <c r="M40" s="53"/>
      <c r="N40" s="53"/>
      <c r="O40" s="53"/>
    </row>
    <row r="41" spans="2:15" ht="39" customHeight="1" x14ac:dyDescent="0.15">
      <c r="B41" s="6"/>
      <c r="C41" s="7" t="s">
        <v>2</v>
      </c>
      <c r="D41" s="7" t="s">
        <v>3</v>
      </c>
      <c r="E41" s="7" t="s">
        <v>13</v>
      </c>
      <c r="F41" s="4"/>
      <c r="G41" s="6"/>
      <c r="H41" s="7" t="s">
        <v>2</v>
      </c>
      <c r="I41" s="7" t="s">
        <v>3</v>
      </c>
      <c r="J41" s="7" t="s">
        <v>13</v>
      </c>
      <c r="K41" s="4"/>
      <c r="L41" s="6"/>
      <c r="M41" s="7" t="s">
        <v>2</v>
      </c>
      <c r="N41" s="7" t="s">
        <v>3</v>
      </c>
      <c r="O41" s="7" t="s">
        <v>13</v>
      </c>
    </row>
    <row r="42" spans="2:15" ht="25" customHeight="1" x14ac:dyDescent="0.15">
      <c r="B42" s="4" t="s">
        <v>6</v>
      </c>
      <c r="C42" s="8">
        <v>9069</v>
      </c>
      <c r="D42" s="8">
        <f>C42</f>
        <v>9069</v>
      </c>
      <c r="E42" s="8">
        <v>839</v>
      </c>
      <c r="F42" s="4"/>
      <c r="G42" s="4" t="s">
        <v>6</v>
      </c>
      <c r="H42" s="8">
        <v>9599</v>
      </c>
      <c r="I42" s="8">
        <f>H42</f>
        <v>9599</v>
      </c>
      <c r="J42" s="8">
        <v>839</v>
      </c>
      <c r="K42" s="4"/>
      <c r="L42" s="4" t="s">
        <v>6</v>
      </c>
      <c r="M42" s="8">
        <v>10109</v>
      </c>
      <c r="N42" s="8">
        <f>M42</f>
        <v>10109</v>
      </c>
      <c r="O42" s="8">
        <v>839</v>
      </c>
    </row>
    <row r="43" spans="2:15" ht="25" customHeight="1" x14ac:dyDescent="0.15">
      <c r="B43" s="4" t="s">
        <v>7</v>
      </c>
      <c r="C43" s="8">
        <v>7719</v>
      </c>
      <c r="D43" s="8">
        <f>C43*3</f>
        <v>23157</v>
      </c>
      <c r="E43" s="8">
        <v>659</v>
      </c>
      <c r="F43" s="4"/>
      <c r="G43" s="4" t="s">
        <v>7</v>
      </c>
      <c r="H43" s="8">
        <v>8169</v>
      </c>
      <c r="I43" s="8">
        <f>H43*3</f>
        <v>24507</v>
      </c>
      <c r="J43" s="8">
        <v>659</v>
      </c>
      <c r="K43" s="4"/>
      <c r="L43" s="4" t="s">
        <v>7</v>
      </c>
      <c r="M43" s="8">
        <v>8609</v>
      </c>
      <c r="N43" s="8">
        <f>M43*3</f>
        <v>25827</v>
      </c>
      <c r="O43" s="8">
        <v>659</v>
      </c>
    </row>
    <row r="44" spans="2:15" ht="25" customHeight="1" x14ac:dyDescent="0.15">
      <c r="B44" s="4" t="s">
        <v>8</v>
      </c>
      <c r="C44" s="8">
        <v>6619</v>
      </c>
      <c r="D44" s="8">
        <f>C44*6</f>
        <v>39714</v>
      </c>
      <c r="E44" s="8">
        <v>599</v>
      </c>
      <c r="F44" s="4"/>
      <c r="G44" s="4" t="s">
        <v>8</v>
      </c>
      <c r="H44" s="8">
        <v>6999</v>
      </c>
      <c r="I44" s="8">
        <f>H44*6</f>
        <v>41994</v>
      </c>
      <c r="J44" s="8">
        <v>599</v>
      </c>
      <c r="K44" s="4"/>
      <c r="L44" s="4" t="s">
        <v>8</v>
      </c>
      <c r="M44" s="8">
        <v>7389</v>
      </c>
      <c r="N44" s="8">
        <f>M44*6</f>
        <v>44334</v>
      </c>
      <c r="O44" s="8">
        <v>599</v>
      </c>
    </row>
    <row r="45" spans="2:15" ht="25" customHeight="1" x14ac:dyDescent="0.15">
      <c r="B45" s="29" t="s">
        <v>9</v>
      </c>
      <c r="C45" s="30">
        <v>5279</v>
      </c>
      <c r="D45" s="30">
        <f>C45*12</f>
        <v>63348</v>
      </c>
      <c r="E45" s="30">
        <v>469</v>
      </c>
      <c r="F45" s="4"/>
      <c r="G45" s="29" t="s">
        <v>9</v>
      </c>
      <c r="H45" s="30">
        <v>5599</v>
      </c>
      <c r="I45" s="30">
        <f>H45*12</f>
        <v>67188</v>
      </c>
      <c r="J45" s="30">
        <v>469</v>
      </c>
      <c r="K45" s="4"/>
      <c r="L45" s="29" t="s">
        <v>9</v>
      </c>
      <c r="M45" s="30">
        <v>5889</v>
      </c>
      <c r="N45" s="30">
        <f>M45*12</f>
        <v>70668</v>
      </c>
      <c r="O45" s="30">
        <v>469</v>
      </c>
    </row>
    <row r="46" spans="2:15" ht="35" customHeight="1" x14ac:dyDescent="0.15"/>
    <row r="47" spans="2:15" ht="21" customHeight="1" x14ac:dyDescent="0.15">
      <c r="B47" s="52" t="s">
        <v>39</v>
      </c>
      <c r="C47" s="53"/>
      <c r="D47" s="53"/>
      <c r="E47" s="53"/>
      <c r="F47" s="4"/>
      <c r="G47" s="52" t="s">
        <v>40</v>
      </c>
      <c r="H47" s="52"/>
      <c r="I47" s="52"/>
      <c r="J47" s="52"/>
      <c r="K47" s="4"/>
      <c r="L47" s="52" t="s">
        <v>29</v>
      </c>
      <c r="M47" s="52"/>
      <c r="N47" s="52"/>
      <c r="O47" s="52"/>
    </row>
    <row r="48" spans="2:15" ht="39" customHeight="1" x14ac:dyDescent="0.15">
      <c r="B48" s="6"/>
      <c r="C48" s="7" t="s">
        <v>2</v>
      </c>
      <c r="D48" s="7" t="s">
        <v>3</v>
      </c>
      <c r="E48" s="7" t="s">
        <v>13</v>
      </c>
      <c r="F48" s="4"/>
      <c r="G48" s="6"/>
      <c r="H48" s="7" t="s">
        <v>2</v>
      </c>
      <c r="I48" s="7" t="s">
        <v>3</v>
      </c>
      <c r="J48" s="7" t="s">
        <v>13</v>
      </c>
      <c r="K48" s="4"/>
      <c r="L48" s="6"/>
      <c r="M48" s="7" t="s">
        <v>2</v>
      </c>
      <c r="N48" s="7" t="s">
        <v>3</v>
      </c>
      <c r="O48" s="7" t="s">
        <v>13</v>
      </c>
    </row>
    <row r="49" spans="2:15" ht="25" customHeight="1" x14ac:dyDescent="0.15">
      <c r="B49" s="4" t="s">
        <v>6</v>
      </c>
      <c r="C49" s="8">
        <v>10609</v>
      </c>
      <c r="D49" s="8">
        <f>C49</f>
        <v>10609</v>
      </c>
      <c r="E49" s="8">
        <v>839</v>
      </c>
      <c r="F49" s="4"/>
      <c r="G49" s="4" t="s">
        <v>6</v>
      </c>
      <c r="H49" s="8">
        <v>11109</v>
      </c>
      <c r="I49" s="8">
        <f>H49</f>
        <v>11109</v>
      </c>
      <c r="J49" s="8">
        <v>839</v>
      </c>
      <c r="K49" s="4"/>
      <c r="L49" s="4" t="s">
        <v>6</v>
      </c>
      <c r="M49" s="8">
        <v>11589</v>
      </c>
      <c r="N49" s="8">
        <f>M49</f>
        <v>11589</v>
      </c>
      <c r="O49" s="8">
        <v>839</v>
      </c>
    </row>
    <row r="50" spans="2:15" ht="25" customHeight="1" x14ac:dyDescent="0.15">
      <c r="B50" s="4" t="s">
        <v>7</v>
      </c>
      <c r="C50" s="8">
        <v>9029</v>
      </c>
      <c r="D50" s="8">
        <f>C50*3</f>
        <v>27087</v>
      </c>
      <c r="E50" s="8">
        <v>659</v>
      </c>
      <c r="F50" s="4"/>
      <c r="G50" s="4" t="s">
        <v>7</v>
      </c>
      <c r="H50" s="8">
        <v>9449</v>
      </c>
      <c r="I50" s="8">
        <f>H50*3</f>
        <v>28347</v>
      </c>
      <c r="J50" s="8">
        <v>659</v>
      </c>
      <c r="K50" s="4"/>
      <c r="L50" s="4" t="s">
        <v>7</v>
      </c>
      <c r="M50" s="8">
        <v>9859</v>
      </c>
      <c r="N50" s="8">
        <f>M50*3</f>
        <v>29577</v>
      </c>
      <c r="O50" s="8">
        <v>659</v>
      </c>
    </row>
    <row r="51" spans="2:15" ht="25" customHeight="1" x14ac:dyDescent="0.15">
      <c r="B51" s="4" t="s">
        <v>8</v>
      </c>
      <c r="C51" s="8">
        <v>7749</v>
      </c>
      <c r="D51" s="8">
        <f>C51*6</f>
        <v>46494</v>
      </c>
      <c r="E51" s="8">
        <v>599</v>
      </c>
      <c r="F51" s="4"/>
      <c r="G51" s="4" t="s">
        <v>8</v>
      </c>
      <c r="H51" s="8">
        <v>8109</v>
      </c>
      <c r="I51" s="8">
        <f>H51*6</f>
        <v>48654</v>
      </c>
      <c r="J51" s="8">
        <v>599</v>
      </c>
      <c r="K51" s="4"/>
      <c r="L51" s="4" t="s">
        <v>8</v>
      </c>
      <c r="M51" s="8">
        <v>8459</v>
      </c>
      <c r="N51" s="8">
        <f>M51*6</f>
        <v>50754</v>
      </c>
      <c r="O51" s="8">
        <v>599</v>
      </c>
    </row>
    <row r="52" spans="2:15" ht="25" customHeight="1" x14ac:dyDescent="0.15">
      <c r="B52" s="29" t="s">
        <v>9</v>
      </c>
      <c r="C52" s="30">
        <v>6189</v>
      </c>
      <c r="D52" s="30">
        <f>C52*12</f>
        <v>74268</v>
      </c>
      <c r="E52" s="30">
        <v>469</v>
      </c>
      <c r="F52" s="4"/>
      <c r="G52" s="29" t="s">
        <v>9</v>
      </c>
      <c r="H52" s="30">
        <v>6469</v>
      </c>
      <c r="I52" s="30">
        <f>H52*12</f>
        <v>77628</v>
      </c>
      <c r="J52" s="30">
        <v>469</v>
      </c>
      <c r="K52" s="4"/>
      <c r="L52" s="29" t="s">
        <v>9</v>
      </c>
      <c r="M52" s="30">
        <v>6749</v>
      </c>
      <c r="N52" s="30">
        <f>M52*12</f>
        <v>80988</v>
      </c>
      <c r="O52" s="30">
        <v>469</v>
      </c>
    </row>
  </sheetData>
  <mergeCells count="25">
    <mergeCell ref="B1:O1"/>
    <mergeCell ref="B2:O2"/>
    <mergeCell ref="B3:O3"/>
    <mergeCell ref="L26:O26"/>
    <mergeCell ref="B33:E33"/>
    <mergeCell ref="L5:O5"/>
    <mergeCell ref="L12:O12"/>
    <mergeCell ref="G19:J19"/>
    <mergeCell ref="L19:O19"/>
    <mergeCell ref="B26:E26"/>
    <mergeCell ref="B5:E5"/>
    <mergeCell ref="G5:J5"/>
    <mergeCell ref="B12:E12"/>
    <mergeCell ref="B19:E19"/>
    <mergeCell ref="L18:O18"/>
    <mergeCell ref="G26:J26"/>
    <mergeCell ref="G12:J12"/>
    <mergeCell ref="B47:E47"/>
    <mergeCell ref="G47:J47"/>
    <mergeCell ref="L47:O47"/>
    <mergeCell ref="G33:J33"/>
    <mergeCell ref="L33:O33"/>
    <mergeCell ref="B40:E40"/>
    <mergeCell ref="G40:J40"/>
    <mergeCell ref="L40:O40"/>
  </mergeCells>
  <hyperlinks>
    <hyperlink ref="B3" r:id="rId1" display="Get a quote and a FREE data room. _x000a_No risks. No tricks. Fees only start if you invite an external guest and you can change your plan anytime before that." xr:uid="{128EC1C0-33A5-CE41-B670-8B89270D61F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F7AAA-12E6-0346-979A-1E8C221B32E1}">
  <sheetPr>
    <outlinePr summaryBelow="0" summaryRight="0"/>
  </sheetPr>
  <dimension ref="A1:Q53"/>
  <sheetViews>
    <sheetView showGridLines="0" zoomScaleNormal="100" workbookViewId="0"/>
  </sheetViews>
  <sheetFormatPr baseColWidth="10" defaultColWidth="12.6640625" defaultRowHeight="15.75" customHeight="1" x14ac:dyDescent="0.15"/>
  <cols>
    <col min="1" max="1" width="6.5" style="13" customWidth="1"/>
    <col min="2" max="2" width="9.1640625" style="13" customWidth="1"/>
    <col min="3" max="3" width="15" style="13" customWidth="1"/>
    <col min="4" max="4" width="11.83203125" style="13" customWidth="1"/>
    <col min="5" max="5" width="12.83203125" style="13" customWidth="1"/>
    <col min="6" max="6" width="5.83203125" style="13" customWidth="1"/>
    <col min="7" max="7" width="9.33203125" style="13" customWidth="1"/>
    <col min="8" max="8" width="13.6640625" style="13" customWidth="1"/>
    <col min="9" max="9" width="12.6640625" style="13"/>
    <col min="10" max="10" width="12.6640625" style="13" customWidth="1"/>
    <col min="11" max="11" width="5.83203125" style="13" customWidth="1"/>
    <col min="12" max="12" width="12.6640625" style="13"/>
    <col min="13" max="13" width="13.6640625" style="13" customWidth="1"/>
    <col min="14" max="16384" width="12.6640625" style="13"/>
  </cols>
  <sheetData>
    <row r="1" spans="1:17" ht="13.5" customHeight="1" x14ac:dyDescent="0.15">
      <c r="B1" s="59"/>
      <c r="C1" s="59"/>
      <c r="D1" s="59"/>
      <c r="E1" s="59"/>
      <c r="F1" s="59"/>
      <c r="G1" s="59"/>
      <c r="H1" s="59"/>
      <c r="I1" s="59"/>
      <c r="J1" s="59"/>
      <c r="K1" s="59"/>
      <c r="L1" s="59"/>
      <c r="M1" s="59"/>
      <c r="N1" s="59"/>
      <c r="O1" s="59"/>
    </row>
    <row r="2" spans="1:17" ht="42" customHeight="1" x14ac:dyDescent="0.15">
      <c r="B2" s="60" t="s">
        <v>43</v>
      </c>
      <c r="C2" s="60"/>
      <c r="D2" s="60"/>
      <c r="E2" s="60"/>
      <c r="F2" s="60"/>
      <c r="G2" s="60"/>
      <c r="H2" s="60"/>
      <c r="I2" s="60"/>
      <c r="J2" s="60"/>
      <c r="K2" s="60"/>
      <c r="L2" s="60"/>
      <c r="M2" s="60"/>
      <c r="N2" s="60"/>
      <c r="O2" s="60"/>
    </row>
    <row r="3" spans="1:17" ht="95" customHeight="1" x14ac:dyDescent="0.15">
      <c r="B3" s="61" t="s">
        <v>49</v>
      </c>
      <c r="C3" s="61"/>
      <c r="D3" s="61"/>
      <c r="E3" s="61"/>
      <c r="F3" s="61"/>
      <c r="G3" s="61"/>
      <c r="H3" s="61"/>
      <c r="I3" s="61"/>
      <c r="J3" s="61"/>
      <c r="K3" s="61"/>
      <c r="L3" s="61"/>
      <c r="M3" s="61"/>
      <c r="N3" s="61"/>
      <c r="O3" s="61"/>
    </row>
    <row r="4" spans="1:17" ht="23.25" customHeight="1" x14ac:dyDescent="0.15">
      <c r="B4" s="14"/>
      <c r="E4" s="15"/>
      <c r="F4" s="15"/>
      <c r="G4" s="15"/>
    </row>
    <row r="5" spans="1:17" ht="21" customHeight="1" x14ac:dyDescent="0.15">
      <c r="A5" s="16"/>
      <c r="B5" s="62" t="s">
        <v>0</v>
      </c>
      <c r="C5" s="62"/>
      <c r="D5" s="62"/>
      <c r="E5" s="62"/>
      <c r="F5" s="17"/>
      <c r="G5" s="63" t="s">
        <v>1</v>
      </c>
      <c r="H5" s="63"/>
      <c r="I5" s="63"/>
      <c r="J5" s="63"/>
      <c r="K5" s="16"/>
      <c r="L5" s="63" t="s">
        <v>10</v>
      </c>
      <c r="M5" s="63"/>
      <c r="N5" s="63"/>
      <c r="O5" s="63"/>
      <c r="P5" s="16"/>
      <c r="Q5" s="16"/>
    </row>
    <row r="6" spans="1:17" ht="40" customHeight="1" x14ac:dyDescent="0.15">
      <c r="A6" s="16"/>
      <c r="B6" s="18"/>
      <c r="C6" s="19" t="s">
        <v>2</v>
      </c>
      <c r="D6" s="19" t="s">
        <v>3</v>
      </c>
      <c r="E6" s="19" t="s">
        <v>4</v>
      </c>
      <c r="F6" s="16"/>
      <c r="G6" s="18"/>
      <c r="H6" s="19" t="s">
        <v>2</v>
      </c>
      <c r="I6" s="19" t="s">
        <v>3</v>
      </c>
      <c r="J6" s="19" t="s">
        <v>5</v>
      </c>
      <c r="K6" s="16"/>
      <c r="L6" s="18"/>
      <c r="M6" s="19" t="s">
        <v>2</v>
      </c>
      <c r="N6" s="19" t="s">
        <v>3</v>
      </c>
      <c r="O6" s="19" t="s">
        <v>12</v>
      </c>
      <c r="P6" s="16"/>
      <c r="Q6" s="16"/>
    </row>
    <row r="7" spans="1:17" ht="25" customHeight="1" x14ac:dyDescent="0.15">
      <c r="A7" s="16"/>
      <c r="B7" s="16" t="s">
        <v>6</v>
      </c>
      <c r="C7" s="20">
        <v>389</v>
      </c>
      <c r="D7" s="20">
        <f>C7*1</f>
        <v>389</v>
      </c>
      <c r="E7" s="20">
        <v>139</v>
      </c>
      <c r="F7" s="16"/>
      <c r="G7" s="16" t="s">
        <v>6</v>
      </c>
      <c r="H7" s="20">
        <v>1199</v>
      </c>
      <c r="I7" s="20">
        <f>H7*1</f>
        <v>1199</v>
      </c>
      <c r="J7" s="20">
        <v>209</v>
      </c>
      <c r="K7" s="16"/>
      <c r="L7" s="16" t="s">
        <v>6</v>
      </c>
      <c r="M7" s="20">
        <v>1659</v>
      </c>
      <c r="N7" s="20">
        <f>M7*1</f>
        <v>1659</v>
      </c>
      <c r="O7" s="20">
        <v>329</v>
      </c>
      <c r="P7" s="16"/>
      <c r="Q7" s="16"/>
    </row>
    <row r="8" spans="1:17" ht="25" customHeight="1" x14ac:dyDescent="0.15">
      <c r="A8" s="16"/>
      <c r="B8" s="16" t="s">
        <v>7</v>
      </c>
      <c r="C8" s="20">
        <v>309</v>
      </c>
      <c r="D8" s="20">
        <f>C8*3</f>
        <v>927</v>
      </c>
      <c r="E8" s="20">
        <v>109</v>
      </c>
      <c r="F8" s="16"/>
      <c r="G8" s="16" t="s">
        <v>7</v>
      </c>
      <c r="H8" s="20">
        <v>919</v>
      </c>
      <c r="I8" s="20">
        <f>H8*3</f>
        <v>2757</v>
      </c>
      <c r="J8" s="20">
        <v>169</v>
      </c>
      <c r="K8" s="16"/>
      <c r="L8" s="16" t="s">
        <v>7</v>
      </c>
      <c r="M8" s="20">
        <v>1269</v>
      </c>
      <c r="N8" s="20">
        <f>M8*3</f>
        <v>3807</v>
      </c>
      <c r="O8" s="20">
        <v>279</v>
      </c>
      <c r="P8" s="16"/>
      <c r="Q8" s="16"/>
    </row>
    <row r="9" spans="1:17" ht="25" customHeight="1" x14ac:dyDescent="0.15">
      <c r="A9" s="16"/>
      <c r="B9" s="16" t="s">
        <v>8</v>
      </c>
      <c r="C9" s="20">
        <v>269</v>
      </c>
      <c r="D9" s="20">
        <f>C9*6</f>
        <v>1614</v>
      </c>
      <c r="E9" s="20">
        <v>89</v>
      </c>
      <c r="F9" s="16"/>
      <c r="G9" s="16" t="s">
        <v>8</v>
      </c>
      <c r="H9" s="20">
        <v>749</v>
      </c>
      <c r="I9" s="20">
        <f>H9*6</f>
        <v>4494</v>
      </c>
      <c r="J9" s="20">
        <v>129</v>
      </c>
      <c r="K9" s="16"/>
      <c r="L9" s="16" t="s">
        <v>8</v>
      </c>
      <c r="M9" s="20">
        <v>1049</v>
      </c>
      <c r="N9" s="20">
        <f>M9*6</f>
        <v>6294</v>
      </c>
      <c r="O9" s="20">
        <v>219</v>
      </c>
      <c r="P9" s="16"/>
      <c r="Q9" s="16"/>
    </row>
    <row r="10" spans="1:17" ht="25" customHeight="1" x14ac:dyDescent="0.15">
      <c r="A10" s="16"/>
      <c r="B10" s="34" t="s">
        <v>9</v>
      </c>
      <c r="C10" s="35">
        <v>199</v>
      </c>
      <c r="D10" s="35">
        <f>C10*12</f>
        <v>2388</v>
      </c>
      <c r="E10" s="35">
        <v>84</v>
      </c>
      <c r="F10" s="16"/>
      <c r="G10" s="34" t="s">
        <v>9</v>
      </c>
      <c r="H10" s="35">
        <v>559</v>
      </c>
      <c r="I10" s="35">
        <f>H10*12</f>
        <v>6708</v>
      </c>
      <c r="J10" s="35">
        <v>109</v>
      </c>
      <c r="K10" s="16"/>
      <c r="L10" s="34" t="s">
        <v>9</v>
      </c>
      <c r="M10" s="35">
        <v>779</v>
      </c>
      <c r="N10" s="35">
        <f>M10*12</f>
        <v>9348</v>
      </c>
      <c r="O10" s="35">
        <v>179</v>
      </c>
      <c r="P10" s="16"/>
      <c r="Q10" s="16"/>
    </row>
    <row r="11" spans="1:17" ht="35" customHeight="1" x14ac:dyDescent="0.15">
      <c r="B11" s="33"/>
      <c r="C11" s="33"/>
      <c r="D11" s="33"/>
      <c r="E11" s="33"/>
      <c r="G11" s="33"/>
      <c r="H11" s="33"/>
      <c r="I11" s="33"/>
      <c r="J11" s="33"/>
      <c r="L11" s="33"/>
      <c r="M11" s="33"/>
      <c r="N11" s="33"/>
      <c r="O11" s="33"/>
    </row>
    <row r="12" spans="1:17" ht="21" customHeight="1" x14ac:dyDescent="0.15">
      <c r="B12" s="63" t="s">
        <v>42</v>
      </c>
      <c r="C12" s="63"/>
      <c r="D12" s="63"/>
      <c r="E12" s="63"/>
      <c r="F12" s="16"/>
      <c r="G12" s="63" t="s">
        <v>11</v>
      </c>
      <c r="H12" s="63"/>
      <c r="I12" s="63"/>
      <c r="J12" s="63"/>
      <c r="K12" s="16"/>
      <c r="L12" s="63" t="s">
        <v>14</v>
      </c>
      <c r="M12" s="63"/>
      <c r="N12" s="63"/>
      <c r="O12" s="63"/>
      <c r="P12" s="16"/>
      <c r="Q12" s="16"/>
    </row>
    <row r="13" spans="1:17" ht="39" customHeight="1" x14ac:dyDescent="0.15">
      <c r="B13" s="18"/>
      <c r="C13" s="19" t="s">
        <v>2</v>
      </c>
      <c r="D13" s="19" t="s">
        <v>3</v>
      </c>
      <c r="E13" s="19" t="s">
        <v>12</v>
      </c>
      <c r="F13" s="16"/>
      <c r="G13" s="18"/>
      <c r="H13" s="19" t="s">
        <v>2</v>
      </c>
      <c r="I13" s="19" t="s">
        <v>3</v>
      </c>
      <c r="J13" s="19" t="s">
        <v>13</v>
      </c>
      <c r="K13" s="16"/>
      <c r="L13" s="18"/>
      <c r="M13" s="19" t="s">
        <v>2</v>
      </c>
      <c r="N13" s="19" t="s">
        <v>3</v>
      </c>
      <c r="O13" s="19" t="s">
        <v>13</v>
      </c>
      <c r="P13" s="16"/>
      <c r="Q13" s="16"/>
    </row>
    <row r="14" spans="1:17" ht="25" customHeight="1" x14ac:dyDescent="0.15">
      <c r="B14" s="16" t="s">
        <v>6</v>
      </c>
      <c r="C14" s="20">
        <v>1979</v>
      </c>
      <c r="D14" s="20">
        <f>C14*1</f>
        <v>1979</v>
      </c>
      <c r="E14" s="20">
        <v>329</v>
      </c>
      <c r="F14" s="16"/>
      <c r="G14" s="16" t="s">
        <v>6</v>
      </c>
      <c r="H14" s="20">
        <v>2299</v>
      </c>
      <c r="I14" s="20">
        <f>H14*1</f>
        <v>2299</v>
      </c>
      <c r="J14" s="20">
        <v>509</v>
      </c>
      <c r="K14" s="16"/>
      <c r="L14" s="16" t="s">
        <v>6</v>
      </c>
      <c r="M14" s="20">
        <v>2489</v>
      </c>
      <c r="N14" s="20">
        <f>M14*1</f>
        <v>2489</v>
      </c>
      <c r="O14" s="20">
        <v>509</v>
      </c>
      <c r="P14" s="16"/>
      <c r="Q14" s="16"/>
    </row>
    <row r="15" spans="1:17" ht="25" customHeight="1" x14ac:dyDescent="0.15">
      <c r="B15" s="16" t="s">
        <v>7</v>
      </c>
      <c r="C15" s="20">
        <v>1519</v>
      </c>
      <c r="D15" s="20">
        <f>C15*3</f>
        <v>4557</v>
      </c>
      <c r="E15" s="20">
        <v>279</v>
      </c>
      <c r="F15" s="16"/>
      <c r="G15" s="16" t="s">
        <v>7</v>
      </c>
      <c r="H15" s="20">
        <v>1849</v>
      </c>
      <c r="I15" s="20">
        <f>H15*3</f>
        <v>5547</v>
      </c>
      <c r="J15" s="20">
        <v>399</v>
      </c>
      <c r="K15" s="16"/>
      <c r="L15" s="16" t="s">
        <v>7</v>
      </c>
      <c r="M15" s="20">
        <v>2129</v>
      </c>
      <c r="N15" s="20">
        <f>M15*3</f>
        <v>6387</v>
      </c>
      <c r="O15" s="20">
        <v>399</v>
      </c>
      <c r="P15" s="16"/>
      <c r="Q15" s="16"/>
    </row>
    <row r="16" spans="1:17" ht="25" customHeight="1" x14ac:dyDescent="0.15">
      <c r="B16" s="16" t="s">
        <v>8</v>
      </c>
      <c r="C16" s="20">
        <v>1239</v>
      </c>
      <c r="D16" s="20">
        <f>C16*6</f>
        <v>7434</v>
      </c>
      <c r="E16" s="20">
        <v>219</v>
      </c>
      <c r="F16" s="16"/>
      <c r="G16" s="16" t="s">
        <v>8</v>
      </c>
      <c r="H16" s="20">
        <v>1449</v>
      </c>
      <c r="I16" s="20">
        <f>H16*6</f>
        <v>8694</v>
      </c>
      <c r="J16" s="20">
        <v>359</v>
      </c>
      <c r="K16" s="16"/>
      <c r="L16" s="16" t="s">
        <v>8</v>
      </c>
      <c r="M16" s="20">
        <v>1819</v>
      </c>
      <c r="N16" s="20">
        <f>M16*6</f>
        <v>10914</v>
      </c>
      <c r="O16" s="20">
        <v>359</v>
      </c>
      <c r="P16" s="16"/>
      <c r="Q16" s="16"/>
    </row>
    <row r="17" spans="2:17" ht="25" customHeight="1" x14ac:dyDescent="0.15">
      <c r="B17" s="34" t="s">
        <v>9</v>
      </c>
      <c r="C17" s="35">
        <v>919</v>
      </c>
      <c r="D17" s="35">
        <f>C17*12</f>
        <v>11028</v>
      </c>
      <c r="E17" s="35">
        <v>179</v>
      </c>
      <c r="F17" s="16"/>
      <c r="G17" s="34" t="s">
        <v>9</v>
      </c>
      <c r="H17" s="35">
        <v>1059</v>
      </c>
      <c r="I17" s="35">
        <f>H17*12</f>
        <v>12708</v>
      </c>
      <c r="J17" s="35">
        <v>289</v>
      </c>
      <c r="K17" s="16"/>
      <c r="L17" s="34" t="s">
        <v>9</v>
      </c>
      <c r="M17" s="35">
        <v>1449</v>
      </c>
      <c r="N17" s="35">
        <f>M17*12</f>
        <v>17388</v>
      </c>
      <c r="O17" s="35">
        <v>289</v>
      </c>
      <c r="P17" s="16"/>
      <c r="Q17" s="16"/>
    </row>
    <row r="18" spans="2:17" ht="35" customHeight="1" x14ac:dyDescent="0.15">
      <c r="B18" s="33"/>
      <c r="C18" s="33"/>
      <c r="D18" s="33"/>
      <c r="E18" s="33"/>
      <c r="G18" s="33"/>
      <c r="H18" s="33"/>
      <c r="I18" s="33"/>
      <c r="J18" s="33"/>
      <c r="L18" s="64"/>
      <c r="M18" s="64"/>
      <c r="N18" s="64"/>
      <c r="O18" s="64"/>
    </row>
    <row r="19" spans="2:17" ht="21" customHeight="1" x14ac:dyDescent="0.15">
      <c r="B19" s="63" t="s">
        <v>15</v>
      </c>
      <c r="C19" s="63"/>
      <c r="D19" s="63"/>
      <c r="E19" s="63"/>
      <c r="F19" s="16"/>
      <c r="G19" s="63" t="s">
        <v>16</v>
      </c>
      <c r="H19" s="63"/>
      <c r="I19" s="63"/>
      <c r="J19" s="63"/>
      <c r="K19" s="16"/>
      <c r="L19" s="63" t="s">
        <v>17</v>
      </c>
      <c r="M19" s="63"/>
      <c r="N19" s="63"/>
      <c r="O19" s="63"/>
    </row>
    <row r="20" spans="2:17" ht="39" customHeight="1" x14ac:dyDescent="0.15">
      <c r="B20" s="18"/>
      <c r="C20" s="19" t="s">
        <v>2</v>
      </c>
      <c r="D20" s="19" t="s">
        <v>3</v>
      </c>
      <c r="E20" s="19" t="s">
        <v>13</v>
      </c>
      <c r="F20" s="16"/>
      <c r="G20" s="18"/>
      <c r="H20" s="19" t="s">
        <v>2</v>
      </c>
      <c r="I20" s="19" t="s">
        <v>3</v>
      </c>
      <c r="J20" s="19" t="s">
        <v>13</v>
      </c>
      <c r="K20" s="16"/>
      <c r="L20" s="18"/>
      <c r="M20" s="19" t="s">
        <v>2</v>
      </c>
      <c r="N20" s="19" t="s">
        <v>3</v>
      </c>
      <c r="O20" s="19" t="s">
        <v>13</v>
      </c>
    </row>
    <row r="21" spans="2:17" ht="25" customHeight="1" x14ac:dyDescent="0.15">
      <c r="B21" s="16" t="s">
        <v>6</v>
      </c>
      <c r="C21" s="20">
        <v>2899</v>
      </c>
      <c r="D21" s="20">
        <f>C21*1</f>
        <v>2899</v>
      </c>
      <c r="E21" s="20">
        <v>509</v>
      </c>
      <c r="F21" s="16"/>
      <c r="G21" s="16" t="s">
        <v>6</v>
      </c>
      <c r="H21" s="20">
        <v>3029</v>
      </c>
      <c r="I21" s="20">
        <f>H21*1</f>
        <v>3029</v>
      </c>
      <c r="J21" s="20">
        <v>509</v>
      </c>
      <c r="K21" s="16"/>
      <c r="L21" s="16" t="s">
        <v>6</v>
      </c>
      <c r="M21" s="20">
        <v>3129</v>
      </c>
      <c r="N21" s="20">
        <f>M21*1</f>
        <v>3129</v>
      </c>
      <c r="O21" s="20">
        <v>509</v>
      </c>
      <c r="P21" s="16"/>
    </row>
    <row r="22" spans="2:17" ht="25" customHeight="1" x14ac:dyDescent="0.15">
      <c r="B22" s="16" t="s">
        <v>7</v>
      </c>
      <c r="C22" s="20">
        <v>2469</v>
      </c>
      <c r="D22" s="20">
        <f>C22*3</f>
        <v>7407</v>
      </c>
      <c r="E22" s="20">
        <v>399</v>
      </c>
      <c r="F22" s="16"/>
      <c r="G22" s="16" t="s">
        <v>7</v>
      </c>
      <c r="H22" s="20">
        <v>2589</v>
      </c>
      <c r="I22" s="20">
        <f>H22*3</f>
        <v>7767</v>
      </c>
      <c r="J22" s="20">
        <v>399</v>
      </c>
      <c r="K22" s="16"/>
      <c r="L22" s="16" t="s">
        <v>7</v>
      </c>
      <c r="M22" s="20">
        <v>2669</v>
      </c>
      <c r="N22" s="20">
        <f>M22*3</f>
        <v>8007</v>
      </c>
      <c r="O22" s="20">
        <v>399</v>
      </c>
      <c r="P22" s="16"/>
    </row>
    <row r="23" spans="2:17" ht="25" customHeight="1" x14ac:dyDescent="0.15">
      <c r="B23" s="16" t="s">
        <v>8</v>
      </c>
      <c r="C23" s="20">
        <v>2109</v>
      </c>
      <c r="D23" s="20">
        <f>C23*6</f>
        <v>12654</v>
      </c>
      <c r="E23" s="20">
        <v>359</v>
      </c>
      <c r="F23" s="16"/>
      <c r="G23" s="16" t="s">
        <v>8</v>
      </c>
      <c r="H23" s="20">
        <v>2209</v>
      </c>
      <c r="I23" s="20">
        <f>H23*6</f>
        <v>13254</v>
      </c>
      <c r="J23" s="20">
        <v>359</v>
      </c>
      <c r="K23" s="16"/>
      <c r="L23" s="16" t="s">
        <v>8</v>
      </c>
      <c r="M23" s="20">
        <v>2259</v>
      </c>
      <c r="N23" s="20">
        <f>M23*6</f>
        <v>13554</v>
      </c>
      <c r="O23" s="20">
        <v>359</v>
      </c>
      <c r="P23" s="16"/>
    </row>
    <row r="24" spans="2:17" ht="25" customHeight="1" x14ac:dyDescent="0.15">
      <c r="B24" s="34" t="s">
        <v>9</v>
      </c>
      <c r="C24" s="35">
        <v>1679</v>
      </c>
      <c r="D24" s="35">
        <f>C24*12</f>
        <v>20148</v>
      </c>
      <c r="E24" s="35">
        <v>289</v>
      </c>
      <c r="F24" s="16"/>
      <c r="G24" s="34" t="s">
        <v>9</v>
      </c>
      <c r="H24" s="35">
        <v>1759</v>
      </c>
      <c r="I24" s="35">
        <f>H24*12</f>
        <v>21108</v>
      </c>
      <c r="J24" s="35">
        <v>289</v>
      </c>
      <c r="K24" s="16"/>
      <c r="L24" s="34" t="s">
        <v>9</v>
      </c>
      <c r="M24" s="35">
        <v>1819</v>
      </c>
      <c r="N24" s="35">
        <f>M24*12</f>
        <v>21828</v>
      </c>
      <c r="O24" s="35">
        <v>289</v>
      </c>
      <c r="P24" s="16"/>
    </row>
    <row r="25" spans="2:17" ht="35" customHeight="1" x14ac:dyDescent="0.15">
      <c r="B25" s="33"/>
      <c r="C25" s="33"/>
      <c r="D25" s="33"/>
      <c r="E25" s="33"/>
      <c r="G25" s="33"/>
      <c r="H25" s="33"/>
      <c r="I25" s="33"/>
      <c r="J25" s="33"/>
      <c r="L25" s="36"/>
      <c r="M25" s="36"/>
      <c r="N25" s="36"/>
      <c r="O25" s="36"/>
    </row>
    <row r="26" spans="2:17" ht="21" customHeight="1" x14ac:dyDescent="0.15">
      <c r="B26" s="63" t="s">
        <v>18</v>
      </c>
      <c r="C26" s="63"/>
      <c r="D26" s="63"/>
      <c r="E26" s="63"/>
      <c r="F26" s="16"/>
      <c r="G26" s="63" t="s">
        <v>19</v>
      </c>
      <c r="H26" s="63"/>
      <c r="I26" s="63"/>
      <c r="J26" s="63"/>
      <c r="K26" s="16"/>
      <c r="L26" s="63" t="s">
        <v>20</v>
      </c>
      <c r="M26" s="63"/>
      <c r="N26" s="63"/>
      <c r="O26" s="63"/>
    </row>
    <row r="27" spans="2:17" ht="40" customHeight="1" x14ac:dyDescent="0.15">
      <c r="B27" s="18"/>
      <c r="C27" s="19" t="s">
        <v>2</v>
      </c>
      <c r="D27" s="19" t="s">
        <v>3</v>
      </c>
      <c r="E27" s="19" t="s">
        <v>13</v>
      </c>
      <c r="F27" s="16"/>
      <c r="G27" s="18"/>
      <c r="H27" s="19" t="s">
        <v>2</v>
      </c>
      <c r="I27" s="19" t="s">
        <v>3</v>
      </c>
      <c r="J27" s="19" t="s">
        <v>13</v>
      </c>
      <c r="K27" s="16"/>
      <c r="L27" s="18"/>
      <c r="M27" s="19" t="s">
        <v>2</v>
      </c>
      <c r="N27" s="19" t="s">
        <v>3</v>
      </c>
      <c r="O27" s="19" t="s">
        <v>13</v>
      </c>
    </row>
    <row r="28" spans="2:17" ht="25" customHeight="1" x14ac:dyDescent="0.15">
      <c r="B28" s="16" t="s">
        <v>6</v>
      </c>
      <c r="C28" s="20">
        <v>3209</v>
      </c>
      <c r="D28" s="20">
        <f>C28*1</f>
        <v>3209</v>
      </c>
      <c r="E28" s="20">
        <v>509</v>
      </c>
      <c r="F28" s="16"/>
      <c r="G28" s="16" t="s">
        <v>6</v>
      </c>
      <c r="H28" s="20">
        <v>3529</v>
      </c>
      <c r="I28" s="20">
        <f>H28*1</f>
        <v>3529</v>
      </c>
      <c r="J28" s="20">
        <v>509</v>
      </c>
      <c r="K28" s="16"/>
      <c r="L28" s="16" t="s">
        <v>6</v>
      </c>
      <c r="M28" s="20">
        <v>4149</v>
      </c>
      <c r="N28" s="20">
        <f>M28*1</f>
        <v>4149</v>
      </c>
      <c r="O28" s="20">
        <v>509</v>
      </c>
      <c r="P28" s="16"/>
    </row>
    <row r="29" spans="2:17" ht="25" customHeight="1" x14ac:dyDescent="0.15">
      <c r="B29" s="16" t="s">
        <v>7</v>
      </c>
      <c r="C29" s="20">
        <v>2739</v>
      </c>
      <c r="D29" s="20">
        <f>C29*3</f>
        <v>8217</v>
      </c>
      <c r="E29" s="20">
        <v>399</v>
      </c>
      <c r="F29" s="16"/>
      <c r="G29" s="16" t="s">
        <v>7</v>
      </c>
      <c r="H29" s="20">
        <v>3009</v>
      </c>
      <c r="I29" s="20">
        <f>H29*3</f>
        <v>9027</v>
      </c>
      <c r="J29" s="20">
        <v>399</v>
      </c>
      <c r="K29" s="16"/>
      <c r="L29" s="16" t="s">
        <v>7</v>
      </c>
      <c r="M29" s="20">
        <v>3539</v>
      </c>
      <c r="N29" s="20">
        <f>M29*3</f>
        <v>10617</v>
      </c>
      <c r="O29" s="20">
        <v>399</v>
      </c>
      <c r="P29" s="16"/>
    </row>
    <row r="30" spans="2:17" ht="25" customHeight="1" x14ac:dyDescent="0.15">
      <c r="B30" s="16" t="s">
        <v>8</v>
      </c>
      <c r="C30" s="20">
        <v>2349</v>
      </c>
      <c r="D30" s="20">
        <f>C30*6</f>
        <v>14094</v>
      </c>
      <c r="E30" s="20">
        <v>359</v>
      </c>
      <c r="F30" s="16"/>
      <c r="G30" s="16" t="s">
        <v>8</v>
      </c>
      <c r="H30" s="20">
        <v>2579</v>
      </c>
      <c r="I30" s="20">
        <f>H30*6</f>
        <v>15474</v>
      </c>
      <c r="J30" s="20">
        <v>359</v>
      </c>
      <c r="K30" s="16"/>
      <c r="L30" s="16" t="s">
        <v>8</v>
      </c>
      <c r="M30" s="20">
        <v>3039</v>
      </c>
      <c r="N30" s="20">
        <f>M30*6</f>
        <v>18234</v>
      </c>
      <c r="O30" s="20">
        <v>359</v>
      </c>
      <c r="P30" s="16"/>
    </row>
    <row r="31" spans="2:17" ht="25" customHeight="1" x14ac:dyDescent="0.15">
      <c r="B31" s="34" t="s">
        <v>9</v>
      </c>
      <c r="C31" s="35">
        <v>1869</v>
      </c>
      <c r="D31" s="35">
        <f>C31*12</f>
        <v>22428</v>
      </c>
      <c r="E31" s="35">
        <v>289</v>
      </c>
      <c r="F31" s="16"/>
      <c r="G31" s="34" t="s">
        <v>9</v>
      </c>
      <c r="H31" s="35">
        <v>2049</v>
      </c>
      <c r="I31" s="35">
        <f>H31*12</f>
        <v>24588</v>
      </c>
      <c r="J31" s="35">
        <v>289</v>
      </c>
      <c r="K31" s="16"/>
      <c r="L31" s="34" t="s">
        <v>9</v>
      </c>
      <c r="M31" s="35">
        <v>2409</v>
      </c>
      <c r="N31" s="35">
        <f>M31*12</f>
        <v>28908</v>
      </c>
      <c r="O31" s="35">
        <v>289</v>
      </c>
      <c r="P31" s="16"/>
    </row>
    <row r="32" spans="2:17" ht="35" customHeight="1" x14ac:dyDescent="0.15">
      <c r="B32" s="33"/>
      <c r="C32" s="33"/>
      <c r="D32" s="33"/>
      <c r="E32" s="33"/>
      <c r="G32" s="33"/>
      <c r="H32" s="33"/>
      <c r="I32" s="33"/>
      <c r="J32" s="33"/>
      <c r="L32" s="33"/>
      <c r="M32" s="33"/>
      <c r="N32" s="33"/>
      <c r="O32" s="33"/>
    </row>
    <row r="33" spans="2:16" ht="21" customHeight="1" x14ac:dyDescent="0.15">
      <c r="B33" s="63" t="s">
        <v>21</v>
      </c>
      <c r="C33" s="63"/>
      <c r="D33" s="63"/>
      <c r="E33" s="63"/>
      <c r="F33" s="16"/>
      <c r="G33" s="63" t="s">
        <v>22</v>
      </c>
      <c r="H33" s="63"/>
      <c r="I33" s="63"/>
      <c r="J33" s="63"/>
      <c r="K33" s="16"/>
      <c r="L33" s="63" t="s">
        <v>23</v>
      </c>
      <c r="M33" s="63"/>
      <c r="N33" s="63"/>
      <c r="O33" s="63"/>
    </row>
    <row r="34" spans="2:16" ht="40" customHeight="1" x14ac:dyDescent="0.15">
      <c r="B34" s="18"/>
      <c r="C34" s="19" t="s">
        <v>2</v>
      </c>
      <c r="D34" s="19" t="s">
        <v>3</v>
      </c>
      <c r="E34" s="19" t="s">
        <v>13</v>
      </c>
      <c r="F34" s="16"/>
      <c r="G34" s="18"/>
      <c r="H34" s="19" t="s">
        <v>2</v>
      </c>
      <c r="I34" s="19" t="s">
        <v>3</v>
      </c>
      <c r="J34" s="19" t="s">
        <v>13</v>
      </c>
      <c r="K34" s="16"/>
      <c r="L34" s="18"/>
      <c r="M34" s="19" t="s">
        <v>2</v>
      </c>
      <c r="N34" s="19" t="s">
        <v>3</v>
      </c>
      <c r="O34" s="19" t="s">
        <v>13</v>
      </c>
    </row>
    <row r="35" spans="2:16" ht="25" customHeight="1" x14ac:dyDescent="0.15">
      <c r="B35" s="16" t="s">
        <v>6</v>
      </c>
      <c r="C35" s="20">
        <v>4509</v>
      </c>
      <c r="D35" s="20">
        <f>C35*1</f>
        <v>4509</v>
      </c>
      <c r="E35" s="20">
        <v>509</v>
      </c>
      <c r="F35" s="16"/>
      <c r="G35" s="16" t="s">
        <v>6</v>
      </c>
      <c r="H35" s="20">
        <v>4839</v>
      </c>
      <c r="I35" s="20">
        <f>H35*1</f>
        <v>4839</v>
      </c>
      <c r="J35" s="20">
        <v>509</v>
      </c>
      <c r="K35" s="16"/>
      <c r="L35" s="16" t="s">
        <v>6</v>
      </c>
      <c r="M35" s="20">
        <v>5169</v>
      </c>
      <c r="N35" s="20">
        <f>M35*1</f>
        <v>5169</v>
      </c>
      <c r="O35" s="20">
        <v>509</v>
      </c>
      <c r="P35" s="16"/>
    </row>
    <row r="36" spans="2:16" ht="25" customHeight="1" x14ac:dyDescent="0.15">
      <c r="B36" s="16" t="s">
        <v>7</v>
      </c>
      <c r="C36" s="20">
        <v>3839</v>
      </c>
      <c r="D36" s="20">
        <f>C36*3</f>
        <v>11517</v>
      </c>
      <c r="E36" s="20">
        <v>399</v>
      </c>
      <c r="F36" s="16"/>
      <c r="G36" s="16" t="s">
        <v>7</v>
      </c>
      <c r="H36" s="20">
        <v>4119</v>
      </c>
      <c r="I36" s="20">
        <f>H36*3</f>
        <v>12357</v>
      </c>
      <c r="J36" s="20">
        <v>399</v>
      </c>
      <c r="K36" s="16"/>
      <c r="L36" s="16" t="s">
        <v>7</v>
      </c>
      <c r="M36" s="20">
        <v>4389</v>
      </c>
      <c r="N36" s="20">
        <f>M36*3</f>
        <v>13167</v>
      </c>
      <c r="O36" s="20">
        <v>399</v>
      </c>
      <c r="P36" s="16"/>
    </row>
    <row r="37" spans="2:16" ht="25" customHeight="1" x14ac:dyDescent="0.15">
      <c r="B37" s="16" t="s">
        <v>8</v>
      </c>
      <c r="C37" s="20">
        <v>3289</v>
      </c>
      <c r="D37" s="20">
        <f>C37*6</f>
        <v>19734</v>
      </c>
      <c r="E37" s="20">
        <v>359</v>
      </c>
      <c r="F37" s="16"/>
      <c r="G37" s="16" t="s">
        <v>8</v>
      </c>
      <c r="H37" s="20">
        <v>3539</v>
      </c>
      <c r="I37" s="20">
        <f>H37*6</f>
        <v>21234</v>
      </c>
      <c r="J37" s="20">
        <v>359</v>
      </c>
      <c r="K37" s="16"/>
      <c r="L37" s="16" t="s">
        <v>8</v>
      </c>
      <c r="M37" s="20">
        <v>3779</v>
      </c>
      <c r="N37" s="20">
        <f>M37*6</f>
        <v>22674</v>
      </c>
      <c r="O37" s="20">
        <v>359</v>
      </c>
      <c r="P37" s="16"/>
    </row>
    <row r="38" spans="2:16" ht="25" customHeight="1" x14ac:dyDescent="0.15">
      <c r="B38" s="34" t="s">
        <v>9</v>
      </c>
      <c r="C38" s="35">
        <v>2629</v>
      </c>
      <c r="D38" s="35">
        <f>C38*12</f>
        <v>31548</v>
      </c>
      <c r="E38" s="35">
        <v>289</v>
      </c>
      <c r="F38" s="16"/>
      <c r="G38" s="34" t="s">
        <v>9</v>
      </c>
      <c r="H38" s="35">
        <v>2819</v>
      </c>
      <c r="I38" s="35">
        <f>H38*12</f>
        <v>33828</v>
      </c>
      <c r="J38" s="35">
        <v>289</v>
      </c>
      <c r="K38" s="16"/>
      <c r="L38" s="34" t="s">
        <v>9</v>
      </c>
      <c r="M38" s="35">
        <v>3019</v>
      </c>
      <c r="N38" s="35">
        <f>M38*12</f>
        <v>36228</v>
      </c>
      <c r="O38" s="35">
        <v>289</v>
      </c>
      <c r="P38" s="16"/>
    </row>
    <row r="39" spans="2:16" ht="35" customHeight="1" x14ac:dyDescent="0.15">
      <c r="B39" s="33"/>
      <c r="C39" s="33"/>
      <c r="D39" s="33"/>
      <c r="E39" s="33"/>
      <c r="G39" s="33"/>
      <c r="H39" s="33"/>
      <c r="I39" s="33"/>
      <c r="J39" s="33"/>
      <c r="L39" s="33"/>
      <c r="M39" s="33"/>
      <c r="N39" s="33"/>
      <c r="O39" s="33"/>
    </row>
    <row r="40" spans="2:16" ht="21" customHeight="1" x14ac:dyDescent="0.15">
      <c r="B40" s="63" t="s">
        <v>24</v>
      </c>
      <c r="C40" s="63"/>
      <c r="D40" s="63"/>
      <c r="E40" s="63"/>
      <c r="F40" s="16"/>
      <c r="G40" s="63" t="s">
        <v>25</v>
      </c>
      <c r="H40" s="63"/>
      <c r="I40" s="63"/>
      <c r="J40" s="63"/>
      <c r="K40" s="16"/>
      <c r="L40" s="63" t="s">
        <v>26</v>
      </c>
      <c r="M40" s="63"/>
      <c r="N40" s="63"/>
      <c r="O40" s="63"/>
    </row>
    <row r="41" spans="2:16" ht="39" customHeight="1" x14ac:dyDescent="0.15">
      <c r="B41" s="18"/>
      <c r="C41" s="19" t="s">
        <v>2</v>
      </c>
      <c r="D41" s="19" t="s">
        <v>3</v>
      </c>
      <c r="E41" s="19" t="s">
        <v>13</v>
      </c>
      <c r="F41" s="16"/>
      <c r="G41" s="18"/>
      <c r="H41" s="19" t="s">
        <v>2</v>
      </c>
      <c r="I41" s="19" t="s">
        <v>3</v>
      </c>
      <c r="J41" s="19" t="s">
        <v>13</v>
      </c>
      <c r="K41" s="16"/>
      <c r="L41" s="18"/>
      <c r="M41" s="19" t="s">
        <v>2</v>
      </c>
      <c r="N41" s="19" t="s">
        <v>3</v>
      </c>
      <c r="O41" s="19" t="s">
        <v>13</v>
      </c>
    </row>
    <row r="42" spans="2:16" ht="25" customHeight="1" x14ac:dyDescent="0.15">
      <c r="B42" s="16" t="s">
        <v>6</v>
      </c>
      <c r="C42" s="20">
        <v>5439</v>
      </c>
      <c r="D42" s="20">
        <f>C42*1</f>
        <v>5439</v>
      </c>
      <c r="E42" s="20">
        <v>509</v>
      </c>
      <c r="F42" s="16"/>
      <c r="G42" s="16" t="s">
        <v>6</v>
      </c>
      <c r="H42" s="20">
        <v>5759</v>
      </c>
      <c r="I42" s="20">
        <f>H42*1</f>
        <v>5759</v>
      </c>
      <c r="J42" s="20">
        <v>509</v>
      </c>
      <c r="K42" s="16"/>
      <c r="L42" s="16" t="s">
        <v>6</v>
      </c>
      <c r="M42" s="20">
        <v>6059</v>
      </c>
      <c r="N42" s="20">
        <f>M42*1</f>
        <v>6059</v>
      </c>
      <c r="O42" s="20">
        <v>509</v>
      </c>
      <c r="P42" s="16"/>
    </row>
    <row r="43" spans="2:16" ht="25" customHeight="1" x14ac:dyDescent="0.15">
      <c r="B43" s="16" t="s">
        <v>7</v>
      </c>
      <c r="C43" s="20">
        <v>4639</v>
      </c>
      <c r="D43" s="20">
        <f>C43*3</f>
        <v>13917</v>
      </c>
      <c r="E43" s="20">
        <v>399</v>
      </c>
      <c r="F43" s="16"/>
      <c r="G43" s="16" t="s">
        <v>7</v>
      </c>
      <c r="H43" s="20">
        <v>4899</v>
      </c>
      <c r="I43" s="20">
        <f>H43*3</f>
        <v>14697</v>
      </c>
      <c r="J43" s="20">
        <v>399</v>
      </c>
      <c r="K43" s="16"/>
      <c r="L43" s="16" t="s">
        <v>7</v>
      </c>
      <c r="M43" s="20">
        <v>5169</v>
      </c>
      <c r="N43" s="20">
        <f>M43*3</f>
        <v>15507</v>
      </c>
      <c r="O43" s="20">
        <v>399</v>
      </c>
      <c r="P43" s="16"/>
    </row>
    <row r="44" spans="2:16" ht="25" customHeight="1" x14ac:dyDescent="0.15">
      <c r="B44" s="16" t="s">
        <v>8</v>
      </c>
      <c r="C44" s="20">
        <v>3969</v>
      </c>
      <c r="D44" s="20">
        <f>C44*6</f>
        <v>23814</v>
      </c>
      <c r="E44" s="20">
        <v>359</v>
      </c>
      <c r="F44" s="16"/>
      <c r="G44" s="16" t="s">
        <v>8</v>
      </c>
      <c r="H44" s="20">
        <v>4199</v>
      </c>
      <c r="I44" s="20">
        <f>H44*6</f>
        <v>25194</v>
      </c>
      <c r="J44" s="20">
        <v>359</v>
      </c>
      <c r="K44" s="16"/>
      <c r="L44" s="16" t="s">
        <v>8</v>
      </c>
      <c r="M44" s="20">
        <v>4429</v>
      </c>
      <c r="N44" s="20">
        <f>M44*6</f>
        <v>26574</v>
      </c>
      <c r="O44" s="20">
        <v>359</v>
      </c>
      <c r="P44" s="16"/>
    </row>
    <row r="45" spans="2:16" ht="25" customHeight="1" x14ac:dyDescent="0.15">
      <c r="B45" s="34" t="s">
        <v>9</v>
      </c>
      <c r="C45" s="35">
        <v>3169</v>
      </c>
      <c r="D45" s="35">
        <f>C45*12</f>
        <v>38028</v>
      </c>
      <c r="E45" s="35">
        <v>289</v>
      </c>
      <c r="F45" s="16"/>
      <c r="G45" s="34" t="s">
        <v>9</v>
      </c>
      <c r="H45" s="35">
        <v>3359</v>
      </c>
      <c r="I45" s="35">
        <f>H45*12</f>
        <v>40308</v>
      </c>
      <c r="J45" s="35">
        <v>289</v>
      </c>
      <c r="K45" s="16"/>
      <c r="L45" s="34" t="s">
        <v>9</v>
      </c>
      <c r="M45" s="35">
        <v>3529</v>
      </c>
      <c r="N45" s="35">
        <f>M45*12</f>
        <v>42348</v>
      </c>
      <c r="O45" s="35">
        <v>289</v>
      </c>
      <c r="P45" s="16"/>
    </row>
    <row r="46" spans="2:16" ht="35" customHeight="1" x14ac:dyDescent="0.15">
      <c r="B46" s="33"/>
      <c r="C46" s="33"/>
      <c r="D46" s="33"/>
      <c r="E46" s="33"/>
      <c r="G46" s="33"/>
      <c r="H46" s="33"/>
      <c r="I46" s="33"/>
      <c r="J46" s="33"/>
      <c r="L46" s="33"/>
      <c r="M46" s="33"/>
      <c r="N46" s="33"/>
      <c r="O46" s="33"/>
    </row>
    <row r="47" spans="2:16" ht="21" customHeight="1" x14ac:dyDescent="0.15">
      <c r="B47" s="63" t="s">
        <v>27</v>
      </c>
      <c r="C47" s="63"/>
      <c r="D47" s="63"/>
      <c r="E47" s="63"/>
      <c r="F47" s="16"/>
      <c r="G47" s="63" t="s">
        <v>28</v>
      </c>
      <c r="H47" s="63"/>
      <c r="I47" s="63"/>
      <c r="J47" s="63"/>
      <c r="K47" s="16"/>
      <c r="L47" s="63" t="s">
        <v>29</v>
      </c>
      <c r="M47" s="63"/>
      <c r="N47" s="63"/>
      <c r="O47" s="63"/>
    </row>
    <row r="48" spans="2:16" ht="39" customHeight="1" x14ac:dyDescent="0.15">
      <c r="B48" s="18"/>
      <c r="C48" s="19" t="s">
        <v>2</v>
      </c>
      <c r="D48" s="19" t="s">
        <v>3</v>
      </c>
      <c r="E48" s="19" t="s">
        <v>13</v>
      </c>
      <c r="F48" s="16"/>
      <c r="G48" s="18"/>
      <c r="H48" s="19" t="s">
        <v>2</v>
      </c>
      <c r="I48" s="19" t="s">
        <v>3</v>
      </c>
      <c r="J48" s="19" t="s">
        <v>13</v>
      </c>
      <c r="K48" s="16"/>
      <c r="L48" s="18"/>
      <c r="M48" s="19" t="s">
        <v>2</v>
      </c>
      <c r="N48" s="19" t="s">
        <v>3</v>
      </c>
      <c r="O48" s="19" t="s">
        <v>13</v>
      </c>
    </row>
    <row r="49" spans="2:16" ht="25" customHeight="1" x14ac:dyDescent="0.15">
      <c r="B49" s="16" t="s">
        <v>6</v>
      </c>
      <c r="C49" s="20">
        <v>6379</v>
      </c>
      <c r="D49" s="20">
        <f>C49*1</f>
        <v>6379</v>
      </c>
      <c r="E49" s="20">
        <v>509</v>
      </c>
      <c r="F49" s="16"/>
      <c r="G49" s="16" t="s">
        <v>6</v>
      </c>
      <c r="H49" s="20">
        <v>6669</v>
      </c>
      <c r="I49" s="20">
        <f>H49*1</f>
        <v>6669</v>
      </c>
      <c r="J49" s="20">
        <v>509</v>
      </c>
      <c r="K49" s="16"/>
      <c r="L49" s="16" t="s">
        <v>6</v>
      </c>
      <c r="M49" s="20">
        <v>6949</v>
      </c>
      <c r="N49" s="20">
        <f>M49*1</f>
        <v>6949</v>
      </c>
      <c r="O49" s="20">
        <v>509</v>
      </c>
      <c r="P49" s="16"/>
    </row>
    <row r="50" spans="2:16" ht="25" customHeight="1" x14ac:dyDescent="0.15">
      <c r="B50" s="16" t="s">
        <v>7</v>
      </c>
      <c r="C50" s="20">
        <v>5429</v>
      </c>
      <c r="D50" s="20">
        <f>C50*3</f>
        <v>16287</v>
      </c>
      <c r="E50" s="20">
        <v>399</v>
      </c>
      <c r="F50" s="16"/>
      <c r="G50" s="16" t="s">
        <v>7</v>
      </c>
      <c r="H50" s="20">
        <v>5679</v>
      </c>
      <c r="I50" s="20">
        <f>H50*3</f>
        <v>17037</v>
      </c>
      <c r="J50" s="20">
        <v>399</v>
      </c>
      <c r="K50" s="16"/>
      <c r="L50" s="16" t="s">
        <v>7</v>
      </c>
      <c r="M50" s="20">
        <v>5919</v>
      </c>
      <c r="N50" s="20">
        <f>M50*3</f>
        <v>17757</v>
      </c>
      <c r="O50" s="20">
        <v>399</v>
      </c>
      <c r="P50" s="16"/>
    </row>
    <row r="51" spans="2:16" ht="25" customHeight="1" x14ac:dyDescent="0.15">
      <c r="B51" s="16" t="s">
        <v>8</v>
      </c>
      <c r="C51" s="20">
        <v>4659</v>
      </c>
      <c r="D51" s="20">
        <f>C51*6</f>
        <v>27954</v>
      </c>
      <c r="E51" s="20">
        <v>359</v>
      </c>
      <c r="F51" s="16"/>
      <c r="G51" s="16" t="s">
        <v>8</v>
      </c>
      <c r="H51" s="20">
        <v>4869</v>
      </c>
      <c r="I51" s="20">
        <f>H51*6</f>
        <v>29214</v>
      </c>
      <c r="J51" s="20">
        <v>359</v>
      </c>
      <c r="K51" s="16"/>
      <c r="L51" s="16" t="s">
        <v>8</v>
      </c>
      <c r="M51" s="20">
        <v>5079</v>
      </c>
      <c r="N51" s="20">
        <f>M51*6</f>
        <v>30474</v>
      </c>
      <c r="O51" s="20">
        <v>359</v>
      </c>
      <c r="P51" s="16"/>
    </row>
    <row r="52" spans="2:16" ht="25" customHeight="1" x14ac:dyDescent="0.15">
      <c r="B52" s="34" t="s">
        <v>9</v>
      </c>
      <c r="C52" s="35">
        <v>3709</v>
      </c>
      <c r="D52" s="35">
        <f>C52*12</f>
        <v>44508</v>
      </c>
      <c r="E52" s="35">
        <v>289</v>
      </c>
      <c r="F52" s="16"/>
      <c r="G52" s="34" t="s">
        <v>9</v>
      </c>
      <c r="H52" s="35">
        <v>3879</v>
      </c>
      <c r="I52" s="35">
        <f>H52*12</f>
        <v>46548</v>
      </c>
      <c r="J52" s="35">
        <v>289</v>
      </c>
      <c r="K52" s="16"/>
      <c r="L52" s="34" t="s">
        <v>9</v>
      </c>
      <c r="M52" s="35">
        <v>4049</v>
      </c>
      <c r="N52" s="35">
        <f>M52*12</f>
        <v>48588</v>
      </c>
      <c r="O52" s="35">
        <v>289</v>
      </c>
      <c r="P52" s="16"/>
    </row>
    <row r="53" spans="2:16" ht="15.75" customHeight="1" x14ac:dyDescent="0.15">
      <c r="B53" s="33"/>
      <c r="C53" s="33"/>
      <c r="D53" s="33"/>
      <c r="E53" s="33"/>
      <c r="G53" s="33"/>
      <c r="H53" s="33"/>
      <c r="I53" s="33"/>
      <c r="J53" s="33"/>
    </row>
  </sheetData>
  <mergeCells count="25">
    <mergeCell ref="B47:E47"/>
    <mergeCell ref="G47:J47"/>
    <mergeCell ref="L47:O47"/>
    <mergeCell ref="B33:E33"/>
    <mergeCell ref="G33:J33"/>
    <mergeCell ref="L33:O33"/>
    <mergeCell ref="B40:E40"/>
    <mergeCell ref="G40:J40"/>
    <mergeCell ref="L40:O40"/>
    <mergeCell ref="B26:E26"/>
    <mergeCell ref="L18:O18"/>
    <mergeCell ref="G12:J12"/>
    <mergeCell ref="G26:J26"/>
    <mergeCell ref="L26:O26"/>
    <mergeCell ref="B12:E12"/>
    <mergeCell ref="L12:O12"/>
    <mergeCell ref="B19:E19"/>
    <mergeCell ref="G19:J19"/>
    <mergeCell ref="L19:O19"/>
    <mergeCell ref="B1:O1"/>
    <mergeCell ref="B2:O2"/>
    <mergeCell ref="B3:O3"/>
    <mergeCell ref="B5:E5"/>
    <mergeCell ref="G5:J5"/>
    <mergeCell ref="L5:O5"/>
  </mergeCells>
  <hyperlinks>
    <hyperlink ref="B3" r:id="rId1" display="Get a quote and a FREE data room. _x000a_No risks. No tricks. Fees only start if you invite an external guest and you can change your plan anytime before that." xr:uid="{3CC14B64-1E93-8B40-855C-92C7144FD0AB}"/>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7D66-FA8E-EA48-BD0C-A53D5C3276B3}">
  <sheetPr>
    <outlinePr summaryBelow="0" summaryRight="0"/>
  </sheetPr>
  <dimension ref="A1:P52"/>
  <sheetViews>
    <sheetView showGridLines="0" zoomScaleNormal="100" workbookViewId="0"/>
  </sheetViews>
  <sheetFormatPr baseColWidth="10" defaultColWidth="12.6640625" defaultRowHeight="15.75" customHeight="1" x14ac:dyDescent="0.15"/>
  <cols>
    <col min="1" max="1" width="6.5" style="21" customWidth="1"/>
    <col min="2" max="2" width="9.1640625" style="21" customWidth="1"/>
    <col min="3" max="3" width="15" style="21" customWidth="1"/>
    <col min="4" max="4" width="11.83203125" style="21" customWidth="1"/>
    <col min="5" max="5" width="12.6640625" style="21" customWidth="1"/>
    <col min="6" max="6" width="5.83203125" style="21" customWidth="1"/>
    <col min="7" max="7" width="9.33203125" style="21" customWidth="1"/>
    <col min="8" max="8" width="13.6640625" style="21" customWidth="1"/>
    <col min="9" max="9" width="12.6640625" style="21"/>
    <col min="10" max="10" width="12.6640625" style="21" customWidth="1"/>
    <col min="11" max="11" width="5.83203125" style="21" customWidth="1"/>
    <col min="12" max="12" width="12.6640625" style="21"/>
    <col min="13" max="13" width="13.6640625" style="21" customWidth="1"/>
    <col min="14" max="16384" width="12.6640625" style="21"/>
  </cols>
  <sheetData>
    <row r="1" spans="1:16" ht="13.5" customHeight="1" x14ac:dyDescent="0.15">
      <c r="B1" s="65"/>
      <c r="C1" s="65"/>
      <c r="D1" s="65"/>
      <c r="E1" s="65"/>
      <c r="F1" s="65"/>
      <c r="G1" s="65"/>
      <c r="H1" s="65"/>
      <c r="I1" s="65"/>
      <c r="J1" s="65"/>
      <c r="K1" s="65"/>
      <c r="L1" s="65"/>
      <c r="M1" s="65"/>
      <c r="N1" s="65"/>
      <c r="O1" s="65"/>
    </row>
    <row r="2" spans="1:16" ht="42" customHeight="1" x14ac:dyDescent="0.15">
      <c r="B2" s="66" t="s">
        <v>43</v>
      </c>
      <c r="C2" s="66"/>
      <c r="D2" s="66"/>
      <c r="E2" s="66"/>
      <c r="F2" s="66"/>
      <c r="G2" s="66"/>
      <c r="H2" s="66"/>
      <c r="I2" s="66"/>
      <c r="J2" s="66"/>
      <c r="K2" s="66"/>
      <c r="L2" s="66"/>
      <c r="M2" s="66"/>
      <c r="N2" s="66"/>
      <c r="O2" s="66"/>
    </row>
    <row r="3" spans="1:16" ht="96" customHeight="1" x14ac:dyDescent="0.15">
      <c r="B3" s="67" t="s">
        <v>45</v>
      </c>
      <c r="C3" s="67"/>
      <c r="D3" s="67"/>
      <c r="E3" s="67"/>
      <c r="F3" s="67"/>
      <c r="G3" s="67"/>
      <c r="H3" s="67"/>
      <c r="I3" s="67"/>
      <c r="J3" s="67"/>
      <c r="K3" s="67"/>
      <c r="L3" s="67"/>
      <c r="M3" s="67"/>
      <c r="N3" s="67"/>
      <c r="O3" s="67"/>
    </row>
    <row r="4" spans="1:16" ht="23.25" customHeight="1" x14ac:dyDescent="0.15">
      <c r="B4" s="22"/>
      <c r="E4" s="23"/>
      <c r="F4" s="23"/>
      <c r="G4" s="23"/>
    </row>
    <row r="5" spans="1:16" ht="21" customHeight="1" x14ac:dyDescent="0.15">
      <c r="A5" s="24"/>
      <c r="B5" s="68" t="s">
        <v>0</v>
      </c>
      <c r="C5" s="69"/>
      <c r="D5" s="69"/>
      <c r="E5" s="69"/>
      <c r="F5" s="25"/>
      <c r="G5" s="68" t="s">
        <v>1</v>
      </c>
      <c r="H5" s="69"/>
      <c r="I5" s="69"/>
      <c r="J5" s="69"/>
      <c r="K5" s="24"/>
      <c r="L5" s="68" t="s">
        <v>10</v>
      </c>
      <c r="M5" s="69"/>
      <c r="N5" s="69"/>
      <c r="O5" s="69"/>
      <c r="P5" s="24"/>
    </row>
    <row r="6" spans="1:16" ht="40" customHeight="1" x14ac:dyDescent="0.15">
      <c r="A6" s="24"/>
      <c r="B6" s="26"/>
      <c r="C6" s="27" t="s">
        <v>2</v>
      </c>
      <c r="D6" s="27" t="s">
        <v>3</v>
      </c>
      <c r="E6" s="27" t="s">
        <v>4</v>
      </c>
      <c r="F6" s="24"/>
      <c r="G6" s="26"/>
      <c r="H6" s="27" t="s">
        <v>2</v>
      </c>
      <c r="I6" s="27" t="s">
        <v>3</v>
      </c>
      <c r="J6" s="27" t="s">
        <v>5</v>
      </c>
      <c r="K6" s="24"/>
      <c r="L6" s="26"/>
      <c r="M6" s="27" t="s">
        <v>2</v>
      </c>
      <c r="N6" s="27" t="s">
        <v>3</v>
      </c>
      <c r="O6" s="27" t="s">
        <v>12</v>
      </c>
      <c r="P6" s="24"/>
    </row>
    <row r="7" spans="1:16" ht="25" customHeight="1" x14ac:dyDescent="0.15">
      <c r="A7" s="24"/>
      <c r="B7" s="28" t="s">
        <v>6</v>
      </c>
      <c r="C7" s="50">
        <v>439</v>
      </c>
      <c r="D7" s="50">
        <f>C7</f>
        <v>439</v>
      </c>
      <c r="E7" s="50">
        <v>159</v>
      </c>
      <c r="F7" s="24"/>
      <c r="G7" s="28" t="s">
        <v>6</v>
      </c>
      <c r="H7" s="50">
        <v>1359</v>
      </c>
      <c r="I7" s="50">
        <f>H7</f>
        <v>1359</v>
      </c>
      <c r="J7" s="50">
        <v>249</v>
      </c>
      <c r="K7" s="24"/>
      <c r="L7" s="28" t="s">
        <v>6</v>
      </c>
      <c r="M7" s="50">
        <v>1879</v>
      </c>
      <c r="N7" s="50">
        <f>M7</f>
        <v>1879</v>
      </c>
      <c r="O7" s="50">
        <v>389</v>
      </c>
      <c r="P7" s="24"/>
    </row>
    <row r="8" spans="1:16" ht="25" customHeight="1" x14ac:dyDescent="0.15">
      <c r="A8" s="24"/>
      <c r="B8" s="28" t="s">
        <v>7</v>
      </c>
      <c r="C8" s="50">
        <v>349</v>
      </c>
      <c r="D8" s="50">
        <f>C8*3</f>
        <v>1047</v>
      </c>
      <c r="E8" s="50">
        <v>129</v>
      </c>
      <c r="F8" s="24"/>
      <c r="G8" s="28" t="s">
        <v>7</v>
      </c>
      <c r="H8" s="50">
        <v>1039</v>
      </c>
      <c r="I8" s="50">
        <f>H8*3</f>
        <v>3117</v>
      </c>
      <c r="J8" s="50">
        <v>199</v>
      </c>
      <c r="K8" s="24"/>
      <c r="L8" s="28" t="s">
        <v>7</v>
      </c>
      <c r="M8" s="50">
        <v>1439</v>
      </c>
      <c r="N8" s="50">
        <f>M8*3</f>
        <v>4317</v>
      </c>
      <c r="O8" s="50">
        <v>319</v>
      </c>
      <c r="P8" s="24"/>
    </row>
    <row r="9" spans="1:16" ht="25" customHeight="1" x14ac:dyDescent="0.15">
      <c r="A9" s="24"/>
      <c r="B9" s="28" t="s">
        <v>8</v>
      </c>
      <c r="C9" s="50">
        <v>299</v>
      </c>
      <c r="D9" s="50">
        <f>C9*6</f>
        <v>1794</v>
      </c>
      <c r="E9" s="50">
        <v>109</v>
      </c>
      <c r="F9" s="24"/>
      <c r="G9" s="28" t="s">
        <v>8</v>
      </c>
      <c r="H9" s="50">
        <v>859</v>
      </c>
      <c r="I9" s="50">
        <f>H9*6</f>
        <v>5154</v>
      </c>
      <c r="J9" s="50">
        <v>149</v>
      </c>
      <c r="K9" s="24"/>
      <c r="L9" s="28" t="s">
        <v>8</v>
      </c>
      <c r="M9" s="50">
        <v>1189</v>
      </c>
      <c r="N9" s="50">
        <f>M9*6</f>
        <v>7134</v>
      </c>
      <c r="O9" s="50">
        <v>259</v>
      </c>
      <c r="P9" s="24"/>
    </row>
    <row r="10" spans="1:16" ht="25" customHeight="1" x14ac:dyDescent="0.15">
      <c r="A10" s="24"/>
      <c r="B10" s="37" t="s">
        <v>9</v>
      </c>
      <c r="C10" s="51">
        <v>229</v>
      </c>
      <c r="D10" s="51">
        <f>C10*12</f>
        <v>2748</v>
      </c>
      <c r="E10" s="51">
        <v>99</v>
      </c>
      <c r="F10" s="24"/>
      <c r="G10" s="37" t="s">
        <v>9</v>
      </c>
      <c r="H10" s="51">
        <v>639</v>
      </c>
      <c r="I10" s="51">
        <f>H10*12</f>
        <v>7668</v>
      </c>
      <c r="J10" s="51">
        <v>129</v>
      </c>
      <c r="K10" s="24"/>
      <c r="L10" s="37" t="s">
        <v>9</v>
      </c>
      <c r="M10" s="51">
        <v>879</v>
      </c>
      <c r="N10" s="51">
        <f>M10*12</f>
        <v>10548</v>
      </c>
      <c r="O10" s="51">
        <v>209</v>
      </c>
      <c r="P10" s="24"/>
    </row>
    <row r="11" spans="1:16" ht="35" customHeight="1" x14ac:dyDescent="0.15"/>
    <row r="12" spans="1:16" ht="21" customHeight="1" x14ac:dyDescent="0.15">
      <c r="B12" s="68" t="s">
        <v>41</v>
      </c>
      <c r="C12" s="69"/>
      <c r="D12" s="69"/>
      <c r="E12" s="69"/>
      <c r="F12" s="24"/>
      <c r="G12" s="68" t="s">
        <v>30</v>
      </c>
      <c r="H12" s="69"/>
      <c r="I12" s="69"/>
      <c r="J12" s="69"/>
      <c r="K12" s="24"/>
      <c r="L12" s="68" t="s">
        <v>14</v>
      </c>
      <c r="M12" s="69"/>
      <c r="N12" s="69"/>
      <c r="O12" s="69"/>
      <c r="P12" s="24"/>
    </row>
    <row r="13" spans="1:16" ht="39" customHeight="1" x14ac:dyDescent="0.15">
      <c r="B13" s="26"/>
      <c r="C13" s="27" t="s">
        <v>2</v>
      </c>
      <c r="D13" s="27" t="s">
        <v>3</v>
      </c>
      <c r="E13" s="27" t="s">
        <v>12</v>
      </c>
      <c r="F13" s="24"/>
      <c r="G13" s="26"/>
      <c r="H13" s="27" t="s">
        <v>2</v>
      </c>
      <c r="I13" s="27" t="s">
        <v>3</v>
      </c>
      <c r="J13" s="27" t="s">
        <v>13</v>
      </c>
      <c r="K13" s="24"/>
      <c r="L13" s="26"/>
      <c r="M13" s="27" t="s">
        <v>2</v>
      </c>
      <c r="N13" s="27" t="s">
        <v>3</v>
      </c>
      <c r="O13" s="27" t="s">
        <v>13</v>
      </c>
      <c r="P13" s="24"/>
    </row>
    <row r="14" spans="1:16" ht="25" customHeight="1" x14ac:dyDescent="0.15">
      <c r="B14" s="28" t="s">
        <v>6</v>
      </c>
      <c r="C14" s="50">
        <v>2239</v>
      </c>
      <c r="D14" s="50">
        <f>C14</f>
        <v>2239</v>
      </c>
      <c r="E14" s="50">
        <v>389</v>
      </c>
      <c r="F14" s="24"/>
      <c r="G14" s="28" t="s">
        <v>6</v>
      </c>
      <c r="H14" s="50">
        <v>2599</v>
      </c>
      <c r="I14" s="50">
        <f>H14</f>
        <v>2599</v>
      </c>
      <c r="J14" s="50">
        <v>589</v>
      </c>
      <c r="K14" s="24"/>
      <c r="L14" s="28" t="s">
        <v>6</v>
      </c>
      <c r="M14" s="50">
        <v>2819</v>
      </c>
      <c r="N14" s="50">
        <f>M14*1</f>
        <v>2819</v>
      </c>
      <c r="O14" s="50">
        <v>589</v>
      </c>
      <c r="P14" s="24"/>
    </row>
    <row r="15" spans="1:16" ht="25" customHeight="1" x14ac:dyDescent="0.15">
      <c r="B15" s="28" t="s">
        <v>7</v>
      </c>
      <c r="C15" s="50">
        <v>1719</v>
      </c>
      <c r="D15" s="50">
        <f>C15*3</f>
        <v>5157</v>
      </c>
      <c r="E15" s="50">
        <v>319</v>
      </c>
      <c r="F15" s="24"/>
      <c r="G15" s="28" t="s">
        <v>7</v>
      </c>
      <c r="H15" s="50">
        <v>2089</v>
      </c>
      <c r="I15" s="50">
        <f>H15*3</f>
        <v>6267</v>
      </c>
      <c r="J15" s="50">
        <v>469</v>
      </c>
      <c r="K15" s="24"/>
      <c r="L15" s="28" t="s">
        <v>7</v>
      </c>
      <c r="M15" s="50">
        <v>2409</v>
      </c>
      <c r="N15" s="50">
        <f>M15*3</f>
        <v>7227</v>
      </c>
      <c r="O15" s="50">
        <v>469</v>
      </c>
      <c r="P15" s="24"/>
    </row>
    <row r="16" spans="1:16" ht="25" customHeight="1" x14ac:dyDescent="0.15">
      <c r="B16" s="28" t="s">
        <v>8</v>
      </c>
      <c r="C16" s="50">
        <v>1429</v>
      </c>
      <c r="D16" s="50">
        <f>C16*6</f>
        <v>8574</v>
      </c>
      <c r="E16" s="50">
        <v>259</v>
      </c>
      <c r="F16" s="24"/>
      <c r="G16" s="28" t="s">
        <v>8</v>
      </c>
      <c r="H16" s="50">
        <v>1649</v>
      </c>
      <c r="I16" s="50">
        <f>H16*6</f>
        <v>9894</v>
      </c>
      <c r="J16" s="50">
        <v>419</v>
      </c>
      <c r="K16" s="24"/>
      <c r="L16" s="28" t="s">
        <v>8</v>
      </c>
      <c r="M16" s="50">
        <v>2079</v>
      </c>
      <c r="N16" s="50">
        <f>M16*6</f>
        <v>12474</v>
      </c>
      <c r="O16" s="50">
        <v>419</v>
      </c>
      <c r="P16" s="24"/>
    </row>
    <row r="17" spans="2:16" ht="25" customHeight="1" x14ac:dyDescent="0.15">
      <c r="B17" s="37" t="s">
        <v>9</v>
      </c>
      <c r="C17" s="51">
        <v>1039</v>
      </c>
      <c r="D17" s="51">
        <f>C17*12</f>
        <v>12468</v>
      </c>
      <c r="E17" s="51">
        <v>209</v>
      </c>
      <c r="F17" s="24"/>
      <c r="G17" s="37" t="s">
        <v>9</v>
      </c>
      <c r="H17" s="51">
        <v>1219</v>
      </c>
      <c r="I17" s="51">
        <f>H17*12</f>
        <v>14628</v>
      </c>
      <c r="J17" s="51">
        <v>339</v>
      </c>
      <c r="K17" s="24"/>
      <c r="L17" s="37" t="s">
        <v>9</v>
      </c>
      <c r="M17" s="51">
        <v>1649</v>
      </c>
      <c r="N17" s="51">
        <f>M17*12</f>
        <v>19788</v>
      </c>
      <c r="O17" s="51">
        <v>339</v>
      </c>
      <c r="P17" s="24"/>
    </row>
    <row r="18" spans="2:16" ht="35" customHeight="1" x14ac:dyDescent="0.15">
      <c r="L18" s="70"/>
      <c r="M18" s="69"/>
      <c r="N18" s="69"/>
      <c r="O18" s="69"/>
    </row>
    <row r="19" spans="2:16" ht="21" customHeight="1" x14ac:dyDescent="0.15">
      <c r="B19" s="68" t="s">
        <v>15</v>
      </c>
      <c r="C19" s="69"/>
      <c r="D19" s="69"/>
      <c r="E19" s="69"/>
      <c r="F19" s="24"/>
      <c r="G19" s="68" t="s">
        <v>16</v>
      </c>
      <c r="H19" s="69"/>
      <c r="I19" s="69"/>
      <c r="J19" s="69"/>
      <c r="K19" s="24"/>
      <c r="L19" s="68" t="s">
        <v>17</v>
      </c>
      <c r="M19" s="69"/>
      <c r="N19" s="69"/>
      <c r="O19" s="69"/>
    </row>
    <row r="20" spans="2:16" ht="39" customHeight="1" x14ac:dyDescent="0.15">
      <c r="B20" s="26"/>
      <c r="C20" s="27" t="s">
        <v>2</v>
      </c>
      <c r="D20" s="27" t="s">
        <v>3</v>
      </c>
      <c r="E20" s="27" t="s">
        <v>13</v>
      </c>
      <c r="F20" s="24"/>
      <c r="G20" s="26"/>
      <c r="H20" s="27" t="s">
        <v>2</v>
      </c>
      <c r="I20" s="27" t="s">
        <v>3</v>
      </c>
      <c r="J20" s="27" t="s">
        <v>13</v>
      </c>
      <c r="K20" s="24"/>
      <c r="L20" s="26"/>
      <c r="M20" s="27" t="s">
        <v>2</v>
      </c>
      <c r="N20" s="27" t="s">
        <v>3</v>
      </c>
      <c r="O20" s="27" t="s">
        <v>13</v>
      </c>
    </row>
    <row r="21" spans="2:16" ht="25" customHeight="1" x14ac:dyDescent="0.15">
      <c r="B21" s="28" t="s">
        <v>6</v>
      </c>
      <c r="C21" s="50">
        <v>3279</v>
      </c>
      <c r="D21" s="50">
        <f>C21</f>
        <v>3279</v>
      </c>
      <c r="E21" s="50">
        <v>589</v>
      </c>
      <c r="F21" s="24"/>
      <c r="G21" s="28" t="s">
        <v>6</v>
      </c>
      <c r="H21" s="50">
        <v>3449</v>
      </c>
      <c r="I21" s="50">
        <f>H21</f>
        <v>3449</v>
      </c>
      <c r="J21" s="50">
        <v>589</v>
      </c>
      <c r="K21" s="24"/>
      <c r="L21" s="28" t="s">
        <v>6</v>
      </c>
      <c r="M21" s="50">
        <v>3539</v>
      </c>
      <c r="N21" s="50">
        <f>M21</f>
        <v>3539</v>
      </c>
      <c r="O21" s="50">
        <v>589</v>
      </c>
    </row>
    <row r="22" spans="2:16" ht="25" customHeight="1" x14ac:dyDescent="0.15">
      <c r="B22" s="28" t="s">
        <v>7</v>
      </c>
      <c r="C22" s="50">
        <v>2789</v>
      </c>
      <c r="D22" s="50">
        <f>C22*3</f>
        <v>8367</v>
      </c>
      <c r="E22" s="50">
        <v>469</v>
      </c>
      <c r="F22" s="24"/>
      <c r="G22" s="28" t="s">
        <v>7</v>
      </c>
      <c r="H22" s="50">
        <v>2929</v>
      </c>
      <c r="I22" s="50">
        <f>H22*3</f>
        <v>8787</v>
      </c>
      <c r="J22" s="50">
        <v>469</v>
      </c>
      <c r="K22" s="24"/>
      <c r="L22" s="28" t="s">
        <v>7</v>
      </c>
      <c r="M22" s="50">
        <v>3009</v>
      </c>
      <c r="N22" s="50">
        <f>M22*3</f>
        <v>9027</v>
      </c>
      <c r="O22" s="50">
        <v>469</v>
      </c>
    </row>
    <row r="23" spans="2:16" ht="25" customHeight="1" x14ac:dyDescent="0.15">
      <c r="B23" s="28" t="s">
        <v>8</v>
      </c>
      <c r="C23" s="50">
        <v>2399</v>
      </c>
      <c r="D23" s="50">
        <f>C23*6</f>
        <v>14394</v>
      </c>
      <c r="E23" s="50">
        <v>419</v>
      </c>
      <c r="F23" s="24"/>
      <c r="G23" s="28" t="s">
        <v>8</v>
      </c>
      <c r="H23" s="50">
        <v>2539</v>
      </c>
      <c r="I23" s="50">
        <f>H23*6</f>
        <v>15234</v>
      </c>
      <c r="J23" s="50">
        <v>419</v>
      </c>
      <c r="K23" s="24"/>
      <c r="L23" s="28" t="s">
        <v>8</v>
      </c>
      <c r="M23" s="50">
        <v>2619</v>
      </c>
      <c r="N23" s="50">
        <f>M23*6</f>
        <v>15714</v>
      </c>
      <c r="O23" s="50">
        <v>419</v>
      </c>
    </row>
    <row r="24" spans="2:16" ht="25" customHeight="1" x14ac:dyDescent="0.15">
      <c r="B24" s="37" t="s">
        <v>9</v>
      </c>
      <c r="C24" s="51">
        <v>1919</v>
      </c>
      <c r="D24" s="51">
        <f>C24*12</f>
        <v>23028</v>
      </c>
      <c r="E24" s="51">
        <v>339</v>
      </c>
      <c r="F24" s="24"/>
      <c r="G24" s="37" t="s">
        <v>9</v>
      </c>
      <c r="H24" s="51">
        <v>2029</v>
      </c>
      <c r="I24" s="51">
        <f>H24*12</f>
        <v>24348</v>
      </c>
      <c r="J24" s="51">
        <v>339</v>
      </c>
      <c r="K24" s="24"/>
      <c r="L24" s="37" t="s">
        <v>9</v>
      </c>
      <c r="M24" s="51">
        <v>2079</v>
      </c>
      <c r="N24" s="51">
        <f>M24*12</f>
        <v>24948</v>
      </c>
      <c r="O24" s="51">
        <v>339</v>
      </c>
    </row>
    <row r="25" spans="2:16" ht="35" customHeight="1" x14ac:dyDescent="0.15">
      <c r="L25" s="38"/>
      <c r="M25" s="38"/>
      <c r="N25" s="38"/>
      <c r="O25" s="38"/>
    </row>
    <row r="26" spans="2:16" ht="21" customHeight="1" x14ac:dyDescent="0.15">
      <c r="B26" s="68" t="s">
        <v>18</v>
      </c>
      <c r="C26" s="69"/>
      <c r="D26" s="69"/>
      <c r="E26" s="69"/>
      <c r="F26" s="24"/>
      <c r="G26" s="68" t="s">
        <v>19</v>
      </c>
      <c r="H26" s="69"/>
      <c r="I26" s="69"/>
      <c r="J26" s="69"/>
      <c r="K26" s="24"/>
      <c r="L26" s="68" t="s">
        <v>20</v>
      </c>
      <c r="M26" s="69"/>
      <c r="N26" s="69"/>
      <c r="O26" s="69"/>
    </row>
    <row r="27" spans="2:16" ht="40" customHeight="1" x14ac:dyDescent="0.15">
      <c r="B27" s="26"/>
      <c r="C27" s="27" t="s">
        <v>2</v>
      </c>
      <c r="D27" s="27" t="s">
        <v>3</v>
      </c>
      <c r="E27" s="27" t="s">
        <v>13</v>
      </c>
      <c r="F27" s="24"/>
      <c r="G27" s="26"/>
      <c r="H27" s="27" t="s">
        <v>2</v>
      </c>
      <c r="I27" s="27" t="s">
        <v>3</v>
      </c>
      <c r="J27" s="27" t="s">
        <v>13</v>
      </c>
      <c r="K27" s="24"/>
      <c r="L27" s="26"/>
      <c r="M27" s="27" t="s">
        <v>2</v>
      </c>
      <c r="N27" s="27" t="s">
        <v>3</v>
      </c>
      <c r="O27" s="27" t="s">
        <v>13</v>
      </c>
    </row>
    <row r="28" spans="2:16" ht="25" customHeight="1" x14ac:dyDescent="0.15">
      <c r="B28" s="28" t="s">
        <v>6</v>
      </c>
      <c r="C28" s="50">
        <v>3639</v>
      </c>
      <c r="D28" s="50">
        <f>C28</f>
        <v>3639</v>
      </c>
      <c r="E28" s="50">
        <v>589</v>
      </c>
      <c r="F28" s="24"/>
      <c r="G28" s="28" t="s">
        <v>6</v>
      </c>
      <c r="H28" s="50">
        <v>3999</v>
      </c>
      <c r="I28" s="50">
        <f>H28</f>
        <v>3999</v>
      </c>
      <c r="J28" s="50">
        <v>589</v>
      </c>
      <c r="K28" s="24"/>
      <c r="L28" s="28" t="s">
        <v>6</v>
      </c>
      <c r="M28" s="50">
        <v>4709</v>
      </c>
      <c r="N28" s="50">
        <f>M28</f>
        <v>4709</v>
      </c>
      <c r="O28" s="50">
        <v>589</v>
      </c>
    </row>
    <row r="29" spans="2:16" ht="25" customHeight="1" x14ac:dyDescent="0.15">
      <c r="B29" s="28" t="s">
        <v>7</v>
      </c>
      <c r="C29" s="50">
        <v>3099</v>
      </c>
      <c r="D29" s="50">
        <f>C29*3</f>
        <v>9297</v>
      </c>
      <c r="E29" s="50">
        <v>469</v>
      </c>
      <c r="F29" s="24"/>
      <c r="G29" s="28" t="s">
        <v>7</v>
      </c>
      <c r="H29" s="50">
        <v>3399</v>
      </c>
      <c r="I29" s="50">
        <f>H29*3</f>
        <v>10197</v>
      </c>
      <c r="J29" s="50">
        <v>469</v>
      </c>
      <c r="K29" s="24"/>
      <c r="L29" s="28" t="s">
        <v>7</v>
      </c>
      <c r="M29" s="50">
        <v>4009</v>
      </c>
      <c r="N29" s="50">
        <f>M29*3</f>
        <v>12027</v>
      </c>
      <c r="O29" s="50">
        <v>469</v>
      </c>
    </row>
    <row r="30" spans="2:16" ht="25" customHeight="1" x14ac:dyDescent="0.15">
      <c r="B30" s="28" t="s">
        <v>8</v>
      </c>
      <c r="C30" s="50">
        <v>2679</v>
      </c>
      <c r="D30" s="50">
        <f>C30*6</f>
        <v>16074</v>
      </c>
      <c r="E30" s="50">
        <v>419</v>
      </c>
      <c r="F30" s="24"/>
      <c r="G30" s="28" t="s">
        <v>8</v>
      </c>
      <c r="H30" s="50">
        <v>2949</v>
      </c>
      <c r="I30" s="50">
        <f>H30*6</f>
        <v>17694</v>
      </c>
      <c r="J30" s="50">
        <v>419</v>
      </c>
      <c r="K30" s="24"/>
      <c r="L30" s="28" t="s">
        <v>8</v>
      </c>
      <c r="M30" s="50">
        <v>3459</v>
      </c>
      <c r="N30" s="50">
        <f>M30*6</f>
        <v>20754</v>
      </c>
      <c r="O30" s="50">
        <v>419</v>
      </c>
    </row>
    <row r="31" spans="2:16" ht="25" customHeight="1" x14ac:dyDescent="0.15">
      <c r="B31" s="37" t="s">
        <v>9</v>
      </c>
      <c r="C31" s="51">
        <v>2139</v>
      </c>
      <c r="D31" s="51">
        <f>C31*12</f>
        <v>25668</v>
      </c>
      <c r="E31" s="51">
        <v>339</v>
      </c>
      <c r="F31" s="24"/>
      <c r="G31" s="37" t="s">
        <v>9</v>
      </c>
      <c r="H31" s="51">
        <v>2349</v>
      </c>
      <c r="I31" s="51">
        <f>H31*12</f>
        <v>28188</v>
      </c>
      <c r="J31" s="51">
        <v>339</v>
      </c>
      <c r="K31" s="24"/>
      <c r="L31" s="37" t="s">
        <v>9</v>
      </c>
      <c r="M31" s="51">
        <v>2759</v>
      </c>
      <c r="N31" s="51">
        <f>M31*12</f>
        <v>33108</v>
      </c>
      <c r="O31" s="51">
        <v>339</v>
      </c>
    </row>
    <row r="32" spans="2:16" ht="35" customHeight="1" x14ac:dyDescent="0.15"/>
    <row r="33" spans="2:15" ht="21" customHeight="1" x14ac:dyDescent="0.15">
      <c r="B33" s="68" t="s">
        <v>21</v>
      </c>
      <c r="C33" s="69"/>
      <c r="D33" s="69"/>
      <c r="E33" s="69"/>
      <c r="F33" s="24"/>
      <c r="G33" s="68" t="s">
        <v>22</v>
      </c>
      <c r="H33" s="69"/>
      <c r="I33" s="69"/>
      <c r="J33" s="69"/>
      <c r="K33" s="24"/>
      <c r="L33" s="68" t="s">
        <v>23</v>
      </c>
      <c r="M33" s="69"/>
      <c r="N33" s="69"/>
      <c r="O33" s="69"/>
    </row>
    <row r="34" spans="2:15" ht="40" customHeight="1" x14ac:dyDescent="0.15">
      <c r="B34" s="26"/>
      <c r="C34" s="27" t="s">
        <v>2</v>
      </c>
      <c r="D34" s="27" t="s">
        <v>3</v>
      </c>
      <c r="E34" s="27" t="s">
        <v>13</v>
      </c>
      <c r="F34" s="24"/>
      <c r="G34" s="26"/>
      <c r="H34" s="27" t="s">
        <v>2</v>
      </c>
      <c r="I34" s="27" t="s">
        <v>3</v>
      </c>
      <c r="J34" s="27" t="s">
        <v>13</v>
      </c>
      <c r="K34" s="24"/>
      <c r="L34" s="26"/>
      <c r="M34" s="27" t="s">
        <v>2</v>
      </c>
      <c r="N34" s="27" t="s">
        <v>3</v>
      </c>
      <c r="O34" s="27" t="s">
        <v>13</v>
      </c>
    </row>
    <row r="35" spans="2:15" ht="25" customHeight="1" x14ac:dyDescent="0.15">
      <c r="B35" s="28" t="s">
        <v>6</v>
      </c>
      <c r="C35" s="50">
        <v>5109</v>
      </c>
      <c r="D35" s="50">
        <f>C35</f>
        <v>5109</v>
      </c>
      <c r="E35" s="50">
        <v>589</v>
      </c>
      <c r="F35" s="24"/>
      <c r="G35" s="28" t="s">
        <v>6</v>
      </c>
      <c r="H35" s="50">
        <v>5479</v>
      </c>
      <c r="I35" s="50">
        <f>H35</f>
        <v>5479</v>
      </c>
      <c r="J35" s="50">
        <v>589</v>
      </c>
      <c r="K35" s="24"/>
      <c r="L35" s="28" t="s">
        <v>6</v>
      </c>
      <c r="M35" s="50">
        <v>5859</v>
      </c>
      <c r="N35" s="50">
        <f>M35</f>
        <v>5859</v>
      </c>
      <c r="O35" s="50">
        <v>589</v>
      </c>
    </row>
    <row r="36" spans="2:15" ht="25" customHeight="1" x14ac:dyDescent="0.15">
      <c r="B36" s="28" t="s">
        <v>7</v>
      </c>
      <c r="C36" s="50">
        <v>4349</v>
      </c>
      <c r="D36" s="50">
        <f>C36*3</f>
        <v>13047</v>
      </c>
      <c r="E36" s="50">
        <v>469</v>
      </c>
      <c r="F36" s="24"/>
      <c r="G36" s="28" t="s">
        <v>7</v>
      </c>
      <c r="H36" s="50">
        <v>4669</v>
      </c>
      <c r="I36" s="50">
        <f>H36*3</f>
        <v>14007</v>
      </c>
      <c r="J36" s="50">
        <v>469</v>
      </c>
      <c r="K36" s="24"/>
      <c r="L36" s="28" t="s">
        <v>7</v>
      </c>
      <c r="M36" s="50">
        <v>4999</v>
      </c>
      <c r="N36" s="50">
        <f>M36*3</f>
        <v>14997</v>
      </c>
      <c r="O36" s="50">
        <v>469</v>
      </c>
    </row>
    <row r="37" spans="2:15" ht="25" customHeight="1" x14ac:dyDescent="0.15">
      <c r="B37" s="28" t="s">
        <v>8</v>
      </c>
      <c r="C37" s="50">
        <v>3759</v>
      </c>
      <c r="D37" s="50">
        <f>C37*6</f>
        <v>22554</v>
      </c>
      <c r="E37" s="50">
        <v>419</v>
      </c>
      <c r="F37" s="24"/>
      <c r="G37" s="28" t="s">
        <v>8</v>
      </c>
      <c r="H37" s="50">
        <v>4039</v>
      </c>
      <c r="I37" s="50">
        <f>H37*6</f>
        <v>24234</v>
      </c>
      <c r="J37" s="50">
        <v>419</v>
      </c>
      <c r="K37" s="24"/>
      <c r="L37" s="28" t="s">
        <v>8</v>
      </c>
      <c r="M37" s="50">
        <v>4319</v>
      </c>
      <c r="N37" s="50">
        <f>M37*6</f>
        <v>25914</v>
      </c>
      <c r="O37" s="50">
        <v>419</v>
      </c>
    </row>
    <row r="38" spans="2:15" ht="25" customHeight="1" x14ac:dyDescent="0.15">
      <c r="B38" s="37" t="s">
        <v>9</v>
      </c>
      <c r="C38" s="51">
        <v>2999</v>
      </c>
      <c r="D38" s="51">
        <f>C38*12</f>
        <v>35988</v>
      </c>
      <c r="E38" s="51">
        <v>339</v>
      </c>
      <c r="F38" s="24"/>
      <c r="G38" s="37" t="s">
        <v>9</v>
      </c>
      <c r="H38" s="51">
        <v>3209</v>
      </c>
      <c r="I38" s="51">
        <f>H38*12</f>
        <v>38508</v>
      </c>
      <c r="J38" s="51">
        <v>339</v>
      </c>
      <c r="K38" s="24"/>
      <c r="L38" s="37" t="s">
        <v>9</v>
      </c>
      <c r="M38" s="51">
        <v>3439</v>
      </c>
      <c r="N38" s="51">
        <f>M38*12</f>
        <v>41268</v>
      </c>
      <c r="O38" s="51">
        <v>339</v>
      </c>
    </row>
    <row r="39" spans="2:15" ht="35" customHeight="1" x14ac:dyDescent="0.15"/>
    <row r="40" spans="2:15" ht="21" customHeight="1" x14ac:dyDescent="0.15">
      <c r="B40" s="68" t="s">
        <v>24</v>
      </c>
      <c r="C40" s="69"/>
      <c r="D40" s="69"/>
      <c r="E40" s="69"/>
      <c r="F40" s="24"/>
      <c r="G40" s="68" t="s">
        <v>25</v>
      </c>
      <c r="H40" s="69"/>
      <c r="I40" s="69"/>
      <c r="J40" s="69"/>
      <c r="K40" s="24"/>
      <c r="L40" s="68" t="s">
        <v>26</v>
      </c>
      <c r="M40" s="69"/>
      <c r="N40" s="69"/>
      <c r="O40" s="69"/>
    </row>
    <row r="41" spans="2:15" ht="39" customHeight="1" x14ac:dyDescent="0.15">
      <c r="B41" s="26"/>
      <c r="C41" s="27" t="s">
        <v>2</v>
      </c>
      <c r="D41" s="27" t="s">
        <v>3</v>
      </c>
      <c r="E41" s="27" t="s">
        <v>13</v>
      </c>
      <c r="F41" s="24"/>
      <c r="G41" s="26"/>
      <c r="H41" s="27" t="s">
        <v>2</v>
      </c>
      <c r="I41" s="27" t="s">
        <v>3</v>
      </c>
      <c r="J41" s="27" t="s">
        <v>13</v>
      </c>
      <c r="K41" s="24"/>
      <c r="L41" s="26"/>
      <c r="M41" s="27" t="s">
        <v>2</v>
      </c>
      <c r="N41" s="27" t="s">
        <v>3</v>
      </c>
      <c r="O41" s="27" t="s">
        <v>13</v>
      </c>
    </row>
    <row r="42" spans="2:15" ht="25" customHeight="1" x14ac:dyDescent="0.15">
      <c r="B42" s="28" t="s">
        <v>6</v>
      </c>
      <c r="C42" s="50">
        <v>6169</v>
      </c>
      <c r="D42" s="50">
        <f>C42</f>
        <v>6169</v>
      </c>
      <c r="E42" s="50">
        <v>589</v>
      </c>
      <c r="F42" s="24"/>
      <c r="G42" s="28" t="s">
        <v>6</v>
      </c>
      <c r="H42" s="50">
        <v>6539</v>
      </c>
      <c r="I42" s="50">
        <f>H42</f>
        <v>6539</v>
      </c>
      <c r="J42" s="50">
        <v>589</v>
      </c>
      <c r="K42" s="24"/>
      <c r="L42" s="28" t="s">
        <v>6</v>
      </c>
      <c r="M42" s="50">
        <v>6879</v>
      </c>
      <c r="N42" s="50">
        <f>M42</f>
        <v>6879</v>
      </c>
      <c r="O42" s="50">
        <v>589</v>
      </c>
    </row>
    <row r="43" spans="2:15" ht="25" customHeight="1" x14ac:dyDescent="0.15">
      <c r="B43" s="28" t="s">
        <v>7</v>
      </c>
      <c r="C43" s="50">
        <v>5249</v>
      </c>
      <c r="D43" s="50">
        <f>C43*3</f>
        <v>15747</v>
      </c>
      <c r="E43" s="50">
        <v>469</v>
      </c>
      <c r="F43" s="24"/>
      <c r="G43" s="28" t="s">
        <v>7</v>
      </c>
      <c r="H43" s="50">
        <v>5559</v>
      </c>
      <c r="I43" s="50">
        <f>H43*3</f>
        <v>16677</v>
      </c>
      <c r="J43" s="50">
        <v>469</v>
      </c>
      <c r="K43" s="24"/>
      <c r="L43" s="28" t="s">
        <v>7</v>
      </c>
      <c r="M43" s="50">
        <v>5849</v>
      </c>
      <c r="N43" s="50">
        <f>M43*3</f>
        <v>17547</v>
      </c>
      <c r="O43" s="50">
        <v>469</v>
      </c>
    </row>
    <row r="44" spans="2:15" ht="25" customHeight="1" x14ac:dyDescent="0.15">
      <c r="B44" s="28" t="s">
        <v>8</v>
      </c>
      <c r="C44" s="50">
        <v>4549</v>
      </c>
      <c r="D44" s="50">
        <f>C44*6</f>
        <v>27294</v>
      </c>
      <c r="E44" s="50">
        <v>419</v>
      </c>
      <c r="F44" s="24"/>
      <c r="G44" s="28" t="s">
        <v>8</v>
      </c>
      <c r="H44" s="50">
        <v>4799</v>
      </c>
      <c r="I44" s="50">
        <f>H44*6</f>
        <v>28794</v>
      </c>
      <c r="J44" s="50">
        <v>419</v>
      </c>
      <c r="K44" s="24"/>
      <c r="L44" s="28" t="s">
        <v>8</v>
      </c>
      <c r="M44" s="50">
        <v>5069</v>
      </c>
      <c r="N44" s="50">
        <f>M44*6</f>
        <v>30414</v>
      </c>
      <c r="O44" s="50">
        <v>419</v>
      </c>
    </row>
    <row r="45" spans="2:15" ht="25" customHeight="1" x14ac:dyDescent="0.15">
      <c r="B45" s="37" t="s">
        <v>9</v>
      </c>
      <c r="C45" s="51">
        <v>3619</v>
      </c>
      <c r="D45" s="51">
        <f>C45*12</f>
        <v>43428</v>
      </c>
      <c r="E45" s="51">
        <v>339</v>
      </c>
      <c r="F45" s="24"/>
      <c r="G45" s="37" t="s">
        <v>9</v>
      </c>
      <c r="H45" s="51">
        <v>3839</v>
      </c>
      <c r="I45" s="51">
        <f>H45*12</f>
        <v>46068</v>
      </c>
      <c r="J45" s="51">
        <v>339</v>
      </c>
      <c r="K45" s="24"/>
      <c r="L45" s="37" t="s">
        <v>9</v>
      </c>
      <c r="M45" s="51">
        <v>4039</v>
      </c>
      <c r="N45" s="51">
        <f>M45*12</f>
        <v>48468</v>
      </c>
      <c r="O45" s="51">
        <v>339</v>
      </c>
    </row>
    <row r="46" spans="2:15" ht="35" customHeight="1" x14ac:dyDescent="0.15"/>
    <row r="47" spans="2:15" ht="21" customHeight="1" x14ac:dyDescent="0.15">
      <c r="B47" s="68" t="s">
        <v>27</v>
      </c>
      <c r="C47" s="69"/>
      <c r="D47" s="69"/>
      <c r="E47" s="69"/>
      <c r="F47" s="24"/>
      <c r="G47" s="68" t="s">
        <v>28</v>
      </c>
      <c r="H47" s="69"/>
      <c r="I47" s="69"/>
      <c r="J47" s="69"/>
      <c r="K47" s="24"/>
      <c r="L47" s="68" t="s">
        <v>29</v>
      </c>
      <c r="M47" s="69"/>
      <c r="N47" s="69"/>
      <c r="O47" s="69"/>
    </row>
    <row r="48" spans="2:15" ht="39" customHeight="1" x14ac:dyDescent="0.15">
      <c r="B48" s="26"/>
      <c r="C48" s="27" t="s">
        <v>2</v>
      </c>
      <c r="D48" s="27" t="s">
        <v>3</v>
      </c>
      <c r="E48" s="27" t="s">
        <v>13</v>
      </c>
      <c r="F48" s="24"/>
      <c r="G48" s="26"/>
      <c r="H48" s="27" t="s">
        <v>2</v>
      </c>
      <c r="I48" s="27" t="s">
        <v>3</v>
      </c>
      <c r="J48" s="27" t="s">
        <v>13</v>
      </c>
      <c r="K48" s="24"/>
      <c r="L48" s="26"/>
      <c r="M48" s="27" t="s">
        <v>2</v>
      </c>
      <c r="N48" s="27" t="s">
        <v>3</v>
      </c>
      <c r="O48" s="27" t="s">
        <v>13</v>
      </c>
    </row>
    <row r="49" spans="2:15" ht="25" customHeight="1" x14ac:dyDescent="0.15">
      <c r="B49" s="28" t="s">
        <v>6</v>
      </c>
      <c r="C49" s="50">
        <v>7229</v>
      </c>
      <c r="D49" s="50">
        <f>C49</f>
        <v>7229</v>
      </c>
      <c r="E49" s="50">
        <v>589</v>
      </c>
      <c r="F49" s="24"/>
      <c r="G49" s="28" t="s">
        <v>6</v>
      </c>
      <c r="H49" s="50">
        <v>7559</v>
      </c>
      <c r="I49" s="50">
        <f>H49</f>
        <v>7559</v>
      </c>
      <c r="J49" s="50">
        <v>589</v>
      </c>
      <c r="K49" s="24"/>
      <c r="L49" s="28" t="s">
        <v>6</v>
      </c>
      <c r="M49" s="50">
        <v>7879</v>
      </c>
      <c r="N49" s="50">
        <f>M49</f>
        <v>7879</v>
      </c>
      <c r="O49" s="50">
        <v>589</v>
      </c>
    </row>
    <row r="50" spans="2:15" ht="25" customHeight="1" x14ac:dyDescent="0.15">
      <c r="B50" s="28" t="s">
        <v>7</v>
      </c>
      <c r="C50" s="50">
        <v>6159</v>
      </c>
      <c r="D50" s="50">
        <f>C50*3</f>
        <v>18477</v>
      </c>
      <c r="E50" s="50">
        <v>469</v>
      </c>
      <c r="F50" s="24"/>
      <c r="G50" s="28" t="s">
        <v>7</v>
      </c>
      <c r="H50" s="50">
        <v>6429</v>
      </c>
      <c r="I50" s="50">
        <f>H50*3</f>
        <v>19287</v>
      </c>
      <c r="J50" s="50">
        <v>469</v>
      </c>
      <c r="K50" s="24"/>
      <c r="L50" s="28" t="s">
        <v>7</v>
      </c>
      <c r="M50" s="50">
        <v>6709</v>
      </c>
      <c r="N50" s="50">
        <f>M50*3</f>
        <v>20127</v>
      </c>
      <c r="O50" s="50">
        <v>469</v>
      </c>
    </row>
    <row r="51" spans="2:15" ht="25" customHeight="1" x14ac:dyDescent="0.15">
      <c r="B51" s="28" t="s">
        <v>8</v>
      </c>
      <c r="C51" s="50">
        <v>5329</v>
      </c>
      <c r="D51" s="50">
        <f>C51*6</f>
        <v>31974</v>
      </c>
      <c r="E51" s="50">
        <v>419</v>
      </c>
      <c r="F51" s="24"/>
      <c r="G51" s="28" t="s">
        <v>8</v>
      </c>
      <c r="H51" s="50">
        <v>5569</v>
      </c>
      <c r="I51" s="50">
        <f>H51*6</f>
        <v>33414</v>
      </c>
      <c r="J51" s="50">
        <v>419</v>
      </c>
      <c r="K51" s="24"/>
      <c r="L51" s="28" t="s">
        <v>8</v>
      </c>
      <c r="M51" s="50">
        <v>5799</v>
      </c>
      <c r="N51" s="50">
        <f>M51*6</f>
        <v>34794</v>
      </c>
      <c r="O51" s="50">
        <v>419</v>
      </c>
    </row>
    <row r="52" spans="2:15" ht="25" customHeight="1" x14ac:dyDescent="0.15">
      <c r="B52" s="37" t="s">
        <v>9</v>
      </c>
      <c r="C52" s="51">
        <v>4249</v>
      </c>
      <c r="D52" s="51">
        <f>C52*12</f>
        <v>50988</v>
      </c>
      <c r="E52" s="51">
        <v>339</v>
      </c>
      <c r="F52" s="24"/>
      <c r="G52" s="37" t="s">
        <v>9</v>
      </c>
      <c r="H52" s="51">
        <v>4439</v>
      </c>
      <c r="I52" s="51">
        <f>H52*12</f>
        <v>53268</v>
      </c>
      <c r="J52" s="51">
        <v>339</v>
      </c>
      <c r="K52" s="24"/>
      <c r="L52" s="37" t="s">
        <v>9</v>
      </c>
      <c r="M52" s="51">
        <v>4639</v>
      </c>
      <c r="N52" s="51">
        <f>M52*12</f>
        <v>55668</v>
      </c>
      <c r="O52" s="51">
        <v>339</v>
      </c>
    </row>
  </sheetData>
  <mergeCells count="25">
    <mergeCell ref="B47:E47"/>
    <mergeCell ref="G47:J47"/>
    <mergeCell ref="L47:O47"/>
    <mergeCell ref="B33:E33"/>
    <mergeCell ref="G33:J33"/>
    <mergeCell ref="L33:O33"/>
    <mergeCell ref="B40:E40"/>
    <mergeCell ref="G40:J40"/>
    <mergeCell ref="L40:O40"/>
    <mergeCell ref="B26:E26"/>
    <mergeCell ref="L18:O18"/>
    <mergeCell ref="G12:J12"/>
    <mergeCell ref="G26:J26"/>
    <mergeCell ref="L26:O26"/>
    <mergeCell ref="B12:E12"/>
    <mergeCell ref="L12:O12"/>
    <mergeCell ref="B19:E19"/>
    <mergeCell ref="G19:J19"/>
    <mergeCell ref="L19:O19"/>
    <mergeCell ref="B1:O1"/>
    <mergeCell ref="B2:O2"/>
    <mergeCell ref="B3:O3"/>
    <mergeCell ref="B5:E5"/>
    <mergeCell ref="G5:J5"/>
    <mergeCell ref="L5:O5"/>
  </mergeCells>
  <hyperlinks>
    <hyperlink ref="B3" r:id="rId1" display="Get a quote and a FREE data room. _x000a_No risks. No tricks. Fees only start if you invite an external guest and you can change your plan anytime before that." xr:uid="{4758A83E-DE57-2B47-9909-EBD00C588B79}"/>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5C03-6872-7945-9309-00009439ED58}">
  <sheetPr>
    <outlinePr summaryBelow="0" summaryRight="0"/>
  </sheetPr>
  <dimension ref="A1:O52"/>
  <sheetViews>
    <sheetView showGridLines="0" zoomScaleNormal="100" workbookViewId="0"/>
  </sheetViews>
  <sheetFormatPr baseColWidth="10" defaultColWidth="12.6640625" defaultRowHeight="15.75" customHeight="1" x14ac:dyDescent="0.15"/>
  <cols>
    <col min="1" max="1" width="6.5" style="41" customWidth="1"/>
    <col min="2" max="2" width="9.1640625" style="41" customWidth="1"/>
    <col min="3" max="3" width="15" style="41" customWidth="1"/>
    <col min="4" max="4" width="11.83203125" style="41" customWidth="1"/>
    <col min="5" max="5" width="13" style="41" customWidth="1"/>
    <col min="6" max="6" width="5.83203125" style="41" customWidth="1"/>
    <col min="7" max="7" width="9.33203125" style="41" customWidth="1"/>
    <col min="8" max="8" width="13.6640625" style="41" customWidth="1"/>
    <col min="9" max="9" width="13" style="41" bestFit="1" customWidth="1"/>
    <col min="10" max="10" width="14.33203125" style="41" customWidth="1"/>
    <col min="11" max="11" width="5.83203125" style="41" customWidth="1"/>
    <col min="12" max="12" width="12.6640625" style="41"/>
    <col min="13" max="13" width="13.6640625" style="41" customWidth="1"/>
    <col min="14" max="14" width="13" style="41" bestFit="1" customWidth="1"/>
    <col min="15" max="15" width="15" style="41" customWidth="1"/>
    <col min="16" max="16384" width="12.6640625" style="41"/>
  </cols>
  <sheetData>
    <row r="1" spans="1:15" ht="13.5" customHeight="1" x14ac:dyDescent="0.15">
      <c r="B1" s="71"/>
      <c r="C1" s="71"/>
      <c r="D1" s="71"/>
      <c r="E1" s="71"/>
      <c r="F1" s="71"/>
      <c r="G1" s="71"/>
      <c r="H1" s="71"/>
      <c r="I1" s="71"/>
      <c r="J1" s="71"/>
      <c r="K1" s="71"/>
      <c r="L1" s="71"/>
      <c r="M1" s="71"/>
      <c r="N1" s="71"/>
      <c r="O1" s="71"/>
    </row>
    <row r="2" spans="1:15" ht="42" customHeight="1" x14ac:dyDescent="0.15">
      <c r="B2" s="72" t="s">
        <v>43</v>
      </c>
      <c r="C2" s="72"/>
      <c r="D2" s="72"/>
      <c r="E2" s="72"/>
      <c r="F2" s="72"/>
      <c r="G2" s="72"/>
      <c r="H2" s="72"/>
      <c r="I2" s="72"/>
      <c r="J2" s="72"/>
      <c r="K2" s="72"/>
      <c r="L2" s="72"/>
      <c r="M2" s="72"/>
      <c r="N2" s="72"/>
      <c r="O2" s="72"/>
    </row>
    <row r="3" spans="1:15" ht="96" customHeight="1" x14ac:dyDescent="0.15">
      <c r="B3" s="73" t="s">
        <v>50</v>
      </c>
      <c r="C3" s="73"/>
      <c r="D3" s="73"/>
      <c r="E3" s="73"/>
      <c r="F3" s="73"/>
      <c r="G3" s="73"/>
      <c r="H3" s="73"/>
      <c r="I3" s="73"/>
      <c r="J3" s="73"/>
      <c r="K3" s="73"/>
      <c r="L3" s="73"/>
      <c r="M3" s="73"/>
      <c r="N3" s="73"/>
      <c r="O3" s="73"/>
    </row>
    <row r="4" spans="1:15" ht="23.25" customHeight="1" x14ac:dyDescent="0.15"/>
    <row r="5" spans="1:15" ht="21" customHeight="1" x14ac:dyDescent="0.15">
      <c r="A5" s="42"/>
      <c r="B5" s="74" t="s">
        <v>0</v>
      </c>
      <c r="C5" s="75"/>
      <c r="D5" s="75"/>
      <c r="E5" s="75"/>
      <c r="F5" s="43"/>
      <c r="G5" s="76" t="s">
        <v>1</v>
      </c>
      <c r="H5" s="75"/>
      <c r="I5" s="75"/>
      <c r="J5" s="75"/>
      <c r="K5" s="42"/>
      <c r="L5" s="76" t="s">
        <v>10</v>
      </c>
      <c r="M5" s="75"/>
      <c r="N5" s="75"/>
      <c r="O5" s="75"/>
    </row>
    <row r="6" spans="1:15" ht="28" x14ac:dyDescent="0.15">
      <c r="A6" s="42"/>
      <c r="B6" s="44"/>
      <c r="C6" s="45" t="s">
        <v>46</v>
      </c>
      <c r="D6" s="45" t="s">
        <v>47</v>
      </c>
      <c r="E6" s="45" t="s">
        <v>4</v>
      </c>
      <c r="F6" s="42"/>
      <c r="G6" s="44"/>
      <c r="H6" s="45" t="s">
        <v>46</v>
      </c>
      <c r="I6" s="45" t="s">
        <v>47</v>
      </c>
      <c r="J6" s="45" t="s">
        <v>5</v>
      </c>
      <c r="K6" s="42"/>
      <c r="L6" s="44"/>
      <c r="M6" s="45" t="s">
        <v>46</v>
      </c>
      <c r="N6" s="45" t="s">
        <v>47</v>
      </c>
      <c r="O6" s="45" t="s">
        <v>12</v>
      </c>
    </row>
    <row r="7" spans="1:15" ht="25" customHeight="1" x14ac:dyDescent="0.15">
      <c r="A7" s="42"/>
      <c r="B7" s="42" t="s">
        <v>6</v>
      </c>
      <c r="C7" s="39">
        <v>7170.9000000000005</v>
      </c>
      <c r="D7" s="39">
        <f>C7</f>
        <v>7170.9000000000005</v>
      </c>
      <c r="E7" s="39">
        <v>2849</v>
      </c>
      <c r="F7" s="42"/>
      <c r="G7" s="42" t="s">
        <v>6</v>
      </c>
      <c r="H7" s="39">
        <v>16887</v>
      </c>
      <c r="I7" s="39">
        <f>H7</f>
        <v>16887</v>
      </c>
      <c r="J7" s="39">
        <v>4429</v>
      </c>
      <c r="K7" s="42"/>
      <c r="L7" s="42" t="s">
        <v>6</v>
      </c>
      <c r="M7" s="39">
        <v>23387</v>
      </c>
      <c r="N7" s="39">
        <f>M7</f>
        <v>23387</v>
      </c>
      <c r="O7" s="39">
        <v>7139</v>
      </c>
    </row>
    <row r="8" spans="1:15" ht="25" customHeight="1" x14ac:dyDescent="0.15">
      <c r="A8" s="42"/>
      <c r="B8" s="42" t="s">
        <v>7</v>
      </c>
      <c r="C8" s="39">
        <v>5514</v>
      </c>
      <c r="D8" s="39">
        <f>C8*3</f>
        <v>16542</v>
      </c>
      <c r="E8" s="39">
        <v>2359</v>
      </c>
      <c r="F8" s="42"/>
      <c r="G8" s="42" t="s">
        <v>7</v>
      </c>
      <c r="H8" s="39">
        <v>14354</v>
      </c>
      <c r="I8" s="39">
        <f>H8*3</f>
        <v>43062</v>
      </c>
      <c r="J8" s="39">
        <v>3709</v>
      </c>
      <c r="K8" s="42"/>
      <c r="L8" s="42" t="s">
        <v>7</v>
      </c>
      <c r="M8" s="39">
        <v>19879</v>
      </c>
      <c r="N8" s="39">
        <f>M8*3</f>
        <v>59637</v>
      </c>
      <c r="O8" s="39">
        <v>5979</v>
      </c>
    </row>
    <row r="9" spans="1:15" ht="25" customHeight="1" x14ac:dyDescent="0.15">
      <c r="A9" s="42"/>
      <c r="B9" s="42" t="s">
        <v>8</v>
      </c>
      <c r="C9" s="39">
        <v>4865</v>
      </c>
      <c r="D9" s="39">
        <f>C9*6</f>
        <v>29190</v>
      </c>
      <c r="E9" s="39">
        <v>2019</v>
      </c>
      <c r="F9" s="42"/>
      <c r="G9" s="42" t="s">
        <v>8</v>
      </c>
      <c r="H9" s="39">
        <v>12665</v>
      </c>
      <c r="I9" s="39">
        <f>H9*6</f>
        <v>75990</v>
      </c>
      <c r="J9" s="39">
        <v>2579</v>
      </c>
      <c r="K9" s="42"/>
      <c r="L9" s="42" t="s">
        <v>8</v>
      </c>
      <c r="M9" s="39">
        <v>17540</v>
      </c>
      <c r="N9" s="39">
        <f>M9*6</f>
        <v>105240</v>
      </c>
      <c r="O9" s="39">
        <v>4709</v>
      </c>
    </row>
    <row r="10" spans="1:15" ht="25" customHeight="1" x14ac:dyDescent="0.15">
      <c r="A10" s="42"/>
      <c r="B10" s="46" t="s">
        <v>9</v>
      </c>
      <c r="C10" s="40">
        <v>3892</v>
      </c>
      <c r="D10" s="40">
        <f>C10*12</f>
        <v>46704</v>
      </c>
      <c r="E10" s="40">
        <v>1809</v>
      </c>
      <c r="F10" s="42"/>
      <c r="G10" s="46" t="s">
        <v>9</v>
      </c>
      <c r="H10" s="40">
        <v>10132</v>
      </c>
      <c r="I10" s="40">
        <f>H10*12</f>
        <v>121584</v>
      </c>
      <c r="J10" s="40">
        <v>2359</v>
      </c>
      <c r="K10" s="42"/>
      <c r="L10" s="46" t="s">
        <v>9</v>
      </c>
      <c r="M10" s="40">
        <v>14032</v>
      </c>
      <c r="N10" s="40">
        <f>M10*12</f>
        <v>168384</v>
      </c>
      <c r="O10" s="40">
        <v>3589</v>
      </c>
    </row>
    <row r="11" spans="1:15" ht="35" customHeight="1" x14ac:dyDescent="0.15"/>
    <row r="12" spans="1:15" ht="21" customHeight="1" x14ac:dyDescent="0.15">
      <c r="B12" s="76" t="s">
        <v>42</v>
      </c>
      <c r="C12" s="75"/>
      <c r="D12" s="75"/>
      <c r="E12" s="75"/>
      <c r="F12" s="42"/>
      <c r="G12" s="76" t="s">
        <v>11</v>
      </c>
      <c r="H12" s="75"/>
      <c r="I12" s="75"/>
      <c r="J12" s="75"/>
      <c r="K12" s="42"/>
      <c r="L12" s="76" t="s">
        <v>14</v>
      </c>
      <c r="M12" s="75"/>
      <c r="N12" s="75"/>
      <c r="O12" s="75"/>
    </row>
    <row r="13" spans="1:15" ht="28" x14ac:dyDescent="0.15">
      <c r="B13" s="44"/>
      <c r="C13" s="45" t="s">
        <v>46</v>
      </c>
      <c r="D13" s="45" t="s">
        <v>47</v>
      </c>
      <c r="E13" s="45" t="s">
        <v>12</v>
      </c>
      <c r="F13" s="42"/>
      <c r="G13" s="44"/>
      <c r="H13" s="45" t="s">
        <v>46</v>
      </c>
      <c r="I13" s="45" t="s">
        <v>47</v>
      </c>
      <c r="J13" s="45" t="s">
        <v>13</v>
      </c>
      <c r="K13" s="42"/>
      <c r="L13" s="44"/>
      <c r="M13" s="45" t="s">
        <v>46</v>
      </c>
      <c r="N13" s="45" t="s">
        <v>47</v>
      </c>
      <c r="O13" s="45" t="s">
        <v>13</v>
      </c>
    </row>
    <row r="14" spans="1:15" ht="25" customHeight="1" x14ac:dyDescent="0.15">
      <c r="B14" s="42" t="s">
        <v>6</v>
      </c>
      <c r="C14" s="39">
        <v>27937</v>
      </c>
      <c r="D14" s="39">
        <v>27937</v>
      </c>
      <c r="E14" s="39">
        <v>7139</v>
      </c>
      <c r="F14" s="42"/>
      <c r="G14" s="42" t="s">
        <v>6</v>
      </c>
      <c r="H14" s="39">
        <v>35735.700000000004</v>
      </c>
      <c r="I14" s="39">
        <f>H14</f>
        <v>35735.700000000004</v>
      </c>
      <c r="J14" s="39">
        <v>10819</v>
      </c>
      <c r="K14" s="42"/>
      <c r="L14" s="42" t="s">
        <v>6</v>
      </c>
      <c r="M14" s="39">
        <v>36387</v>
      </c>
      <c r="N14" s="39">
        <v>36387</v>
      </c>
      <c r="O14" s="39">
        <v>10819</v>
      </c>
    </row>
    <row r="15" spans="1:15" ht="25" customHeight="1" x14ac:dyDescent="0.15">
      <c r="B15" s="42" t="s">
        <v>7</v>
      </c>
      <c r="C15" s="39">
        <v>23746</v>
      </c>
      <c r="D15" s="39">
        <v>71238</v>
      </c>
      <c r="E15" s="39">
        <v>5979</v>
      </c>
      <c r="F15" s="42"/>
      <c r="G15" s="42" t="s">
        <v>7</v>
      </c>
      <c r="H15" s="39">
        <v>27614</v>
      </c>
      <c r="I15" s="39">
        <f>H15*3</f>
        <v>82842</v>
      </c>
      <c r="J15" s="39">
        <v>8569</v>
      </c>
      <c r="K15" s="42"/>
      <c r="L15" s="42" t="s">
        <v>7</v>
      </c>
      <c r="M15" s="39">
        <v>30929</v>
      </c>
      <c r="N15" s="39">
        <v>92787</v>
      </c>
      <c r="O15" s="39">
        <v>8569</v>
      </c>
    </row>
    <row r="16" spans="1:15" ht="25" customHeight="1" x14ac:dyDescent="0.15">
      <c r="B16" s="42" t="s">
        <v>8</v>
      </c>
      <c r="C16" s="39">
        <v>20953</v>
      </c>
      <c r="D16" s="39">
        <v>125718</v>
      </c>
      <c r="E16" s="39">
        <v>4709</v>
      </c>
      <c r="F16" s="42"/>
      <c r="G16" s="42" t="s">
        <v>8</v>
      </c>
      <c r="H16" s="39">
        <v>24365</v>
      </c>
      <c r="I16" s="39">
        <f>H16*6</f>
        <v>146190</v>
      </c>
      <c r="J16" s="39">
        <v>7739</v>
      </c>
      <c r="K16" s="42"/>
      <c r="L16" s="42" t="s">
        <v>8</v>
      </c>
      <c r="M16" s="39">
        <v>27290</v>
      </c>
      <c r="N16" s="39">
        <v>163740</v>
      </c>
      <c r="O16" s="39">
        <v>7739</v>
      </c>
    </row>
    <row r="17" spans="2:15" ht="25" customHeight="1" x14ac:dyDescent="0.15">
      <c r="B17" s="46" t="s">
        <v>9</v>
      </c>
      <c r="C17" s="40">
        <v>16762</v>
      </c>
      <c r="D17" s="40">
        <v>201144</v>
      </c>
      <c r="E17" s="40">
        <v>3589</v>
      </c>
      <c r="F17" s="42"/>
      <c r="G17" s="46" t="s">
        <v>9</v>
      </c>
      <c r="H17" s="40">
        <v>19492</v>
      </c>
      <c r="I17" s="40">
        <f>H17*12</f>
        <v>233904</v>
      </c>
      <c r="J17" s="40">
        <v>6069</v>
      </c>
      <c r="K17" s="42"/>
      <c r="L17" s="46" t="s">
        <v>9</v>
      </c>
      <c r="M17" s="40">
        <v>21832</v>
      </c>
      <c r="N17" s="40">
        <v>261984</v>
      </c>
      <c r="O17" s="40">
        <v>6069</v>
      </c>
    </row>
    <row r="18" spans="2:15" ht="35" customHeight="1" x14ac:dyDescent="0.15">
      <c r="L18" s="77"/>
      <c r="M18" s="75"/>
      <c r="N18" s="75"/>
      <c r="O18" s="75"/>
    </row>
    <row r="19" spans="2:15" ht="21" customHeight="1" x14ac:dyDescent="0.15">
      <c r="B19" s="76" t="s">
        <v>15</v>
      </c>
      <c r="C19" s="75"/>
      <c r="D19" s="75"/>
      <c r="E19" s="75"/>
      <c r="F19" s="42"/>
      <c r="G19" s="76" t="s">
        <v>16</v>
      </c>
      <c r="H19" s="75"/>
      <c r="I19" s="75"/>
      <c r="J19" s="75"/>
      <c r="K19" s="42"/>
      <c r="L19" s="76" t="s">
        <v>17</v>
      </c>
      <c r="M19" s="75"/>
      <c r="N19" s="75"/>
      <c r="O19" s="75"/>
    </row>
    <row r="20" spans="2:15" ht="28" x14ac:dyDescent="0.15">
      <c r="B20" s="44"/>
      <c r="C20" s="45" t="s">
        <v>46</v>
      </c>
      <c r="D20" s="45" t="s">
        <v>47</v>
      </c>
      <c r="E20" s="45" t="s">
        <v>13</v>
      </c>
      <c r="F20" s="42"/>
      <c r="G20" s="44"/>
      <c r="H20" s="45" t="s">
        <v>46</v>
      </c>
      <c r="I20" s="45" t="s">
        <v>47</v>
      </c>
      <c r="J20" s="45" t="s">
        <v>13</v>
      </c>
      <c r="K20" s="42"/>
      <c r="L20" s="44"/>
      <c r="M20" s="45" t="s">
        <v>46</v>
      </c>
      <c r="N20" s="45" t="s">
        <v>47</v>
      </c>
      <c r="O20" s="45" t="s">
        <v>13</v>
      </c>
    </row>
    <row r="21" spans="2:15" ht="25" customHeight="1" x14ac:dyDescent="0.15">
      <c r="B21" s="42" t="s">
        <v>6</v>
      </c>
      <c r="C21" s="39">
        <v>40287</v>
      </c>
      <c r="D21" s="39">
        <v>40287</v>
      </c>
      <c r="E21" s="39">
        <v>10819</v>
      </c>
      <c r="F21" s="42"/>
      <c r="G21" s="42" t="s">
        <v>6</v>
      </c>
      <c r="H21" s="39">
        <v>43537</v>
      </c>
      <c r="I21" s="39">
        <v>43537</v>
      </c>
      <c r="J21" s="39">
        <v>10819</v>
      </c>
      <c r="K21" s="42"/>
      <c r="L21" s="42" t="s">
        <v>6</v>
      </c>
      <c r="M21" s="39">
        <v>44837</v>
      </c>
      <c r="N21" s="39">
        <v>44837</v>
      </c>
      <c r="O21" s="39">
        <v>10819</v>
      </c>
    </row>
    <row r="22" spans="2:15" ht="25" customHeight="1" x14ac:dyDescent="0.15">
      <c r="B22" s="42" t="s">
        <v>7</v>
      </c>
      <c r="C22" s="39">
        <v>34244</v>
      </c>
      <c r="D22" s="39">
        <v>102732</v>
      </c>
      <c r="E22" s="39">
        <v>8569</v>
      </c>
      <c r="F22" s="42"/>
      <c r="G22" s="42" t="s">
        <v>7</v>
      </c>
      <c r="H22" s="39">
        <v>37006</v>
      </c>
      <c r="I22" s="39">
        <v>111018</v>
      </c>
      <c r="J22" s="39">
        <v>8569</v>
      </c>
      <c r="K22" s="42"/>
      <c r="L22" s="42" t="s">
        <v>7</v>
      </c>
      <c r="M22" s="39">
        <v>38111</v>
      </c>
      <c r="N22" s="39">
        <v>114333</v>
      </c>
      <c r="O22" s="39">
        <v>8569</v>
      </c>
    </row>
    <row r="23" spans="2:15" ht="25" customHeight="1" x14ac:dyDescent="0.15">
      <c r="B23" s="42" t="s">
        <v>8</v>
      </c>
      <c r="C23" s="39">
        <v>30215</v>
      </c>
      <c r="D23" s="39">
        <v>181290</v>
      </c>
      <c r="E23" s="39">
        <v>7739</v>
      </c>
      <c r="F23" s="42"/>
      <c r="G23" s="42" t="s">
        <v>8</v>
      </c>
      <c r="H23" s="39">
        <v>32653</v>
      </c>
      <c r="I23" s="39">
        <v>195918</v>
      </c>
      <c r="J23" s="39">
        <v>7739</v>
      </c>
      <c r="K23" s="42"/>
      <c r="L23" s="42" t="s">
        <v>8</v>
      </c>
      <c r="M23" s="39">
        <v>33628</v>
      </c>
      <c r="N23" s="39">
        <v>201768</v>
      </c>
      <c r="O23" s="39">
        <v>7739</v>
      </c>
    </row>
    <row r="24" spans="2:15" ht="25" customHeight="1" x14ac:dyDescent="0.15">
      <c r="B24" s="46" t="s">
        <v>9</v>
      </c>
      <c r="C24" s="40">
        <v>24172</v>
      </c>
      <c r="D24" s="40">
        <v>290064</v>
      </c>
      <c r="E24" s="40">
        <v>6069</v>
      </c>
      <c r="F24" s="42"/>
      <c r="G24" s="46" t="s">
        <v>9</v>
      </c>
      <c r="H24" s="40">
        <v>26122</v>
      </c>
      <c r="I24" s="40">
        <v>313464</v>
      </c>
      <c r="J24" s="40">
        <v>6069</v>
      </c>
      <c r="K24" s="42"/>
      <c r="L24" s="46" t="s">
        <v>9</v>
      </c>
      <c r="M24" s="40">
        <v>26902</v>
      </c>
      <c r="N24" s="40">
        <v>322824</v>
      </c>
      <c r="O24" s="40">
        <v>6069</v>
      </c>
    </row>
    <row r="25" spans="2:15" ht="35" customHeight="1" x14ac:dyDescent="0.15">
      <c r="L25" s="47"/>
      <c r="M25" s="47"/>
      <c r="N25" s="47"/>
      <c r="O25" s="47"/>
    </row>
    <row r="26" spans="2:15" ht="21" customHeight="1" x14ac:dyDescent="0.15">
      <c r="B26" s="76" t="s">
        <v>18</v>
      </c>
      <c r="C26" s="75"/>
      <c r="D26" s="75"/>
      <c r="E26" s="75"/>
      <c r="F26" s="42"/>
      <c r="G26" s="76" t="s">
        <v>19</v>
      </c>
      <c r="H26" s="75"/>
      <c r="I26" s="75"/>
      <c r="J26" s="75"/>
      <c r="K26" s="42"/>
      <c r="L26" s="76" t="s">
        <v>20</v>
      </c>
      <c r="M26" s="75"/>
      <c r="N26" s="75"/>
      <c r="O26" s="75"/>
    </row>
    <row r="27" spans="2:15" ht="28" x14ac:dyDescent="0.15">
      <c r="B27" s="44"/>
      <c r="C27" s="45" t="s">
        <v>46</v>
      </c>
      <c r="D27" s="45" t="s">
        <v>47</v>
      </c>
      <c r="E27" s="45" t="s">
        <v>13</v>
      </c>
      <c r="F27" s="42"/>
      <c r="G27" s="44"/>
      <c r="H27" s="45" t="s">
        <v>46</v>
      </c>
      <c r="I27" s="45" t="s">
        <v>47</v>
      </c>
      <c r="J27" s="45" t="s">
        <v>13</v>
      </c>
      <c r="K27" s="42"/>
      <c r="L27" s="44"/>
      <c r="M27" s="45" t="s">
        <v>46</v>
      </c>
      <c r="N27" s="45" t="s">
        <v>47</v>
      </c>
      <c r="O27" s="45" t="s">
        <v>13</v>
      </c>
    </row>
    <row r="28" spans="2:15" ht="25" customHeight="1" x14ac:dyDescent="0.15">
      <c r="B28" s="42" t="s">
        <v>6</v>
      </c>
      <c r="C28" s="39">
        <v>46137</v>
      </c>
      <c r="D28" s="39">
        <v>46137</v>
      </c>
      <c r="E28" s="39">
        <v>10819</v>
      </c>
      <c r="F28" s="42"/>
      <c r="G28" s="42" t="s">
        <v>6</v>
      </c>
      <c r="H28" s="39">
        <v>50687</v>
      </c>
      <c r="I28" s="39">
        <v>50687</v>
      </c>
      <c r="J28" s="39">
        <v>10819</v>
      </c>
      <c r="K28" s="42"/>
      <c r="L28" s="42" t="s">
        <v>6</v>
      </c>
      <c r="M28" s="39">
        <v>55887</v>
      </c>
      <c r="N28" s="39">
        <v>55887</v>
      </c>
      <c r="O28" s="39">
        <v>10819</v>
      </c>
    </row>
    <row r="29" spans="2:15" ht="25" customHeight="1" x14ac:dyDescent="0.15">
      <c r="B29" s="42" t="s">
        <v>7</v>
      </c>
      <c r="C29" s="39">
        <v>39216</v>
      </c>
      <c r="D29" s="39">
        <v>117648</v>
      </c>
      <c r="E29" s="39">
        <v>8569</v>
      </c>
      <c r="F29" s="42"/>
      <c r="G29" s="42" t="s">
        <v>7</v>
      </c>
      <c r="H29" s="39">
        <v>43084</v>
      </c>
      <c r="I29" s="39">
        <v>129252</v>
      </c>
      <c r="J29" s="39">
        <v>8569</v>
      </c>
      <c r="K29" s="42"/>
      <c r="L29" s="42" t="s">
        <v>7</v>
      </c>
      <c r="M29" s="39">
        <v>47504</v>
      </c>
      <c r="N29" s="39">
        <v>142512</v>
      </c>
      <c r="O29" s="39">
        <v>8569</v>
      </c>
    </row>
    <row r="30" spans="2:15" ht="25" customHeight="1" x14ac:dyDescent="0.15">
      <c r="B30" s="42" t="s">
        <v>8</v>
      </c>
      <c r="C30" s="39">
        <v>34603</v>
      </c>
      <c r="D30" s="39">
        <v>207618</v>
      </c>
      <c r="E30" s="39">
        <v>7739</v>
      </c>
      <c r="F30" s="42"/>
      <c r="G30" s="42" t="s">
        <v>8</v>
      </c>
      <c r="H30" s="39">
        <v>38015</v>
      </c>
      <c r="I30" s="39">
        <v>228090</v>
      </c>
      <c r="J30" s="39">
        <v>7739</v>
      </c>
      <c r="K30" s="42"/>
      <c r="L30" s="42" t="s">
        <v>8</v>
      </c>
      <c r="M30" s="39">
        <v>41915</v>
      </c>
      <c r="N30" s="39">
        <v>251490</v>
      </c>
      <c r="O30" s="39">
        <v>7739</v>
      </c>
    </row>
    <row r="31" spans="2:15" ht="25" customHeight="1" x14ac:dyDescent="0.15">
      <c r="B31" s="46" t="s">
        <v>9</v>
      </c>
      <c r="C31" s="40">
        <v>27682</v>
      </c>
      <c r="D31" s="40">
        <v>332184</v>
      </c>
      <c r="E31" s="40">
        <v>6069</v>
      </c>
      <c r="F31" s="42"/>
      <c r="G31" s="46" t="s">
        <v>9</v>
      </c>
      <c r="H31" s="40">
        <v>30412</v>
      </c>
      <c r="I31" s="40">
        <v>364944</v>
      </c>
      <c r="J31" s="40">
        <v>6069</v>
      </c>
      <c r="K31" s="42"/>
      <c r="L31" s="46" t="s">
        <v>9</v>
      </c>
      <c r="M31" s="40">
        <v>33532</v>
      </c>
      <c r="N31" s="40">
        <v>402384</v>
      </c>
      <c r="O31" s="40">
        <v>6069</v>
      </c>
    </row>
    <row r="32" spans="2:15" ht="35" customHeight="1" x14ac:dyDescent="0.15"/>
    <row r="33" spans="2:15" ht="21" customHeight="1" x14ac:dyDescent="0.15">
      <c r="B33" s="76" t="s">
        <v>21</v>
      </c>
      <c r="C33" s="75"/>
      <c r="D33" s="75"/>
      <c r="E33" s="75"/>
      <c r="F33" s="42"/>
      <c r="G33" s="76" t="s">
        <v>22</v>
      </c>
      <c r="H33" s="75"/>
      <c r="I33" s="75"/>
      <c r="J33" s="75"/>
      <c r="K33" s="42"/>
      <c r="L33" s="76" t="s">
        <v>23</v>
      </c>
      <c r="M33" s="75"/>
      <c r="N33" s="75"/>
      <c r="O33" s="75"/>
    </row>
    <row r="34" spans="2:15" ht="40" customHeight="1" x14ac:dyDescent="0.15">
      <c r="B34" s="44"/>
      <c r="C34" s="45" t="s">
        <v>46</v>
      </c>
      <c r="D34" s="45" t="s">
        <v>47</v>
      </c>
      <c r="E34" s="45" t="s">
        <v>13</v>
      </c>
      <c r="F34" s="42"/>
      <c r="G34" s="44"/>
      <c r="H34" s="45" t="s">
        <v>46</v>
      </c>
      <c r="I34" s="45" t="s">
        <v>47</v>
      </c>
      <c r="J34" s="45" t="s">
        <v>13</v>
      </c>
      <c r="K34" s="42"/>
      <c r="L34" s="44"/>
      <c r="M34" s="45" t="s">
        <v>46</v>
      </c>
      <c r="N34" s="45" t="s">
        <v>47</v>
      </c>
      <c r="O34" s="45" t="s">
        <v>13</v>
      </c>
    </row>
    <row r="35" spans="2:15" ht="25" customHeight="1" x14ac:dyDescent="0.15">
      <c r="B35" s="42" t="s">
        <v>6</v>
      </c>
      <c r="C35" s="39">
        <v>61087</v>
      </c>
      <c r="D35" s="39">
        <v>61087</v>
      </c>
      <c r="E35" s="39">
        <v>10819</v>
      </c>
      <c r="F35" s="42"/>
      <c r="G35" s="42" t="s">
        <v>6</v>
      </c>
      <c r="H35" s="39">
        <v>66287</v>
      </c>
      <c r="I35" s="39">
        <v>66287</v>
      </c>
      <c r="J35" s="39">
        <v>10819</v>
      </c>
      <c r="K35" s="42"/>
      <c r="L35" s="42" t="s">
        <v>6</v>
      </c>
      <c r="M35" s="39">
        <v>71487</v>
      </c>
      <c r="N35" s="39">
        <v>71487</v>
      </c>
      <c r="O35" s="39">
        <v>10819</v>
      </c>
    </row>
    <row r="36" spans="2:15" ht="25" customHeight="1" x14ac:dyDescent="0.15">
      <c r="B36" s="42" t="s">
        <v>7</v>
      </c>
      <c r="C36" s="39">
        <v>51924</v>
      </c>
      <c r="D36" s="39">
        <v>155772</v>
      </c>
      <c r="E36" s="39">
        <v>8569</v>
      </c>
      <c r="F36" s="42"/>
      <c r="G36" s="42" t="s">
        <v>7</v>
      </c>
      <c r="H36" s="39">
        <v>56344</v>
      </c>
      <c r="I36" s="39">
        <v>169032</v>
      </c>
      <c r="J36" s="39">
        <v>8569</v>
      </c>
      <c r="K36" s="42"/>
      <c r="L36" s="42" t="s">
        <v>7</v>
      </c>
      <c r="M36" s="39">
        <v>60764</v>
      </c>
      <c r="N36" s="39">
        <v>182292</v>
      </c>
      <c r="O36" s="39">
        <v>8569</v>
      </c>
    </row>
    <row r="37" spans="2:15" ht="25" customHeight="1" x14ac:dyDescent="0.15">
      <c r="B37" s="42" t="s">
        <v>8</v>
      </c>
      <c r="C37" s="39">
        <v>45815</v>
      </c>
      <c r="D37" s="39">
        <v>274890</v>
      </c>
      <c r="E37" s="39">
        <v>7739</v>
      </c>
      <c r="F37" s="42"/>
      <c r="G37" s="42" t="s">
        <v>8</v>
      </c>
      <c r="H37" s="39">
        <v>49715</v>
      </c>
      <c r="I37" s="39">
        <v>298290</v>
      </c>
      <c r="J37" s="39">
        <v>7739</v>
      </c>
      <c r="K37" s="42"/>
      <c r="L37" s="42" t="s">
        <v>8</v>
      </c>
      <c r="M37" s="39">
        <v>53615</v>
      </c>
      <c r="N37" s="39">
        <v>321690</v>
      </c>
      <c r="O37" s="39">
        <v>7739</v>
      </c>
    </row>
    <row r="38" spans="2:15" ht="25" customHeight="1" x14ac:dyDescent="0.15">
      <c r="B38" s="46" t="s">
        <v>9</v>
      </c>
      <c r="C38" s="40">
        <v>36652</v>
      </c>
      <c r="D38" s="40">
        <v>439824</v>
      </c>
      <c r="E38" s="40">
        <v>6069</v>
      </c>
      <c r="F38" s="42"/>
      <c r="G38" s="46" t="s">
        <v>9</v>
      </c>
      <c r="H38" s="40">
        <v>39772</v>
      </c>
      <c r="I38" s="40">
        <v>477264</v>
      </c>
      <c r="J38" s="40">
        <v>6069</v>
      </c>
      <c r="K38" s="42"/>
      <c r="L38" s="46" t="s">
        <v>9</v>
      </c>
      <c r="M38" s="40">
        <v>42892</v>
      </c>
      <c r="N38" s="40">
        <v>514704</v>
      </c>
      <c r="O38" s="40">
        <v>6069</v>
      </c>
    </row>
    <row r="39" spans="2:15" ht="35" customHeight="1" x14ac:dyDescent="0.15"/>
    <row r="40" spans="2:15" ht="21" customHeight="1" x14ac:dyDescent="0.15">
      <c r="B40" s="76" t="s">
        <v>24</v>
      </c>
      <c r="C40" s="75"/>
      <c r="D40" s="75"/>
      <c r="E40" s="75"/>
      <c r="F40" s="42"/>
      <c r="G40" s="76" t="s">
        <v>25</v>
      </c>
      <c r="H40" s="75"/>
      <c r="I40" s="75"/>
      <c r="J40" s="75"/>
      <c r="K40" s="42"/>
      <c r="L40" s="76" t="s">
        <v>26</v>
      </c>
      <c r="M40" s="75"/>
      <c r="N40" s="75"/>
      <c r="O40" s="75"/>
    </row>
    <row r="41" spans="2:15" ht="39" customHeight="1" x14ac:dyDescent="0.15">
      <c r="B41" s="44"/>
      <c r="C41" s="45" t="s">
        <v>46</v>
      </c>
      <c r="D41" s="45" t="s">
        <v>47</v>
      </c>
      <c r="E41" s="45" t="s">
        <v>13</v>
      </c>
      <c r="F41" s="42"/>
      <c r="G41" s="44"/>
      <c r="H41" s="45" t="s">
        <v>46</v>
      </c>
      <c r="I41" s="45" t="s">
        <v>47</v>
      </c>
      <c r="J41" s="45" t="s">
        <v>13</v>
      </c>
      <c r="K41" s="42"/>
      <c r="L41" s="44"/>
      <c r="M41" s="45" t="s">
        <v>46</v>
      </c>
      <c r="N41" s="45" t="s">
        <v>47</v>
      </c>
      <c r="O41" s="45" t="s">
        <v>13</v>
      </c>
    </row>
    <row r="42" spans="2:15" ht="25" customHeight="1" x14ac:dyDescent="0.15">
      <c r="B42" s="42" t="s">
        <v>6</v>
      </c>
      <c r="C42" s="39">
        <v>76037</v>
      </c>
      <c r="D42" s="39">
        <v>76037</v>
      </c>
      <c r="E42" s="39">
        <v>10819</v>
      </c>
      <c r="F42" s="42"/>
      <c r="G42" s="42" t="s">
        <v>6</v>
      </c>
      <c r="H42" s="48">
        <v>81237</v>
      </c>
      <c r="I42" s="39">
        <v>81237</v>
      </c>
      <c r="J42" s="39">
        <v>10819</v>
      </c>
      <c r="K42" s="42"/>
      <c r="L42" s="42" t="s">
        <v>6</v>
      </c>
      <c r="M42" s="39">
        <v>86437</v>
      </c>
      <c r="N42" s="39">
        <v>86437</v>
      </c>
      <c r="O42" s="39">
        <v>10819</v>
      </c>
    </row>
    <row r="43" spans="2:15" ht="25" customHeight="1" x14ac:dyDescent="0.15">
      <c r="B43" s="42" t="s">
        <v>7</v>
      </c>
      <c r="C43" s="39">
        <v>64631</v>
      </c>
      <c r="D43" s="39">
        <v>193893</v>
      </c>
      <c r="E43" s="39">
        <v>8569</v>
      </c>
      <c r="F43" s="42"/>
      <c r="G43" s="42" t="s">
        <v>7</v>
      </c>
      <c r="H43" s="48">
        <v>69051</v>
      </c>
      <c r="I43" s="39">
        <v>207153</v>
      </c>
      <c r="J43" s="39">
        <v>8569</v>
      </c>
      <c r="K43" s="42"/>
      <c r="L43" s="42" t="s">
        <v>7</v>
      </c>
      <c r="M43" s="39">
        <v>73471</v>
      </c>
      <c r="N43" s="39">
        <v>220413</v>
      </c>
      <c r="O43" s="39">
        <v>8569</v>
      </c>
    </row>
    <row r="44" spans="2:15" ht="25" customHeight="1" x14ac:dyDescent="0.15">
      <c r="B44" s="42" t="s">
        <v>8</v>
      </c>
      <c r="C44" s="39">
        <v>57028</v>
      </c>
      <c r="D44" s="39">
        <v>342168</v>
      </c>
      <c r="E44" s="39">
        <v>7739</v>
      </c>
      <c r="F44" s="42"/>
      <c r="G44" s="42" t="s">
        <v>8</v>
      </c>
      <c r="H44" s="48">
        <v>60928</v>
      </c>
      <c r="I44" s="39">
        <v>365568</v>
      </c>
      <c r="J44" s="39">
        <v>7739</v>
      </c>
      <c r="K44" s="42"/>
      <c r="L44" s="42" t="s">
        <v>8</v>
      </c>
      <c r="M44" s="39">
        <v>64828</v>
      </c>
      <c r="N44" s="39">
        <v>388968</v>
      </c>
      <c r="O44" s="39">
        <v>7739</v>
      </c>
    </row>
    <row r="45" spans="2:15" ht="25" customHeight="1" x14ac:dyDescent="0.15">
      <c r="B45" s="46" t="s">
        <v>9</v>
      </c>
      <c r="C45" s="40">
        <v>45622</v>
      </c>
      <c r="D45" s="40">
        <v>547464</v>
      </c>
      <c r="E45" s="40">
        <v>6069</v>
      </c>
      <c r="F45" s="42"/>
      <c r="G45" s="46" t="s">
        <v>9</v>
      </c>
      <c r="H45" s="49">
        <v>48742</v>
      </c>
      <c r="I45" s="40">
        <v>584904</v>
      </c>
      <c r="J45" s="40">
        <v>6069</v>
      </c>
      <c r="K45" s="42"/>
      <c r="L45" s="46" t="s">
        <v>9</v>
      </c>
      <c r="M45" s="40">
        <v>51862</v>
      </c>
      <c r="N45" s="40">
        <v>622344</v>
      </c>
      <c r="O45" s="40">
        <v>6069</v>
      </c>
    </row>
    <row r="46" spans="2:15" ht="35" customHeight="1" x14ac:dyDescent="0.15"/>
    <row r="47" spans="2:15" ht="21" customHeight="1" x14ac:dyDescent="0.15">
      <c r="B47" s="76" t="s">
        <v>27</v>
      </c>
      <c r="C47" s="75"/>
      <c r="D47" s="75"/>
      <c r="E47" s="75"/>
      <c r="F47" s="42"/>
      <c r="G47" s="76" t="s">
        <v>28</v>
      </c>
      <c r="H47" s="75"/>
      <c r="I47" s="75"/>
      <c r="J47" s="75"/>
      <c r="K47" s="42"/>
      <c r="L47" s="76" t="s">
        <v>29</v>
      </c>
      <c r="M47" s="75"/>
      <c r="N47" s="75"/>
      <c r="O47" s="75"/>
    </row>
    <row r="48" spans="2:15" ht="39" customHeight="1" x14ac:dyDescent="0.15">
      <c r="B48" s="44"/>
      <c r="C48" s="45" t="s">
        <v>46</v>
      </c>
      <c r="D48" s="45" t="s">
        <v>47</v>
      </c>
      <c r="E48" s="45" t="s">
        <v>13</v>
      </c>
      <c r="F48" s="42"/>
      <c r="G48" s="44"/>
      <c r="H48" s="45" t="s">
        <v>46</v>
      </c>
      <c r="I48" s="45" t="s">
        <v>47</v>
      </c>
      <c r="J48" s="45" t="s">
        <v>13</v>
      </c>
      <c r="K48" s="42"/>
      <c r="L48" s="44"/>
      <c r="M48" s="45" t="s">
        <v>46</v>
      </c>
      <c r="N48" s="45" t="s">
        <v>47</v>
      </c>
      <c r="O48" s="45" t="s">
        <v>13</v>
      </c>
    </row>
    <row r="49" spans="2:15" ht="25" customHeight="1" x14ac:dyDescent="0.15">
      <c r="B49" s="42" t="s">
        <v>6</v>
      </c>
      <c r="C49" s="39">
        <v>91637</v>
      </c>
      <c r="D49" s="39">
        <v>91637</v>
      </c>
      <c r="E49" s="39">
        <v>10819</v>
      </c>
      <c r="F49" s="42"/>
      <c r="G49" s="42" t="s">
        <v>6</v>
      </c>
      <c r="H49" s="39">
        <v>96837</v>
      </c>
      <c r="I49" s="39">
        <v>96837</v>
      </c>
      <c r="J49" s="39">
        <v>10819</v>
      </c>
      <c r="K49" s="42"/>
      <c r="L49" s="42" t="s">
        <v>6</v>
      </c>
      <c r="M49" s="39">
        <v>102037</v>
      </c>
      <c r="N49" s="39">
        <v>102037</v>
      </c>
      <c r="O49" s="39">
        <v>10819</v>
      </c>
    </row>
    <row r="50" spans="2:15" ht="25" customHeight="1" x14ac:dyDescent="0.15">
      <c r="B50" s="42" t="s">
        <v>7</v>
      </c>
      <c r="C50" s="39">
        <v>77891</v>
      </c>
      <c r="D50" s="39">
        <v>233673</v>
      </c>
      <c r="E50" s="39">
        <v>8569</v>
      </c>
      <c r="F50" s="42"/>
      <c r="G50" s="42" t="s">
        <v>7</v>
      </c>
      <c r="H50" s="39">
        <v>82311</v>
      </c>
      <c r="I50" s="39">
        <v>246933</v>
      </c>
      <c r="J50" s="39">
        <v>8569</v>
      </c>
      <c r="K50" s="42"/>
      <c r="L50" s="42" t="s">
        <v>7</v>
      </c>
      <c r="M50" s="39">
        <v>86731</v>
      </c>
      <c r="N50" s="39">
        <v>260193</v>
      </c>
      <c r="O50" s="39">
        <v>8569</v>
      </c>
    </row>
    <row r="51" spans="2:15" ht="25" customHeight="1" x14ac:dyDescent="0.15">
      <c r="B51" s="42" t="s">
        <v>8</v>
      </c>
      <c r="C51" s="39">
        <v>68728</v>
      </c>
      <c r="D51" s="39">
        <v>412368</v>
      </c>
      <c r="E51" s="39">
        <v>7739</v>
      </c>
      <c r="F51" s="42"/>
      <c r="G51" s="42" t="s">
        <v>8</v>
      </c>
      <c r="H51" s="39">
        <v>72628</v>
      </c>
      <c r="I51" s="39">
        <v>435768</v>
      </c>
      <c r="J51" s="39">
        <v>7739</v>
      </c>
      <c r="K51" s="42"/>
      <c r="L51" s="42" t="s">
        <v>8</v>
      </c>
      <c r="M51" s="39">
        <v>76528</v>
      </c>
      <c r="N51" s="39">
        <v>459168</v>
      </c>
      <c r="O51" s="39">
        <v>7739</v>
      </c>
    </row>
    <row r="52" spans="2:15" ht="25" customHeight="1" x14ac:dyDescent="0.15">
      <c r="B52" s="46" t="s">
        <v>9</v>
      </c>
      <c r="C52" s="40">
        <v>54982</v>
      </c>
      <c r="D52" s="40">
        <v>659784</v>
      </c>
      <c r="E52" s="40">
        <v>6069</v>
      </c>
      <c r="F52" s="42"/>
      <c r="G52" s="46" t="s">
        <v>9</v>
      </c>
      <c r="H52" s="40">
        <v>58102</v>
      </c>
      <c r="I52" s="40">
        <v>697224</v>
      </c>
      <c r="J52" s="40">
        <v>6069</v>
      </c>
      <c r="K52" s="42"/>
      <c r="L52" s="46" t="s">
        <v>9</v>
      </c>
      <c r="M52" s="40">
        <v>61222</v>
      </c>
      <c r="N52" s="40">
        <v>734664</v>
      </c>
      <c r="O52" s="40">
        <v>6069</v>
      </c>
    </row>
  </sheetData>
  <mergeCells count="25">
    <mergeCell ref="B47:E47"/>
    <mergeCell ref="G47:J47"/>
    <mergeCell ref="L47:O47"/>
    <mergeCell ref="B33:E33"/>
    <mergeCell ref="G33:J33"/>
    <mergeCell ref="L33:O33"/>
    <mergeCell ref="B40:E40"/>
    <mergeCell ref="G40:J40"/>
    <mergeCell ref="L40:O40"/>
    <mergeCell ref="B26:E26"/>
    <mergeCell ref="L18:O18"/>
    <mergeCell ref="G12:J12"/>
    <mergeCell ref="G26:J26"/>
    <mergeCell ref="L26:O26"/>
    <mergeCell ref="B12:E12"/>
    <mergeCell ref="L12:O12"/>
    <mergeCell ref="B19:E19"/>
    <mergeCell ref="G19:J19"/>
    <mergeCell ref="L19:O19"/>
    <mergeCell ref="B1:O1"/>
    <mergeCell ref="B2:O2"/>
    <mergeCell ref="B3:O3"/>
    <mergeCell ref="B5:E5"/>
    <mergeCell ref="G5:J5"/>
    <mergeCell ref="L5:O5"/>
  </mergeCells>
  <hyperlinks>
    <hyperlink ref="B3" r:id="rId1" display="Get a quote and a FREE data room. _x000a_No risks. No tricks. Fees only start if you invite an external guest and you can change your plan anytime before that." xr:uid="{2C87C226-C7D8-B948-BDE0-ABB05CD3B46A}"/>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5FFB6-00AC-104A-B756-58E2B83FA14D}">
  <sheetPr>
    <outlinePr summaryBelow="0" summaryRight="0"/>
  </sheetPr>
  <dimension ref="A1:BR60"/>
  <sheetViews>
    <sheetView showGridLines="0" zoomScaleNormal="100" workbookViewId="0"/>
  </sheetViews>
  <sheetFormatPr baseColWidth="10" defaultColWidth="12.6640625" defaultRowHeight="15.75" customHeight="1" x14ac:dyDescent="0.15"/>
  <cols>
    <col min="1" max="1" width="6.5" style="1" customWidth="1"/>
    <col min="2" max="2" width="9.1640625" style="1" customWidth="1"/>
    <col min="3" max="3" width="15" style="1" customWidth="1"/>
    <col min="4" max="4" width="11.83203125" style="1" customWidth="1"/>
    <col min="5" max="5" width="12" style="1" customWidth="1"/>
    <col min="6" max="6" width="5.83203125" style="1" customWidth="1"/>
    <col min="7" max="7" width="9.33203125" style="1" customWidth="1"/>
    <col min="8" max="8" width="13.6640625" style="1" customWidth="1"/>
    <col min="9" max="9" width="12.6640625" style="1"/>
    <col min="10" max="10" width="12.6640625" style="1" customWidth="1"/>
    <col min="11" max="11" width="5.83203125" style="1" customWidth="1"/>
    <col min="12" max="12" width="12.6640625" style="1"/>
    <col min="13" max="13" width="13.6640625" style="1" customWidth="1"/>
    <col min="14" max="16384" width="12.6640625" style="1"/>
  </cols>
  <sheetData>
    <row r="1" spans="1:70" ht="13.5" customHeight="1" x14ac:dyDescent="0.15">
      <c r="B1" s="54"/>
      <c r="C1" s="54"/>
      <c r="D1" s="54"/>
      <c r="E1" s="54"/>
      <c r="F1" s="54"/>
      <c r="G1" s="54"/>
      <c r="H1" s="54"/>
      <c r="I1" s="54"/>
      <c r="J1" s="54"/>
      <c r="K1" s="54"/>
      <c r="L1" s="54"/>
      <c r="M1" s="54"/>
      <c r="N1" s="54"/>
      <c r="O1" s="54"/>
    </row>
    <row r="2" spans="1:70" ht="42" customHeight="1" x14ac:dyDescent="0.15">
      <c r="B2" s="55" t="s">
        <v>43</v>
      </c>
      <c r="C2" s="55"/>
      <c r="D2" s="55"/>
      <c r="E2" s="55"/>
      <c r="F2" s="55"/>
      <c r="G2" s="55"/>
      <c r="H2" s="55"/>
      <c r="I2" s="55"/>
      <c r="J2" s="55"/>
      <c r="K2" s="55"/>
      <c r="L2" s="55"/>
      <c r="M2" s="55"/>
      <c r="N2" s="55"/>
      <c r="O2" s="55"/>
    </row>
    <row r="3" spans="1:70" ht="95" customHeight="1" x14ac:dyDescent="0.15">
      <c r="B3" s="56" t="s">
        <v>44</v>
      </c>
      <c r="C3" s="56"/>
      <c r="D3" s="56"/>
      <c r="E3" s="56"/>
      <c r="F3" s="56"/>
      <c r="G3" s="56"/>
      <c r="H3" s="56"/>
      <c r="I3" s="56"/>
      <c r="J3" s="56"/>
      <c r="K3" s="56"/>
      <c r="L3" s="56"/>
      <c r="M3" s="56"/>
      <c r="N3" s="56"/>
      <c r="O3" s="56"/>
    </row>
    <row r="4" spans="1:70" ht="23.25" customHeight="1" x14ac:dyDescent="0.15">
      <c r="B4" s="2"/>
      <c r="E4" s="3"/>
      <c r="F4" s="3"/>
      <c r="G4" s="3"/>
    </row>
    <row r="5" spans="1:70" ht="21" customHeight="1" x14ac:dyDescent="0.15">
      <c r="A5" s="4"/>
      <c r="B5" s="57" t="s">
        <v>0</v>
      </c>
      <c r="C5" s="53"/>
      <c r="D5" s="53"/>
      <c r="E5" s="53"/>
      <c r="F5" s="5"/>
      <c r="G5" s="52" t="s">
        <v>1</v>
      </c>
      <c r="H5" s="53"/>
      <c r="I5" s="53"/>
      <c r="J5" s="53"/>
      <c r="K5" s="4"/>
      <c r="L5" s="52" t="s">
        <v>10</v>
      </c>
      <c r="M5" s="53"/>
      <c r="N5" s="53"/>
      <c r="O5" s="53"/>
      <c r="P5" s="4"/>
      <c r="Q5" s="4"/>
      <c r="R5" s="4"/>
      <c r="S5" s="4"/>
      <c r="T5" s="4"/>
      <c r="U5" s="4"/>
      <c r="V5" s="4"/>
      <c r="W5" s="4"/>
      <c r="X5" s="4"/>
      <c r="Y5" s="4"/>
      <c r="Z5" s="4"/>
      <c r="AA5" s="4"/>
    </row>
    <row r="6" spans="1:70" ht="40" customHeight="1" x14ac:dyDescent="0.15">
      <c r="A6" s="4"/>
      <c r="B6" s="6"/>
      <c r="C6" s="7" t="s">
        <v>46</v>
      </c>
      <c r="D6" s="7" t="s">
        <v>47</v>
      </c>
      <c r="E6" s="7" t="s">
        <v>4</v>
      </c>
      <c r="F6" s="4"/>
      <c r="G6" s="6"/>
      <c r="H6" s="7" t="s">
        <v>46</v>
      </c>
      <c r="I6" s="7" t="s">
        <v>47</v>
      </c>
      <c r="J6" s="7" t="s">
        <v>5</v>
      </c>
      <c r="K6" s="4"/>
      <c r="L6" s="6"/>
      <c r="M6" s="7" t="s">
        <v>46</v>
      </c>
      <c r="N6" s="7" t="s">
        <v>47</v>
      </c>
      <c r="O6" s="7" t="s">
        <v>12</v>
      </c>
      <c r="P6" s="4"/>
      <c r="Q6" s="4"/>
      <c r="R6" s="4"/>
      <c r="S6" s="4"/>
      <c r="T6" s="4"/>
      <c r="U6" s="4"/>
      <c r="V6" s="4"/>
      <c r="W6" s="4"/>
      <c r="X6" s="4"/>
      <c r="Y6" s="4"/>
      <c r="Z6" s="4"/>
      <c r="AA6" s="4"/>
    </row>
    <row r="7" spans="1:70" ht="25" customHeight="1" x14ac:dyDescent="0.15">
      <c r="A7" s="4"/>
      <c r="B7" s="4" t="s">
        <v>6</v>
      </c>
      <c r="C7" s="8">
        <v>479</v>
      </c>
      <c r="D7" s="8">
        <f>C7</f>
        <v>479</v>
      </c>
      <c r="E7" s="8">
        <v>159</v>
      </c>
      <c r="F7" s="4"/>
      <c r="G7" s="4" t="s">
        <v>6</v>
      </c>
      <c r="H7" s="8">
        <v>1479</v>
      </c>
      <c r="I7" s="8">
        <f>H7</f>
        <v>1479</v>
      </c>
      <c r="J7" s="8">
        <v>249</v>
      </c>
      <c r="K7" s="4"/>
      <c r="L7" s="4" t="s">
        <v>6</v>
      </c>
      <c r="M7" s="8">
        <v>2044</v>
      </c>
      <c r="N7" s="8">
        <f>M7</f>
        <v>2044</v>
      </c>
      <c r="O7" s="8">
        <v>399</v>
      </c>
      <c r="V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row>
    <row r="8" spans="1:70" ht="25" customHeight="1" x14ac:dyDescent="0.15">
      <c r="A8" s="4"/>
      <c r="B8" s="4" t="s">
        <v>7</v>
      </c>
      <c r="C8" s="8">
        <v>374</v>
      </c>
      <c r="D8" s="8">
        <f>C8*3</f>
        <v>1122</v>
      </c>
      <c r="E8" s="8">
        <v>134</v>
      </c>
      <c r="F8" s="4"/>
      <c r="G8" s="4" t="s">
        <v>7</v>
      </c>
      <c r="H8" s="8">
        <v>1134</v>
      </c>
      <c r="I8" s="8">
        <f>H8*3</f>
        <v>3402</v>
      </c>
      <c r="J8" s="8">
        <v>209</v>
      </c>
      <c r="K8" s="4"/>
      <c r="L8" s="4" t="s">
        <v>7</v>
      </c>
      <c r="M8" s="8">
        <v>1574</v>
      </c>
      <c r="N8" s="8">
        <f>M8*3</f>
        <v>4722</v>
      </c>
      <c r="O8" s="8">
        <v>334</v>
      </c>
      <c r="V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row>
    <row r="9" spans="1:70" ht="25" customHeight="1" x14ac:dyDescent="0.15">
      <c r="A9" s="4"/>
      <c r="B9" s="4" t="s">
        <v>8</v>
      </c>
      <c r="C9" s="8">
        <v>329</v>
      </c>
      <c r="D9" s="8">
        <f>C9*6</f>
        <v>1974</v>
      </c>
      <c r="E9" s="8">
        <v>114</v>
      </c>
      <c r="F9" s="4"/>
      <c r="G9" s="4" t="s">
        <v>8</v>
      </c>
      <c r="H9" s="8">
        <v>959</v>
      </c>
      <c r="I9" s="8">
        <f>H9*6</f>
        <v>5754</v>
      </c>
      <c r="J9" s="8">
        <v>149</v>
      </c>
      <c r="K9" s="4"/>
      <c r="L9" s="4" t="s">
        <v>8</v>
      </c>
      <c r="M9" s="8">
        <v>1319</v>
      </c>
      <c r="N9" s="8">
        <f>M9*6</f>
        <v>7914</v>
      </c>
      <c r="O9" s="8">
        <v>269</v>
      </c>
      <c r="V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row>
    <row r="10" spans="1:70" ht="25" customHeight="1" x14ac:dyDescent="0.15">
      <c r="A10" s="4"/>
      <c r="B10" s="29" t="s">
        <v>9</v>
      </c>
      <c r="C10" s="30">
        <v>244</v>
      </c>
      <c r="D10" s="30">
        <f>C10*12</f>
        <v>2928</v>
      </c>
      <c r="E10" s="30">
        <v>109</v>
      </c>
      <c r="F10" s="4"/>
      <c r="G10" s="29" t="s">
        <v>9</v>
      </c>
      <c r="H10" s="30">
        <v>699</v>
      </c>
      <c r="I10" s="30">
        <f>H10*12</f>
        <v>8388</v>
      </c>
      <c r="J10" s="30">
        <v>134</v>
      </c>
      <c r="K10" s="4"/>
      <c r="L10" s="29" t="s">
        <v>9</v>
      </c>
      <c r="M10" s="30">
        <v>979</v>
      </c>
      <c r="N10" s="30">
        <f>M10*12</f>
        <v>11748</v>
      </c>
      <c r="O10" s="30">
        <v>209</v>
      </c>
      <c r="V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row>
    <row r="11" spans="1:70" ht="35" customHeight="1" x14ac:dyDescent="0.15"/>
    <row r="12" spans="1:70" ht="21" customHeight="1" x14ac:dyDescent="0.15">
      <c r="B12" s="52" t="s">
        <v>42</v>
      </c>
      <c r="C12" s="53"/>
      <c r="D12" s="53"/>
      <c r="E12" s="53"/>
      <c r="F12" s="4"/>
      <c r="G12" s="52" t="s">
        <v>11</v>
      </c>
      <c r="H12" s="53"/>
      <c r="I12" s="53"/>
      <c r="J12" s="53"/>
      <c r="K12" s="4"/>
      <c r="L12" s="52" t="s">
        <v>14</v>
      </c>
      <c r="M12" s="53"/>
      <c r="N12" s="53"/>
      <c r="O12" s="53"/>
      <c r="P12" s="4"/>
      <c r="Q12" s="4"/>
      <c r="R12" s="4"/>
      <c r="S12" s="4"/>
      <c r="T12" s="4"/>
      <c r="U12" s="4"/>
      <c r="V12" s="4"/>
      <c r="W12" s="4"/>
      <c r="X12" s="4"/>
      <c r="Y12" s="4"/>
      <c r="Z12" s="4"/>
      <c r="AA12" s="4"/>
    </row>
    <row r="13" spans="1:70" ht="39" customHeight="1" x14ac:dyDescent="0.15">
      <c r="B13" s="6"/>
      <c r="C13" s="7" t="s">
        <v>46</v>
      </c>
      <c r="D13" s="7" t="s">
        <v>47</v>
      </c>
      <c r="E13" s="7" t="s">
        <v>12</v>
      </c>
      <c r="F13" s="4"/>
      <c r="G13" s="6"/>
      <c r="H13" s="7" t="s">
        <v>46</v>
      </c>
      <c r="I13" s="7" t="s">
        <v>47</v>
      </c>
      <c r="J13" s="7" t="s">
        <v>13</v>
      </c>
      <c r="K13" s="4"/>
      <c r="L13" s="6"/>
      <c r="M13" s="7" t="s">
        <v>46</v>
      </c>
      <c r="N13" s="7" t="s">
        <v>47</v>
      </c>
      <c r="O13" s="7" t="s">
        <v>13</v>
      </c>
      <c r="P13" s="4"/>
      <c r="Q13" s="4"/>
      <c r="R13" s="4"/>
      <c r="S13" s="4"/>
      <c r="T13" s="4"/>
      <c r="U13" s="4"/>
      <c r="V13" s="4"/>
      <c r="W13" s="4"/>
      <c r="X13" s="4"/>
      <c r="Y13" s="4"/>
      <c r="Z13" s="4"/>
      <c r="AA13" s="4"/>
    </row>
    <row r="14" spans="1:70" ht="25" customHeight="1" x14ac:dyDescent="0.15">
      <c r="B14" s="4" t="s">
        <v>6</v>
      </c>
      <c r="C14" s="10">
        <v>2434</v>
      </c>
      <c r="D14" s="10">
        <f>C14</f>
        <v>2434</v>
      </c>
      <c r="E14" s="10">
        <v>399</v>
      </c>
      <c r="F14" s="4"/>
      <c r="G14" s="4" t="s">
        <v>6</v>
      </c>
      <c r="H14" s="10">
        <v>2824</v>
      </c>
      <c r="I14" s="10">
        <f>H14</f>
        <v>2824</v>
      </c>
      <c r="J14" s="10">
        <v>609</v>
      </c>
      <c r="K14" s="4"/>
      <c r="L14" s="4" t="s">
        <v>6</v>
      </c>
      <c r="M14" s="10">
        <v>3069</v>
      </c>
      <c r="N14" s="10">
        <f>M14</f>
        <v>3069</v>
      </c>
      <c r="O14" s="10">
        <v>609</v>
      </c>
      <c r="P14" s="4"/>
      <c r="Q14" s="4"/>
      <c r="R14" s="4"/>
      <c r="S14" s="4"/>
      <c r="T14" s="4"/>
      <c r="U14" s="4"/>
      <c r="V14" s="4"/>
      <c r="W14" s="4"/>
      <c r="X14" s="4"/>
      <c r="Y14" s="4"/>
      <c r="Z14" s="4"/>
      <c r="AA14" s="4"/>
    </row>
    <row r="15" spans="1:70" ht="25" customHeight="1" x14ac:dyDescent="0.15">
      <c r="B15" s="4" t="s">
        <v>7</v>
      </c>
      <c r="C15" s="10">
        <v>1864</v>
      </c>
      <c r="D15" s="10">
        <f>C15*3</f>
        <v>5592</v>
      </c>
      <c r="E15" s="10">
        <v>334</v>
      </c>
      <c r="F15" s="4"/>
      <c r="G15" s="4" t="s">
        <v>7</v>
      </c>
      <c r="H15" s="10">
        <v>2264</v>
      </c>
      <c r="I15" s="10">
        <f>H15*3</f>
        <v>6792</v>
      </c>
      <c r="J15" s="10">
        <v>484</v>
      </c>
      <c r="K15" s="4"/>
      <c r="L15" s="4" t="s">
        <v>7</v>
      </c>
      <c r="M15" s="10">
        <v>2614</v>
      </c>
      <c r="N15" s="10">
        <f>M15*3</f>
        <v>7842</v>
      </c>
      <c r="O15" s="10">
        <v>484</v>
      </c>
      <c r="P15" s="4"/>
      <c r="Q15" s="4"/>
      <c r="R15" s="4"/>
      <c r="S15" s="4"/>
      <c r="T15" s="4"/>
      <c r="U15" s="4"/>
      <c r="V15" s="4"/>
      <c r="W15" s="4"/>
      <c r="X15" s="4"/>
      <c r="Y15" s="4"/>
      <c r="Z15" s="4"/>
      <c r="AA15" s="4"/>
    </row>
    <row r="16" spans="1:70" ht="25" customHeight="1" x14ac:dyDescent="0.15">
      <c r="B16" s="4" t="s">
        <v>8</v>
      </c>
      <c r="C16" s="10">
        <v>1574</v>
      </c>
      <c r="D16" s="10">
        <f>C16*6</f>
        <v>9444</v>
      </c>
      <c r="E16" s="10">
        <v>269</v>
      </c>
      <c r="F16" s="4"/>
      <c r="G16" s="4" t="s">
        <v>8</v>
      </c>
      <c r="H16" s="10">
        <v>1829</v>
      </c>
      <c r="I16" s="10">
        <f>H16*6</f>
        <v>10974</v>
      </c>
      <c r="J16" s="10">
        <v>449</v>
      </c>
      <c r="K16" s="4"/>
      <c r="L16" s="4" t="s">
        <v>8</v>
      </c>
      <c r="M16" s="10">
        <v>2299</v>
      </c>
      <c r="N16" s="10">
        <f>M16*6</f>
        <v>13794</v>
      </c>
      <c r="O16" s="10">
        <v>449</v>
      </c>
      <c r="P16" s="4"/>
      <c r="Q16" s="4"/>
      <c r="R16" s="4"/>
      <c r="S16" s="4"/>
      <c r="T16" s="4"/>
      <c r="U16" s="4"/>
      <c r="V16" s="4"/>
      <c r="W16" s="4"/>
      <c r="X16" s="4"/>
      <c r="Y16" s="4"/>
      <c r="Z16" s="4"/>
      <c r="AA16" s="4"/>
    </row>
    <row r="17" spans="2:27" ht="25" customHeight="1" x14ac:dyDescent="0.15">
      <c r="B17" s="29" t="s">
        <v>9</v>
      </c>
      <c r="C17" s="32">
        <v>1154</v>
      </c>
      <c r="D17" s="32">
        <f>C17*12</f>
        <v>13848</v>
      </c>
      <c r="E17" s="32">
        <v>209</v>
      </c>
      <c r="F17" s="4"/>
      <c r="G17" s="29" t="s">
        <v>9</v>
      </c>
      <c r="H17" s="32">
        <v>1339</v>
      </c>
      <c r="I17" s="32">
        <f>H17*12</f>
        <v>16068</v>
      </c>
      <c r="J17" s="32">
        <v>354</v>
      </c>
      <c r="K17" s="4"/>
      <c r="L17" s="29" t="s">
        <v>9</v>
      </c>
      <c r="M17" s="32">
        <v>1834</v>
      </c>
      <c r="N17" s="32">
        <f>M17*12</f>
        <v>22008</v>
      </c>
      <c r="O17" s="32">
        <v>354</v>
      </c>
      <c r="P17" s="4"/>
      <c r="Q17" s="4"/>
      <c r="R17" s="4"/>
      <c r="S17" s="4"/>
      <c r="T17" s="4"/>
      <c r="U17" s="4"/>
      <c r="V17" s="4"/>
      <c r="W17" s="4"/>
      <c r="X17" s="4"/>
      <c r="Y17" s="4"/>
      <c r="Z17" s="4"/>
      <c r="AA17" s="4"/>
    </row>
    <row r="18" spans="2:27" ht="35" customHeight="1" x14ac:dyDescent="0.15">
      <c r="L18" s="58"/>
      <c r="M18" s="53"/>
      <c r="N18" s="53"/>
      <c r="O18" s="53"/>
    </row>
    <row r="19" spans="2:27" ht="21" customHeight="1" x14ac:dyDescent="0.15">
      <c r="B19" s="52" t="s">
        <v>15</v>
      </c>
      <c r="C19" s="53"/>
      <c r="D19" s="53"/>
      <c r="E19" s="53"/>
      <c r="F19" s="4"/>
      <c r="G19" s="52" t="s">
        <v>16</v>
      </c>
      <c r="H19" s="53"/>
      <c r="I19" s="53"/>
      <c r="J19" s="53"/>
      <c r="K19" s="4"/>
      <c r="L19" s="52" t="s">
        <v>17</v>
      </c>
      <c r="M19" s="53"/>
      <c r="N19" s="53"/>
      <c r="O19" s="53"/>
    </row>
    <row r="20" spans="2:27" ht="39" customHeight="1" x14ac:dyDescent="0.15">
      <c r="B20" s="6"/>
      <c r="C20" s="7" t="s">
        <v>46</v>
      </c>
      <c r="D20" s="7" t="s">
        <v>47</v>
      </c>
      <c r="E20" s="7" t="s">
        <v>13</v>
      </c>
      <c r="F20" s="4"/>
      <c r="G20" s="6"/>
      <c r="H20" s="7" t="s">
        <v>46</v>
      </c>
      <c r="I20" s="7" t="s">
        <v>47</v>
      </c>
      <c r="J20" s="7" t="s">
        <v>13</v>
      </c>
      <c r="K20" s="4"/>
      <c r="L20" s="6"/>
      <c r="M20" s="7" t="s">
        <v>46</v>
      </c>
      <c r="N20" s="7" t="s">
        <v>47</v>
      </c>
      <c r="O20" s="7" t="s">
        <v>13</v>
      </c>
    </row>
    <row r="21" spans="2:27" ht="25" customHeight="1" x14ac:dyDescent="0.15">
      <c r="B21" s="4" t="s">
        <v>6</v>
      </c>
      <c r="C21" s="10">
        <v>3564</v>
      </c>
      <c r="D21" s="10">
        <f>C21</f>
        <v>3564</v>
      </c>
      <c r="E21" s="10">
        <v>609</v>
      </c>
      <c r="F21" s="4"/>
      <c r="G21" s="4" t="s">
        <v>6</v>
      </c>
      <c r="H21" s="10">
        <v>3744</v>
      </c>
      <c r="I21" s="8">
        <f>H21</f>
        <v>3744</v>
      </c>
      <c r="J21" s="10">
        <v>609</v>
      </c>
      <c r="K21" s="4"/>
      <c r="L21" s="4" t="s">
        <v>6</v>
      </c>
      <c r="M21" s="10">
        <v>3844</v>
      </c>
      <c r="N21" s="8">
        <f>M21</f>
        <v>3844</v>
      </c>
      <c r="O21" s="10">
        <v>609</v>
      </c>
    </row>
    <row r="22" spans="2:27" ht="25" customHeight="1" x14ac:dyDescent="0.15">
      <c r="B22" s="4" t="s">
        <v>7</v>
      </c>
      <c r="C22" s="10">
        <v>3029</v>
      </c>
      <c r="D22" s="10">
        <f>C22*3</f>
        <v>9087</v>
      </c>
      <c r="E22" s="10">
        <v>484</v>
      </c>
      <c r="F22" s="4"/>
      <c r="G22" s="4" t="s">
        <v>7</v>
      </c>
      <c r="H22" s="10">
        <v>3184</v>
      </c>
      <c r="I22" s="8">
        <f>H22*3</f>
        <v>9552</v>
      </c>
      <c r="J22" s="10">
        <v>484</v>
      </c>
      <c r="K22" s="4"/>
      <c r="L22" s="4" t="s">
        <v>7</v>
      </c>
      <c r="M22" s="10">
        <v>3274</v>
      </c>
      <c r="N22" s="8">
        <f>M22*3</f>
        <v>9822</v>
      </c>
      <c r="O22" s="10">
        <v>484</v>
      </c>
    </row>
    <row r="23" spans="2:27" ht="25" customHeight="1" x14ac:dyDescent="0.15">
      <c r="B23" s="4" t="s">
        <v>8</v>
      </c>
      <c r="C23" s="10">
        <v>2674</v>
      </c>
      <c r="D23" s="10">
        <f>C23*6</f>
        <v>16044</v>
      </c>
      <c r="E23" s="10">
        <v>449</v>
      </c>
      <c r="F23" s="4"/>
      <c r="G23" s="4" t="s">
        <v>8</v>
      </c>
      <c r="H23" s="10">
        <v>2809</v>
      </c>
      <c r="I23" s="8">
        <f>H23*6</f>
        <v>16854</v>
      </c>
      <c r="J23" s="10">
        <v>449</v>
      </c>
      <c r="K23" s="4"/>
      <c r="L23" s="4" t="s">
        <v>8</v>
      </c>
      <c r="M23" s="10">
        <v>2889</v>
      </c>
      <c r="N23" s="8">
        <f>M23*6</f>
        <v>17334</v>
      </c>
      <c r="O23" s="10">
        <v>449</v>
      </c>
    </row>
    <row r="24" spans="2:27" ht="25" customHeight="1" x14ac:dyDescent="0.15">
      <c r="B24" s="29" t="s">
        <v>9</v>
      </c>
      <c r="C24" s="32">
        <v>2129</v>
      </c>
      <c r="D24" s="32">
        <f>C24*12</f>
        <v>25548</v>
      </c>
      <c r="E24" s="32">
        <v>354</v>
      </c>
      <c r="F24" s="4"/>
      <c r="G24" s="29" t="s">
        <v>9</v>
      </c>
      <c r="H24" s="32">
        <v>2244</v>
      </c>
      <c r="I24" s="30">
        <f>H24*12</f>
        <v>26928</v>
      </c>
      <c r="J24" s="32">
        <v>354</v>
      </c>
      <c r="K24" s="4"/>
      <c r="L24" s="29" t="s">
        <v>9</v>
      </c>
      <c r="M24" s="32">
        <v>2294</v>
      </c>
      <c r="N24" s="30">
        <f>M24*12</f>
        <v>27528</v>
      </c>
      <c r="O24" s="32">
        <v>354</v>
      </c>
    </row>
    <row r="25" spans="2:27" ht="35" customHeight="1" x14ac:dyDescent="0.15">
      <c r="L25" s="31"/>
      <c r="M25" s="31"/>
      <c r="N25" s="31"/>
      <c r="O25" s="31"/>
    </row>
    <row r="26" spans="2:27" ht="21" customHeight="1" x14ac:dyDescent="0.15">
      <c r="B26" s="52" t="s">
        <v>18</v>
      </c>
      <c r="C26" s="53"/>
      <c r="D26" s="53"/>
      <c r="E26" s="53"/>
      <c r="F26" s="4"/>
      <c r="G26" s="52" t="s">
        <v>19</v>
      </c>
      <c r="H26" s="53"/>
      <c r="I26" s="53"/>
      <c r="J26" s="53"/>
      <c r="K26" s="4"/>
      <c r="L26" s="52" t="s">
        <v>20</v>
      </c>
      <c r="M26" s="53"/>
      <c r="N26" s="53"/>
      <c r="O26" s="53"/>
    </row>
    <row r="27" spans="2:27" ht="40" customHeight="1" x14ac:dyDescent="0.15">
      <c r="B27" s="6"/>
      <c r="C27" s="7" t="s">
        <v>46</v>
      </c>
      <c r="D27" s="7" t="s">
        <v>47</v>
      </c>
      <c r="E27" s="7" t="s">
        <v>13</v>
      </c>
      <c r="F27" s="4"/>
      <c r="G27" s="6"/>
      <c r="H27" s="7" t="s">
        <v>46</v>
      </c>
      <c r="I27" s="7" t="s">
        <v>47</v>
      </c>
      <c r="J27" s="7" t="s">
        <v>13</v>
      </c>
      <c r="K27" s="4"/>
      <c r="L27" s="6"/>
      <c r="M27" s="7" t="s">
        <v>46</v>
      </c>
      <c r="N27" s="7" t="s">
        <v>47</v>
      </c>
      <c r="O27" s="7" t="s">
        <v>13</v>
      </c>
    </row>
    <row r="28" spans="2:27" ht="25" customHeight="1" x14ac:dyDescent="0.15">
      <c r="B28" s="4" t="s">
        <v>6</v>
      </c>
      <c r="C28" s="8">
        <v>3964</v>
      </c>
      <c r="D28" s="8">
        <f>C28</f>
        <v>3964</v>
      </c>
      <c r="E28" s="10">
        <v>609</v>
      </c>
      <c r="F28" s="4"/>
      <c r="G28" s="4" t="s">
        <v>6</v>
      </c>
      <c r="H28" s="8">
        <v>4348</v>
      </c>
      <c r="I28" s="8">
        <f>H28</f>
        <v>4348</v>
      </c>
      <c r="J28" s="10">
        <v>609</v>
      </c>
      <c r="K28" s="4"/>
      <c r="L28" s="4" t="s">
        <v>6</v>
      </c>
      <c r="M28" s="8">
        <v>5129</v>
      </c>
      <c r="N28" s="8">
        <f>M28</f>
        <v>5129</v>
      </c>
      <c r="O28" s="10">
        <v>609</v>
      </c>
    </row>
    <row r="29" spans="2:27" ht="25" customHeight="1" x14ac:dyDescent="0.15">
      <c r="B29" s="4" t="s">
        <v>7</v>
      </c>
      <c r="C29" s="8">
        <v>3379</v>
      </c>
      <c r="D29" s="8">
        <f>C29*3</f>
        <v>10137</v>
      </c>
      <c r="E29" s="10">
        <v>484</v>
      </c>
      <c r="F29" s="4"/>
      <c r="G29" s="4" t="s">
        <v>7</v>
      </c>
      <c r="H29" s="8">
        <v>3699</v>
      </c>
      <c r="I29" s="8">
        <f>H29*3</f>
        <v>11097</v>
      </c>
      <c r="J29" s="10">
        <v>484</v>
      </c>
      <c r="K29" s="4"/>
      <c r="L29" s="4" t="s">
        <v>7</v>
      </c>
      <c r="M29" s="8">
        <v>4364</v>
      </c>
      <c r="N29" s="8">
        <f>M29*3</f>
        <v>13092</v>
      </c>
      <c r="O29" s="10">
        <v>484</v>
      </c>
    </row>
    <row r="30" spans="2:27" ht="25" customHeight="1" x14ac:dyDescent="0.15">
      <c r="B30" s="4" t="s">
        <v>8</v>
      </c>
      <c r="C30" s="8">
        <v>2984</v>
      </c>
      <c r="D30" s="8">
        <f>C30*6</f>
        <v>17904</v>
      </c>
      <c r="E30" s="10">
        <v>449</v>
      </c>
      <c r="F30" s="4"/>
      <c r="G30" s="4" t="s">
        <v>8</v>
      </c>
      <c r="H30" s="8">
        <v>3264</v>
      </c>
      <c r="I30" s="8">
        <f>H30*6</f>
        <v>19584</v>
      </c>
      <c r="J30" s="10">
        <v>449</v>
      </c>
      <c r="K30" s="4"/>
      <c r="L30" s="4" t="s">
        <v>8</v>
      </c>
      <c r="M30" s="8">
        <v>3854</v>
      </c>
      <c r="N30" s="8">
        <f>M30*6</f>
        <v>23124</v>
      </c>
      <c r="O30" s="10">
        <v>449</v>
      </c>
    </row>
    <row r="31" spans="2:27" ht="25" customHeight="1" x14ac:dyDescent="0.15">
      <c r="B31" s="29" t="s">
        <v>9</v>
      </c>
      <c r="C31" s="30">
        <v>2374</v>
      </c>
      <c r="D31" s="30">
        <f>C31*12</f>
        <v>28488</v>
      </c>
      <c r="E31" s="32">
        <v>354</v>
      </c>
      <c r="F31" s="4"/>
      <c r="G31" s="29" t="s">
        <v>9</v>
      </c>
      <c r="H31" s="30">
        <v>2599</v>
      </c>
      <c r="I31" s="30">
        <f>H31*12</f>
        <v>31188</v>
      </c>
      <c r="J31" s="32">
        <v>354</v>
      </c>
      <c r="K31" s="4"/>
      <c r="L31" s="29" t="s">
        <v>9</v>
      </c>
      <c r="M31" s="30">
        <v>3074</v>
      </c>
      <c r="N31" s="30">
        <f>M31*12</f>
        <v>36888</v>
      </c>
      <c r="O31" s="32">
        <v>354</v>
      </c>
    </row>
    <row r="32" spans="2:27" ht="35" customHeight="1" x14ac:dyDescent="0.15"/>
    <row r="33" spans="2:15" ht="21" customHeight="1" x14ac:dyDescent="0.15">
      <c r="B33" s="52" t="s">
        <v>21</v>
      </c>
      <c r="C33" s="53"/>
      <c r="D33" s="53"/>
      <c r="E33" s="53"/>
      <c r="F33" s="4"/>
      <c r="G33" s="52" t="s">
        <v>22</v>
      </c>
      <c r="H33" s="53"/>
      <c r="I33" s="53"/>
      <c r="J33" s="53"/>
      <c r="K33" s="4"/>
      <c r="L33" s="52" t="s">
        <v>23</v>
      </c>
      <c r="M33" s="53"/>
      <c r="N33" s="53"/>
      <c r="O33" s="53"/>
    </row>
    <row r="34" spans="2:15" ht="40" customHeight="1" x14ac:dyDescent="0.15">
      <c r="B34" s="6"/>
      <c r="C34" s="7" t="s">
        <v>46</v>
      </c>
      <c r="D34" s="7" t="s">
        <v>47</v>
      </c>
      <c r="E34" s="7" t="s">
        <v>13</v>
      </c>
      <c r="F34" s="4"/>
      <c r="G34" s="6"/>
      <c r="H34" s="7" t="s">
        <v>46</v>
      </c>
      <c r="I34" s="7" t="s">
        <v>47</v>
      </c>
      <c r="J34" s="7" t="s">
        <v>13</v>
      </c>
      <c r="K34" s="4"/>
      <c r="L34" s="6"/>
      <c r="M34" s="7" t="s">
        <v>46</v>
      </c>
      <c r="N34" s="7" t="s">
        <v>47</v>
      </c>
      <c r="O34" s="7" t="s">
        <v>13</v>
      </c>
    </row>
    <row r="35" spans="2:15" ht="25" customHeight="1" x14ac:dyDescent="0.15">
      <c r="B35" s="4" t="s">
        <v>6</v>
      </c>
      <c r="C35" s="8">
        <v>5544</v>
      </c>
      <c r="D35" s="8">
        <f>C35</f>
        <v>5544</v>
      </c>
      <c r="E35" s="10">
        <v>609</v>
      </c>
      <c r="F35" s="4"/>
      <c r="G35" s="4" t="s">
        <v>6</v>
      </c>
      <c r="H35" s="8">
        <v>5964</v>
      </c>
      <c r="I35" s="8">
        <f>H35</f>
        <v>5964</v>
      </c>
      <c r="J35" s="10">
        <v>609</v>
      </c>
      <c r="K35" s="4"/>
      <c r="L35" s="4" t="s">
        <v>6</v>
      </c>
      <c r="M35" s="8">
        <v>6364</v>
      </c>
      <c r="N35" s="8">
        <f>M35</f>
        <v>6364</v>
      </c>
      <c r="O35" s="10">
        <v>609</v>
      </c>
    </row>
    <row r="36" spans="2:15" ht="25" customHeight="1" x14ac:dyDescent="0.15">
      <c r="B36" s="4" t="s">
        <v>7</v>
      </c>
      <c r="C36" s="8">
        <v>4714</v>
      </c>
      <c r="D36" s="8">
        <f>C36*3</f>
        <v>14142</v>
      </c>
      <c r="E36" s="10">
        <v>484</v>
      </c>
      <c r="F36" s="4"/>
      <c r="G36" s="4" t="s">
        <v>7</v>
      </c>
      <c r="H36" s="8">
        <v>5079</v>
      </c>
      <c r="I36" s="8">
        <f>H36*3</f>
        <v>15237</v>
      </c>
      <c r="J36" s="10">
        <v>484</v>
      </c>
      <c r="K36" s="4"/>
      <c r="L36" s="4" t="s">
        <v>7</v>
      </c>
      <c r="M36" s="8">
        <v>5414</v>
      </c>
      <c r="N36" s="8">
        <f>M36*3</f>
        <v>16242</v>
      </c>
      <c r="O36" s="10">
        <v>484</v>
      </c>
    </row>
    <row r="37" spans="2:15" ht="25" customHeight="1" x14ac:dyDescent="0.15">
      <c r="B37" s="4" t="s">
        <v>8</v>
      </c>
      <c r="C37" s="8">
        <v>4169</v>
      </c>
      <c r="D37" s="8">
        <f>C37*6</f>
        <v>25014</v>
      </c>
      <c r="E37" s="10">
        <v>449</v>
      </c>
      <c r="F37" s="4"/>
      <c r="G37" s="4" t="s">
        <v>8</v>
      </c>
      <c r="H37" s="8">
        <v>4479</v>
      </c>
      <c r="I37" s="8">
        <f>H37*6</f>
        <v>26874</v>
      </c>
      <c r="J37" s="10">
        <v>449</v>
      </c>
      <c r="K37" s="4"/>
      <c r="L37" s="4" t="s">
        <v>8</v>
      </c>
      <c r="M37" s="8">
        <v>4779</v>
      </c>
      <c r="N37" s="8">
        <f>M37*6</f>
        <v>28674</v>
      </c>
      <c r="O37" s="10">
        <v>449</v>
      </c>
    </row>
    <row r="38" spans="2:15" ht="25" customHeight="1" x14ac:dyDescent="0.15">
      <c r="B38" s="29" t="s">
        <v>9</v>
      </c>
      <c r="C38" s="30">
        <v>3314</v>
      </c>
      <c r="D38" s="30">
        <f>C38*12</f>
        <v>39768</v>
      </c>
      <c r="E38" s="32">
        <v>354</v>
      </c>
      <c r="F38" s="4"/>
      <c r="G38" s="29" t="s">
        <v>9</v>
      </c>
      <c r="H38" s="30">
        <v>3574</v>
      </c>
      <c r="I38" s="30">
        <f>H38*12</f>
        <v>42888</v>
      </c>
      <c r="J38" s="32">
        <v>354</v>
      </c>
      <c r="K38" s="4"/>
      <c r="L38" s="29" t="s">
        <v>9</v>
      </c>
      <c r="M38" s="30">
        <v>3819</v>
      </c>
      <c r="N38" s="30">
        <f>M38*12</f>
        <v>45828</v>
      </c>
      <c r="O38" s="32">
        <v>354</v>
      </c>
    </row>
    <row r="39" spans="2:15" ht="35" customHeight="1" x14ac:dyDescent="0.15"/>
    <row r="40" spans="2:15" ht="21" customHeight="1" x14ac:dyDescent="0.15">
      <c r="B40" s="52" t="s">
        <v>24</v>
      </c>
      <c r="C40" s="53"/>
      <c r="D40" s="53"/>
      <c r="E40" s="53"/>
      <c r="F40" s="4"/>
      <c r="G40" s="52" t="s">
        <v>25</v>
      </c>
      <c r="H40" s="52"/>
      <c r="I40" s="52"/>
      <c r="J40" s="52"/>
      <c r="K40" s="4"/>
      <c r="L40" s="52" t="s">
        <v>26</v>
      </c>
      <c r="M40" s="52"/>
      <c r="N40" s="52"/>
      <c r="O40" s="52"/>
    </row>
    <row r="41" spans="2:15" ht="39" customHeight="1" x14ac:dyDescent="0.15">
      <c r="B41" s="6"/>
      <c r="C41" s="7" t="s">
        <v>46</v>
      </c>
      <c r="D41" s="7" t="s">
        <v>47</v>
      </c>
      <c r="E41" s="7" t="s">
        <v>13</v>
      </c>
      <c r="F41" s="4"/>
      <c r="G41" s="6"/>
      <c r="H41" s="7" t="s">
        <v>46</v>
      </c>
      <c r="I41" s="7" t="s">
        <v>47</v>
      </c>
      <c r="J41" s="7" t="s">
        <v>13</v>
      </c>
      <c r="K41" s="4"/>
      <c r="L41" s="6"/>
      <c r="M41" s="7" t="s">
        <v>46</v>
      </c>
      <c r="N41" s="7" t="s">
        <v>47</v>
      </c>
      <c r="O41" s="7" t="s">
        <v>13</v>
      </c>
    </row>
    <row r="42" spans="2:15" ht="25" customHeight="1" x14ac:dyDescent="0.15">
      <c r="B42" s="4" t="s">
        <v>6</v>
      </c>
      <c r="C42" s="8">
        <v>6714</v>
      </c>
      <c r="D42" s="8">
        <f>C42</f>
        <v>6714</v>
      </c>
      <c r="E42" s="10">
        <v>609</v>
      </c>
      <c r="F42" s="4"/>
      <c r="G42" s="4" t="s">
        <v>6</v>
      </c>
      <c r="H42" s="8">
        <v>7099</v>
      </c>
      <c r="I42" s="8">
        <f>H42</f>
        <v>7099</v>
      </c>
      <c r="J42" s="10">
        <v>609</v>
      </c>
      <c r="K42" s="4"/>
      <c r="L42" s="4" t="s">
        <v>6</v>
      </c>
      <c r="M42" s="8">
        <v>7484</v>
      </c>
      <c r="N42" s="8">
        <f>M42</f>
        <v>7484</v>
      </c>
      <c r="O42" s="10">
        <v>609</v>
      </c>
    </row>
    <row r="43" spans="2:15" ht="25" customHeight="1" x14ac:dyDescent="0.15">
      <c r="B43" s="4" t="s">
        <v>7</v>
      </c>
      <c r="C43" s="8">
        <v>5719</v>
      </c>
      <c r="D43" s="8">
        <f>C43*3</f>
        <v>17157</v>
      </c>
      <c r="E43" s="10">
        <v>484</v>
      </c>
      <c r="F43" s="4"/>
      <c r="G43" s="4" t="s">
        <v>7</v>
      </c>
      <c r="H43" s="8">
        <v>6044</v>
      </c>
      <c r="I43" s="8">
        <f>H43*3</f>
        <v>18132</v>
      </c>
      <c r="J43" s="10">
        <v>484</v>
      </c>
      <c r="K43" s="4"/>
      <c r="L43" s="4" t="s">
        <v>7</v>
      </c>
      <c r="M43" s="8">
        <v>6374</v>
      </c>
      <c r="N43" s="8">
        <f>M43*3</f>
        <v>19122</v>
      </c>
      <c r="O43" s="10">
        <v>484</v>
      </c>
    </row>
    <row r="44" spans="2:15" ht="25" customHeight="1" x14ac:dyDescent="0.15">
      <c r="B44" s="4" t="s">
        <v>8</v>
      </c>
      <c r="C44" s="8">
        <v>5034</v>
      </c>
      <c r="D44" s="8">
        <f>C44*6</f>
        <v>30204</v>
      </c>
      <c r="E44" s="10">
        <v>449</v>
      </c>
      <c r="F44" s="4"/>
      <c r="G44" s="4" t="s">
        <v>8</v>
      </c>
      <c r="H44" s="8">
        <v>5329</v>
      </c>
      <c r="I44" s="8">
        <f>H44*6</f>
        <v>31974</v>
      </c>
      <c r="J44" s="10">
        <v>449</v>
      </c>
      <c r="K44" s="4"/>
      <c r="L44" s="4" t="s">
        <v>8</v>
      </c>
      <c r="M44" s="8">
        <v>5624</v>
      </c>
      <c r="N44" s="8">
        <f>M44*6</f>
        <v>33744</v>
      </c>
      <c r="O44" s="10">
        <v>449</v>
      </c>
    </row>
    <row r="45" spans="2:15" ht="25" customHeight="1" x14ac:dyDescent="0.15">
      <c r="B45" s="29" t="s">
        <v>9</v>
      </c>
      <c r="C45" s="30">
        <v>4029</v>
      </c>
      <c r="D45" s="30">
        <f>C45*12</f>
        <v>48348</v>
      </c>
      <c r="E45" s="32">
        <v>354</v>
      </c>
      <c r="F45" s="4"/>
      <c r="G45" s="29" t="s">
        <v>9</v>
      </c>
      <c r="H45" s="30">
        <v>4249</v>
      </c>
      <c r="I45" s="30">
        <f>H45*12</f>
        <v>50988</v>
      </c>
      <c r="J45" s="32">
        <v>354</v>
      </c>
      <c r="K45" s="4"/>
      <c r="L45" s="29" t="s">
        <v>9</v>
      </c>
      <c r="M45" s="30">
        <v>4484</v>
      </c>
      <c r="N45" s="30">
        <f>M45*12</f>
        <v>53808</v>
      </c>
      <c r="O45" s="32">
        <v>354</v>
      </c>
    </row>
    <row r="46" spans="2:15" ht="35" customHeight="1" x14ac:dyDescent="0.15"/>
    <row r="47" spans="2:15" ht="21" customHeight="1" x14ac:dyDescent="0.15">
      <c r="B47" s="52" t="s">
        <v>39</v>
      </c>
      <c r="C47" s="53"/>
      <c r="D47" s="53"/>
      <c r="E47" s="53"/>
      <c r="F47" s="4"/>
      <c r="G47" s="52" t="s">
        <v>40</v>
      </c>
      <c r="H47" s="53"/>
      <c r="I47" s="53"/>
      <c r="J47" s="53"/>
      <c r="K47" s="4"/>
      <c r="L47" s="52" t="s">
        <v>29</v>
      </c>
      <c r="M47" s="53"/>
      <c r="N47" s="53"/>
      <c r="O47" s="53"/>
    </row>
    <row r="48" spans="2:15" ht="39" customHeight="1" x14ac:dyDescent="0.15">
      <c r="B48" s="6"/>
      <c r="C48" s="7" t="s">
        <v>46</v>
      </c>
      <c r="D48" s="7" t="s">
        <v>47</v>
      </c>
      <c r="E48" s="7" t="s">
        <v>13</v>
      </c>
      <c r="F48" s="4"/>
      <c r="G48" s="6"/>
      <c r="H48" s="7" t="s">
        <v>46</v>
      </c>
      <c r="I48" s="7" t="s">
        <v>47</v>
      </c>
      <c r="J48" s="7" t="s">
        <v>13</v>
      </c>
      <c r="K48" s="4"/>
      <c r="L48" s="6"/>
      <c r="M48" s="7" t="s">
        <v>46</v>
      </c>
      <c r="N48" s="7" t="s">
        <v>47</v>
      </c>
      <c r="O48" s="7" t="s">
        <v>13</v>
      </c>
    </row>
    <row r="49" spans="2:15" ht="25" customHeight="1" x14ac:dyDescent="0.15">
      <c r="B49" s="4" t="s">
        <v>6</v>
      </c>
      <c r="C49" s="8">
        <v>7864</v>
      </c>
      <c r="D49" s="8">
        <f>C49</f>
        <v>7864</v>
      </c>
      <c r="E49" s="10">
        <v>609</v>
      </c>
      <c r="F49" s="4"/>
      <c r="G49" s="4" t="s">
        <v>6</v>
      </c>
      <c r="H49" s="8">
        <v>8224</v>
      </c>
      <c r="I49" s="8">
        <f>H49</f>
        <v>8224</v>
      </c>
      <c r="J49" s="10">
        <v>609</v>
      </c>
      <c r="K49" s="4"/>
      <c r="L49" s="4" t="s">
        <v>6</v>
      </c>
      <c r="M49" s="8">
        <v>8579</v>
      </c>
      <c r="N49" s="8">
        <f>M49</f>
        <v>8579</v>
      </c>
      <c r="O49" s="10">
        <v>609</v>
      </c>
    </row>
    <row r="50" spans="2:15" ht="25" customHeight="1" x14ac:dyDescent="0.15">
      <c r="B50" s="4" t="s">
        <v>7</v>
      </c>
      <c r="C50" s="8">
        <v>6684</v>
      </c>
      <c r="D50" s="8">
        <f>C50*3</f>
        <v>20052</v>
      </c>
      <c r="E50" s="10">
        <v>484</v>
      </c>
      <c r="F50" s="4"/>
      <c r="G50" s="4" t="s">
        <v>7</v>
      </c>
      <c r="H50" s="8">
        <v>6999</v>
      </c>
      <c r="I50" s="8">
        <f>H50*3</f>
        <v>20997</v>
      </c>
      <c r="J50" s="10">
        <v>484</v>
      </c>
      <c r="K50" s="4"/>
      <c r="L50" s="4" t="s">
        <v>7</v>
      </c>
      <c r="M50" s="8">
        <v>7294</v>
      </c>
      <c r="N50" s="8">
        <f>M50*3</f>
        <v>21882</v>
      </c>
      <c r="O50" s="10">
        <v>484</v>
      </c>
    </row>
    <row r="51" spans="2:15" ht="25" customHeight="1" x14ac:dyDescent="0.15">
      <c r="B51" s="4" t="s">
        <v>8</v>
      </c>
      <c r="C51" s="8">
        <v>5899</v>
      </c>
      <c r="D51" s="8">
        <f>C51*6</f>
        <v>35394</v>
      </c>
      <c r="E51" s="10">
        <v>449</v>
      </c>
      <c r="F51" s="4"/>
      <c r="G51" s="4" t="s">
        <v>8</v>
      </c>
      <c r="H51" s="8">
        <v>6169</v>
      </c>
      <c r="I51" s="8">
        <f>H51*6</f>
        <v>37014</v>
      </c>
      <c r="J51" s="10">
        <v>449</v>
      </c>
      <c r="K51" s="4"/>
      <c r="L51" s="4" t="s">
        <v>8</v>
      </c>
      <c r="M51" s="8">
        <v>6434</v>
      </c>
      <c r="N51" s="8">
        <f>M51*6</f>
        <v>38604</v>
      </c>
      <c r="O51" s="10">
        <v>449</v>
      </c>
    </row>
    <row r="52" spans="2:15" ht="25" customHeight="1" x14ac:dyDescent="0.15">
      <c r="B52" s="29" t="s">
        <v>9</v>
      </c>
      <c r="C52" s="30">
        <v>4709</v>
      </c>
      <c r="D52" s="30">
        <f>C52*12</f>
        <v>56508</v>
      </c>
      <c r="E52" s="32">
        <v>354</v>
      </c>
      <c r="F52" s="4"/>
      <c r="G52" s="29" t="s">
        <v>9</v>
      </c>
      <c r="H52" s="30">
        <v>4924</v>
      </c>
      <c r="I52" s="30">
        <f>H52*12</f>
        <v>59088</v>
      </c>
      <c r="J52" s="32">
        <v>354</v>
      </c>
      <c r="K52" s="4"/>
      <c r="L52" s="29" t="s">
        <v>9</v>
      </c>
      <c r="M52" s="30">
        <v>5134</v>
      </c>
      <c r="N52" s="30">
        <f>M52*12</f>
        <v>61608</v>
      </c>
      <c r="O52" s="32">
        <v>354</v>
      </c>
    </row>
    <row r="56" spans="2:15" ht="15.75" customHeight="1" x14ac:dyDescent="0.15">
      <c r="E56" s="11"/>
    </row>
    <row r="57" spans="2:15" ht="15.75" customHeight="1" x14ac:dyDescent="0.15">
      <c r="B57" s="9"/>
      <c r="C57" s="9"/>
      <c r="D57" s="9"/>
      <c r="E57" s="9"/>
      <c r="F57" s="9"/>
      <c r="G57" s="9"/>
      <c r="H57" s="9"/>
      <c r="I57" s="9"/>
      <c r="J57" s="9"/>
      <c r="K57" s="9"/>
      <c r="L57" s="9"/>
      <c r="M57" s="9"/>
    </row>
    <row r="58" spans="2:15" ht="15.75" customHeight="1" x14ac:dyDescent="0.15">
      <c r="B58" s="9"/>
      <c r="C58" s="9"/>
      <c r="D58" s="12"/>
      <c r="E58" s="9"/>
      <c r="F58" s="9"/>
      <c r="G58" s="9"/>
      <c r="H58" s="9"/>
      <c r="I58" s="9"/>
      <c r="J58" s="9"/>
      <c r="K58" s="9"/>
      <c r="L58" s="9"/>
      <c r="M58" s="9"/>
    </row>
    <row r="59" spans="2:15" ht="15.75" customHeight="1" x14ac:dyDescent="0.15">
      <c r="B59" s="9"/>
      <c r="C59" s="9"/>
      <c r="D59" s="9"/>
      <c r="E59" s="9"/>
      <c r="F59" s="9"/>
      <c r="G59" s="9"/>
      <c r="H59" s="9"/>
      <c r="I59" s="9"/>
      <c r="J59" s="9"/>
      <c r="K59" s="9"/>
      <c r="L59" s="9"/>
      <c r="M59" s="9"/>
    </row>
    <row r="60" spans="2:15" ht="15.75" customHeight="1" x14ac:dyDescent="0.15">
      <c r="B60" s="9"/>
      <c r="C60" s="9"/>
      <c r="D60" s="9"/>
      <c r="E60" s="9"/>
      <c r="F60" s="9"/>
      <c r="G60" s="9"/>
      <c r="H60" s="9"/>
      <c r="I60" s="9"/>
      <c r="J60" s="9"/>
      <c r="K60" s="9"/>
      <c r="L60" s="9"/>
      <c r="M60" s="9"/>
    </row>
  </sheetData>
  <mergeCells count="25">
    <mergeCell ref="B47:E47"/>
    <mergeCell ref="G47:J47"/>
    <mergeCell ref="L47:O47"/>
    <mergeCell ref="B33:E33"/>
    <mergeCell ref="G33:J33"/>
    <mergeCell ref="L33:O33"/>
    <mergeCell ref="B40:E40"/>
    <mergeCell ref="G40:J40"/>
    <mergeCell ref="L40:O40"/>
    <mergeCell ref="B26:E26"/>
    <mergeCell ref="L18:O18"/>
    <mergeCell ref="G12:J12"/>
    <mergeCell ref="G26:J26"/>
    <mergeCell ref="L26:O26"/>
    <mergeCell ref="B12:E12"/>
    <mergeCell ref="L12:O12"/>
    <mergeCell ref="B19:E19"/>
    <mergeCell ref="G19:J19"/>
    <mergeCell ref="L19:O19"/>
    <mergeCell ref="B1:O1"/>
    <mergeCell ref="B2:O2"/>
    <mergeCell ref="B3:O3"/>
    <mergeCell ref="B5:E5"/>
    <mergeCell ref="G5:J5"/>
    <mergeCell ref="L5:O5"/>
  </mergeCells>
  <hyperlinks>
    <hyperlink ref="B3" r:id="rId1" display="Get a quote and a FREE data room. _x000a_No risks. No tricks. Fees only start if you invite an external guest and you can change your plan anytime before that." xr:uid="{406DDF83-5895-5B40-BE20-44C19720B3F9}"/>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Currency in AUD</vt:lpstr>
      <vt:lpstr>Currency in GBP</vt:lpstr>
      <vt:lpstr>Currency in EUR </vt:lpstr>
      <vt:lpstr>Currency in ZAR</vt:lpstr>
      <vt:lpstr>Currency in USD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Hao Wang</cp:lastModifiedBy>
  <dcterms:created xsi:type="dcterms:W3CDTF">2022-04-27T00:49:04Z</dcterms:created>
  <dcterms:modified xsi:type="dcterms:W3CDTF">2025-07-28T02:58:51Z</dcterms:modified>
</cp:coreProperties>
</file>