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codeName="ThisWorkbook"/>
  <mc:AlternateContent xmlns:mc="http://schemas.openxmlformats.org/markup-compatibility/2006">
    <mc:Choice Requires="x15">
      <x15ac:absPath xmlns:x15ac="http://schemas.microsoft.com/office/spreadsheetml/2010/11/ac" url="/Users/kayleyjulien/Desktop/Business/Korporate Consulting Services/"/>
    </mc:Choice>
  </mc:AlternateContent>
  <xr:revisionPtr revIDLastSave="0" documentId="13_ncr:1_{0F96B58D-45E6-9A48-9D35-76A6BB972269}" xr6:coauthVersionLast="47" xr6:coauthVersionMax="47" xr10:uidLastSave="{00000000-0000-0000-0000-000000000000}"/>
  <bookViews>
    <workbookView xWindow="420" yWindow="500" windowWidth="27940" windowHeight="16100" xr2:uid="{00000000-000D-0000-FFFF-FFFF00000000}"/>
  </bookViews>
  <sheets>
    <sheet name="Instructions" sheetId="41" r:id="rId1"/>
    <sheet name="Setup Tab" sheetId="39" r:id="rId2"/>
    <sheet name="Actuals Data" sheetId="40" state="hidden" r:id="rId3"/>
    <sheet name="Budget_ Predictions" sheetId="37" r:id="rId4"/>
    <sheet name="Actuals" sheetId="38" r:id="rId5"/>
    <sheet name="Budget Dashboard" sheetId="22" r:id="rId6"/>
  </sheets>
  <definedNames>
    <definedName name="Company_Name">#REF!</definedName>
    <definedName name="_xlnm.Print_Area" localSheetId="4">Actuals!$A$1:$I$2099</definedName>
    <definedName name="_xlnm.Print_Area" localSheetId="2">'Actuals Data'!$A$1:$P$67</definedName>
    <definedName name="_xlnm.Print_Area" localSheetId="5">'Budget Dashboard'!$A$1:$P$38</definedName>
    <definedName name="_xlnm.Print_Area" localSheetId="3">'Budget_ Predictions'!$A$1:$I$2099</definedName>
    <definedName name="_xlnm.Print_Area" localSheetId="1">'Setup Tab'!$A$1:$G$38</definedName>
    <definedName name="Total_Monthly_Expenses">#REF!</definedName>
    <definedName name="Total_Monthly_Income">#REF!</definedName>
    <definedName name="Total_Monthly_Saving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1" i="22" l="1"/>
  <c r="E10" i="22"/>
  <c r="D10" i="22"/>
  <c r="B38" i="40"/>
  <c r="B39" i="40"/>
  <c r="B40" i="40"/>
  <c r="B41" i="40"/>
  <c r="B42" i="40"/>
  <c r="D42" i="40" s="1"/>
  <c r="B43" i="40"/>
  <c r="B44" i="40"/>
  <c r="D44" i="40" s="1"/>
  <c r="B45" i="40"/>
  <c r="B46" i="40"/>
  <c r="D46" i="40" s="1"/>
  <c r="B47" i="40"/>
  <c r="B48" i="40"/>
  <c r="D48" i="40" s="1"/>
  <c r="B49" i="40"/>
  <c r="L49" i="40" s="1"/>
  <c r="B50" i="40"/>
  <c r="D50" i="40" s="1"/>
  <c r="B51" i="40"/>
  <c r="B52" i="40"/>
  <c r="L52" i="40" s="1"/>
  <c r="B53" i="40"/>
  <c r="H53" i="40" s="1"/>
  <c r="B54" i="40"/>
  <c r="D54" i="40" s="1"/>
  <c r="B55" i="40"/>
  <c r="D55" i="40" s="1"/>
  <c r="B56" i="40"/>
  <c r="L56" i="40" s="1"/>
  <c r="B57" i="40"/>
  <c r="B58" i="40"/>
  <c r="D58" i="40" s="1"/>
  <c r="B59" i="40"/>
  <c r="D59" i="40" s="1"/>
  <c r="B60" i="40"/>
  <c r="L60" i="40" s="1"/>
  <c r="B61" i="40"/>
  <c r="L61" i="40" s="1"/>
  <c r="B62" i="40"/>
  <c r="D62" i="40" s="1"/>
  <c r="B63" i="40"/>
  <c r="D63" i="40" s="1"/>
  <c r="B64" i="40"/>
  <c r="L64" i="40" s="1"/>
  <c r="B65" i="40"/>
  <c r="H65" i="40" s="1"/>
  <c r="B66" i="40"/>
  <c r="D66" i="40" s="1"/>
  <c r="B37" i="40"/>
  <c r="E37" i="40" s="1"/>
  <c r="B33" i="40"/>
  <c r="K33" i="40" s="1"/>
  <c r="B4" i="40"/>
  <c r="B5" i="40"/>
  <c r="B6" i="40"/>
  <c r="B7" i="40"/>
  <c r="B8" i="40"/>
  <c r="B9" i="40"/>
  <c r="B10" i="40"/>
  <c r="B11" i="40"/>
  <c r="D11" i="40" s="1"/>
  <c r="B12" i="40"/>
  <c r="H12" i="40" s="1"/>
  <c r="B13" i="40"/>
  <c r="B14" i="40"/>
  <c r="B15" i="40"/>
  <c r="D15" i="40" s="1"/>
  <c r="B16" i="40"/>
  <c r="H16" i="40" s="1"/>
  <c r="B17" i="40"/>
  <c r="B18" i="40"/>
  <c r="B19" i="40"/>
  <c r="D19" i="40" s="1"/>
  <c r="B20" i="40"/>
  <c r="H20" i="40" s="1"/>
  <c r="B21" i="40"/>
  <c r="B22" i="40"/>
  <c r="B23" i="40"/>
  <c r="D23" i="40" s="1"/>
  <c r="B24" i="40"/>
  <c r="H24" i="40" s="1"/>
  <c r="B25" i="40"/>
  <c r="D25" i="40" s="1"/>
  <c r="B26" i="40"/>
  <c r="H26" i="40" s="1"/>
  <c r="B27" i="40"/>
  <c r="D27" i="40" s="1"/>
  <c r="B28" i="40"/>
  <c r="H28" i="40" s="1"/>
  <c r="B29" i="40"/>
  <c r="D29" i="40" s="1"/>
  <c r="B30" i="40"/>
  <c r="H30" i="40" s="1"/>
  <c r="B31" i="40"/>
  <c r="K31" i="40" s="1"/>
  <c r="B32" i="40"/>
  <c r="D32" i="40" s="1"/>
  <c r="B2" i="40"/>
  <c r="F10" i="22" l="1"/>
  <c r="L65" i="40"/>
  <c r="H56" i="40"/>
  <c r="D52" i="40"/>
  <c r="H64" i="40"/>
  <c r="H60" i="40"/>
  <c r="D56" i="40"/>
  <c r="D64" i="40"/>
  <c r="D60" i="40"/>
  <c r="H52" i="40"/>
  <c r="E57" i="40"/>
  <c r="I57" i="40"/>
  <c r="M57" i="40"/>
  <c r="F57" i="40"/>
  <c r="J57" i="40"/>
  <c r="N57" i="40"/>
  <c r="C57" i="40"/>
  <c r="G57" i="40"/>
  <c r="K57" i="40"/>
  <c r="E45" i="40"/>
  <c r="I45" i="40"/>
  <c r="M45" i="40"/>
  <c r="F45" i="40"/>
  <c r="J45" i="40"/>
  <c r="N45" i="40"/>
  <c r="C45" i="40"/>
  <c r="G45" i="40"/>
  <c r="K45" i="40"/>
  <c r="E63" i="40"/>
  <c r="I63" i="40"/>
  <c r="M63" i="40"/>
  <c r="F63" i="40"/>
  <c r="J63" i="40"/>
  <c r="N63" i="40"/>
  <c r="C63" i="40"/>
  <c r="G63" i="40"/>
  <c r="K63" i="40"/>
  <c r="E59" i="40"/>
  <c r="I59" i="40"/>
  <c r="M59" i="40"/>
  <c r="F59" i="40"/>
  <c r="J59" i="40"/>
  <c r="N59" i="40"/>
  <c r="C59" i="40"/>
  <c r="G59" i="40"/>
  <c r="K59" i="40"/>
  <c r="E55" i="40"/>
  <c r="I55" i="40"/>
  <c r="M55" i="40"/>
  <c r="F55" i="40"/>
  <c r="J55" i="40"/>
  <c r="N55" i="40"/>
  <c r="C55" i="40"/>
  <c r="G55" i="40"/>
  <c r="K55" i="40"/>
  <c r="E51" i="40"/>
  <c r="I51" i="40"/>
  <c r="M51" i="40"/>
  <c r="F51" i="40"/>
  <c r="J51" i="40"/>
  <c r="N51" i="40"/>
  <c r="C51" i="40"/>
  <c r="G51" i="40"/>
  <c r="K51" i="40"/>
  <c r="E47" i="40"/>
  <c r="I47" i="40"/>
  <c r="M47" i="40"/>
  <c r="F47" i="40"/>
  <c r="J47" i="40"/>
  <c r="N47" i="40"/>
  <c r="C47" i="40"/>
  <c r="G47" i="40"/>
  <c r="K47" i="40"/>
  <c r="E43" i="40"/>
  <c r="I43" i="40"/>
  <c r="M43" i="40"/>
  <c r="F43" i="40"/>
  <c r="J43" i="40"/>
  <c r="N43" i="40"/>
  <c r="C43" i="40"/>
  <c r="G43" i="40"/>
  <c r="K43" i="40"/>
  <c r="E39" i="40"/>
  <c r="I39" i="40"/>
  <c r="M39" i="40"/>
  <c r="F39" i="40"/>
  <c r="J39" i="40"/>
  <c r="N39" i="40"/>
  <c r="C39" i="40"/>
  <c r="G39" i="40"/>
  <c r="K39" i="40"/>
  <c r="D39" i="40"/>
  <c r="H39" i="40"/>
  <c r="L39" i="40"/>
  <c r="H63" i="40"/>
  <c r="H59" i="40"/>
  <c r="H55" i="40"/>
  <c r="H51" i="40"/>
  <c r="L48" i="40"/>
  <c r="H47" i="40"/>
  <c r="L44" i="40"/>
  <c r="H43" i="40"/>
  <c r="E66" i="40"/>
  <c r="I66" i="40"/>
  <c r="M66" i="40"/>
  <c r="F66" i="40"/>
  <c r="J66" i="40"/>
  <c r="N66" i="40"/>
  <c r="C66" i="40"/>
  <c r="G66" i="40"/>
  <c r="K66" i="40"/>
  <c r="E58" i="40"/>
  <c r="I58" i="40"/>
  <c r="M58" i="40"/>
  <c r="F58" i="40"/>
  <c r="J58" i="40"/>
  <c r="N58" i="40"/>
  <c r="C58" i="40"/>
  <c r="G58" i="40"/>
  <c r="K58" i="40"/>
  <c r="E46" i="40"/>
  <c r="I46" i="40"/>
  <c r="M46" i="40"/>
  <c r="F46" i="40"/>
  <c r="J46" i="40"/>
  <c r="N46" i="40"/>
  <c r="C46" i="40"/>
  <c r="G46" i="40"/>
  <c r="K46" i="40"/>
  <c r="L57" i="40"/>
  <c r="L53" i="40"/>
  <c r="D51" i="40"/>
  <c r="H48" i="40"/>
  <c r="D47" i="40"/>
  <c r="L45" i="40"/>
  <c r="H44" i="40"/>
  <c r="D43" i="40"/>
  <c r="D4" i="40"/>
  <c r="C4" i="40"/>
  <c r="E62" i="40"/>
  <c r="I62" i="40"/>
  <c r="M62" i="40"/>
  <c r="F62" i="40"/>
  <c r="J62" i="40"/>
  <c r="N62" i="40"/>
  <c r="C62" i="40"/>
  <c r="G62" i="40"/>
  <c r="K62" i="40"/>
  <c r="E54" i="40"/>
  <c r="I54" i="40"/>
  <c r="M54" i="40"/>
  <c r="F54" i="40"/>
  <c r="J54" i="40"/>
  <c r="N54" i="40"/>
  <c r="C54" i="40"/>
  <c r="G54" i="40"/>
  <c r="K54" i="40"/>
  <c r="E50" i="40"/>
  <c r="I50" i="40"/>
  <c r="M50" i="40"/>
  <c r="F50" i="40"/>
  <c r="J50" i="40"/>
  <c r="N50" i="40"/>
  <c r="C50" i="40"/>
  <c r="G50" i="40"/>
  <c r="K50" i="40"/>
  <c r="E42" i="40"/>
  <c r="I42" i="40"/>
  <c r="M42" i="40"/>
  <c r="F42" i="40"/>
  <c r="J42" i="40"/>
  <c r="N42" i="40"/>
  <c r="C42" i="40"/>
  <c r="G42" i="40"/>
  <c r="K42" i="40"/>
  <c r="D38" i="40"/>
  <c r="I38" i="40"/>
  <c r="M38" i="40"/>
  <c r="E38" i="40"/>
  <c r="E61" i="40"/>
  <c r="I61" i="40"/>
  <c r="M61" i="40"/>
  <c r="F61" i="40"/>
  <c r="J61" i="40"/>
  <c r="N61" i="40"/>
  <c r="C61" i="40"/>
  <c r="G61" i="40"/>
  <c r="K61" i="40"/>
  <c r="E49" i="40"/>
  <c r="I49" i="40"/>
  <c r="M49" i="40"/>
  <c r="F49" i="40"/>
  <c r="J49" i="40"/>
  <c r="N49" i="40"/>
  <c r="C49" i="40"/>
  <c r="G49" i="40"/>
  <c r="K49" i="40"/>
  <c r="E41" i="40"/>
  <c r="I41" i="40"/>
  <c r="M41" i="40"/>
  <c r="F41" i="40"/>
  <c r="J41" i="40"/>
  <c r="N41" i="40"/>
  <c r="C41" i="40"/>
  <c r="G41" i="40"/>
  <c r="K41" i="40"/>
  <c r="D41" i="40"/>
  <c r="H41" i="40"/>
  <c r="L41" i="40"/>
  <c r="L66" i="40"/>
  <c r="L58" i="40"/>
  <c r="L54" i="40"/>
  <c r="L50" i="40"/>
  <c r="H49" i="40"/>
  <c r="L46" i="40"/>
  <c r="H45" i="40"/>
  <c r="L42" i="40"/>
  <c r="E65" i="40"/>
  <c r="I65" i="40"/>
  <c r="M65" i="40"/>
  <c r="F65" i="40"/>
  <c r="J65" i="40"/>
  <c r="N65" i="40"/>
  <c r="C65" i="40"/>
  <c r="G65" i="40"/>
  <c r="K65" i="40"/>
  <c r="E53" i="40"/>
  <c r="I53" i="40"/>
  <c r="M53" i="40"/>
  <c r="F53" i="40"/>
  <c r="J53" i="40"/>
  <c r="N53" i="40"/>
  <c r="C53" i="40"/>
  <c r="G53" i="40"/>
  <c r="K53" i="40"/>
  <c r="L62" i="40"/>
  <c r="H61" i="40"/>
  <c r="H57" i="40"/>
  <c r="K4" i="40"/>
  <c r="E64" i="40"/>
  <c r="I64" i="40"/>
  <c r="M64" i="40"/>
  <c r="F64" i="40"/>
  <c r="J64" i="40"/>
  <c r="N64" i="40"/>
  <c r="C64" i="40"/>
  <c r="G64" i="40"/>
  <c r="K64" i="40"/>
  <c r="E60" i="40"/>
  <c r="I60" i="40"/>
  <c r="M60" i="40"/>
  <c r="F60" i="40"/>
  <c r="J60" i="40"/>
  <c r="N60" i="40"/>
  <c r="C60" i="40"/>
  <c r="G60" i="40"/>
  <c r="K60" i="40"/>
  <c r="E56" i="40"/>
  <c r="I56" i="40"/>
  <c r="M56" i="40"/>
  <c r="F56" i="40"/>
  <c r="J56" i="40"/>
  <c r="N56" i="40"/>
  <c r="C56" i="40"/>
  <c r="G56" i="40"/>
  <c r="K56" i="40"/>
  <c r="E52" i="40"/>
  <c r="I52" i="40"/>
  <c r="M52" i="40"/>
  <c r="F52" i="40"/>
  <c r="J52" i="40"/>
  <c r="N52" i="40"/>
  <c r="C52" i="40"/>
  <c r="G52" i="40"/>
  <c r="K52" i="40"/>
  <c r="E48" i="40"/>
  <c r="I48" i="40"/>
  <c r="M48" i="40"/>
  <c r="F48" i="40"/>
  <c r="J48" i="40"/>
  <c r="N48" i="40"/>
  <c r="C48" i="40"/>
  <c r="G48" i="40"/>
  <c r="K48" i="40"/>
  <c r="E44" i="40"/>
  <c r="I44" i="40"/>
  <c r="M44" i="40"/>
  <c r="F44" i="40"/>
  <c r="J44" i="40"/>
  <c r="N44" i="40"/>
  <c r="C44" i="40"/>
  <c r="G44" i="40"/>
  <c r="K44" i="40"/>
  <c r="E40" i="40"/>
  <c r="I40" i="40"/>
  <c r="M40" i="40"/>
  <c r="F40" i="40"/>
  <c r="J40" i="40"/>
  <c r="N40" i="40"/>
  <c r="C40" i="40"/>
  <c r="G40" i="40"/>
  <c r="K40" i="40"/>
  <c r="D40" i="40"/>
  <c r="H40" i="40"/>
  <c r="L40" i="40"/>
  <c r="H66" i="40"/>
  <c r="D65" i="40"/>
  <c r="L63" i="40"/>
  <c r="H62" i="40"/>
  <c r="D61" i="40"/>
  <c r="L59" i="40"/>
  <c r="H58" i="40"/>
  <c r="D57" i="40"/>
  <c r="L55" i="40"/>
  <c r="H54" i="40"/>
  <c r="D53" i="40"/>
  <c r="L51" i="40"/>
  <c r="H50" i="40"/>
  <c r="D49" i="40"/>
  <c r="L47" i="40"/>
  <c r="H46" i="40"/>
  <c r="D45" i="40"/>
  <c r="L43" i="40"/>
  <c r="H42" i="40"/>
  <c r="K38" i="40"/>
  <c r="G38" i="40"/>
  <c r="C38" i="40"/>
  <c r="N38" i="40"/>
  <c r="J38" i="40"/>
  <c r="F38" i="40"/>
  <c r="L38" i="40"/>
  <c r="H38" i="40"/>
  <c r="N37" i="40"/>
  <c r="L37" i="40"/>
  <c r="H37" i="40"/>
  <c r="D37" i="40"/>
  <c r="F37" i="40"/>
  <c r="C37" i="40"/>
  <c r="K37" i="40"/>
  <c r="G37" i="40"/>
  <c r="J37" i="40"/>
  <c r="M37" i="40"/>
  <c r="I37" i="40"/>
  <c r="N4" i="40"/>
  <c r="K32" i="40"/>
  <c r="G32" i="40"/>
  <c r="G4" i="40"/>
  <c r="C32" i="40"/>
  <c r="C31" i="40"/>
  <c r="L27" i="40"/>
  <c r="E30" i="40"/>
  <c r="I30" i="40"/>
  <c r="F30" i="40"/>
  <c r="J30" i="40"/>
  <c r="C30" i="40"/>
  <c r="G30" i="40"/>
  <c r="K30" i="40"/>
  <c r="E26" i="40"/>
  <c r="I26" i="40"/>
  <c r="M26" i="40"/>
  <c r="F26" i="40"/>
  <c r="J26" i="40"/>
  <c r="N26" i="40"/>
  <c r="C26" i="40"/>
  <c r="G26" i="40"/>
  <c r="K26" i="40"/>
  <c r="E22" i="40"/>
  <c r="I22" i="40"/>
  <c r="M22" i="40"/>
  <c r="F22" i="40"/>
  <c r="J22" i="40"/>
  <c r="N22" i="40"/>
  <c r="C22" i="40"/>
  <c r="G22" i="40"/>
  <c r="K22" i="40"/>
  <c r="E18" i="40"/>
  <c r="I18" i="40"/>
  <c r="M18" i="40"/>
  <c r="F18" i="40"/>
  <c r="J18" i="40"/>
  <c r="N18" i="40"/>
  <c r="C18" i="40"/>
  <c r="G18" i="40"/>
  <c r="K18" i="40"/>
  <c r="E14" i="40"/>
  <c r="I14" i="40"/>
  <c r="M14" i="40"/>
  <c r="F14" i="40"/>
  <c r="J14" i="40"/>
  <c r="N14" i="40"/>
  <c r="C14" i="40"/>
  <c r="G14" i="40"/>
  <c r="K14" i="40"/>
  <c r="E10" i="40"/>
  <c r="I10" i="40"/>
  <c r="M10" i="40"/>
  <c r="F10" i="40"/>
  <c r="J10" i="40"/>
  <c r="N10" i="40"/>
  <c r="C10" i="40"/>
  <c r="G10" i="40"/>
  <c r="K10" i="40"/>
  <c r="D10" i="40"/>
  <c r="E6" i="40"/>
  <c r="I6" i="40"/>
  <c r="M6" i="40"/>
  <c r="F6" i="40"/>
  <c r="J6" i="40"/>
  <c r="N6" i="40"/>
  <c r="C6" i="40"/>
  <c r="G6" i="40"/>
  <c r="K6" i="40"/>
  <c r="D6" i="40"/>
  <c r="H6" i="40"/>
  <c r="L6" i="40"/>
  <c r="J4" i="40"/>
  <c r="F4" i="40"/>
  <c r="N33" i="40"/>
  <c r="J33" i="40"/>
  <c r="F33" i="40"/>
  <c r="N32" i="40"/>
  <c r="J32" i="40"/>
  <c r="F32" i="40"/>
  <c r="N31" i="40"/>
  <c r="J31" i="40"/>
  <c r="F31" i="40"/>
  <c r="N30" i="40"/>
  <c r="D30" i="40"/>
  <c r="L28" i="40"/>
  <c r="H27" i="40"/>
  <c r="D26" i="40"/>
  <c r="L24" i="40"/>
  <c r="H23" i="40"/>
  <c r="D22" i="40"/>
  <c r="L20" i="40"/>
  <c r="H19" i="40"/>
  <c r="D18" i="40"/>
  <c r="L16" i="40"/>
  <c r="H15" i="40"/>
  <c r="D14" i="40"/>
  <c r="L12" i="40"/>
  <c r="H11" i="40"/>
  <c r="E29" i="40"/>
  <c r="I29" i="40"/>
  <c r="M29" i="40"/>
  <c r="F29" i="40"/>
  <c r="J29" i="40"/>
  <c r="N29" i="40"/>
  <c r="C29" i="40"/>
  <c r="G29" i="40"/>
  <c r="K29" i="40"/>
  <c r="E25" i="40"/>
  <c r="I25" i="40"/>
  <c r="M25" i="40"/>
  <c r="F25" i="40"/>
  <c r="J25" i="40"/>
  <c r="N25" i="40"/>
  <c r="C25" i="40"/>
  <c r="G25" i="40"/>
  <c r="K25" i="40"/>
  <c r="E21" i="40"/>
  <c r="I21" i="40"/>
  <c r="M21" i="40"/>
  <c r="F21" i="40"/>
  <c r="J21" i="40"/>
  <c r="N21" i="40"/>
  <c r="C21" i="40"/>
  <c r="G21" i="40"/>
  <c r="K21" i="40"/>
  <c r="E17" i="40"/>
  <c r="I17" i="40"/>
  <c r="M17" i="40"/>
  <c r="F17" i="40"/>
  <c r="J17" i="40"/>
  <c r="N17" i="40"/>
  <c r="C17" i="40"/>
  <c r="G17" i="40"/>
  <c r="K17" i="40"/>
  <c r="E13" i="40"/>
  <c r="I13" i="40"/>
  <c r="M13" i="40"/>
  <c r="F13" i="40"/>
  <c r="J13" i="40"/>
  <c r="N13" i="40"/>
  <c r="C13" i="40"/>
  <c r="G13" i="40"/>
  <c r="K13" i="40"/>
  <c r="E9" i="40"/>
  <c r="I9" i="40"/>
  <c r="M9" i="40"/>
  <c r="F9" i="40"/>
  <c r="J9" i="40"/>
  <c r="N9" i="40"/>
  <c r="C9" i="40"/>
  <c r="G9" i="40"/>
  <c r="K9" i="40"/>
  <c r="D9" i="40"/>
  <c r="H9" i="40"/>
  <c r="L9" i="40"/>
  <c r="E5" i="40"/>
  <c r="I5" i="40"/>
  <c r="M5" i="40"/>
  <c r="F5" i="40"/>
  <c r="J5" i="40"/>
  <c r="N5" i="40"/>
  <c r="C5" i="40"/>
  <c r="G5" i="40"/>
  <c r="K5" i="40"/>
  <c r="D5" i="40"/>
  <c r="H5" i="40"/>
  <c r="L5" i="40"/>
  <c r="M4" i="40"/>
  <c r="I4" i="40"/>
  <c r="E4" i="40"/>
  <c r="M33" i="40"/>
  <c r="I33" i="40"/>
  <c r="E33" i="40"/>
  <c r="M32" i="40"/>
  <c r="I32" i="40"/>
  <c r="E32" i="40"/>
  <c r="M31" i="40"/>
  <c r="I31" i="40"/>
  <c r="E31" i="40"/>
  <c r="M30" i="40"/>
  <c r="L29" i="40"/>
  <c r="L25" i="40"/>
  <c r="L21" i="40"/>
  <c r="L17" i="40"/>
  <c r="L13" i="40"/>
  <c r="E27" i="40"/>
  <c r="I27" i="40"/>
  <c r="M27" i="40"/>
  <c r="F27" i="40"/>
  <c r="J27" i="40"/>
  <c r="N27" i="40"/>
  <c r="C27" i="40"/>
  <c r="G27" i="40"/>
  <c r="K27" i="40"/>
  <c r="E23" i="40"/>
  <c r="I23" i="40"/>
  <c r="M23" i="40"/>
  <c r="F23" i="40"/>
  <c r="J23" i="40"/>
  <c r="N23" i="40"/>
  <c r="C23" i="40"/>
  <c r="G23" i="40"/>
  <c r="K23" i="40"/>
  <c r="E19" i="40"/>
  <c r="I19" i="40"/>
  <c r="M19" i="40"/>
  <c r="F19" i="40"/>
  <c r="J19" i="40"/>
  <c r="N19" i="40"/>
  <c r="C19" i="40"/>
  <c r="G19" i="40"/>
  <c r="K19" i="40"/>
  <c r="E15" i="40"/>
  <c r="I15" i="40"/>
  <c r="M15" i="40"/>
  <c r="F15" i="40"/>
  <c r="J15" i="40"/>
  <c r="N15" i="40"/>
  <c r="C15" i="40"/>
  <c r="G15" i="40"/>
  <c r="K15" i="40"/>
  <c r="E11" i="40"/>
  <c r="I11" i="40"/>
  <c r="M11" i="40"/>
  <c r="F11" i="40"/>
  <c r="J11" i="40"/>
  <c r="N11" i="40"/>
  <c r="C11" i="40"/>
  <c r="G11" i="40"/>
  <c r="K11" i="40"/>
  <c r="E7" i="40"/>
  <c r="I7" i="40"/>
  <c r="M7" i="40"/>
  <c r="F7" i="40"/>
  <c r="J7" i="40"/>
  <c r="N7" i="40"/>
  <c r="C7" i="40"/>
  <c r="G7" i="40"/>
  <c r="K7" i="40"/>
  <c r="D7" i="40"/>
  <c r="H7" i="40"/>
  <c r="L7" i="40"/>
  <c r="G33" i="40"/>
  <c r="C33" i="40"/>
  <c r="G31" i="40"/>
  <c r="E28" i="40"/>
  <c r="I28" i="40"/>
  <c r="M28" i="40"/>
  <c r="F28" i="40"/>
  <c r="J28" i="40"/>
  <c r="N28" i="40"/>
  <c r="C28" i="40"/>
  <c r="G28" i="40"/>
  <c r="K28" i="40"/>
  <c r="E24" i="40"/>
  <c r="I24" i="40"/>
  <c r="M24" i="40"/>
  <c r="F24" i="40"/>
  <c r="J24" i="40"/>
  <c r="N24" i="40"/>
  <c r="C24" i="40"/>
  <c r="G24" i="40"/>
  <c r="K24" i="40"/>
  <c r="E20" i="40"/>
  <c r="I20" i="40"/>
  <c r="M20" i="40"/>
  <c r="F20" i="40"/>
  <c r="J20" i="40"/>
  <c r="N20" i="40"/>
  <c r="C20" i="40"/>
  <c r="G20" i="40"/>
  <c r="K20" i="40"/>
  <c r="E16" i="40"/>
  <c r="I16" i="40"/>
  <c r="M16" i="40"/>
  <c r="F16" i="40"/>
  <c r="J16" i="40"/>
  <c r="N16" i="40"/>
  <c r="C16" i="40"/>
  <c r="G16" i="40"/>
  <c r="K16" i="40"/>
  <c r="E12" i="40"/>
  <c r="I12" i="40"/>
  <c r="M12" i="40"/>
  <c r="F12" i="40"/>
  <c r="J12" i="40"/>
  <c r="N12" i="40"/>
  <c r="C12" i="40"/>
  <c r="G12" i="40"/>
  <c r="K12" i="40"/>
  <c r="E8" i="40"/>
  <c r="I8" i="40"/>
  <c r="M8" i="40"/>
  <c r="F8" i="40"/>
  <c r="J8" i="40"/>
  <c r="N8" i="40"/>
  <c r="C8" i="40"/>
  <c r="G8" i="40"/>
  <c r="K8" i="40"/>
  <c r="D8" i="40"/>
  <c r="H8" i="40"/>
  <c r="L8" i="40"/>
  <c r="L4" i="40"/>
  <c r="H4" i="40"/>
  <c r="L33" i="40"/>
  <c r="H33" i="40"/>
  <c r="D33" i="40"/>
  <c r="L32" i="40"/>
  <c r="H32" i="40"/>
  <c r="L31" i="40"/>
  <c r="H31" i="40"/>
  <c r="D31" i="40"/>
  <c r="L30" i="40"/>
  <c r="H29" i="40"/>
  <c r="D28" i="40"/>
  <c r="L26" i="40"/>
  <c r="H25" i="40"/>
  <c r="D24" i="40"/>
  <c r="L22" i="40"/>
  <c r="H21" i="40"/>
  <c r="D20" i="40"/>
  <c r="L18" i="40"/>
  <c r="H17" i="40"/>
  <c r="D16" i="40"/>
  <c r="L14" i="40"/>
  <c r="H13" i="40"/>
  <c r="D12" i="40"/>
  <c r="L10" i="40"/>
  <c r="L23" i="40"/>
  <c r="H22" i="40"/>
  <c r="D21" i="40"/>
  <c r="L19" i="40"/>
  <c r="H18" i="40"/>
  <c r="D17" i="40"/>
  <c r="L15" i="40"/>
  <c r="H14" i="40"/>
  <c r="D13" i="40"/>
  <c r="L11" i="40"/>
  <c r="H10" i="40"/>
  <c r="D11" i="22"/>
  <c r="F11" i="22" s="1"/>
  <c r="D12" i="22" l="1"/>
  <c r="F18" i="22"/>
  <c r="J18" i="22"/>
  <c r="N18" i="22"/>
  <c r="M18" i="22"/>
  <c r="G18" i="22"/>
  <c r="D18" i="22"/>
  <c r="I18" i="22"/>
  <c r="K18" i="22"/>
  <c r="H18" i="22"/>
  <c r="E18" i="22"/>
  <c r="C18" i="22"/>
  <c r="H17" i="22"/>
  <c r="M17" i="22"/>
  <c r="J17" i="22"/>
  <c r="N17" i="22"/>
  <c r="L17" i="22"/>
  <c r="G17" i="22"/>
  <c r="K17" i="22"/>
  <c r="C17" i="22"/>
  <c r="E17" i="22"/>
  <c r="L18" i="22"/>
  <c r="D17" i="22"/>
  <c r="D19" i="22" s="1"/>
  <c r="I17" i="22"/>
  <c r="F17" i="22"/>
  <c r="O38" i="40"/>
  <c r="O16" i="40"/>
  <c r="O15" i="40"/>
  <c r="O32" i="40"/>
  <c r="O21" i="40"/>
  <c r="O4" i="40"/>
  <c r="O10" i="40"/>
  <c r="O26" i="40"/>
  <c r="O19" i="40"/>
  <c r="O5" i="40"/>
  <c r="O9" i="40"/>
  <c r="O25" i="40"/>
  <c r="O14" i="40"/>
  <c r="O30" i="40"/>
  <c r="O20" i="40"/>
  <c r="O8" i="40"/>
  <c r="O24" i="40"/>
  <c r="O7" i="40"/>
  <c r="O23" i="40"/>
  <c r="O13" i="40"/>
  <c r="O29" i="40"/>
  <c r="O6" i="40"/>
  <c r="O18" i="40"/>
  <c r="O12" i="40"/>
  <c r="O28" i="40"/>
  <c r="O33" i="40"/>
  <c r="O11" i="40"/>
  <c r="O27" i="40"/>
  <c r="O17" i="40"/>
  <c r="O22" i="40"/>
  <c r="O31" i="40"/>
  <c r="E12" i="22"/>
  <c r="E13" i="22" s="1"/>
  <c r="N19" i="22" l="1"/>
  <c r="F12" i="22"/>
  <c r="D13" i="22"/>
  <c r="C19" i="22"/>
  <c r="J19" i="22"/>
  <c r="I19" i="22"/>
  <c r="G19" i="22"/>
  <c r="F19" i="22"/>
  <c r="H19" i="22"/>
  <c r="M19" i="22"/>
  <c r="O18" i="22"/>
  <c r="E19" i="22"/>
  <c r="K19" i="22"/>
  <c r="L19" i="22"/>
  <c r="O17" i="22"/>
  <c r="I13" i="22"/>
  <c r="H13" i="22" s="1"/>
  <c r="I12" i="22"/>
  <c r="H12" i="22" s="1"/>
  <c r="I11" i="22"/>
  <c r="H11" i="22" s="1"/>
  <c r="O39" i="40"/>
  <c r="O37" i="40"/>
  <c r="O19" i="22" l="1"/>
  <c r="O11" i="22"/>
  <c r="M11" i="22" s="1"/>
  <c r="O12" i="22"/>
  <c r="M12" i="22" s="1"/>
  <c r="O10" i="22"/>
  <c r="M10" i="22" s="1"/>
  <c r="O40" i="40"/>
  <c r="O41" i="40" l="1"/>
  <c r="O42" i="40" l="1"/>
  <c r="O43" i="40" l="1"/>
  <c r="O44" i="40" l="1"/>
  <c r="O45" i="40" l="1"/>
  <c r="O46" i="40" l="1"/>
  <c r="O47" i="40" l="1"/>
  <c r="O48" i="40" l="1"/>
  <c r="O49" i="40" l="1"/>
  <c r="O50" i="40" l="1"/>
  <c r="O51" i="40" l="1"/>
  <c r="O52" i="40" l="1"/>
  <c r="O53" i="40" l="1"/>
  <c r="O54" i="40" l="1"/>
  <c r="O55" i="40" l="1"/>
  <c r="O56" i="40" l="1"/>
  <c r="O57" i="40" l="1"/>
  <c r="O58" i="40" l="1"/>
  <c r="O59" i="40" l="1"/>
  <c r="O60" i="40" l="1"/>
  <c r="O61" i="40" l="1"/>
  <c r="O62" i="40" l="1"/>
  <c r="O63" i="40" l="1"/>
  <c r="O64" i="40" l="1"/>
  <c r="O65" i="40" l="1"/>
  <c r="O66" i="40" l="1"/>
  <c r="K12" i="22" l="1"/>
  <c r="J12" i="22" s="1"/>
  <c r="K13" i="22"/>
  <c r="J13" i="22" s="1"/>
  <c r="K11" i="22"/>
  <c r="J11" i="2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F10" authorId="0" shapeId="0" xr:uid="{1A828AD0-31D4-C04B-9528-727A802427E8}">
      <text>
        <r>
          <rPr>
            <b/>
            <sz val="10"/>
            <color rgb="FF000000"/>
            <rFont val="Tahoma"/>
            <family val="2"/>
          </rPr>
          <t>You'd want this to be positive to show that you made more than you were expecting.</t>
        </r>
        <r>
          <rPr>
            <sz val="10"/>
            <color rgb="FF000000"/>
            <rFont val="Tahoma"/>
            <family val="2"/>
          </rPr>
          <t xml:space="preserve">
</t>
        </r>
      </text>
    </comment>
    <comment ref="F11" authorId="0" shapeId="0" xr:uid="{129128A9-75A4-8D4F-94D2-50E8052A4C05}">
      <text>
        <r>
          <rPr>
            <b/>
            <sz val="10"/>
            <color rgb="FF000000"/>
            <rFont val="Tahoma"/>
            <family val="2"/>
          </rPr>
          <t>You'd want this to be negative to show that you spend less than you were expecting.</t>
        </r>
      </text>
    </comment>
    <comment ref="F12" authorId="0" shapeId="0" xr:uid="{B35CE6CD-E080-DC41-AC79-99BF638BDD78}">
      <text>
        <r>
          <rPr>
            <b/>
            <sz val="10"/>
            <color rgb="FF000000"/>
            <rFont val="Tahoma"/>
            <family val="2"/>
          </rPr>
          <t>You'd want this to be positive to show your net income is more than you were expecting.</t>
        </r>
        <r>
          <rPr>
            <sz val="10"/>
            <color rgb="FF000000"/>
            <rFont val="Tahoma"/>
            <family val="2"/>
          </rPr>
          <t xml:space="preserve">
</t>
        </r>
      </text>
    </comment>
  </commentList>
</comments>
</file>

<file path=xl/sharedStrings.xml><?xml version="1.0" encoding="utf-8"?>
<sst xmlns="http://schemas.openxmlformats.org/spreadsheetml/2006/main" count="182" uniqueCount="77">
  <si>
    <t>Amount</t>
  </si>
  <si>
    <t>January</t>
  </si>
  <si>
    <t>EXPENSES</t>
  </si>
  <si>
    <t>Total</t>
  </si>
  <si>
    <t>Month</t>
  </si>
  <si>
    <t>February</t>
  </si>
  <si>
    <t>March</t>
  </si>
  <si>
    <t>April</t>
  </si>
  <si>
    <t>May</t>
  </si>
  <si>
    <t>June</t>
  </si>
  <si>
    <t>July</t>
  </si>
  <si>
    <t>August</t>
  </si>
  <si>
    <t>September</t>
  </si>
  <si>
    <t>October</t>
  </si>
  <si>
    <t>November</t>
  </si>
  <si>
    <t>December</t>
  </si>
  <si>
    <t>Expenses</t>
  </si>
  <si>
    <t>Total Expenses for Month</t>
  </si>
  <si>
    <t>REVENUE</t>
  </si>
  <si>
    <t>Total Revenue for Month</t>
  </si>
  <si>
    <t>Surplus or Deficit</t>
  </si>
  <si>
    <t>Difference</t>
  </si>
  <si>
    <t>Predicted</t>
  </si>
  <si>
    <t>Revenue</t>
  </si>
  <si>
    <t>ENTER BUDGET PREDICTIONS HERE</t>
  </si>
  <si>
    <t>TRACK ACTUALS HERE</t>
  </si>
  <si>
    <t>BUDGET DASHBOARD</t>
  </si>
  <si>
    <t>Actual</t>
  </si>
  <si>
    <t>Enter them below, replacing the number.</t>
  </si>
  <si>
    <t>Category</t>
  </si>
  <si>
    <t>SELECT MONTH --&gt;</t>
  </si>
  <si>
    <t>Net Income</t>
  </si>
  <si>
    <t>YOUR TOP THREE CATEGORIES</t>
  </si>
  <si>
    <t>NET INCOME</t>
  </si>
  <si>
    <t>YOUR TOP THREE MONTHS NET INCOME</t>
  </si>
  <si>
    <t>* Remember, Net Income = Revenue - Expenses</t>
  </si>
  <si>
    <t>If you run into any troubles, please email kayley@korporateconsultingservices.com.</t>
  </si>
  <si>
    <t>Revenue Examples: Rent you Receive from Someone, Government Grants, Template Sales</t>
  </si>
  <si>
    <t>Expense Examples: Rent you Pay Someone, Electricity, Software</t>
  </si>
  <si>
    <r>
      <t xml:space="preserve">What </t>
    </r>
    <r>
      <rPr>
        <b/>
        <sz val="12"/>
        <color rgb="FF0A3E63"/>
        <rFont val="Arial (Body)"/>
      </rPr>
      <t>REVENUE</t>
    </r>
    <r>
      <rPr>
        <b/>
        <sz val="12"/>
        <color rgb="FF0A3E63"/>
        <rFont val="Arial"/>
        <family val="2"/>
        <scheme val="minor"/>
      </rPr>
      <t xml:space="preserve"> and </t>
    </r>
    <r>
      <rPr>
        <b/>
        <sz val="12"/>
        <color rgb="FF0A3E63"/>
        <rFont val="Arial (Body)"/>
      </rPr>
      <t>EXPENSE</t>
    </r>
    <r>
      <rPr>
        <b/>
        <sz val="12"/>
        <color rgb="FF0A3E63"/>
        <rFont val="Arial"/>
        <family val="2"/>
        <scheme val="minor"/>
      </rPr>
      <t xml:space="preserve"> categories are you expecting to receive/spend funds from this year?</t>
    </r>
  </si>
  <si>
    <t>Instructions for Completing Budget Template</t>
  </si>
  <si>
    <t>Step 1:</t>
  </si>
  <si>
    <t>Complete Setup Tab</t>
  </si>
  <si>
    <t>ENTER BUSINESS NAME AND YEAR HERE</t>
  </si>
  <si>
    <t>Enter all CATEGORIES of expected revenue and expenses for the year for which the budget is being made.</t>
  </si>
  <si>
    <t>Categories can be added throughout the year, but we recommend putting a miscellaneous one for one-off expenses at the start of the year.</t>
  </si>
  <si>
    <t>Step 2:</t>
  </si>
  <si>
    <t>Enter your Budget Predictions for the entire year on the Budget_Predictions tab</t>
  </si>
  <si>
    <t>Enter your predictions for both revenue and expenses for the entire year on the budget predictions tab.</t>
  </si>
  <si>
    <t>If you do not want to do for the entire year, you can do this exercise monthly (personally that is what I do to have a better idea of what I earn and what I spend).</t>
  </si>
  <si>
    <t>The month column is a drop down menu, so just pick whichever month you are wanting to do your budget prediction for.</t>
  </si>
  <si>
    <t>The category column is a drop down menu based on the categories you set up in the setup tab.</t>
  </si>
  <si>
    <t>Enter the dollar amount for each category you expect to earn/spend for the month.</t>
  </si>
  <si>
    <t>Be careful to enter only revenue under the left side (revenue) and expenses under the right side (expenses).</t>
  </si>
  <si>
    <t>Step 3:</t>
  </si>
  <si>
    <t>Enter your Actuals on the Actuals tab</t>
  </si>
  <si>
    <t>My recommendation is to set up one day each month (I usually do it on the 2nd day of the following month) to review all the actuals for your business and enter them in the actuals tab.</t>
  </si>
  <si>
    <t>As with the Budget_Predictions tab, the month column is a drop down menu, so just pick whichever month you are wanting to enter your actual for.</t>
  </si>
  <si>
    <t>As with the Budget_Predictions tab, the category column is a drop down menu based on the categories you set up in the setup tab.</t>
  </si>
  <si>
    <t>Enter the dollar amount for each category you earnt/spent for the month.</t>
  </si>
  <si>
    <t>Step 4:</t>
  </si>
  <si>
    <t>The Budget Dashboard</t>
  </si>
  <si>
    <t>This tab provides you with an overview of your business.</t>
  </si>
  <si>
    <t>Enter your business name and the year for which you are budgeting in cell B6.</t>
  </si>
  <si>
    <t>Surplus</t>
  </si>
  <si>
    <t>The below chart shows you a monthly overview of both your predicted and actual revenue, expenses, net income, and if your company is operating in a surplus or a deficit for the month.</t>
  </si>
  <si>
    <t>You can select the month you wish to view from the drop down menu available.</t>
  </si>
  <si>
    <t>The below chart shows you your top three categories for revenue and expenses, based on ACTUALS.</t>
  </si>
  <si>
    <t>Not Enough Data</t>
  </si>
  <si>
    <t>None Yet</t>
  </si>
  <si>
    <t>The below chart shows you your top three net income months, based on ACTUALS.</t>
  </si>
  <si>
    <t>The below chart shows your monthly and yearly revenue, expenses, and net income, based on ACTUALS.</t>
  </si>
  <si>
    <t>Finally, the graph shows your revenue and expenses month over month, based on ACTUALS.</t>
  </si>
  <si>
    <t xml:space="preserve">We're here to help. </t>
  </si>
  <si>
    <t>If any of this does not make sense to you, please contact us and we will be happy to assist.</t>
  </si>
  <si>
    <t>Step 5:</t>
  </si>
  <si>
    <t>Contact KCS for Assistance or with any 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</si>
</sst>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_(* \(#,##0.00\);_(* &quot;-&quot;??_);_(@_)"/>
  </numFmts>
  <fonts count="29" x14ac:knownFonts="1">
    <font>
      <b/>
      <sz val="12"/>
      <color theme="3" tint="0.39991454817346722"/>
      <name val="Arial"/>
      <family val="2"/>
      <scheme val="minor"/>
    </font>
    <font>
      <b/>
      <sz val="18"/>
      <color theme="3"/>
      <name val="Arial"/>
      <family val="2"/>
      <scheme val="minor"/>
    </font>
    <font>
      <b/>
      <sz val="18"/>
      <color theme="3"/>
      <name val="Arial"/>
      <family val="2"/>
      <scheme val="major"/>
    </font>
    <font>
      <b/>
      <sz val="29"/>
      <color theme="3"/>
      <name val="Arial"/>
      <family val="2"/>
      <scheme val="major"/>
    </font>
    <font>
      <b/>
      <sz val="12"/>
      <color theme="3" tint="0.39991454817346722"/>
      <name val="Arial"/>
      <family val="2"/>
      <scheme val="minor"/>
    </font>
    <font>
      <sz val="12"/>
      <color theme="3" tint="0.39991454817346722"/>
      <name val="Arial"/>
      <family val="2"/>
      <scheme val="minor"/>
    </font>
    <font>
      <b/>
      <sz val="8"/>
      <name val="Arial"/>
      <family val="2"/>
      <scheme val="minor"/>
    </font>
    <font>
      <b/>
      <sz val="12"/>
      <color theme="0"/>
      <name val="Arial"/>
      <family val="2"/>
      <scheme val="minor"/>
    </font>
    <font>
      <b/>
      <sz val="12"/>
      <color theme="4"/>
      <name val="Arial"/>
      <family val="2"/>
      <scheme val="minor"/>
    </font>
    <font>
      <sz val="11"/>
      <color theme="4"/>
      <name val="Arial"/>
      <family val="2"/>
      <scheme val="minor"/>
    </font>
    <font>
      <b/>
      <u/>
      <sz val="12"/>
      <color theme="3" tint="0.39991454817346722"/>
      <name val="Arial"/>
      <family val="2"/>
      <scheme val="minor"/>
    </font>
    <font>
      <b/>
      <sz val="20"/>
      <color theme="3" tint="0.39991454817346722"/>
      <name val="Arial"/>
      <family val="2"/>
      <scheme val="minor"/>
    </font>
    <font>
      <sz val="11"/>
      <color theme="3" tint="0.39991454817346722"/>
      <name val="Arial"/>
      <family val="2"/>
      <scheme val="minor"/>
    </font>
    <font>
      <sz val="48"/>
      <color theme="0"/>
      <name val="Courier New"/>
      <family val="1"/>
    </font>
    <font>
      <b/>
      <sz val="12"/>
      <color rgb="FF0A3E63"/>
      <name val="Arial"/>
      <family val="2"/>
      <scheme val="minor"/>
    </font>
    <font>
      <b/>
      <sz val="12"/>
      <color rgb="FF0A3E63"/>
      <name val="Arial (Body)"/>
    </font>
    <font>
      <b/>
      <u/>
      <sz val="12"/>
      <color rgb="FF0A3E63"/>
      <name val="Arial"/>
      <family val="2"/>
      <scheme val="minor"/>
    </font>
    <font>
      <sz val="12"/>
      <color rgb="FF0A3E63"/>
      <name val="Arial"/>
      <family val="2"/>
      <scheme val="minor"/>
    </font>
    <font>
      <sz val="20"/>
      <color rgb="FF0A3E63"/>
      <name val="Century"/>
      <family val="1"/>
    </font>
    <font>
      <b/>
      <sz val="8"/>
      <color theme="0"/>
      <name val="Arial"/>
      <family val="2"/>
      <scheme val="minor"/>
    </font>
    <font>
      <sz val="10"/>
      <color rgb="FF000000"/>
      <name val="Tahoma"/>
      <family val="2"/>
    </font>
    <font>
      <b/>
      <sz val="10"/>
      <color rgb="FF000000"/>
      <name val="Tahoma"/>
      <family val="2"/>
    </font>
    <font>
      <b/>
      <sz val="12"/>
      <name val="Arial"/>
      <family val="2"/>
      <scheme val="major"/>
    </font>
    <font>
      <b/>
      <sz val="10"/>
      <name val="Arial"/>
      <family val="2"/>
      <scheme val="minor"/>
    </font>
    <font>
      <b/>
      <u/>
      <sz val="10"/>
      <color theme="1"/>
      <name val="Arial"/>
      <family val="2"/>
      <scheme val="minor"/>
    </font>
    <font>
      <sz val="10"/>
      <color theme="1"/>
      <name val="Arial"/>
      <family val="2"/>
      <scheme val="minor"/>
    </font>
    <font>
      <b/>
      <sz val="10"/>
      <color theme="1"/>
      <name val="Arial"/>
      <family val="2"/>
    </font>
    <font>
      <sz val="10"/>
      <color theme="1"/>
      <name val="Arial"/>
      <family val="2"/>
    </font>
    <font>
      <b/>
      <u/>
      <sz val="10"/>
      <color theme="1"/>
      <name val="Arial"/>
      <family val="2"/>
    </font>
  </fonts>
  <fills count="4">
    <fill>
      <patternFill patternType="none"/>
    </fill>
    <fill>
      <patternFill patternType="gray125"/>
    </fill>
    <fill>
      <patternFill patternType="solid">
        <fgColor theme="0"/>
        <bgColor indexed="64"/>
      </patternFill>
    </fill>
    <fill>
      <patternFill patternType="solid">
        <fgColor rgb="FF0A3E63"/>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A3E63"/>
      </left>
      <right/>
      <top style="medium">
        <color rgb="FF0A3E63"/>
      </top>
      <bottom style="medium">
        <color indexed="64"/>
      </bottom>
      <diagonal/>
    </border>
    <border>
      <left/>
      <right/>
      <top style="medium">
        <color rgb="FF0A3E63"/>
      </top>
      <bottom style="medium">
        <color indexed="64"/>
      </bottom>
      <diagonal/>
    </border>
    <border>
      <left/>
      <right style="medium">
        <color rgb="FF0A3E63"/>
      </right>
      <top style="medium">
        <color rgb="FF0A3E63"/>
      </top>
      <bottom style="medium">
        <color indexed="64"/>
      </bottom>
      <diagonal/>
    </border>
    <border>
      <left style="medium">
        <color rgb="FF0A3E63"/>
      </left>
      <right/>
      <top style="medium">
        <color indexed="64"/>
      </top>
      <bottom/>
      <diagonal/>
    </border>
    <border>
      <left/>
      <right style="medium">
        <color rgb="FF0A3E63"/>
      </right>
      <top style="medium">
        <color indexed="64"/>
      </top>
      <bottom/>
      <diagonal/>
    </border>
    <border>
      <left style="medium">
        <color rgb="FF0A3E63"/>
      </left>
      <right/>
      <top/>
      <bottom/>
      <diagonal/>
    </border>
    <border>
      <left/>
      <right style="medium">
        <color rgb="FF0A3E63"/>
      </right>
      <top/>
      <bottom/>
      <diagonal/>
    </border>
    <border>
      <left style="medium">
        <color rgb="FF0A3E63"/>
      </left>
      <right/>
      <top/>
      <bottom style="medium">
        <color rgb="FF0A3E63"/>
      </bottom>
      <diagonal/>
    </border>
    <border>
      <left/>
      <right/>
      <top/>
      <bottom style="medium">
        <color rgb="FF0A3E63"/>
      </bottom>
      <diagonal/>
    </border>
    <border>
      <left/>
      <right style="medium">
        <color rgb="FF0A3E63"/>
      </right>
      <top/>
      <bottom style="medium">
        <color rgb="FF0A3E63"/>
      </bottom>
      <diagonal/>
    </border>
    <border>
      <left style="medium">
        <color rgb="FF0A3E63"/>
      </left>
      <right/>
      <top style="medium">
        <color rgb="FF0A3E63"/>
      </top>
      <bottom style="medium">
        <color theme="1"/>
      </bottom>
      <diagonal/>
    </border>
    <border>
      <left/>
      <right/>
      <top style="medium">
        <color rgb="FF0A3E63"/>
      </top>
      <bottom style="medium">
        <color theme="1"/>
      </bottom>
      <diagonal/>
    </border>
    <border>
      <left/>
      <right style="thin">
        <color theme="1"/>
      </right>
      <top style="medium">
        <color rgb="FF0A3E63"/>
      </top>
      <bottom style="medium">
        <color theme="1"/>
      </bottom>
      <diagonal/>
    </border>
    <border>
      <left style="thin">
        <color theme="1"/>
      </left>
      <right style="medium">
        <color rgb="FF0A3E63"/>
      </right>
      <top style="medium">
        <color rgb="FF0A3E63"/>
      </top>
      <bottom style="medium">
        <color theme="1"/>
      </bottom>
      <diagonal/>
    </border>
  </borders>
  <cellStyleXfs count="7">
    <xf numFmtId="0" fontId="0" fillId="0" borderId="0"/>
    <xf numFmtId="0" fontId="3" fillId="0" borderId="0" applyNumberFormat="0" applyFill="0" applyAlignment="0" applyProtection="0"/>
    <xf numFmtId="0" fontId="2" fillId="0" borderId="0" applyNumberFormat="0" applyFill="0" applyProtection="0">
      <alignment horizontal="left"/>
    </xf>
    <xf numFmtId="0" fontId="1" fillId="0" borderId="0" applyNumberFormat="0" applyFill="0" applyAlignment="0" applyProtection="0"/>
    <xf numFmtId="43" fontId="4" fillId="0" borderId="0" applyFont="0" applyFill="0" applyBorder="0" applyAlignment="0" applyProtection="0"/>
    <xf numFmtId="14" fontId="8" fillId="0" borderId="0" applyFill="0" applyBorder="0">
      <alignment horizontal="left"/>
    </xf>
    <xf numFmtId="0" fontId="9" fillId="0" borderId="0">
      <alignment horizontal="left" vertical="top" wrapText="1"/>
    </xf>
  </cellStyleXfs>
  <cellXfs count="106">
    <xf numFmtId="0" fontId="0" fillId="0" borderId="0" xfId="0"/>
    <xf numFmtId="0" fontId="0" fillId="2" borderId="0" xfId="0" applyFill="1"/>
    <xf numFmtId="0" fontId="0" fillId="0" borderId="0" xfId="0" applyFill="1"/>
    <xf numFmtId="0" fontId="11" fillId="0" borderId="0" xfId="0" applyFont="1" applyAlignment="1"/>
    <xf numFmtId="0" fontId="11" fillId="2" borderId="0" xfId="0" applyFont="1" applyFill="1" applyAlignment="1"/>
    <xf numFmtId="0" fontId="0" fillId="0" borderId="0" xfId="0" applyFont="1" applyFill="1" applyAlignment="1">
      <alignment horizontal="center"/>
    </xf>
    <xf numFmtId="0" fontId="0" fillId="2" borderId="0" xfId="0" applyFont="1" applyFill="1" applyAlignment="1">
      <alignment horizontal="center"/>
    </xf>
    <xf numFmtId="0" fontId="14" fillId="2" borderId="0" xfId="0" applyFont="1" applyFill="1"/>
    <xf numFmtId="0" fontId="16" fillId="2" borderId="0" xfId="0" applyFont="1" applyFill="1" applyAlignment="1">
      <alignment horizontal="center"/>
    </xf>
    <xf numFmtId="0" fontId="14" fillId="0" borderId="0" xfId="0" applyFont="1"/>
    <xf numFmtId="0" fontId="14" fillId="0" borderId="0" xfId="0" applyFont="1" applyFill="1"/>
    <xf numFmtId="0" fontId="7" fillId="2" borderId="0" xfId="0" applyFont="1" applyFill="1"/>
    <xf numFmtId="0" fontId="17" fillId="2" borderId="0" xfId="0" applyFont="1" applyFill="1" applyAlignment="1" applyProtection="1">
      <alignment horizontal="center"/>
      <protection locked="0"/>
    </xf>
    <xf numFmtId="0" fontId="14" fillId="0" borderId="0" xfId="0" applyFont="1" applyProtection="1">
      <protection locked="0"/>
    </xf>
    <xf numFmtId="0" fontId="14" fillId="0" borderId="0" xfId="0" applyFont="1" applyFill="1" applyAlignment="1" applyProtection="1">
      <alignment horizontal="center"/>
      <protection locked="0"/>
    </xf>
    <xf numFmtId="43" fontId="14" fillId="0" borderId="0" xfId="4" applyFont="1" applyFill="1" applyProtection="1">
      <protection locked="0"/>
    </xf>
    <xf numFmtId="0" fontId="14" fillId="0" borderId="0" xfId="0" applyFont="1" applyFill="1" applyProtection="1">
      <protection locked="0"/>
    </xf>
    <xf numFmtId="0" fontId="14" fillId="0" borderId="0" xfId="0" applyFont="1" applyAlignment="1" applyProtection="1">
      <alignment horizontal="center"/>
      <protection locked="0"/>
    </xf>
    <xf numFmtId="43" fontId="0" fillId="0" borderId="0" xfId="0" applyNumberFormat="1" applyFont="1" applyBorder="1" applyProtection="1">
      <protection hidden="1"/>
    </xf>
    <xf numFmtId="0" fontId="19" fillId="0" borderId="0" xfId="0" applyFont="1" applyProtection="1">
      <protection hidden="1"/>
    </xf>
    <xf numFmtId="0" fontId="0" fillId="0" borderId="0" xfId="0" applyProtection="1">
      <protection hidden="1"/>
    </xf>
    <xf numFmtId="0" fontId="19" fillId="0" borderId="0" xfId="0" applyFont="1" applyFill="1" applyBorder="1" applyProtection="1">
      <protection hidden="1"/>
    </xf>
    <xf numFmtId="49" fontId="13" fillId="2" borderId="0" xfId="0" applyNumberFormat="1" applyFont="1" applyFill="1" applyBorder="1" applyAlignment="1" applyProtection="1">
      <alignment vertical="center"/>
      <protection hidden="1"/>
    </xf>
    <xf numFmtId="0" fontId="10" fillId="0" borderId="0" xfId="0" applyFont="1" applyBorder="1" applyProtection="1">
      <protection hidden="1"/>
    </xf>
    <xf numFmtId="0" fontId="10" fillId="0" borderId="5" xfId="0" applyFont="1" applyFill="1" applyBorder="1" applyAlignment="1" applyProtection="1">
      <alignment horizontal="center"/>
      <protection hidden="1"/>
    </xf>
    <xf numFmtId="0" fontId="0" fillId="0" borderId="0" xfId="0" applyFill="1" applyBorder="1" applyProtection="1">
      <protection hidden="1"/>
    </xf>
    <xf numFmtId="43" fontId="0" fillId="0" borderId="0" xfId="0" applyNumberFormat="1" applyFill="1" applyBorder="1" applyProtection="1">
      <protection hidden="1"/>
    </xf>
    <xf numFmtId="0" fontId="10" fillId="0" borderId="4" xfId="0" applyFont="1" applyFill="1" applyBorder="1" applyAlignment="1" applyProtection="1">
      <alignment horizontal="center" vertical="center"/>
      <protection hidden="1"/>
    </xf>
    <xf numFmtId="0" fontId="10" fillId="0" borderId="5" xfId="0" applyFont="1" applyFill="1" applyBorder="1" applyAlignment="1" applyProtection="1">
      <alignment horizontal="center" vertical="center"/>
      <protection hidden="1"/>
    </xf>
    <xf numFmtId="43" fontId="0" fillId="0" borderId="5" xfId="4" applyFont="1" applyFill="1" applyBorder="1" applyAlignment="1" applyProtection="1">
      <alignment horizontal="center" vertical="center"/>
      <protection hidden="1"/>
    </xf>
    <xf numFmtId="0" fontId="0" fillId="0" borderId="4" xfId="0" applyFill="1" applyBorder="1" applyAlignment="1" applyProtection="1">
      <alignment horizontal="left"/>
      <protection hidden="1"/>
    </xf>
    <xf numFmtId="43" fontId="0" fillId="0" borderId="5" xfId="4" applyFont="1" applyFill="1" applyBorder="1" applyProtection="1">
      <protection hidden="1"/>
    </xf>
    <xf numFmtId="0" fontId="0" fillId="0" borderId="0" xfId="0" applyNumberFormat="1" applyFill="1" applyBorder="1" applyAlignment="1" applyProtection="1">
      <alignment horizontal="left"/>
      <protection hidden="1"/>
    </xf>
    <xf numFmtId="43" fontId="0" fillId="0" borderId="5" xfId="0" applyNumberFormat="1" applyFill="1" applyBorder="1" applyProtection="1">
      <protection hidden="1"/>
    </xf>
    <xf numFmtId="0" fontId="0" fillId="0" borderId="6" xfId="0" applyFill="1" applyBorder="1" applyAlignment="1" applyProtection="1">
      <alignment horizontal="left"/>
      <protection hidden="1"/>
    </xf>
    <xf numFmtId="43" fontId="0" fillId="0" borderId="8" xfId="4" applyFont="1" applyFill="1" applyBorder="1" applyProtection="1">
      <protection hidden="1"/>
    </xf>
    <xf numFmtId="0" fontId="0" fillId="0" borderId="7" xfId="4" applyNumberFormat="1" applyFont="1" applyFill="1" applyBorder="1" applyAlignment="1" applyProtection="1">
      <alignment horizontal="left"/>
      <protection hidden="1"/>
    </xf>
    <xf numFmtId="43" fontId="0" fillId="0" borderId="8" xfId="0" applyNumberFormat="1" applyFill="1" applyBorder="1" applyProtection="1">
      <protection hidden="1"/>
    </xf>
    <xf numFmtId="0" fontId="12" fillId="0" borderId="6" xfId="0" applyFont="1" applyFill="1" applyBorder="1" applyAlignment="1" applyProtection="1">
      <alignment horizontal="left"/>
      <protection hidden="1"/>
    </xf>
    <xf numFmtId="43" fontId="0" fillId="0" borderId="7" xfId="4" applyFont="1" applyFill="1" applyBorder="1" applyProtection="1">
      <protection hidden="1"/>
    </xf>
    <xf numFmtId="0" fontId="0" fillId="0" borderId="8" xfId="4" applyNumberFormat="1" applyFont="1" applyFill="1" applyBorder="1" applyAlignment="1" applyProtection="1">
      <alignment horizontal="left"/>
      <protection hidden="1"/>
    </xf>
    <xf numFmtId="0" fontId="0" fillId="0" borderId="18" xfId="0" applyFont="1" applyBorder="1" applyProtection="1">
      <protection hidden="1"/>
    </xf>
    <xf numFmtId="0" fontId="0" fillId="0" borderId="2" xfId="0" applyFont="1" applyBorder="1" applyProtection="1">
      <protection hidden="1"/>
    </xf>
    <xf numFmtId="0" fontId="0" fillId="0" borderId="19" xfId="0" applyFont="1" applyBorder="1" applyProtection="1">
      <protection hidden="1"/>
    </xf>
    <xf numFmtId="0" fontId="0" fillId="0" borderId="20" xfId="0" applyFont="1" applyBorder="1" applyProtection="1">
      <protection hidden="1"/>
    </xf>
    <xf numFmtId="43" fontId="0" fillId="0" borderId="21" xfId="0" applyNumberFormat="1" applyFont="1" applyBorder="1" applyProtection="1">
      <protection hidden="1"/>
    </xf>
    <xf numFmtId="0" fontId="0" fillId="0" borderId="22" xfId="0" applyFont="1" applyBorder="1" applyProtection="1">
      <protection hidden="1"/>
    </xf>
    <xf numFmtId="43" fontId="0" fillId="0" borderId="23" xfId="0" applyNumberFormat="1" applyFont="1" applyBorder="1" applyProtection="1">
      <protection hidden="1"/>
    </xf>
    <xf numFmtId="43" fontId="0" fillId="0" borderId="24" xfId="0" applyNumberFormat="1" applyFont="1" applyBorder="1" applyProtection="1">
      <protection hidden="1"/>
    </xf>
    <xf numFmtId="0" fontId="0" fillId="2" borderId="0" xfId="0" applyFill="1" applyProtection="1">
      <protection hidden="1"/>
    </xf>
    <xf numFmtId="0" fontId="0" fillId="0" borderId="4" xfId="0" applyFont="1" applyBorder="1" applyProtection="1">
      <protection hidden="1"/>
    </xf>
    <xf numFmtId="0" fontId="0" fillId="0" borderId="0" xfId="0" applyFont="1" applyBorder="1" applyProtection="1">
      <protection hidden="1"/>
    </xf>
    <xf numFmtId="0" fontId="0" fillId="0" borderId="5" xfId="0" applyFont="1" applyBorder="1" applyProtection="1">
      <protection hidden="1"/>
    </xf>
    <xf numFmtId="0" fontId="0" fillId="0" borderId="4" xfId="0" applyFont="1" applyBorder="1" applyAlignment="1" applyProtection="1">
      <alignment horizontal="center"/>
      <protection hidden="1"/>
    </xf>
    <xf numFmtId="43" fontId="5" fillId="0" borderId="0" xfId="4" applyFont="1" applyBorder="1" applyProtection="1">
      <protection hidden="1"/>
    </xf>
    <xf numFmtId="43" fontId="5" fillId="0" borderId="5" xfId="0" applyNumberFormat="1" applyFont="1" applyBorder="1" applyProtection="1">
      <protection hidden="1"/>
    </xf>
    <xf numFmtId="0" fontId="0" fillId="0" borderId="6" xfId="0" applyFont="1" applyBorder="1" applyAlignment="1" applyProtection="1">
      <alignment horizontal="center"/>
      <protection hidden="1"/>
    </xf>
    <xf numFmtId="43" fontId="5" fillId="0" borderId="7" xfId="4" applyFont="1" applyBorder="1" applyProtection="1">
      <protection hidden="1"/>
    </xf>
    <xf numFmtId="43" fontId="5" fillId="0" borderId="8" xfId="0" applyNumberFormat="1" applyFont="1" applyBorder="1" applyProtection="1">
      <protection hidden="1"/>
    </xf>
    <xf numFmtId="0" fontId="0" fillId="0" borderId="1" xfId="0" applyFont="1" applyBorder="1" applyProtection="1">
      <protection hidden="1"/>
    </xf>
    <xf numFmtId="0" fontId="0" fillId="0" borderId="3" xfId="0" applyFont="1" applyBorder="1" applyProtection="1">
      <protection hidden="1"/>
    </xf>
    <xf numFmtId="0" fontId="10" fillId="0" borderId="21" xfId="0" applyFont="1" applyBorder="1" applyProtection="1">
      <protection hidden="1"/>
    </xf>
    <xf numFmtId="0" fontId="0" fillId="0" borderId="20" xfId="0" applyFill="1" applyBorder="1" applyProtection="1">
      <protection hidden="1"/>
    </xf>
    <xf numFmtId="43" fontId="0" fillId="0" borderId="21" xfId="0" applyNumberFormat="1" applyBorder="1" applyProtection="1">
      <protection hidden="1"/>
    </xf>
    <xf numFmtId="0" fontId="0" fillId="0" borderId="22" xfId="0" applyFill="1" applyBorder="1" applyProtection="1">
      <protection hidden="1"/>
    </xf>
    <xf numFmtId="0" fontId="0" fillId="0" borderId="23" xfId="0" applyFill="1" applyBorder="1" applyProtection="1">
      <protection hidden="1"/>
    </xf>
    <xf numFmtId="0" fontId="0" fillId="0" borderId="24" xfId="0" applyBorder="1" applyProtection="1">
      <protection hidden="1"/>
    </xf>
    <xf numFmtId="0" fontId="22" fillId="0" borderId="0" xfId="0" applyFont="1"/>
    <xf numFmtId="0" fontId="23" fillId="0" borderId="0" xfId="0" applyFont="1"/>
    <xf numFmtId="0" fontId="24" fillId="0" borderId="0" xfId="0" applyFont="1"/>
    <xf numFmtId="0" fontId="25" fillId="0" borderId="0" xfId="0" applyFont="1"/>
    <xf numFmtId="0" fontId="7" fillId="3" borderId="28" xfId="0" applyFont="1" applyFill="1" applyBorder="1" applyAlignment="1" applyProtection="1">
      <alignment horizontal="center"/>
      <protection locked="0" hidden="1"/>
    </xf>
    <xf numFmtId="0" fontId="26" fillId="0" borderId="0" xfId="0" applyFont="1"/>
    <xf numFmtId="0" fontId="27" fillId="0" borderId="0" xfId="0" applyFont="1"/>
    <xf numFmtId="0" fontId="28" fillId="0" borderId="0" xfId="0" applyFont="1"/>
    <xf numFmtId="0" fontId="10" fillId="0" borderId="4" xfId="0" applyFont="1" applyFill="1" applyBorder="1" applyAlignment="1" applyProtection="1">
      <alignment horizontal="center"/>
      <protection hidden="1"/>
    </xf>
    <xf numFmtId="0" fontId="10" fillId="0" borderId="0" xfId="0" applyFont="1" applyFill="1" applyBorder="1" applyAlignment="1" applyProtection="1">
      <alignment horizontal="center"/>
      <protection hidden="1"/>
    </xf>
    <xf numFmtId="0" fontId="0" fillId="0" borderId="4" xfId="4" applyNumberFormat="1" applyFont="1" applyFill="1" applyBorder="1" applyAlignment="1" applyProtection="1">
      <alignment horizontal="center" vertical="center"/>
      <protection hidden="1"/>
    </xf>
    <xf numFmtId="0" fontId="0" fillId="0" borderId="0" xfId="4" applyNumberFormat="1" applyFont="1" applyFill="1" applyBorder="1" applyAlignment="1" applyProtection="1">
      <alignment horizontal="center" vertical="center"/>
      <protection hidden="1"/>
    </xf>
    <xf numFmtId="0" fontId="7" fillId="3" borderId="15" xfId="0" applyFont="1" applyFill="1" applyBorder="1" applyAlignment="1" applyProtection="1">
      <alignment horizontal="center"/>
      <protection hidden="1"/>
    </xf>
    <xf numFmtId="0" fontId="7" fillId="3" borderId="16" xfId="0" applyFont="1" applyFill="1" applyBorder="1" applyAlignment="1" applyProtection="1">
      <alignment horizontal="center"/>
      <protection hidden="1"/>
    </xf>
    <xf numFmtId="0" fontId="7" fillId="3" borderId="17" xfId="0" applyFont="1" applyFill="1" applyBorder="1" applyAlignment="1" applyProtection="1">
      <alignment horizontal="center"/>
      <protection hidden="1"/>
    </xf>
    <xf numFmtId="0" fontId="7" fillId="3" borderId="25" xfId="0" applyFont="1" applyFill="1" applyBorder="1" applyAlignment="1" applyProtection="1">
      <alignment horizontal="center"/>
      <protection hidden="1"/>
    </xf>
    <xf numFmtId="0" fontId="7" fillId="3" borderId="26" xfId="0" applyFont="1" applyFill="1" applyBorder="1" applyAlignment="1" applyProtection="1">
      <alignment horizontal="center"/>
      <protection hidden="1"/>
    </xf>
    <xf numFmtId="0" fontId="7" fillId="3" borderId="27" xfId="0" applyFont="1" applyFill="1" applyBorder="1" applyAlignment="1" applyProtection="1">
      <alignment horizontal="center"/>
      <protection hidden="1"/>
    </xf>
    <xf numFmtId="0" fontId="0" fillId="0" borderId="20" xfId="0" applyBorder="1" applyAlignment="1" applyProtection="1">
      <alignment horizontal="center"/>
      <protection hidden="1"/>
    </xf>
    <xf numFmtId="0" fontId="0" fillId="0" borderId="0" xfId="0" applyBorder="1" applyAlignment="1" applyProtection="1">
      <alignment horizontal="center"/>
      <protection hidden="1"/>
    </xf>
    <xf numFmtId="0" fontId="7" fillId="3" borderId="9" xfId="0" applyFont="1" applyFill="1" applyBorder="1" applyAlignment="1" applyProtection="1">
      <alignment horizontal="center"/>
      <protection hidden="1"/>
    </xf>
    <xf numFmtId="0" fontId="7" fillId="3" borderId="10" xfId="0" applyFont="1" applyFill="1" applyBorder="1" applyAlignment="1" applyProtection="1">
      <alignment horizontal="center"/>
      <protection hidden="1"/>
    </xf>
    <xf numFmtId="0" fontId="7" fillId="3" borderId="11" xfId="0" applyFont="1" applyFill="1" applyBorder="1" applyAlignment="1" applyProtection="1">
      <alignment horizontal="center"/>
      <protection hidden="1"/>
    </xf>
    <xf numFmtId="0" fontId="10" fillId="0" borderId="1" xfId="0" applyFont="1" applyFill="1" applyBorder="1" applyAlignment="1" applyProtection="1">
      <alignment horizontal="center"/>
      <protection hidden="1"/>
    </xf>
    <xf numFmtId="0" fontId="10" fillId="0" borderId="3" xfId="0" applyFont="1" applyFill="1" applyBorder="1" applyAlignment="1" applyProtection="1">
      <alignment horizontal="center"/>
      <protection hidden="1"/>
    </xf>
    <xf numFmtId="0" fontId="10" fillId="0" borderId="2" xfId="0" applyFont="1" applyFill="1" applyBorder="1" applyAlignment="1" applyProtection="1">
      <alignment horizontal="center"/>
      <protection hidden="1"/>
    </xf>
    <xf numFmtId="0" fontId="7" fillId="3" borderId="12" xfId="0" applyFont="1" applyFill="1"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11" fillId="0" borderId="0" xfId="0" applyFont="1" applyAlignment="1">
      <alignment horizontal="center" vertical="center"/>
    </xf>
    <xf numFmtId="0" fontId="7" fillId="3" borderId="0" xfId="0" applyFont="1" applyFill="1" applyAlignment="1" applyProtection="1">
      <alignment horizontal="center"/>
      <protection hidden="1"/>
    </xf>
    <xf numFmtId="49" fontId="13" fillId="3" borderId="0" xfId="0" applyNumberFormat="1" applyFont="1" applyFill="1" applyBorder="1" applyAlignment="1" applyProtection="1">
      <alignment horizontal="center" vertical="center"/>
      <protection hidden="1"/>
    </xf>
    <xf numFmtId="0" fontId="18" fillId="0" borderId="0" xfId="0" applyFont="1" applyFill="1" applyBorder="1" applyAlignment="1" applyProtection="1">
      <alignment horizontal="center" vertical="center"/>
      <protection locked="0" hidden="1"/>
    </xf>
    <xf numFmtId="43" fontId="0" fillId="0" borderId="0" xfId="4" applyFont="1" applyFill="1" applyAlignment="1">
      <alignment horizontal="center"/>
    </xf>
    <xf numFmtId="43" fontId="14" fillId="0" borderId="0" xfId="4" applyFont="1" applyProtection="1">
      <protection locked="0"/>
    </xf>
    <xf numFmtId="43" fontId="0" fillId="0" borderId="0" xfId="4" applyFont="1" applyBorder="1" applyProtection="1">
      <protection hidden="1"/>
    </xf>
    <xf numFmtId="43" fontId="0" fillId="0" borderId="21" xfId="4" applyFont="1" applyBorder="1" applyProtection="1">
      <protection hidden="1"/>
    </xf>
    <xf numFmtId="43" fontId="0" fillId="0" borderId="23" xfId="4" applyFont="1" applyBorder="1" applyProtection="1">
      <protection hidden="1"/>
    </xf>
    <xf numFmtId="43" fontId="0" fillId="0" borderId="24" xfId="4" applyFont="1" applyBorder="1" applyProtection="1">
      <protection hidden="1"/>
    </xf>
  </cellXfs>
  <cellStyles count="7">
    <cellStyle name="Comma" xfId="4" builtinId="3"/>
    <cellStyle name="Date" xfId="5" xr:uid="{2D3FECA7-ACCE-EC48-8B99-E2468AB4187A}"/>
    <cellStyle name="Heading 1" xfId="2" builtinId="16" customBuiltin="1"/>
    <cellStyle name="Heading 2" xfId="3" builtinId="17" customBuiltin="1"/>
    <cellStyle name="Normal" xfId="0" builtinId="0" customBuiltin="1"/>
    <cellStyle name="Product Description" xfId="6" xr:uid="{083B42CA-836D-FD40-92AE-64B60484D074}"/>
    <cellStyle name="Title" xfId="1" builtinId="15" customBuiltin="1"/>
  </cellStyles>
  <dxfs count="16">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theme="4"/>
      </font>
      <fill>
        <patternFill>
          <bgColor theme="2"/>
        </patternFill>
      </fill>
    </dxf>
    <dxf>
      <fill>
        <patternFill patternType="none">
          <bgColor auto="1"/>
        </patternFill>
      </fill>
    </dxf>
    <dxf>
      <font>
        <b val="0"/>
        <i val="0"/>
        <color theme="4"/>
      </font>
      <fill>
        <patternFill>
          <bgColor theme="2"/>
        </patternFill>
      </fill>
    </dxf>
    <dxf>
      <font>
        <b/>
        <i val="0"/>
        <color theme="4"/>
      </font>
      <border>
        <bottom style="thin">
          <color theme="4" tint="0.39994506668294322"/>
        </bottom>
      </border>
    </dxf>
    <dxf>
      <font>
        <b/>
        <i val="0"/>
        <color theme="4"/>
      </font>
      <border>
        <bottom style="thin">
          <color theme="0"/>
        </bottom>
      </border>
    </dxf>
    <dxf>
      <font>
        <b val="0"/>
        <i val="0"/>
        <color theme="4"/>
      </font>
      <border>
        <bottom style="thin">
          <color theme="3" tint="0.499984740745262"/>
        </bottom>
        <horizontal style="thin">
          <color theme="3" tint="0.499984740745262"/>
        </horizontal>
      </border>
    </dxf>
    <dxf>
      <font>
        <color theme="4"/>
      </font>
    </dxf>
    <dxf>
      <font>
        <b/>
        <i val="0"/>
        <color theme="3" tint="0.39991454817346722"/>
      </font>
    </dxf>
  </dxfs>
  <tableStyles count="2" defaultTableStyle="TableStyleMedium2" defaultPivotStyle="PivotStyleLight16">
    <tableStyle name="BudgetTable" pivot="0" count="2" xr9:uid="{00000000-0011-0000-FFFF-FFFF00000000}">
      <tableStyleElement type="wholeTable" dxfId="15"/>
      <tableStyleElement type="headerRow" dxfId="14"/>
    </tableStyle>
    <tableStyle name="Invoice" pivot="0" count="6" xr9:uid="{5CC3F055-B238-704F-92B5-AC3E2ED3CE70}">
      <tableStyleElement type="wholeTable" dxfId="13"/>
      <tableStyleElement type="headerRow" dxfId="12"/>
      <tableStyleElement type="totalRow" dxfId="11"/>
      <tableStyleElement type="lastColumn" dxfId="10"/>
      <tableStyleElement type="lastHeaderCell" dxfId="9"/>
      <tableStyleElement type="lastTotalCell" dxfId="8"/>
    </tableStyle>
  </tableStyles>
  <colors>
    <mruColors>
      <color rgb="FF0C2F50"/>
      <color rgb="FF0A3E63"/>
      <color rgb="FFC9DDE1"/>
      <color rgb="FFE0F5FA"/>
      <color rgb="FFE2F7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rgbClr val="0A3E63"/>
                </a:solidFill>
                <a:latin typeface="+mn-lt"/>
                <a:ea typeface="+mn-ea"/>
                <a:cs typeface="+mn-cs"/>
              </a:defRPr>
            </a:pPr>
            <a:r>
              <a:rPr lang="en-US"/>
              <a:t>Revenue vs Expenses Month over Month</a:t>
            </a:r>
          </a:p>
        </c:rich>
      </c:tx>
      <c:overlay val="0"/>
      <c:spPr>
        <a:noFill/>
        <a:ln>
          <a:noFill/>
        </a:ln>
        <a:effectLst/>
      </c:spPr>
      <c:txPr>
        <a:bodyPr rot="0" spcFirstLastPara="1" vertOverflow="ellipsis" vert="horz" wrap="square" anchor="ctr" anchorCtr="1"/>
        <a:lstStyle/>
        <a:p>
          <a:pPr>
            <a:defRPr sz="1400" b="0" i="0" u="none" strike="noStrike" kern="1200" spc="0" baseline="0">
              <a:solidFill>
                <a:srgbClr val="0A3E63"/>
              </a:solidFill>
              <a:latin typeface="+mn-lt"/>
              <a:ea typeface="+mn-ea"/>
              <a:cs typeface="+mn-cs"/>
            </a:defRPr>
          </a:pPr>
          <a:endParaRPr lang="en-US"/>
        </a:p>
      </c:txPr>
    </c:title>
    <c:autoTitleDeleted val="0"/>
    <c:plotArea>
      <c:layout/>
      <c:lineChart>
        <c:grouping val="standard"/>
        <c:varyColors val="0"/>
        <c:ser>
          <c:idx val="0"/>
          <c:order val="0"/>
          <c:tx>
            <c:strRef>
              <c:f>'Budget Dashboard'!$B$17</c:f>
              <c:strCache>
                <c:ptCount val="1"/>
                <c:pt idx="0">
                  <c:v>Revenue</c:v>
                </c:pt>
              </c:strCache>
            </c:strRef>
          </c:tx>
          <c:spPr>
            <a:ln w="28575" cap="rnd">
              <a:solidFill>
                <a:srgbClr val="0A3E63"/>
              </a:solidFill>
              <a:round/>
            </a:ln>
            <a:effectLst/>
          </c:spPr>
          <c:marker>
            <c:symbol val="circle"/>
            <c:size val="5"/>
            <c:spPr>
              <a:solidFill>
                <a:srgbClr val="0A3E63"/>
              </a:solidFill>
              <a:ln w="9525">
                <a:solidFill>
                  <a:srgbClr val="0A3E63"/>
                </a:solidFill>
              </a:ln>
              <a:effectLst/>
            </c:spPr>
          </c:marker>
          <c:cat>
            <c:strRef>
              <c:f>'Budget Dashboard'!$C$16:$N$16</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'Budget Dashboard'!$C$17:$N$17</c:f>
              <c:numCache>
                <c:formatCode>_(* #,##0.00_);_(* \(#,##0.00\);_(*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32E5-FA48-A22D-10EFFA4603C1}"/>
            </c:ext>
          </c:extLst>
        </c:ser>
        <c:ser>
          <c:idx val="1"/>
          <c:order val="1"/>
          <c:tx>
            <c:strRef>
              <c:f>'Budget Dashboard'!$B$18</c:f>
              <c:strCache>
                <c:ptCount val="1"/>
                <c:pt idx="0">
                  <c:v>Expenses</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'Budget Dashboard'!$C$16:$N$16</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'Budget Dashboard'!$C$18:$N$18</c:f>
              <c:numCache>
                <c:formatCode>_(* #,##0.00_);_(* \(#,##0.00\);_(*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32E5-FA48-A22D-10EFFA4603C1}"/>
            </c:ext>
          </c:extLst>
        </c:ser>
        <c:dLbls>
          <c:showLegendKey val="0"/>
          <c:showVal val="0"/>
          <c:showCatName val="0"/>
          <c:showSerName val="0"/>
          <c:showPercent val="0"/>
          <c:showBubbleSize val="0"/>
        </c:dLbls>
        <c:marker val="1"/>
        <c:smooth val="0"/>
        <c:axId val="1477311472"/>
        <c:axId val="1836615424"/>
      </c:lineChart>
      <c:catAx>
        <c:axId val="1477311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0A3E63"/>
                </a:solidFill>
                <a:latin typeface="+mn-lt"/>
                <a:ea typeface="+mn-ea"/>
                <a:cs typeface="+mn-cs"/>
              </a:defRPr>
            </a:pPr>
            <a:endParaRPr lang="en-US"/>
          </a:p>
        </c:txPr>
        <c:crossAx val="1836615424"/>
        <c:crosses val="autoZero"/>
        <c:auto val="1"/>
        <c:lblAlgn val="ctr"/>
        <c:lblOffset val="100"/>
        <c:noMultiLvlLbl val="0"/>
      </c:catAx>
      <c:valAx>
        <c:axId val="1836615424"/>
        <c:scaling>
          <c:orientation val="minMax"/>
        </c:scaling>
        <c:delete val="0"/>
        <c:axPos val="l"/>
        <c:majorGridlines>
          <c:spPr>
            <a:ln w="9525" cap="flat" cmpd="sng" algn="ctr">
              <a:solidFill>
                <a:schemeClr val="tx1">
                  <a:lumMod val="15000"/>
                  <a:lumOff val="85000"/>
                </a:schemeClr>
              </a:solidFill>
              <a:round/>
            </a:ln>
            <a:effectLst/>
          </c:spPr>
        </c:majorGridlines>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A3E63"/>
                </a:solidFill>
                <a:latin typeface="+mn-lt"/>
                <a:ea typeface="+mn-ea"/>
                <a:cs typeface="+mn-cs"/>
              </a:defRPr>
            </a:pPr>
            <a:endParaRPr lang="en-US"/>
          </a:p>
        </c:txPr>
        <c:crossAx val="14773114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0A3E63"/>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C2F50"/>
      </a:solidFill>
      <a:round/>
    </a:ln>
    <a:effectLst/>
  </c:spPr>
  <c:txPr>
    <a:bodyPr/>
    <a:lstStyle/>
    <a:p>
      <a:pPr>
        <a:defRPr>
          <a:solidFill>
            <a:srgbClr val="0A3E63"/>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150158</xdr:colOff>
      <xdr:row>0</xdr:row>
      <xdr:rowOff>199825</xdr:rowOff>
    </xdr:from>
    <xdr:to>
      <xdr:col>14</xdr:col>
      <xdr:colOff>969466</xdr:colOff>
      <xdr:row>5</xdr:row>
      <xdr:rowOff>1095</xdr:rowOff>
    </xdr:to>
    <xdr:pic>
      <xdr:nvPicPr>
        <xdr:cNvPr id="14" name="Graphic 13">
          <a:extLst>
            <a:ext uri="{FF2B5EF4-FFF2-40B4-BE49-F238E27FC236}">
              <a16:creationId xmlns:a16="http://schemas.microsoft.com/office/drawing/2014/main" id="{4987DB94-5A94-F24C-9FDD-B41545B1483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223898" y="199825"/>
          <a:ext cx="819308" cy="838021"/>
        </a:xfrm>
        <a:prstGeom prst="rect">
          <a:avLst/>
        </a:prstGeom>
      </xdr:spPr>
    </xdr:pic>
    <xdr:clientData/>
  </xdr:twoCellAnchor>
  <xdr:twoCellAnchor>
    <xdr:from>
      <xdr:col>0</xdr:col>
      <xdr:colOff>584200</xdr:colOff>
      <xdr:row>20</xdr:row>
      <xdr:rowOff>25400</xdr:rowOff>
    </xdr:from>
    <xdr:to>
      <xdr:col>14</xdr:col>
      <xdr:colOff>1092200</xdr:colOff>
      <xdr:row>34</xdr:row>
      <xdr:rowOff>190500</xdr:rowOff>
    </xdr:to>
    <xdr:graphicFrame macro="">
      <xdr:nvGraphicFramePr>
        <xdr:cNvPr id="21" name="Chart 20">
          <a:extLst>
            <a:ext uri="{FF2B5EF4-FFF2-40B4-BE49-F238E27FC236}">
              <a16:creationId xmlns:a16="http://schemas.microsoft.com/office/drawing/2014/main" id="{737283BB-9B6D-A346-916E-D6D88AA57AC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Personal Budget">
      <a:dk1>
        <a:sysClr val="windowText" lastClr="000000"/>
      </a:dk1>
      <a:lt1>
        <a:sysClr val="window" lastClr="FFFFFF"/>
      </a:lt1>
      <a:dk2>
        <a:srgbClr val="282C27"/>
      </a:dk2>
      <a:lt2>
        <a:srgbClr val="EBEDE6"/>
      </a:lt2>
      <a:accent1>
        <a:srgbClr val="91BD30"/>
      </a:accent1>
      <a:accent2>
        <a:srgbClr val="EB6982"/>
      </a:accent2>
      <a:accent3>
        <a:srgbClr val="40B0C2"/>
      </a:accent3>
      <a:accent4>
        <a:srgbClr val="E6C73D"/>
      </a:accent4>
      <a:accent5>
        <a:srgbClr val="A68C75"/>
      </a:accent5>
      <a:accent6>
        <a:srgbClr val="A64F8F"/>
      </a:accent6>
      <a:hlink>
        <a:srgbClr val="40B0C2"/>
      </a:hlink>
      <a:folHlink>
        <a:srgbClr val="A64F8F"/>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B5DB9-DA7F-C445-95CD-F6EBDAF5A70A}">
  <dimension ref="A1:N62"/>
  <sheetViews>
    <sheetView tabSelected="1" workbookViewId="0">
      <selection activeCell="I23" sqref="I23"/>
    </sheetView>
  </sheetViews>
  <sheetFormatPr baseColWidth="10" defaultRowHeight="16" x14ac:dyDescent="0.2"/>
  <cols>
    <col min="1" max="5" width="13.85546875" customWidth="1"/>
  </cols>
  <sheetData>
    <row r="1" spans="1:2" x14ac:dyDescent="0.2">
      <c r="A1" s="67" t="s">
        <v>40</v>
      </c>
    </row>
    <row r="3" spans="1:2" x14ac:dyDescent="0.2">
      <c r="A3" s="68" t="s">
        <v>41</v>
      </c>
      <c r="B3" s="69" t="s">
        <v>42</v>
      </c>
    </row>
    <row r="4" spans="1:2" x14ac:dyDescent="0.2">
      <c r="A4" s="70" t="s">
        <v>44</v>
      </c>
    </row>
    <row r="5" spans="1:2" x14ac:dyDescent="0.2">
      <c r="A5" s="70" t="s">
        <v>45</v>
      </c>
    </row>
    <row r="7" spans="1:2" x14ac:dyDescent="0.2">
      <c r="A7" s="68" t="s">
        <v>46</v>
      </c>
      <c r="B7" s="69" t="s">
        <v>47</v>
      </c>
    </row>
    <row r="8" spans="1:2" x14ac:dyDescent="0.2">
      <c r="A8" s="70" t="s">
        <v>48</v>
      </c>
    </row>
    <row r="9" spans="1:2" x14ac:dyDescent="0.2">
      <c r="A9" s="70" t="s">
        <v>49</v>
      </c>
    </row>
    <row r="10" spans="1:2" x14ac:dyDescent="0.2">
      <c r="A10" s="70" t="s">
        <v>50</v>
      </c>
    </row>
    <row r="11" spans="1:2" x14ac:dyDescent="0.2">
      <c r="A11" s="70" t="s">
        <v>51</v>
      </c>
    </row>
    <row r="12" spans="1:2" x14ac:dyDescent="0.2">
      <c r="A12" s="70" t="s">
        <v>52</v>
      </c>
    </row>
    <row r="13" spans="1:2" x14ac:dyDescent="0.2">
      <c r="A13" s="70" t="s">
        <v>53</v>
      </c>
    </row>
    <row r="15" spans="1:2" x14ac:dyDescent="0.2">
      <c r="A15" s="68" t="s">
        <v>54</v>
      </c>
      <c r="B15" s="69" t="s">
        <v>55</v>
      </c>
    </row>
    <row r="16" spans="1:2" x14ac:dyDescent="0.2">
      <c r="A16" s="70" t="s">
        <v>56</v>
      </c>
    </row>
    <row r="17" spans="1:5" x14ac:dyDescent="0.2">
      <c r="A17" s="70" t="s">
        <v>57</v>
      </c>
    </row>
    <row r="18" spans="1:5" x14ac:dyDescent="0.2">
      <c r="A18" s="70" t="s">
        <v>58</v>
      </c>
    </row>
    <row r="19" spans="1:5" x14ac:dyDescent="0.2">
      <c r="A19" s="70" t="s">
        <v>59</v>
      </c>
    </row>
    <row r="20" spans="1:5" x14ac:dyDescent="0.2">
      <c r="A20" s="70" t="s">
        <v>53</v>
      </c>
    </row>
    <row r="22" spans="1:5" x14ac:dyDescent="0.2">
      <c r="A22" s="68" t="s">
        <v>60</v>
      </c>
      <c r="B22" s="69" t="s">
        <v>61</v>
      </c>
    </row>
    <row r="23" spans="1:5" x14ac:dyDescent="0.2">
      <c r="A23" s="70" t="s">
        <v>62</v>
      </c>
    </row>
    <row r="24" spans="1:5" x14ac:dyDescent="0.2">
      <c r="A24" s="70" t="s">
        <v>63</v>
      </c>
    </row>
    <row r="25" spans="1:5" x14ac:dyDescent="0.2">
      <c r="A25" s="70"/>
    </row>
    <row r="26" spans="1:5" x14ac:dyDescent="0.2">
      <c r="A26" s="70" t="s">
        <v>65</v>
      </c>
    </row>
    <row r="27" spans="1:5" ht="17" thickBot="1" x14ac:dyDescent="0.25">
      <c r="A27" s="70" t="s">
        <v>66</v>
      </c>
    </row>
    <row r="28" spans="1:5" ht="17" thickBot="1" x14ac:dyDescent="0.25">
      <c r="A28" s="82" t="s">
        <v>30</v>
      </c>
      <c r="B28" s="83"/>
      <c r="C28" s="83"/>
      <c r="D28" s="84"/>
      <c r="E28" s="71" t="s">
        <v>1</v>
      </c>
    </row>
    <row r="29" spans="1:5" x14ac:dyDescent="0.2">
      <c r="A29" s="85"/>
      <c r="B29" s="86"/>
      <c r="C29" s="23" t="s">
        <v>22</v>
      </c>
      <c r="D29" s="23" t="s">
        <v>27</v>
      </c>
      <c r="E29" s="61" t="s">
        <v>21</v>
      </c>
    </row>
    <row r="30" spans="1:5" x14ac:dyDescent="0.2">
      <c r="A30" s="62" t="s">
        <v>19</v>
      </c>
      <c r="B30" s="25"/>
      <c r="C30" s="26">
        <v>0</v>
      </c>
      <c r="D30" s="26">
        <v>0</v>
      </c>
      <c r="E30" s="63">
        <v>0</v>
      </c>
    </row>
    <row r="31" spans="1:5" x14ac:dyDescent="0.2">
      <c r="A31" s="62" t="s">
        <v>17</v>
      </c>
      <c r="B31" s="25"/>
      <c r="C31" s="26">
        <v>0</v>
      </c>
      <c r="D31" s="26">
        <v>0</v>
      </c>
      <c r="E31" s="63">
        <v>0</v>
      </c>
    </row>
    <row r="32" spans="1:5" x14ac:dyDescent="0.2">
      <c r="A32" s="62" t="s">
        <v>31</v>
      </c>
      <c r="B32" s="25"/>
      <c r="C32" s="26">
        <v>0</v>
      </c>
      <c r="D32" s="26">
        <v>0</v>
      </c>
      <c r="E32" s="63">
        <v>0</v>
      </c>
    </row>
    <row r="33" spans="1:5" ht="17" thickBot="1" x14ac:dyDescent="0.25">
      <c r="A33" s="64" t="s">
        <v>20</v>
      </c>
      <c r="B33" s="65"/>
      <c r="C33" s="65" t="s">
        <v>64</v>
      </c>
      <c r="D33" s="65" t="s">
        <v>64</v>
      </c>
      <c r="E33" s="66"/>
    </row>
    <row r="35" spans="1:5" ht="17" thickBot="1" x14ac:dyDescent="0.25">
      <c r="A35" s="70" t="s">
        <v>67</v>
      </c>
    </row>
    <row r="36" spans="1:5" ht="17" thickBot="1" x14ac:dyDescent="0.25">
      <c r="A36" s="87" t="s">
        <v>32</v>
      </c>
      <c r="B36" s="88"/>
      <c r="C36" s="88"/>
      <c r="D36" s="89"/>
    </row>
    <row r="37" spans="1:5" x14ac:dyDescent="0.2">
      <c r="A37" s="90" t="s">
        <v>23</v>
      </c>
      <c r="B37" s="91"/>
      <c r="C37" s="92" t="s">
        <v>16</v>
      </c>
      <c r="D37" s="91"/>
    </row>
    <row r="38" spans="1:5" x14ac:dyDescent="0.2">
      <c r="A38" s="27" t="s">
        <v>29</v>
      </c>
      <c r="B38" s="28" t="s">
        <v>0</v>
      </c>
      <c r="C38" s="27" t="s">
        <v>29</v>
      </c>
      <c r="D38" s="28" t="s">
        <v>0</v>
      </c>
    </row>
    <row r="39" spans="1:5" x14ac:dyDescent="0.2">
      <c r="A39" s="30">
        <v>1</v>
      </c>
      <c r="B39" s="31">
        <v>0</v>
      </c>
      <c r="C39" s="32">
        <v>1</v>
      </c>
      <c r="D39" s="33">
        <v>0</v>
      </c>
    </row>
    <row r="40" spans="1:5" x14ac:dyDescent="0.2">
      <c r="A40" s="30">
        <v>1</v>
      </c>
      <c r="B40" s="31">
        <v>0</v>
      </c>
      <c r="C40" s="32">
        <v>1</v>
      </c>
      <c r="D40" s="33">
        <v>0</v>
      </c>
    </row>
    <row r="41" spans="1:5" ht="17" thickBot="1" x14ac:dyDescent="0.25">
      <c r="A41" s="34">
        <v>1</v>
      </c>
      <c r="B41" s="35">
        <v>0</v>
      </c>
      <c r="C41" s="36">
        <v>1</v>
      </c>
      <c r="D41" s="37">
        <v>0</v>
      </c>
    </row>
    <row r="43" spans="1:5" ht="17" thickBot="1" x14ac:dyDescent="0.25">
      <c r="A43" s="70" t="s">
        <v>70</v>
      </c>
    </row>
    <row r="44" spans="1:5" ht="17" thickBot="1" x14ac:dyDescent="0.25">
      <c r="A44" s="87" t="s">
        <v>34</v>
      </c>
      <c r="B44" s="88"/>
      <c r="C44" s="89"/>
    </row>
    <row r="45" spans="1:5" x14ac:dyDescent="0.2">
      <c r="A45" s="75" t="s">
        <v>4</v>
      </c>
      <c r="B45" s="76"/>
      <c r="C45" s="24" t="s">
        <v>31</v>
      </c>
    </row>
    <row r="46" spans="1:5" x14ac:dyDescent="0.2">
      <c r="A46" s="77" t="s">
        <v>68</v>
      </c>
      <c r="B46" s="78"/>
      <c r="C46" s="29" t="s">
        <v>69</v>
      </c>
    </row>
    <row r="47" spans="1:5" x14ac:dyDescent="0.2">
      <c r="A47" s="77" t="s">
        <v>68</v>
      </c>
      <c r="B47" s="78"/>
      <c r="C47" s="29" t="s">
        <v>69</v>
      </c>
    </row>
    <row r="48" spans="1:5" x14ac:dyDescent="0.2">
      <c r="A48" s="77" t="s">
        <v>68</v>
      </c>
      <c r="B48" s="78"/>
      <c r="C48" s="29" t="s">
        <v>69</v>
      </c>
    </row>
    <row r="49" spans="1:14" ht="17" thickBot="1" x14ac:dyDescent="0.25">
      <c r="A49" s="38" t="s">
        <v>35</v>
      </c>
      <c r="B49" s="39"/>
      <c r="C49" s="40"/>
    </row>
    <row r="51" spans="1:14" ht="17" thickBot="1" x14ac:dyDescent="0.25">
      <c r="A51" s="70" t="s">
        <v>71</v>
      </c>
    </row>
    <row r="52" spans="1:14" ht="17" thickBot="1" x14ac:dyDescent="0.25">
      <c r="A52" s="79" t="s">
        <v>33</v>
      </c>
      <c r="B52" s="80"/>
      <c r="C52" s="80"/>
      <c r="D52" s="80"/>
      <c r="E52" s="80"/>
      <c r="F52" s="80"/>
      <c r="G52" s="80"/>
      <c r="H52" s="80"/>
      <c r="I52" s="80"/>
      <c r="J52" s="80"/>
      <c r="K52" s="80"/>
      <c r="L52" s="80"/>
      <c r="M52" s="80"/>
      <c r="N52" s="81"/>
    </row>
    <row r="53" spans="1:14" x14ac:dyDescent="0.2">
      <c r="A53" s="41"/>
      <c r="B53" s="42" t="s">
        <v>1</v>
      </c>
      <c r="C53" s="42" t="s">
        <v>5</v>
      </c>
      <c r="D53" s="42" t="s">
        <v>6</v>
      </c>
      <c r="E53" s="42" t="s">
        <v>7</v>
      </c>
      <c r="F53" s="42" t="s">
        <v>8</v>
      </c>
      <c r="G53" s="42" t="s">
        <v>9</v>
      </c>
      <c r="H53" s="42" t="s">
        <v>10</v>
      </c>
      <c r="I53" s="42" t="s">
        <v>11</v>
      </c>
      <c r="J53" s="42" t="s">
        <v>12</v>
      </c>
      <c r="K53" s="42" t="s">
        <v>13</v>
      </c>
      <c r="L53" s="42" t="s">
        <v>14</v>
      </c>
      <c r="M53" s="42" t="s">
        <v>15</v>
      </c>
      <c r="N53" s="43" t="s">
        <v>3</v>
      </c>
    </row>
    <row r="54" spans="1:14" x14ac:dyDescent="0.2">
      <c r="A54" s="44" t="s">
        <v>23</v>
      </c>
      <c r="B54" s="18">
        <v>0</v>
      </c>
      <c r="C54" s="18">
        <v>0</v>
      </c>
      <c r="D54" s="18">
        <v>0</v>
      </c>
      <c r="E54" s="18">
        <v>0</v>
      </c>
      <c r="F54" s="18">
        <v>0</v>
      </c>
      <c r="G54" s="18">
        <v>0</v>
      </c>
      <c r="H54" s="18">
        <v>0</v>
      </c>
      <c r="I54" s="18">
        <v>0</v>
      </c>
      <c r="J54" s="18">
        <v>0</v>
      </c>
      <c r="K54" s="18">
        <v>0</v>
      </c>
      <c r="L54" s="18">
        <v>0</v>
      </c>
      <c r="M54" s="18">
        <v>0</v>
      </c>
      <c r="N54" s="45">
        <v>0</v>
      </c>
    </row>
    <row r="55" spans="1:14" x14ac:dyDescent="0.2">
      <c r="A55" s="44" t="s">
        <v>16</v>
      </c>
      <c r="B55" s="18">
        <v>0</v>
      </c>
      <c r="C55" s="18">
        <v>0</v>
      </c>
      <c r="D55" s="18">
        <v>0</v>
      </c>
      <c r="E55" s="18">
        <v>0</v>
      </c>
      <c r="F55" s="18">
        <v>0</v>
      </c>
      <c r="G55" s="18">
        <v>0</v>
      </c>
      <c r="H55" s="18">
        <v>0</v>
      </c>
      <c r="I55" s="18">
        <v>0</v>
      </c>
      <c r="J55" s="18">
        <v>0</v>
      </c>
      <c r="K55" s="18">
        <v>0</v>
      </c>
      <c r="L55" s="18">
        <v>0</v>
      </c>
      <c r="M55" s="18">
        <v>0</v>
      </c>
      <c r="N55" s="45">
        <v>0</v>
      </c>
    </row>
    <row r="56" spans="1:14" ht="17" thickBot="1" x14ac:dyDescent="0.25">
      <c r="A56" s="46" t="s">
        <v>31</v>
      </c>
      <c r="B56" s="47">
        <v>0</v>
      </c>
      <c r="C56" s="47">
        <v>0</v>
      </c>
      <c r="D56" s="47">
        <v>0</v>
      </c>
      <c r="E56" s="47">
        <v>0</v>
      </c>
      <c r="F56" s="47">
        <v>0</v>
      </c>
      <c r="G56" s="47">
        <v>0</v>
      </c>
      <c r="H56" s="47">
        <v>0</v>
      </c>
      <c r="I56" s="47">
        <v>0</v>
      </c>
      <c r="J56" s="47">
        <v>0</v>
      </c>
      <c r="K56" s="47">
        <v>0</v>
      </c>
      <c r="L56" s="47">
        <v>0</v>
      </c>
      <c r="M56" s="47">
        <v>0</v>
      </c>
      <c r="N56" s="48">
        <v>0</v>
      </c>
    </row>
    <row r="58" spans="1:14" x14ac:dyDescent="0.2">
      <c r="A58" s="70" t="s">
        <v>72</v>
      </c>
    </row>
    <row r="60" spans="1:14" x14ac:dyDescent="0.2">
      <c r="A60" s="72" t="s">
        <v>75</v>
      </c>
      <c r="B60" s="74" t="s">
        <v>76</v>
      </c>
    </row>
    <row r="61" spans="1:14" x14ac:dyDescent="0.2">
      <c r="A61" s="73" t="s">
        <v>73</v>
      </c>
    </row>
    <row r="62" spans="1:14" x14ac:dyDescent="0.2">
      <c r="A62" s="73" t="s">
        <v>74</v>
      </c>
    </row>
  </sheetData>
  <sheetProtection sheet="1" objects="1" scenarios="1"/>
  <mergeCells count="11">
    <mergeCell ref="A44:C44"/>
    <mergeCell ref="A28:D28"/>
    <mergeCell ref="A29:B29"/>
    <mergeCell ref="A36:D36"/>
    <mergeCell ref="A37:B37"/>
    <mergeCell ref="C37:D37"/>
    <mergeCell ref="A45:B45"/>
    <mergeCell ref="A46:B46"/>
    <mergeCell ref="A47:B47"/>
    <mergeCell ref="A48:B48"/>
    <mergeCell ref="A52:N52"/>
  </mergeCells>
  <conditionalFormatting sqref="C33">
    <cfRule type="containsText" dxfId="7" priority="3" operator="containsText" text="surplus">
      <formula>NOT(ISERROR(SEARCH("surplus",C33)))</formula>
    </cfRule>
    <cfRule type="containsText" dxfId="6" priority="4" operator="containsText" text="Deficit">
      <formula>NOT(ISERROR(SEARCH("Deficit",C33)))</formula>
    </cfRule>
  </conditionalFormatting>
  <conditionalFormatting sqref="D33">
    <cfRule type="containsText" dxfId="5" priority="1" operator="containsText" text="surplus">
      <formula>NOT(ISERROR(SEARCH("surplus",D33)))</formula>
    </cfRule>
    <cfRule type="containsText" dxfId="4" priority="2" operator="containsText" text="Deficit">
      <formula>NOT(ISERROR(SEARCH("Deficit",D33)))</formula>
    </cfRule>
  </conditionalFormatting>
  <dataValidations count="1">
    <dataValidation type="list" allowBlank="1" showInputMessage="1" showErrorMessage="1" sqref="E28" xr:uid="{03DA18BC-13B3-FE48-B9DD-9C6B07CDD21A}">
      <formula1>$A$1:$A$12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77B43-AFEF-7146-B106-267E7951546E}">
  <dimension ref="A1:G37"/>
  <sheetViews>
    <sheetView view="pageBreakPreview" zoomScale="120" zoomScaleNormal="100" zoomScaleSheetLayoutView="120" workbookViewId="0">
      <selection activeCell="D22" sqref="D22"/>
    </sheetView>
  </sheetViews>
  <sheetFormatPr baseColWidth="10" defaultRowHeight="16" x14ac:dyDescent="0.2"/>
  <cols>
    <col min="1" max="1" width="6.7109375" style="1" customWidth="1"/>
    <col min="2" max="2" width="27.7109375" style="7" customWidth="1"/>
    <col min="3" max="3" width="24" style="7" customWidth="1"/>
    <col min="4" max="6" width="10.7109375" style="1"/>
    <col min="7" max="7" width="6.7109375" style="1" customWidth="1"/>
  </cols>
  <sheetData>
    <row r="1" spans="2:3" s="1" customFormat="1" x14ac:dyDescent="0.2">
      <c r="B1" s="7"/>
      <c r="C1" s="7"/>
    </row>
    <row r="2" spans="2:3" x14ac:dyDescent="0.2">
      <c r="B2" s="7" t="s">
        <v>39</v>
      </c>
    </row>
    <row r="3" spans="2:3" x14ac:dyDescent="0.2">
      <c r="B3" s="7" t="s">
        <v>37</v>
      </c>
    </row>
    <row r="4" spans="2:3" x14ac:dyDescent="0.2">
      <c r="B4" s="7" t="s">
        <v>38</v>
      </c>
    </row>
    <row r="6" spans="2:3" x14ac:dyDescent="0.2">
      <c r="B6" s="7" t="s">
        <v>28</v>
      </c>
    </row>
    <row r="7" spans="2:3" x14ac:dyDescent="0.2">
      <c r="B7" s="8" t="s">
        <v>18</v>
      </c>
      <c r="C7" s="8" t="s">
        <v>2</v>
      </c>
    </row>
    <row r="8" spans="2:3" x14ac:dyDescent="0.2">
      <c r="B8" s="12">
        <v>1</v>
      </c>
      <c r="C8" s="12">
        <v>1</v>
      </c>
    </row>
    <row r="9" spans="2:3" x14ac:dyDescent="0.2">
      <c r="B9" s="12">
        <v>2</v>
      </c>
      <c r="C9" s="12">
        <v>2</v>
      </c>
    </row>
    <row r="10" spans="2:3" x14ac:dyDescent="0.2">
      <c r="B10" s="12">
        <v>3</v>
      </c>
      <c r="C10" s="12">
        <v>3</v>
      </c>
    </row>
    <row r="11" spans="2:3" x14ac:dyDescent="0.2">
      <c r="B11" s="12">
        <v>4</v>
      </c>
      <c r="C11" s="12">
        <v>4</v>
      </c>
    </row>
    <row r="12" spans="2:3" x14ac:dyDescent="0.2">
      <c r="B12" s="12">
        <v>5</v>
      </c>
      <c r="C12" s="12">
        <v>5</v>
      </c>
    </row>
    <row r="13" spans="2:3" x14ac:dyDescent="0.2">
      <c r="B13" s="12">
        <v>6</v>
      </c>
      <c r="C13" s="12">
        <v>6</v>
      </c>
    </row>
    <row r="14" spans="2:3" x14ac:dyDescent="0.2">
      <c r="B14" s="12">
        <v>7</v>
      </c>
      <c r="C14" s="12">
        <v>7</v>
      </c>
    </row>
    <row r="15" spans="2:3" x14ac:dyDescent="0.2">
      <c r="B15" s="12">
        <v>8</v>
      </c>
      <c r="C15" s="12">
        <v>8</v>
      </c>
    </row>
    <row r="16" spans="2:3" x14ac:dyDescent="0.2">
      <c r="B16" s="12">
        <v>9</v>
      </c>
      <c r="C16" s="12">
        <v>9</v>
      </c>
    </row>
    <row r="17" spans="2:3" x14ac:dyDescent="0.2">
      <c r="B17" s="12">
        <v>10</v>
      </c>
      <c r="C17" s="12">
        <v>10</v>
      </c>
    </row>
    <row r="18" spans="2:3" x14ac:dyDescent="0.2">
      <c r="B18" s="12">
        <v>11</v>
      </c>
      <c r="C18" s="12">
        <v>11</v>
      </c>
    </row>
    <row r="19" spans="2:3" x14ac:dyDescent="0.2">
      <c r="B19" s="12">
        <v>12</v>
      </c>
      <c r="C19" s="12">
        <v>12</v>
      </c>
    </row>
    <row r="20" spans="2:3" x14ac:dyDescent="0.2">
      <c r="B20" s="12">
        <v>13</v>
      </c>
      <c r="C20" s="12">
        <v>13</v>
      </c>
    </row>
    <row r="21" spans="2:3" x14ac:dyDescent="0.2">
      <c r="B21" s="12">
        <v>14</v>
      </c>
      <c r="C21" s="12">
        <v>14</v>
      </c>
    </row>
    <row r="22" spans="2:3" x14ac:dyDescent="0.2">
      <c r="B22" s="12">
        <v>15</v>
      </c>
      <c r="C22" s="12">
        <v>15</v>
      </c>
    </row>
    <row r="23" spans="2:3" x14ac:dyDescent="0.2">
      <c r="B23" s="12">
        <v>16</v>
      </c>
      <c r="C23" s="12">
        <v>16</v>
      </c>
    </row>
    <row r="24" spans="2:3" x14ac:dyDescent="0.2">
      <c r="B24" s="12">
        <v>17</v>
      </c>
      <c r="C24" s="12">
        <v>17</v>
      </c>
    </row>
    <row r="25" spans="2:3" x14ac:dyDescent="0.2">
      <c r="B25" s="12">
        <v>18</v>
      </c>
      <c r="C25" s="12">
        <v>18</v>
      </c>
    </row>
    <row r="26" spans="2:3" x14ac:dyDescent="0.2">
      <c r="B26" s="12">
        <v>19</v>
      </c>
      <c r="C26" s="12">
        <v>19</v>
      </c>
    </row>
    <row r="27" spans="2:3" x14ac:dyDescent="0.2">
      <c r="B27" s="12">
        <v>20</v>
      </c>
      <c r="C27" s="12">
        <v>20</v>
      </c>
    </row>
    <row r="28" spans="2:3" x14ac:dyDescent="0.2">
      <c r="B28" s="12">
        <v>21</v>
      </c>
      <c r="C28" s="12">
        <v>21</v>
      </c>
    </row>
    <row r="29" spans="2:3" x14ac:dyDescent="0.2">
      <c r="B29" s="12">
        <v>22</v>
      </c>
      <c r="C29" s="12">
        <v>22</v>
      </c>
    </row>
    <row r="30" spans="2:3" x14ac:dyDescent="0.2">
      <c r="B30" s="12">
        <v>23</v>
      </c>
      <c r="C30" s="12">
        <v>23</v>
      </c>
    </row>
    <row r="31" spans="2:3" x14ac:dyDescent="0.2">
      <c r="B31" s="12">
        <v>24</v>
      </c>
      <c r="C31" s="12">
        <v>24</v>
      </c>
    </row>
    <row r="32" spans="2:3" x14ac:dyDescent="0.2">
      <c r="B32" s="12">
        <v>25</v>
      </c>
      <c r="C32" s="12">
        <v>25</v>
      </c>
    </row>
    <row r="33" spans="2:3" x14ac:dyDescent="0.2">
      <c r="B33" s="12">
        <v>26</v>
      </c>
      <c r="C33" s="12">
        <v>26</v>
      </c>
    </row>
    <row r="34" spans="2:3" x14ac:dyDescent="0.2">
      <c r="B34" s="12">
        <v>27</v>
      </c>
      <c r="C34" s="12">
        <v>27</v>
      </c>
    </row>
    <row r="35" spans="2:3" x14ac:dyDescent="0.2">
      <c r="B35" s="12">
        <v>28</v>
      </c>
      <c r="C35" s="12">
        <v>28</v>
      </c>
    </row>
    <row r="36" spans="2:3" x14ac:dyDescent="0.2">
      <c r="B36" s="12">
        <v>29</v>
      </c>
      <c r="C36" s="12">
        <v>29</v>
      </c>
    </row>
    <row r="37" spans="2:3" x14ac:dyDescent="0.2">
      <c r="B37" s="12">
        <v>30</v>
      </c>
      <c r="C37" s="12">
        <v>30</v>
      </c>
    </row>
  </sheetData>
  <sheetProtection sheet="1" objects="1" scenarios="1"/>
  <pageMargins left="0.7" right="0.7" top="0.75" bottom="0.75" header="0.3" footer="0.3"/>
  <pageSetup scale="6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88B3B-E00F-1941-B815-7985EE4BD689}">
  <dimension ref="A1:P67"/>
  <sheetViews>
    <sheetView view="pageBreakPreview" zoomScale="107" zoomScaleNormal="100" workbookViewId="0">
      <selection activeCell="B1" sqref="B1:O1048576"/>
    </sheetView>
  </sheetViews>
  <sheetFormatPr baseColWidth="10" defaultRowHeight="16" x14ac:dyDescent="0.2"/>
  <cols>
    <col min="1" max="1" width="6.7109375" style="11" customWidth="1"/>
    <col min="2" max="2" width="13.5703125" style="20" bestFit="1" customWidth="1"/>
    <col min="3" max="15" width="10.7109375" style="20"/>
    <col min="16" max="16" width="6.7109375" style="1" customWidth="1"/>
  </cols>
  <sheetData>
    <row r="1" spans="1:15" s="1" customFormat="1" ht="31" customHeight="1" thickBot="1" x14ac:dyDescent="0.25">
      <c r="A1" s="11"/>
      <c r="B1" s="49"/>
      <c r="C1" s="49"/>
      <c r="D1" s="49"/>
      <c r="E1" s="49"/>
      <c r="F1" s="49"/>
      <c r="G1" s="49"/>
      <c r="H1" s="49"/>
      <c r="I1" s="49"/>
      <c r="J1" s="49"/>
      <c r="K1" s="49"/>
      <c r="L1" s="49"/>
      <c r="M1" s="49"/>
      <c r="N1" s="49"/>
      <c r="O1" s="49"/>
    </row>
    <row r="2" spans="1:15" ht="17" thickBot="1" x14ac:dyDescent="0.25">
      <c r="B2" s="87" t="str">
        <f>'Setup Tab'!B7</f>
        <v>REVENUE</v>
      </c>
      <c r="C2" s="88"/>
      <c r="D2" s="88"/>
      <c r="E2" s="88"/>
      <c r="F2" s="88"/>
      <c r="G2" s="88"/>
      <c r="H2" s="88"/>
      <c r="I2" s="88"/>
      <c r="J2" s="88"/>
      <c r="K2" s="88"/>
      <c r="L2" s="88"/>
      <c r="M2" s="88"/>
      <c r="N2" s="88"/>
      <c r="O2" s="89"/>
    </row>
    <row r="3" spans="1:15" x14ac:dyDescent="0.2">
      <c r="B3" s="50"/>
      <c r="C3" s="51" t="s">
        <v>1</v>
      </c>
      <c r="D3" s="51" t="s">
        <v>5</v>
      </c>
      <c r="E3" s="51" t="s">
        <v>6</v>
      </c>
      <c r="F3" s="51" t="s">
        <v>7</v>
      </c>
      <c r="G3" s="51" t="s">
        <v>8</v>
      </c>
      <c r="H3" s="51" t="s">
        <v>9</v>
      </c>
      <c r="I3" s="51" t="s">
        <v>10</v>
      </c>
      <c r="J3" s="51" t="s">
        <v>11</v>
      </c>
      <c r="K3" s="51" t="s">
        <v>12</v>
      </c>
      <c r="L3" s="51" t="s">
        <v>13</v>
      </c>
      <c r="M3" s="51" t="s">
        <v>14</v>
      </c>
      <c r="N3" s="51" t="s">
        <v>15</v>
      </c>
      <c r="O3" s="52" t="s">
        <v>3</v>
      </c>
    </row>
    <row r="4" spans="1:15" x14ac:dyDescent="0.2">
      <c r="B4" s="53">
        <f>'Setup Tab'!B8</f>
        <v>1</v>
      </c>
      <c r="C4" s="54">
        <f>SUMIFS(Actuals!$D$4:$D$4999,Actuals!$C$4:$C$4999,'Actuals Data'!$B4,Actuals!$B$4:$B$4999,'Actuals Data'!C$3)</f>
        <v>0</v>
      </c>
      <c r="D4" s="54">
        <f>SUMIFS(Actuals!$D$4:$D$4999,Actuals!$C$4:$C$4999,'Actuals Data'!$B4,Actuals!$B$4:$B$4999,'Actuals Data'!D$3)</f>
        <v>0</v>
      </c>
      <c r="E4" s="54">
        <f>SUMIFS(Actuals!$D$4:$D$4999,Actuals!$C$4:$C$4999,'Actuals Data'!$B4,Actuals!$B$4:$B$4999,'Actuals Data'!E$3)</f>
        <v>0</v>
      </c>
      <c r="F4" s="54">
        <f>SUMIFS(Actuals!$D$4:$D$4999,Actuals!$C$4:$C$4999,'Actuals Data'!$B4,Actuals!$B$4:$B$4999,'Actuals Data'!F$3)</f>
        <v>0</v>
      </c>
      <c r="G4" s="54">
        <f>SUMIFS(Actuals!$D$4:$D$4999,Actuals!$C$4:$C$4999,'Actuals Data'!$B4,Actuals!$B$4:$B$4999,'Actuals Data'!G$3)</f>
        <v>0</v>
      </c>
      <c r="H4" s="54">
        <f>SUMIFS(Actuals!$D$4:$D$4999,Actuals!$C$4:$C$4999,'Actuals Data'!$B4,Actuals!$B$4:$B$4999,'Actuals Data'!H$3)</f>
        <v>0</v>
      </c>
      <c r="I4" s="54">
        <f>SUMIFS(Actuals!$D$4:$D$4999,Actuals!$C$4:$C$4999,'Actuals Data'!$B4,Actuals!$B$4:$B$4999,'Actuals Data'!I$3)</f>
        <v>0</v>
      </c>
      <c r="J4" s="54">
        <f>SUMIFS(Actuals!$D$4:$D$4999,Actuals!$C$4:$C$4999,'Actuals Data'!$B4,Actuals!$B$4:$B$4999,'Actuals Data'!J$3)</f>
        <v>0</v>
      </c>
      <c r="K4" s="54">
        <f>SUMIFS(Actuals!$D$4:$D$4999,Actuals!$C$4:$C$4999,'Actuals Data'!$B4,Actuals!$B$4:$B$4999,'Actuals Data'!K$3)</f>
        <v>0</v>
      </c>
      <c r="L4" s="54">
        <f>SUMIFS(Actuals!$D$4:$D$4999,Actuals!$C$4:$C$4999,'Actuals Data'!$B4,Actuals!$B$4:$B$4999,'Actuals Data'!L$3)</f>
        <v>0</v>
      </c>
      <c r="M4" s="54">
        <f>SUMIFS(Actuals!$D$4:$D$4999,Actuals!$C$4:$C$4999,'Actuals Data'!$B4,Actuals!$B$4:$B$4999,'Actuals Data'!M$3)</f>
        <v>0</v>
      </c>
      <c r="N4" s="54">
        <f>SUMIFS(Actuals!$D$4:$D$4999,Actuals!$C$4:$C$4999,'Actuals Data'!$B4,Actuals!$B$4:$B$4999,'Actuals Data'!N$3)</f>
        <v>0</v>
      </c>
      <c r="O4" s="55">
        <f>SUM(C4:N4)</f>
        <v>0</v>
      </c>
    </row>
    <row r="5" spans="1:15" x14ac:dyDescent="0.2">
      <c r="B5" s="53">
        <f>'Setup Tab'!B9</f>
        <v>2</v>
      </c>
      <c r="C5" s="54">
        <f>SUMIFS(Actuals!$D$4:$D$4999,Actuals!$C$4:$C$4999,'Actuals Data'!$B5,Actuals!$B$4:$B$4999,'Actuals Data'!C$3)</f>
        <v>0</v>
      </c>
      <c r="D5" s="54">
        <f>SUMIFS(Actuals!$D$4:$D$4999,Actuals!$C$4:$C$4999,'Actuals Data'!$B5,Actuals!$B$4:$B$4999,'Actuals Data'!D$3)</f>
        <v>0</v>
      </c>
      <c r="E5" s="54">
        <f>SUMIFS(Actuals!$D$4:$D$4999,Actuals!$C$4:$C$4999,'Actuals Data'!$B5,Actuals!$B$4:$B$4999,'Actuals Data'!E$3)</f>
        <v>0</v>
      </c>
      <c r="F5" s="54">
        <f>SUMIFS(Actuals!$D$4:$D$4999,Actuals!$C$4:$C$4999,'Actuals Data'!$B5,Actuals!$B$4:$B$4999,'Actuals Data'!F$3)</f>
        <v>0</v>
      </c>
      <c r="G5" s="54">
        <f>SUMIFS(Actuals!$D$4:$D$4999,Actuals!$C$4:$C$4999,'Actuals Data'!$B5,Actuals!$B$4:$B$4999,'Actuals Data'!G$3)</f>
        <v>0</v>
      </c>
      <c r="H5" s="54">
        <f>SUMIFS(Actuals!$D$4:$D$4999,Actuals!$C$4:$C$4999,'Actuals Data'!$B5,Actuals!$B$4:$B$4999,'Actuals Data'!H$3)</f>
        <v>0</v>
      </c>
      <c r="I5" s="54">
        <f>SUMIFS(Actuals!$D$4:$D$4999,Actuals!$C$4:$C$4999,'Actuals Data'!$B5,Actuals!$B$4:$B$4999,'Actuals Data'!I$3)</f>
        <v>0</v>
      </c>
      <c r="J5" s="54">
        <f>SUMIFS(Actuals!$D$4:$D$4999,Actuals!$C$4:$C$4999,'Actuals Data'!$B5,Actuals!$B$4:$B$4999,'Actuals Data'!J$3)</f>
        <v>0</v>
      </c>
      <c r="K5" s="54">
        <f>SUMIFS(Actuals!$D$4:$D$4999,Actuals!$C$4:$C$4999,'Actuals Data'!$B5,Actuals!$B$4:$B$4999,'Actuals Data'!K$3)</f>
        <v>0</v>
      </c>
      <c r="L5" s="54">
        <f>SUMIFS(Actuals!$D$4:$D$4999,Actuals!$C$4:$C$4999,'Actuals Data'!$B5,Actuals!$B$4:$B$4999,'Actuals Data'!L$3)</f>
        <v>0</v>
      </c>
      <c r="M5" s="54">
        <f>SUMIFS(Actuals!$D$4:$D$4999,Actuals!$C$4:$C$4999,'Actuals Data'!$B5,Actuals!$B$4:$B$4999,'Actuals Data'!M$3)</f>
        <v>0</v>
      </c>
      <c r="N5" s="54">
        <f>SUMIFS(Actuals!$D$4:$D$4999,Actuals!$C$4:$C$4999,'Actuals Data'!$B5,Actuals!$B$4:$B$4999,'Actuals Data'!N$3)</f>
        <v>0</v>
      </c>
      <c r="O5" s="55">
        <f t="shared" ref="O5:O33" si="0">SUM(C5:N5)</f>
        <v>0</v>
      </c>
    </row>
    <row r="6" spans="1:15" x14ac:dyDescent="0.2">
      <c r="B6" s="53">
        <f>'Setup Tab'!B10</f>
        <v>3</v>
      </c>
      <c r="C6" s="54">
        <f>SUMIFS(Actuals!$D$4:$D$4999,Actuals!$C$4:$C$4999,'Actuals Data'!$B6,Actuals!$B$4:$B$4999,'Actuals Data'!C$3)</f>
        <v>0</v>
      </c>
      <c r="D6" s="54">
        <f>SUMIFS(Actuals!$D$4:$D$4999,Actuals!$C$4:$C$4999,'Actuals Data'!$B6,Actuals!$B$4:$B$4999,'Actuals Data'!D$3)</f>
        <v>0</v>
      </c>
      <c r="E6" s="54">
        <f>SUMIFS(Actuals!$D$4:$D$4999,Actuals!$C$4:$C$4999,'Actuals Data'!$B6,Actuals!$B$4:$B$4999,'Actuals Data'!E$3)</f>
        <v>0</v>
      </c>
      <c r="F6" s="54">
        <f>SUMIFS(Actuals!$D$4:$D$4999,Actuals!$C$4:$C$4999,'Actuals Data'!$B6,Actuals!$B$4:$B$4999,'Actuals Data'!F$3)</f>
        <v>0</v>
      </c>
      <c r="G6" s="54">
        <f>SUMIFS(Actuals!$D$4:$D$4999,Actuals!$C$4:$C$4999,'Actuals Data'!$B6,Actuals!$B$4:$B$4999,'Actuals Data'!G$3)</f>
        <v>0</v>
      </c>
      <c r="H6" s="54">
        <f>SUMIFS(Actuals!$D$4:$D$4999,Actuals!$C$4:$C$4999,'Actuals Data'!$B6,Actuals!$B$4:$B$4999,'Actuals Data'!H$3)</f>
        <v>0</v>
      </c>
      <c r="I6" s="54">
        <f>SUMIFS(Actuals!$D$4:$D$4999,Actuals!$C$4:$C$4999,'Actuals Data'!$B6,Actuals!$B$4:$B$4999,'Actuals Data'!I$3)</f>
        <v>0</v>
      </c>
      <c r="J6" s="54">
        <f>SUMIFS(Actuals!$D$4:$D$4999,Actuals!$C$4:$C$4999,'Actuals Data'!$B6,Actuals!$B$4:$B$4999,'Actuals Data'!J$3)</f>
        <v>0</v>
      </c>
      <c r="K6" s="54">
        <f>SUMIFS(Actuals!$D$4:$D$4999,Actuals!$C$4:$C$4999,'Actuals Data'!$B6,Actuals!$B$4:$B$4999,'Actuals Data'!K$3)</f>
        <v>0</v>
      </c>
      <c r="L6" s="54">
        <f>SUMIFS(Actuals!$D$4:$D$4999,Actuals!$C$4:$C$4999,'Actuals Data'!$B6,Actuals!$B$4:$B$4999,'Actuals Data'!L$3)</f>
        <v>0</v>
      </c>
      <c r="M6" s="54">
        <f>SUMIFS(Actuals!$D$4:$D$4999,Actuals!$C$4:$C$4999,'Actuals Data'!$B6,Actuals!$B$4:$B$4999,'Actuals Data'!M$3)</f>
        <v>0</v>
      </c>
      <c r="N6" s="54">
        <f>SUMIFS(Actuals!$D$4:$D$4999,Actuals!$C$4:$C$4999,'Actuals Data'!$B6,Actuals!$B$4:$B$4999,'Actuals Data'!N$3)</f>
        <v>0</v>
      </c>
      <c r="O6" s="55">
        <f t="shared" si="0"/>
        <v>0</v>
      </c>
    </row>
    <row r="7" spans="1:15" x14ac:dyDescent="0.2">
      <c r="B7" s="53">
        <f>'Setup Tab'!B11</f>
        <v>4</v>
      </c>
      <c r="C7" s="54">
        <f>SUMIFS(Actuals!$D$4:$D$4999,Actuals!$C$4:$C$4999,'Actuals Data'!$B7,Actuals!$B$4:$B$4999,'Actuals Data'!C$3)</f>
        <v>0</v>
      </c>
      <c r="D7" s="54">
        <f>SUMIFS(Actuals!$D$4:$D$4999,Actuals!$C$4:$C$4999,'Actuals Data'!$B7,Actuals!$B$4:$B$4999,'Actuals Data'!D$3)</f>
        <v>0</v>
      </c>
      <c r="E7" s="54">
        <f>SUMIFS(Actuals!$D$4:$D$4999,Actuals!$C$4:$C$4999,'Actuals Data'!$B7,Actuals!$B$4:$B$4999,'Actuals Data'!E$3)</f>
        <v>0</v>
      </c>
      <c r="F7" s="54">
        <f>SUMIFS(Actuals!$D$4:$D$4999,Actuals!$C$4:$C$4999,'Actuals Data'!$B7,Actuals!$B$4:$B$4999,'Actuals Data'!F$3)</f>
        <v>0</v>
      </c>
      <c r="G7" s="54">
        <f>SUMIFS(Actuals!$D$4:$D$4999,Actuals!$C$4:$C$4999,'Actuals Data'!$B7,Actuals!$B$4:$B$4999,'Actuals Data'!G$3)</f>
        <v>0</v>
      </c>
      <c r="H7" s="54">
        <f>SUMIFS(Actuals!$D$4:$D$4999,Actuals!$C$4:$C$4999,'Actuals Data'!$B7,Actuals!$B$4:$B$4999,'Actuals Data'!H$3)</f>
        <v>0</v>
      </c>
      <c r="I7" s="54">
        <f>SUMIFS(Actuals!$D$4:$D$4999,Actuals!$C$4:$C$4999,'Actuals Data'!$B7,Actuals!$B$4:$B$4999,'Actuals Data'!I$3)</f>
        <v>0</v>
      </c>
      <c r="J7" s="54">
        <f>SUMIFS(Actuals!$D$4:$D$4999,Actuals!$C$4:$C$4999,'Actuals Data'!$B7,Actuals!$B$4:$B$4999,'Actuals Data'!J$3)</f>
        <v>0</v>
      </c>
      <c r="K7" s="54">
        <f>SUMIFS(Actuals!$D$4:$D$4999,Actuals!$C$4:$C$4999,'Actuals Data'!$B7,Actuals!$B$4:$B$4999,'Actuals Data'!K$3)</f>
        <v>0</v>
      </c>
      <c r="L7" s="54">
        <f>SUMIFS(Actuals!$D$4:$D$4999,Actuals!$C$4:$C$4999,'Actuals Data'!$B7,Actuals!$B$4:$B$4999,'Actuals Data'!L$3)</f>
        <v>0</v>
      </c>
      <c r="M7" s="54">
        <f>SUMIFS(Actuals!$D$4:$D$4999,Actuals!$C$4:$C$4999,'Actuals Data'!$B7,Actuals!$B$4:$B$4999,'Actuals Data'!M$3)</f>
        <v>0</v>
      </c>
      <c r="N7" s="54">
        <f>SUMIFS(Actuals!$D$4:$D$4999,Actuals!$C$4:$C$4999,'Actuals Data'!$B7,Actuals!$B$4:$B$4999,'Actuals Data'!N$3)</f>
        <v>0</v>
      </c>
      <c r="O7" s="55">
        <f t="shared" si="0"/>
        <v>0</v>
      </c>
    </row>
    <row r="8" spans="1:15" x14ac:dyDescent="0.2">
      <c r="B8" s="53">
        <f>'Setup Tab'!B12</f>
        <v>5</v>
      </c>
      <c r="C8" s="54">
        <f>SUMIFS(Actuals!$D$4:$D$4999,Actuals!$C$4:$C$4999,'Actuals Data'!$B8,Actuals!$B$4:$B$4999,'Actuals Data'!C$3)</f>
        <v>0</v>
      </c>
      <c r="D8" s="54">
        <f>SUMIFS(Actuals!$D$4:$D$4999,Actuals!$C$4:$C$4999,'Actuals Data'!$B8,Actuals!$B$4:$B$4999,'Actuals Data'!D$3)</f>
        <v>0</v>
      </c>
      <c r="E8" s="54">
        <f>SUMIFS(Actuals!$D$4:$D$4999,Actuals!$C$4:$C$4999,'Actuals Data'!$B8,Actuals!$B$4:$B$4999,'Actuals Data'!E$3)</f>
        <v>0</v>
      </c>
      <c r="F8" s="54">
        <f>SUMIFS(Actuals!$D$4:$D$4999,Actuals!$C$4:$C$4999,'Actuals Data'!$B8,Actuals!$B$4:$B$4999,'Actuals Data'!F$3)</f>
        <v>0</v>
      </c>
      <c r="G8" s="54">
        <f>SUMIFS(Actuals!$D$4:$D$4999,Actuals!$C$4:$C$4999,'Actuals Data'!$B8,Actuals!$B$4:$B$4999,'Actuals Data'!G$3)</f>
        <v>0</v>
      </c>
      <c r="H8" s="54">
        <f>SUMIFS(Actuals!$D$4:$D$4999,Actuals!$C$4:$C$4999,'Actuals Data'!$B8,Actuals!$B$4:$B$4999,'Actuals Data'!H$3)</f>
        <v>0</v>
      </c>
      <c r="I8" s="54">
        <f>SUMIFS(Actuals!$D$4:$D$4999,Actuals!$C$4:$C$4999,'Actuals Data'!$B8,Actuals!$B$4:$B$4999,'Actuals Data'!I$3)</f>
        <v>0</v>
      </c>
      <c r="J8" s="54">
        <f>SUMIFS(Actuals!$D$4:$D$4999,Actuals!$C$4:$C$4999,'Actuals Data'!$B8,Actuals!$B$4:$B$4999,'Actuals Data'!J$3)</f>
        <v>0</v>
      </c>
      <c r="K8" s="54">
        <f>SUMIFS(Actuals!$D$4:$D$4999,Actuals!$C$4:$C$4999,'Actuals Data'!$B8,Actuals!$B$4:$B$4999,'Actuals Data'!K$3)</f>
        <v>0</v>
      </c>
      <c r="L8" s="54">
        <f>SUMIFS(Actuals!$D$4:$D$4999,Actuals!$C$4:$C$4999,'Actuals Data'!$B8,Actuals!$B$4:$B$4999,'Actuals Data'!L$3)</f>
        <v>0</v>
      </c>
      <c r="M8" s="54">
        <f>SUMIFS(Actuals!$D$4:$D$4999,Actuals!$C$4:$C$4999,'Actuals Data'!$B8,Actuals!$B$4:$B$4999,'Actuals Data'!M$3)</f>
        <v>0</v>
      </c>
      <c r="N8" s="54">
        <f>SUMIFS(Actuals!$D$4:$D$4999,Actuals!$C$4:$C$4999,'Actuals Data'!$B8,Actuals!$B$4:$B$4999,'Actuals Data'!N$3)</f>
        <v>0</v>
      </c>
      <c r="O8" s="55">
        <f t="shared" si="0"/>
        <v>0</v>
      </c>
    </row>
    <row r="9" spans="1:15" x14ac:dyDescent="0.2">
      <c r="B9" s="53">
        <f>'Setup Tab'!B13</f>
        <v>6</v>
      </c>
      <c r="C9" s="54">
        <f>SUMIFS(Actuals!$D$4:$D$4999,Actuals!$C$4:$C$4999,'Actuals Data'!$B9,Actuals!$B$4:$B$4999,'Actuals Data'!C$3)</f>
        <v>0</v>
      </c>
      <c r="D9" s="54">
        <f>SUMIFS(Actuals!$D$4:$D$4999,Actuals!$C$4:$C$4999,'Actuals Data'!$B9,Actuals!$B$4:$B$4999,'Actuals Data'!D$3)</f>
        <v>0</v>
      </c>
      <c r="E9" s="54">
        <f>SUMIFS(Actuals!$D$4:$D$4999,Actuals!$C$4:$C$4999,'Actuals Data'!$B9,Actuals!$B$4:$B$4999,'Actuals Data'!E$3)</f>
        <v>0</v>
      </c>
      <c r="F9" s="54">
        <f>SUMIFS(Actuals!$D$4:$D$4999,Actuals!$C$4:$C$4999,'Actuals Data'!$B9,Actuals!$B$4:$B$4999,'Actuals Data'!F$3)</f>
        <v>0</v>
      </c>
      <c r="G9" s="54">
        <f>SUMIFS(Actuals!$D$4:$D$4999,Actuals!$C$4:$C$4999,'Actuals Data'!$B9,Actuals!$B$4:$B$4999,'Actuals Data'!G$3)</f>
        <v>0</v>
      </c>
      <c r="H9" s="54">
        <f>SUMIFS(Actuals!$D$4:$D$4999,Actuals!$C$4:$C$4999,'Actuals Data'!$B9,Actuals!$B$4:$B$4999,'Actuals Data'!H$3)</f>
        <v>0</v>
      </c>
      <c r="I9" s="54">
        <f>SUMIFS(Actuals!$D$4:$D$4999,Actuals!$C$4:$C$4999,'Actuals Data'!$B9,Actuals!$B$4:$B$4999,'Actuals Data'!I$3)</f>
        <v>0</v>
      </c>
      <c r="J9" s="54">
        <f>SUMIFS(Actuals!$D$4:$D$4999,Actuals!$C$4:$C$4999,'Actuals Data'!$B9,Actuals!$B$4:$B$4999,'Actuals Data'!J$3)</f>
        <v>0</v>
      </c>
      <c r="K9" s="54">
        <f>SUMIFS(Actuals!$D$4:$D$4999,Actuals!$C$4:$C$4999,'Actuals Data'!$B9,Actuals!$B$4:$B$4999,'Actuals Data'!K$3)</f>
        <v>0</v>
      </c>
      <c r="L9" s="54">
        <f>SUMIFS(Actuals!$D$4:$D$4999,Actuals!$C$4:$C$4999,'Actuals Data'!$B9,Actuals!$B$4:$B$4999,'Actuals Data'!L$3)</f>
        <v>0</v>
      </c>
      <c r="M9" s="54">
        <f>SUMIFS(Actuals!$D$4:$D$4999,Actuals!$C$4:$C$4999,'Actuals Data'!$B9,Actuals!$B$4:$B$4999,'Actuals Data'!M$3)</f>
        <v>0</v>
      </c>
      <c r="N9" s="54">
        <f>SUMIFS(Actuals!$D$4:$D$4999,Actuals!$C$4:$C$4999,'Actuals Data'!$B9,Actuals!$B$4:$B$4999,'Actuals Data'!N$3)</f>
        <v>0</v>
      </c>
      <c r="O9" s="55">
        <f t="shared" si="0"/>
        <v>0</v>
      </c>
    </row>
    <row r="10" spans="1:15" x14ac:dyDescent="0.2">
      <c r="B10" s="53">
        <f>'Setup Tab'!B14</f>
        <v>7</v>
      </c>
      <c r="C10" s="54">
        <f>SUMIFS(Actuals!$D$4:$D$4999,Actuals!$C$4:$C$4999,'Actuals Data'!$B10,Actuals!$B$4:$B$4999,'Actuals Data'!C$3)</f>
        <v>0</v>
      </c>
      <c r="D10" s="54">
        <f>SUMIFS(Actuals!$D$4:$D$4999,Actuals!$C$4:$C$4999,'Actuals Data'!$B10,Actuals!$B$4:$B$4999,'Actuals Data'!D$3)</f>
        <v>0</v>
      </c>
      <c r="E10" s="54">
        <f>SUMIFS(Actuals!$D$4:$D$4999,Actuals!$C$4:$C$4999,'Actuals Data'!$B10,Actuals!$B$4:$B$4999,'Actuals Data'!E$3)</f>
        <v>0</v>
      </c>
      <c r="F10" s="54">
        <f>SUMIFS(Actuals!$D$4:$D$4999,Actuals!$C$4:$C$4999,'Actuals Data'!$B10,Actuals!$B$4:$B$4999,'Actuals Data'!F$3)</f>
        <v>0</v>
      </c>
      <c r="G10" s="54">
        <f>SUMIFS(Actuals!$D$4:$D$4999,Actuals!$C$4:$C$4999,'Actuals Data'!$B10,Actuals!$B$4:$B$4999,'Actuals Data'!G$3)</f>
        <v>0</v>
      </c>
      <c r="H10" s="54">
        <f>SUMIFS(Actuals!$D$4:$D$4999,Actuals!$C$4:$C$4999,'Actuals Data'!$B10,Actuals!$B$4:$B$4999,'Actuals Data'!H$3)</f>
        <v>0</v>
      </c>
      <c r="I10" s="54">
        <f>SUMIFS(Actuals!$D$4:$D$4999,Actuals!$C$4:$C$4999,'Actuals Data'!$B10,Actuals!$B$4:$B$4999,'Actuals Data'!I$3)</f>
        <v>0</v>
      </c>
      <c r="J10" s="54">
        <f>SUMIFS(Actuals!$D$4:$D$4999,Actuals!$C$4:$C$4999,'Actuals Data'!$B10,Actuals!$B$4:$B$4999,'Actuals Data'!J$3)</f>
        <v>0</v>
      </c>
      <c r="K10" s="54">
        <f>SUMIFS(Actuals!$D$4:$D$4999,Actuals!$C$4:$C$4999,'Actuals Data'!$B10,Actuals!$B$4:$B$4999,'Actuals Data'!K$3)</f>
        <v>0</v>
      </c>
      <c r="L10" s="54">
        <f>SUMIFS(Actuals!$D$4:$D$4999,Actuals!$C$4:$C$4999,'Actuals Data'!$B10,Actuals!$B$4:$B$4999,'Actuals Data'!L$3)</f>
        <v>0</v>
      </c>
      <c r="M10" s="54">
        <f>SUMIFS(Actuals!$D$4:$D$4999,Actuals!$C$4:$C$4999,'Actuals Data'!$B10,Actuals!$B$4:$B$4999,'Actuals Data'!M$3)</f>
        <v>0</v>
      </c>
      <c r="N10" s="54">
        <f>SUMIFS(Actuals!$D$4:$D$4999,Actuals!$C$4:$C$4999,'Actuals Data'!$B10,Actuals!$B$4:$B$4999,'Actuals Data'!N$3)</f>
        <v>0</v>
      </c>
      <c r="O10" s="55">
        <f t="shared" si="0"/>
        <v>0</v>
      </c>
    </row>
    <row r="11" spans="1:15" x14ac:dyDescent="0.2">
      <c r="B11" s="53">
        <f>'Setup Tab'!B15</f>
        <v>8</v>
      </c>
      <c r="C11" s="54">
        <f>SUMIFS(Actuals!$D$4:$D$4999,Actuals!$C$4:$C$4999,'Actuals Data'!$B11,Actuals!$B$4:$B$4999,'Actuals Data'!C$3)</f>
        <v>0</v>
      </c>
      <c r="D11" s="54">
        <f>SUMIFS(Actuals!$D$4:$D$4999,Actuals!$C$4:$C$4999,'Actuals Data'!$B11,Actuals!$B$4:$B$4999,'Actuals Data'!D$3)</f>
        <v>0</v>
      </c>
      <c r="E11" s="54">
        <f>SUMIFS(Actuals!$D$4:$D$4999,Actuals!$C$4:$C$4999,'Actuals Data'!$B11,Actuals!$B$4:$B$4999,'Actuals Data'!E$3)</f>
        <v>0</v>
      </c>
      <c r="F11" s="54">
        <f>SUMIFS(Actuals!$D$4:$D$4999,Actuals!$C$4:$C$4999,'Actuals Data'!$B11,Actuals!$B$4:$B$4999,'Actuals Data'!F$3)</f>
        <v>0</v>
      </c>
      <c r="G11" s="54">
        <f>SUMIFS(Actuals!$D$4:$D$4999,Actuals!$C$4:$C$4999,'Actuals Data'!$B11,Actuals!$B$4:$B$4999,'Actuals Data'!G$3)</f>
        <v>0</v>
      </c>
      <c r="H11" s="54">
        <f>SUMIFS(Actuals!$D$4:$D$4999,Actuals!$C$4:$C$4999,'Actuals Data'!$B11,Actuals!$B$4:$B$4999,'Actuals Data'!H$3)</f>
        <v>0</v>
      </c>
      <c r="I11" s="54">
        <f>SUMIFS(Actuals!$D$4:$D$4999,Actuals!$C$4:$C$4999,'Actuals Data'!$B11,Actuals!$B$4:$B$4999,'Actuals Data'!I$3)</f>
        <v>0</v>
      </c>
      <c r="J11" s="54">
        <f>SUMIFS(Actuals!$D$4:$D$4999,Actuals!$C$4:$C$4999,'Actuals Data'!$B11,Actuals!$B$4:$B$4999,'Actuals Data'!J$3)</f>
        <v>0</v>
      </c>
      <c r="K11" s="54">
        <f>SUMIFS(Actuals!$D$4:$D$4999,Actuals!$C$4:$C$4999,'Actuals Data'!$B11,Actuals!$B$4:$B$4999,'Actuals Data'!K$3)</f>
        <v>0</v>
      </c>
      <c r="L11" s="54">
        <f>SUMIFS(Actuals!$D$4:$D$4999,Actuals!$C$4:$C$4999,'Actuals Data'!$B11,Actuals!$B$4:$B$4999,'Actuals Data'!L$3)</f>
        <v>0</v>
      </c>
      <c r="M11" s="54">
        <f>SUMIFS(Actuals!$D$4:$D$4999,Actuals!$C$4:$C$4999,'Actuals Data'!$B11,Actuals!$B$4:$B$4999,'Actuals Data'!M$3)</f>
        <v>0</v>
      </c>
      <c r="N11" s="54">
        <f>SUMIFS(Actuals!$D$4:$D$4999,Actuals!$C$4:$C$4999,'Actuals Data'!$B11,Actuals!$B$4:$B$4999,'Actuals Data'!N$3)</f>
        <v>0</v>
      </c>
      <c r="O11" s="55">
        <f t="shared" si="0"/>
        <v>0</v>
      </c>
    </row>
    <row r="12" spans="1:15" x14ac:dyDescent="0.2">
      <c r="B12" s="53">
        <f>'Setup Tab'!B16</f>
        <v>9</v>
      </c>
      <c r="C12" s="54">
        <f>SUMIFS(Actuals!$D$4:$D$4999,Actuals!$C$4:$C$4999,'Actuals Data'!$B12,Actuals!$B$4:$B$4999,'Actuals Data'!C$3)</f>
        <v>0</v>
      </c>
      <c r="D12" s="54">
        <f>SUMIFS(Actuals!$D$4:$D$4999,Actuals!$C$4:$C$4999,'Actuals Data'!$B12,Actuals!$B$4:$B$4999,'Actuals Data'!D$3)</f>
        <v>0</v>
      </c>
      <c r="E12" s="54">
        <f>SUMIFS(Actuals!$D$4:$D$4999,Actuals!$C$4:$C$4999,'Actuals Data'!$B12,Actuals!$B$4:$B$4999,'Actuals Data'!E$3)</f>
        <v>0</v>
      </c>
      <c r="F12" s="54">
        <f>SUMIFS(Actuals!$D$4:$D$4999,Actuals!$C$4:$C$4999,'Actuals Data'!$B12,Actuals!$B$4:$B$4999,'Actuals Data'!F$3)</f>
        <v>0</v>
      </c>
      <c r="G12" s="54">
        <f>SUMIFS(Actuals!$D$4:$D$4999,Actuals!$C$4:$C$4999,'Actuals Data'!$B12,Actuals!$B$4:$B$4999,'Actuals Data'!G$3)</f>
        <v>0</v>
      </c>
      <c r="H12" s="54">
        <f>SUMIFS(Actuals!$D$4:$D$4999,Actuals!$C$4:$C$4999,'Actuals Data'!$B12,Actuals!$B$4:$B$4999,'Actuals Data'!H$3)</f>
        <v>0</v>
      </c>
      <c r="I12" s="54">
        <f>SUMIFS(Actuals!$D$4:$D$4999,Actuals!$C$4:$C$4999,'Actuals Data'!$B12,Actuals!$B$4:$B$4999,'Actuals Data'!I$3)</f>
        <v>0</v>
      </c>
      <c r="J12" s="54">
        <f>SUMIFS(Actuals!$D$4:$D$4999,Actuals!$C$4:$C$4999,'Actuals Data'!$B12,Actuals!$B$4:$B$4999,'Actuals Data'!J$3)</f>
        <v>0</v>
      </c>
      <c r="K12" s="54">
        <f>SUMIFS(Actuals!$D$4:$D$4999,Actuals!$C$4:$C$4999,'Actuals Data'!$B12,Actuals!$B$4:$B$4999,'Actuals Data'!K$3)</f>
        <v>0</v>
      </c>
      <c r="L12" s="54">
        <f>SUMIFS(Actuals!$D$4:$D$4999,Actuals!$C$4:$C$4999,'Actuals Data'!$B12,Actuals!$B$4:$B$4999,'Actuals Data'!L$3)</f>
        <v>0</v>
      </c>
      <c r="M12" s="54">
        <f>SUMIFS(Actuals!$D$4:$D$4999,Actuals!$C$4:$C$4999,'Actuals Data'!$B12,Actuals!$B$4:$B$4999,'Actuals Data'!M$3)</f>
        <v>0</v>
      </c>
      <c r="N12" s="54">
        <f>SUMIFS(Actuals!$D$4:$D$4999,Actuals!$C$4:$C$4999,'Actuals Data'!$B12,Actuals!$B$4:$B$4999,'Actuals Data'!N$3)</f>
        <v>0</v>
      </c>
      <c r="O12" s="55">
        <f t="shared" si="0"/>
        <v>0</v>
      </c>
    </row>
    <row r="13" spans="1:15" x14ac:dyDescent="0.2">
      <c r="B13" s="53">
        <f>'Setup Tab'!B17</f>
        <v>10</v>
      </c>
      <c r="C13" s="54">
        <f>SUMIFS(Actuals!$D$4:$D$4999,Actuals!$C$4:$C$4999,'Actuals Data'!$B13,Actuals!$B$4:$B$4999,'Actuals Data'!C$3)</f>
        <v>0</v>
      </c>
      <c r="D13" s="54">
        <f>SUMIFS(Actuals!$D$4:$D$4999,Actuals!$C$4:$C$4999,'Actuals Data'!$B13,Actuals!$B$4:$B$4999,'Actuals Data'!D$3)</f>
        <v>0</v>
      </c>
      <c r="E13" s="54">
        <f>SUMIFS(Actuals!$D$4:$D$4999,Actuals!$C$4:$C$4999,'Actuals Data'!$B13,Actuals!$B$4:$B$4999,'Actuals Data'!E$3)</f>
        <v>0</v>
      </c>
      <c r="F13" s="54">
        <f>SUMIFS(Actuals!$D$4:$D$4999,Actuals!$C$4:$C$4999,'Actuals Data'!$B13,Actuals!$B$4:$B$4999,'Actuals Data'!F$3)</f>
        <v>0</v>
      </c>
      <c r="G13" s="54">
        <f>SUMIFS(Actuals!$D$4:$D$4999,Actuals!$C$4:$C$4999,'Actuals Data'!$B13,Actuals!$B$4:$B$4999,'Actuals Data'!G$3)</f>
        <v>0</v>
      </c>
      <c r="H13" s="54">
        <f>SUMIFS(Actuals!$D$4:$D$4999,Actuals!$C$4:$C$4999,'Actuals Data'!$B13,Actuals!$B$4:$B$4999,'Actuals Data'!H$3)</f>
        <v>0</v>
      </c>
      <c r="I13" s="54">
        <f>SUMIFS(Actuals!$D$4:$D$4999,Actuals!$C$4:$C$4999,'Actuals Data'!$B13,Actuals!$B$4:$B$4999,'Actuals Data'!I$3)</f>
        <v>0</v>
      </c>
      <c r="J13" s="54">
        <f>SUMIFS(Actuals!$D$4:$D$4999,Actuals!$C$4:$C$4999,'Actuals Data'!$B13,Actuals!$B$4:$B$4999,'Actuals Data'!J$3)</f>
        <v>0</v>
      </c>
      <c r="K13" s="54">
        <f>SUMIFS(Actuals!$D$4:$D$4999,Actuals!$C$4:$C$4999,'Actuals Data'!$B13,Actuals!$B$4:$B$4999,'Actuals Data'!K$3)</f>
        <v>0</v>
      </c>
      <c r="L13" s="54">
        <f>SUMIFS(Actuals!$D$4:$D$4999,Actuals!$C$4:$C$4999,'Actuals Data'!$B13,Actuals!$B$4:$B$4999,'Actuals Data'!L$3)</f>
        <v>0</v>
      </c>
      <c r="M13" s="54">
        <f>SUMIFS(Actuals!$D$4:$D$4999,Actuals!$C$4:$C$4999,'Actuals Data'!$B13,Actuals!$B$4:$B$4999,'Actuals Data'!M$3)</f>
        <v>0</v>
      </c>
      <c r="N13" s="54">
        <f>SUMIFS(Actuals!$D$4:$D$4999,Actuals!$C$4:$C$4999,'Actuals Data'!$B13,Actuals!$B$4:$B$4999,'Actuals Data'!N$3)</f>
        <v>0</v>
      </c>
      <c r="O13" s="55">
        <f t="shared" si="0"/>
        <v>0</v>
      </c>
    </row>
    <row r="14" spans="1:15" x14ac:dyDescent="0.2">
      <c r="B14" s="53">
        <f>'Setup Tab'!B18</f>
        <v>11</v>
      </c>
      <c r="C14" s="54">
        <f>SUMIFS(Actuals!$D$4:$D$4999,Actuals!$C$4:$C$4999,'Actuals Data'!$B14,Actuals!$B$4:$B$4999,'Actuals Data'!C$3)</f>
        <v>0</v>
      </c>
      <c r="D14" s="54">
        <f>SUMIFS(Actuals!$D$4:$D$4999,Actuals!$C$4:$C$4999,'Actuals Data'!$B14,Actuals!$B$4:$B$4999,'Actuals Data'!D$3)</f>
        <v>0</v>
      </c>
      <c r="E14" s="54">
        <f>SUMIFS(Actuals!$D$4:$D$4999,Actuals!$C$4:$C$4999,'Actuals Data'!$B14,Actuals!$B$4:$B$4999,'Actuals Data'!E$3)</f>
        <v>0</v>
      </c>
      <c r="F14" s="54">
        <f>SUMIFS(Actuals!$D$4:$D$4999,Actuals!$C$4:$C$4999,'Actuals Data'!$B14,Actuals!$B$4:$B$4999,'Actuals Data'!F$3)</f>
        <v>0</v>
      </c>
      <c r="G14" s="54">
        <f>SUMIFS(Actuals!$D$4:$D$4999,Actuals!$C$4:$C$4999,'Actuals Data'!$B14,Actuals!$B$4:$B$4999,'Actuals Data'!G$3)</f>
        <v>0</v>
      </c>
      <c r="H14" s="54">
        <f>SUMIFS(Actuals!$D$4:$D$4999,Actuals!$C$4:$C$4999,'Actuals Data'!$B14,Actuals!$B$4:$B$4999,'Actuals Data'!H$3)</f>
        <v>0</v>
      </c>
      <c r="I14" s="54">
        <f>SUMIFS(Actuals!$D$4:$D$4999,Actuals!$C$4:$C$4999,'Actuals Data'!$B14,Actuals!$B$4:$B$4999,'Actuals Data'!I$3)</f>
        <v>0</v>
      </c>
      <c r="J14" s="54">
        <f>SUMIFS(Actuals!$D$4:$D$4999,Actuals!$C$4:$C$4999,'Actuals Data'!$B14,Actuals!$B$4:$B$4999,'Actuals Data'!J$3)</f>
        <v>0</v>
      </c>
      <c r="K14" s="54">
        <f>SUMIFS(Actuals!$D$4:$D$4999,Actuals!$C$4:$C$4999,'Actuals Data'!$B14,Actuals!$B$4:$B$4999,'Actuals Data'!K$3)</f>
        <v>0</v>
      </c>
      <c r="L14" s="54">
        <f>SUMIFS(Actuals!$D$4:$D$4999,Actuals!$C$4:$C$4999,'Actuals Data'!$B14,Actuals!$B$4:$B$4999,'Actuals Data'!L$3)</f>
        <v>0</v>
      </c>
      <c r="M14" s="54">
        <f>SUMIFS(Actuals!$D$4:$D$4999,Actuals!$C$4:$C$4999,'Actuals Data'!$B14,Actuals!$B$4:$B$4999,'Actuals Data'!M$3)</f>
        <v>0</v>
      </c>
      <c r="N14" s="54">
        <f>SUMIFS(Actuals!$D$4:$D$4999,Actuals!$C$4:$C$4999,'Actuals Data'!$B14,Actuals!$B$4:$B$4999,'Actuals Data'!N$3)</f>
        <v>0</v>
      </c>
      <c r="O14" s="55">
        <f t="shared" si="0"/>
        <v>0</v>
      </c>
    </row>
    <row r="15" spans="1:15" x14ac:dyDescent="0.2">
      <c r="B15" s="53">
        <f>'Setup Tab'!B19</f>
        <v>12</v>
      </c>
      <c r="C15" s="54">
        <f>SUMIFS(Actuals!$D$4:$D$4999,Actuals!$C$4:$C$4999,'Actuals Data'!$B15,Actuals!$B$4:$B$4999,'Actuals Data'!C$3)</f>
        <v>0</v>
      </c>
      <c r="D15" s="54">
        <f>SUMIFS(Actuals!$D$4:$D$4999,Actuals!$C$4:$C$4999,'Actuals Data'!$B15,Actuals!$B$4:$B$4999,'Actuals Data'!D$3)</f>
        <v>0</v>
      </c>
      <c r="E15" s="54">
        <f>SUMIFS(Actuals!$D$4:$D$4999,Actuals!$C$4:$C$4999,'Actuals Data'!$B15,Actuals!$B$4:$B$4999,'Actuals Data'!E$3)</f>
        <v>0</v>
      </c>
      <c r="F15" s="54">
        <f>SUMIFS(Actuals!$D$4:$D$4999,Actuals!$C$4:$C$4999,'Actuals Data'!$B15,Actuals!$B$4:$B$4999,'Actuals Data'!F$3)</f>
        <v>0</v>
      </c>
      <c r="G15" s="54">
        <f>SUMIFS(Actuals!$D$4:$D$4999,Actuals!$C$4:$C$4999,'Actuals Data'!$B15,Actuals!$B$4:$B$4999,'Actuals Data'!G$3)</f>
        <v>0</v>
      </c>
      <c r="H15" s="54">
        <f>SUMIFS(Actuals!$D$4:$D$4999,Actuals!$C$4:$C$4999,'Actuals Data'!$B15,Actuals!$B$4:$B$4999,'Actuals Data'!H$3)</f>
        <v>0</v>
      </c>
      <c r="I15" s="54">
        <f>SUMIFS(Actuals!$D$4:$D$4999,Actuals!$C$4:$C$4999,'Actuals Data'!$B15,Actuals!$B$4:$B$4999,'Actuals Data'!I$3)</f>
        <v>0</v>
      </c>
      <c r="J15" s="54">
        <f>SUMIFS(Actuals!$D$4:$D$4999,Actuals!$C$4:$C$4999,'Actuals Data'!$B15,Actuals!$B$4:$B$4999,'Actuals Data'!J$3)</f>
        <v>0</v>
      </c>
      <c r="K15" s="54">
        <f>SUMIFS(Actuals!$D$4:$D$4999,Actuals!$C$4:$C$4999,'Actuals Data'!$B15,Actuals!$B$4:$B$4999,'Actuals Data'!K$3)</f>
        <v>0</v>
      </c>
      <c r="L15" s="54">
        <f>SUMIFS(Actuals!$D$4:$D$4999,Actuals!$C$4:$C$4999,'Actuals Data'!$B15,Actuals!$B$4:$B$4999,'Actuals Data'!L$3)</f>
        <v>0</v>
      </c>
      <c r="M15" s="54">
        <f>SUMIFS(Actuals!$D$4:$D$4999,Actuals!$C$4:$C$4999,'Actuals Data'!$B15,Actuals!$B$4:$B$4999,'Actuals Data'!M$3)</f>
        <v>0</v>
      </c>
      <c r="N15" s="54">
        <f>SUMIFS(Actuals!$D$4:$D$4999,Actuals!$C$4:$C$4999,'Actuals Data'!$B15,Actuals!$B$4:$B$4999,'Actuals Data'!N$3)</f>
        <v>0</v>
      </c>
      <c r="O15" s="55">
        <f t="shared" si="0"/>
        <v>0</v>
      </c>
    </row>
    <row r="16" spans="1:15" x14ac:dyDescent="0.2">
      <c r="B16" s="53">
        <f>'Setup Tab'!B20</f>
        <v>13</v>
      </c>
      <c r="C16" s="54">
        <f>SUMIFS(Actuals!$D$4:$D$4999,Actuals!$C$4:$C$4999,'Actuals Data'!$B16,Actuals!$B$4:$B$4999,'Actuals Data'!C$3)</f>
        <v>0</v>
      </c>
      <c r="D16" s="54">
        <f>SUMIFS(Actuals!$D$4:$D$4999,Actuals!$C$4:$C$4999,'Actuals Data'!$B16,Actuals!$B$4:$B$4999,'Actuals Data'!D$3)</f>
        <v>0</v>
      </c>
      <c r="E16" s="54">
        <f>SUMIFS(Actuals!$D$4:$D$4999,Actuals!$C$4:$C$4999,'Actuals Data'!$B16,Actuals!$B$4:$B$4999,'Actuals Data'!E$3)</f>
        <v>0</v>
      </c>
      <c r="F16" s="54">
        <f>SUMIFS(Actuals!$D$4:$D$4999,Actuals!$C$4:$C$4999,'Actuals Data'!$B16,Actuals!$B$4:$B$4999,'Actuals Data'!F$3)</f>
        <v>0</v>
      </c>
      <c r="G16" s="54">
        <f>SUMIFS(Actuals!$D$4:$D$4999,Actuals!$C$4:$C$4999,'Actuals Data'!$B16,Actuals!$B$4:$B$4999,'Actuals Data'!G$3)</f>
        <v>0</v>
      </c>
      <c r="H16" s="54">
        <f>SUMIFS(Actuals!$D$4:$D$4999,Actuals!$C$4:$C$4999,'Actuals Data'!$B16,Actuals!$B$4:$B$4999,'Actuals Data'!H$3)</f>
        <v>0</v>
      </c>
      <c r="I16" s="54">
        <f>SUMIFS(Actuals!$D$4:$D$4999,Actuals!$C$4:$C$4999,'Actuals Data'!$B16,Actuals!$B$4:$B$4999,'Actuals Data'!I$3)</f>
        <v>0</v>
      </c>
      <c r="J16" s="54">
        <f>SUMIFS(Actuals!$D$4:$D$4999,Actuals!$C$4:$C$4999,'Actuals Data'!$B16,Actuals!$B$4:$B$4999,'Actuals Data'!J$3)</f>
        <v>0</v>
      </c>
      <c r="K16" s="54">
        <f>SUMIFS(Actuals!$D$4:$D$4999,Actuals!$C$4:$C$4999,'Actuals Data'!$B16,Actuals!$B$4:$B$4999,'Actuals Data'!K$3)</f>
        <v>0</v>
      </c>
      <c r="L16" s="54">
        <f>SUMIFS(Actuals!$D$4:$D$4999,Actuals!$C$4:$C$4999,'Actuals Data'!$B16,Actuals!$B$4:$B$4999,'Actuals Data'!L$3)</f>
        <v>0</v>
      </c>
      <c r="M16" s="54">
        <f>SUMIFS(Actuals!$D$4:$D$4999,Actuals!$C$4:$C$4999,'Actuals Data'!$B16,Actuals!$B$4:$B$4999,'Actuals Data'!M$3)</f>
        <v>0</v>
      </c>
      <c r="N16" s="54">
        <f>SUMIFS(Actuals!$D$4:$D$4999,Actuals!$C$4:$C$4999,'Actuals Data'!$B16,Actuals!$B$4:$B$4999,'Actuals Data'!N$3)</f>
        <v>0</v>
      </c>
      <c r="O16" s="55">
        <f t="shared" si="0"/>
        <v>0</v>
      </c>
    </row>
    <row r="17" spans="2:15" x14ac:dyDescent="0.2">
      <c r="B17" s="53">
        <f>'Setup Tab'!B21</f>
        <v>14</v>
      </c>
      <c r="C17" s="54">
        <f>SUMIFS(Actuals!$D$4:$D$4999,Actuals!$C$4:$C$4999,'Actuals Data'!$B17,Actuals!$B$4:$B$4999,'Actuals Data'!C$3)</f>
        <v>0</v>
      </c>
      <c r="D17" s="54">
        <f>SUMIFS(Actuals!$D$4:$D$4999,Actuals!$C$4:$C$4999,'Actuals Data'!$B17,Actuals!$B$4:$B$4999,'Actuals Data'!D$3)</f>
        <v>0</v>
      </c>
      <c r="E17" s="54">
        <f>SUMIFS(Actuals!$D$4:$D$4999,Actuals!$C$4:$C$4999,'Actuals Data'!$B17,Actuals!$B$4:$B$4999,'Actuals Data'!E$3)</f>
        <v>0</v>
      </c>
      <c r="F17" s="54">
        <f>SUMIFS(Actuals!$D$4:$D$4999,Actuals!$C$4:$C$4999,'Actuals Data'!$B17,Actuals!$B$4:$B$4999,'Actuals Data'!F$3)</f>
        <v>0</v>
      </c>
      <c r="G17" s="54">
        <f>SUMIFS(Actuals!$D$4:$D$4999,Actuals!$C$4:$C$4999,'Actuals Data'!$B17,Actuals!$B$4:$B$4999,'Actuals Data'!G$3)</f>
        <v>0</v>
      </c>
      <c r="H17" s="54">
        <f>SUMIFS(Actuals!$D$4:$D$4999,Actuals!$C$4:$C$4999,'Actuals Data'!$B17,Actuals!$B$4:$B$4999,'Actuals Data'!H$3)</f>
        <v>0</v>
      </c>
      <c r="I17" s="54">
        <f>SUMIFS(Actuals!$D$4:$D$4999,Actuals!$C$4:$C$4999,'Actuals Data'!$B17,Actuals!$B$4:$B$4999,'Actuals Data'!I$3)</f>
        <v>0</v>
      </c>
      <c r="J17" s="54">
        <f>SUMIFS(Actuals!$D$4:$D$4999,Actuals!$C$4:$C$4999,'Actuals Data'!$B17,Actuals!$B$4:$B$4999,'Actuals Data'!J$3)</f>
        <v>0</v>
      </c>
      <c r="K17" s="54">
        <f>SUMIFS(Actuals!$D$4:$D$4999,Actuals!$C$4:$C$4999,'Actuals Data'!$B17,Actuals!$B$4:$B$4999,'Actuals Data'!K$3)</f>
        <v>0</v>
      </c>
      <c r="L17" s="54">
        <f>SUMIFS(Actuals!$D$4:$D$4999,Actuals!$C$4:$C$4999,'Actuals Data'!$B17,Actuals!$B$4:$B$4999,'Actuals Data'!L$3)</f>
        <v>0</v>
      </c>
      <c r="M17" s="54">
        <f>SUMIFS(Actuals!$D$4:$D$4999,Actuals!$C$4:$C$4999,'Actuals Data'!$B17,Actuals!$B$4:$B$4999,'Actuals Data'!M$3)</f>
        <v>0</v>
      </c>
      <c r="N17" s="54">
        <f>SUMIFS(Actuals!$D$4:$D$4999,Actuals!$C$4:$C$4999,'Actuals Data'!$B17,Actuals!$B$4:$B$4999,'Actuals Data'!N$3)</f>
        <v>0</v>
      </c>
      <c r="O17" s="55">
        <f t="shared" si="0"/>
        <v>0</v>
      </c>
    </row>
    <row r="18" spans="2:15" x14ac:dyDescent="0.2">
      <c r="B18" s="53">
        <f>'Setup Tab'!B22</f>
        <v>15</v>
      </c>
      <c r="C18" s="54">
        <f>SUMIFS(Actuals!$D$4:$D$4999,Actuals!$C$4:$C$4999,'Actuals Data'!$B18,Actuals!$B$4:$B$4999,'Actuals Data'!C$3)</f>
        <v>0</v>
      </c>
      <c r="D18" s="54">
        <f>SUMIFS(Actuals!$D$4:$D$4999,Actuals!$C$4:$C$4999,'Actuals Data'!$B18,Actuals!$B$4:$B$4999,'Actuals Data'!D$3)</f>
        <v>0</v>
      </c>
      <c r="E18" s="54">
        <f>SUMIFS(Actuals!$D$4:$D$4999,Actuals!$C$4:$C$4999,'Actuals Data'!$B18,Actuals!$B$4:$B$4999,'Actuals Data'!E$3)</f>
        <v>0</v>
      </c>
      <c r="F18" s="54">
        <f>SUMIFS(Actuals!$D$4:$D$4999,Actuals!$C$4:$C$4999,'Actuals Data'!$B18,Actuals!$B$4:$B$4999,'Actuals Data'!F$3)</f>
        <v>0</v>
      </c>
      <c r="G18" s="54">
        <f>SUMIFS(Actuals!$D$4:$D$4999,Actuals!$C$4:$C$4999,'Actuals Data'!$B18,Actuals!$B$4:$B$4999,'Actuals Data'!G$3)</f>
        <v>0</v>
      </c>
      <c r="H18" s="54">
        <f>SUMIFS(Actuals!$D$4:$D$4999,Actuals!$C$4:$C$4999,'Actuals Data'!$B18,Actuals!$B$4:$B$4999,'Actuals Data'!H$3)</f>
        <v>0</v>
      </c>
      <c r="I18" s="54">
        <f>SUMIFS(Actuals!$D$4:$D$4999,Actuals!$C$4:$C$4999,'Actuals Data'!$B18,Actuals!$B$4:$B$4999,'Actuals Data'!I$3)</f>
        <v>0</v>
      </c>
      <c r="J18" s="54">
        <f>SUMIFS(Actuals!$D$4:$D$4999,Actuals!$C$4:$C$4999,'Actuals Data'!$B18,Actuals!$B$4:$B$4999,'Actuals Data'!J$3)</f>
        <v>0</v>
      </c>
      <c r="K18" s="54">
        <f>SUMIFS(Actuals!$D$4:$D$4999,Actuals!$C$4:$C$4999,'Actuals Data'!$B18,Actuals!$B$4:$B$4999,'Actuals Data'!K$3)</f>
        <v>0</v>
      </c>
      <c r="L18" s="54">
        <f>SUMIFS(Actuals!$D$4:$D$4999,Actuals!$C$4:$C$4999,'Actuals Data'!$B18,Actuals!$B$4:$B$4999,'Actuals Data'!L$3)</f>
        <v>0</v>
      </c>
      <c r="M18" s="54">
        <f>SUMIFS(Actuals!$D$4:$D$4999,Actuals!$C$4:$C$4999,'Actuals Data'!$B18,Actuals!$B$4:$B$4999,'Actuals Data'!M$3)</f>
        <v>0</v>
      </c>
      <c r="N18" s="54">
        <f>SUMIFS(Actuals!$D$4:$D$4999,Actuals!$C$4:$C$4999,'Actuals Data'!$B18,Actuals!$B$4:$B$4999,'Actuals Data'!N$3)</f>
        <v>0</v>
      </c>
      <c r="O18" s="55">
        <f t="shared" si="0"/>
        <v>0</v>
      </c>
    </row>
    <row r="19" spans="2:15" x14ac:dyDescent="0.2">
      <c r="B19" s="53">
        <f>'Setup Tab'!B23</f>
        <v>16</v>
      </c>
      <c r="C19" s="54">
        <f>SUMIFS(Actuals!$D$4:$D$4999,Actuals!$C$4:$C$4999,'Actuals Data'!$B19,Actuals!$B$4:$B$4999,'Actuals Data'!C$3)</f>
        <v>0</v>
      </c>
      <c r="D19" s="54">
        <f>SUMIFS(Actuals!$D$4:$D$4999,Actuals!$C$4:$C$4999,'Actuals Data'!$B19,Actuals!$B$4:$B$4999,'Actuals Data'!D$3)</f>
        <v>0</v>
      </c>
      <c r="E19" s="54">
        <f>SUMIFS(Actuals!$D$4:$D$4999,Actuals!$C$4:$C$4999,'Actuals Data'!$B19,Actuals!$B$4:$B$4999,'Actuals Data'!E$3)</f>
        <v>0</v>
      </c>
      <c r="F19" s="54">
        <f>SUMIFS(Actuals!$D$4:$D$4999,Actuals!$C$4:$C$4999,'Actuals Data'!$B19,Actuals!$B$4:$B$4999,'Actuals Data'!F$3)</f>
        <v>0</v>
      </c>
      <c r="G19" s="54">
        <f>SUMIFS(Actuals!$D$4:$D$4999,Actuals!$C$4:$C$4999,'Actuals Data'!$B19,Actuals!$B$4:$B$4999,'Actuals Data'!G$3)</f>
        <v>0</v>
      </c>
      <c r="H19" s="54">
        <f>SUMIFS(Actuals!$D$4:$D$4999,Actuals!$C$4:$C$4999,'Actuals Data'!$B19,Actuals!$B$4:$B$4999,'Actuals Data'!H$3)</f>
        <v>0</v>
      </c>
      <c r="I19" s="54">
        <f>SUMIFS(Actuals!$D$4:$D$4999,Actuals!$C$4:$C$4999,'Actuals Data'!$B19,Actuals!$B$4:$B$4999,'Actuals Data'!I$3)</f>
        <v>0</v>
      </c>
      <c r="J19" s="54">
        <f>SUMIFS(Actuals!$D$4:$D$4999,Actuals!$C$4:$C$4999,'Actuals Data'!$B19,Actuals!$B$4:$B$4999,'Actuals Data'!J$3)</f>
        <v>0</v>
      </c>
      <c r="K19" s="54">
        <f>SUMIFS(Actuals!$D$4:$D$4999,Actuals!$C$4:$C$4999,'Actuals Data'!$B19,Actuals!$B$4:$B$4999,'Actuals Data'!K$3)</f>
        <v>0</v>
      </c>
      <c r="L19" s="54">
        <f>SUMIFS(Actuals!$D$4:$D$4999,Actuals!$C$4:$C$4999,'Actuals Data'!$B19,Actuals!$B$4:$B$4999,'Actuals Data'!L$3)</f>
        <v>0</v>
      </c>
      <c r="M19" s="54">
        <f>SUMIFS(Actuals!$D$4:$D$4999,Actuals!$C$4:$C$4999,'Actuals Data'!$B19,Actuals!$B$4:$B$4999,'Actuals Data'!M$3)</f>
        <v>0</v>
      </c>
      <c r="N19" s="54">
        <f>SUMIFS(Actuals!$D$4:$D$4999,Actuals!$C$4:$C$4999,'Actuals Data'!$B19,Actuals!$B$4:$B$4999,'Actuals Data'!N$3)</f>
        <v>0</v>
      </c>
      <c r="O19" s="55">
        <f t="shared" si="0"/>
        <v>0</v>
      </c>
    </row>
    <row r="20" spans="2:15" x14ac:dyDescent="0.2">
      <c r="B20" s="53">
        <f>'Setup Tab'!B24</f>
        <v>17</v>
      </c>
      <c r="C20" s="54">
        <f>SUMIFS(Actuals!$D$4:$D$4999,Actuals!$C$4:$C$4999,'Actuals Data'!$B20,Actuals!$B$4:$B$4999,'Actuals Data'!C$3)</f>
        <v>0</v>
      </c>
      <c r="D20" s="54">
        <f>SUMIFS(Actuals!$D$4:$D$4999,Actuals!$C$4:$C$4999,'Actuals Data'!$B20,Actuals!$B$4:$B$4999,'Actuals Data'!D$3)</f>
        <v>0</v>
      </c>
      <c r="E20" s="54">
        <f>SUMIFS(Actuals!$D$4:$D$4999,Actuals!$C$4:$C$4999,'Actuals Data'!$B20,Actuals!$B$4:$B$4999,'Actuals Data'!E$3)</f>
        <v>0</v>
      </c>
      <c r="F20" s="54">
        <f>SUMIFS(Actuals!$D$4:$D$4999,Actuals!$C$4:$C$4999,'Actuals Data'!$B20,Actuals!$B$4:$B$4999,'Actuals Data'!F$3)</f>
        <v>0</v>
      </c>
      <c r="G20" s="54">
        <f>SUMIFS(Actuals!$D$4:$D$4999,Actuals!$C$4:$C$4999,'Actuals Data'!$B20,Actuals!$B$4:$B$4999,'Actuals Data'!G$3)</f>
        <v>0</v>
      </c>
      <c r="H20" s="54">
        <f>SUMIFS(Actuals!$D$4:$D$4999,Actuals!$C$4:$C$4999,'Actuals Data'!$B20,Actuals!$B$4:$B$4999,'Actuals Data'!H$3)</f>
        <v>0</v>
      </c>
      <c r="I20" s="54">
        <f>SUMIFS(Actuals!$D$4:$D$4999,Actuals!$C$4:$C$4999,'Actuals Data'!$B20,Actuals!$B$4:$B$4999,'Actuals Data'!I$3)</f>
        <v>0</v>
      </c>
      <c r="J20" s="54">
        <f>SUMIFS(Actuals!$D$4:$D$4999,Actuals!$C$4:$C$4999,'Actuals Data'!$B20,Actuals!$B$4:$B$4999,'Actuals Data'!J$3)</f>
        <v>0</v>
      </c>
      <c r="K20" s="54">
        <f>SUMIFS(Actuals!$D$4:$D$4999,Actuals!$C$4:$C$4999,'Actuals Data'!$B20,Actuals!$B$4:$B$4999,'Actuals Data'!K$3)</f>
        <v>0</v>
      </c>
      <c r="L20" s="54">
        <f>SUMIFS(Actuals!$D$4:$D$4999,Actuals!$C$4:$C$4999,'Actuals Data'!$B20,Actuals!$B$4:$B$4999,'Actuals Data'!L$3)</f>
        <v>0</v>
      </c>
      <c r="M20" s="54">
        <f>SUMIFS(Actuals!$D$4:$D$4999,Actuals!$C$4:$C$4999,'Actuals Data'!$B20,Actuals!$B$4:$B$4999,'Actuals Data'!M$3)</f>
        <v>0</v>
      </c>
      <c r="N20" s="54">
        <f>SUMIFS(Actuals!$D$4:$D$4999,Actuals!$C$4:$C$4999,'Actuals Data'!$B20,Actuals!$B$4:$B$4999,'Actuals Data'!N$3)</f>
        <v>0</v>
      </c>
      <c r="O20" s="55">
        <f t="shared" si="0"/>
        <v>0</v>
      </c>
    </row>
    <row r="21" spans="2:15" x14ac:dyDescent="0.2">
      <c r="B21" s="53">
        <f>'Setup Tab'!B25</f>
        <v>18</v>
      </c>
      <c r="C21" s="54">
        <f>SUMIFS(Actuals!$D$4:$D$4999,Actuals!$C$4:$C$4999,'Actuals Data'!$B21,Actuals!$B$4:$B$4999,'Actuals Data'!C$3)</f>
        <v>0</v>
      </c>
      <c r="D21" s="54">
        <f>SUMIFS(Actuals!$D$4:$D$4999,Actuals!$C$4:$C$4999,'Actuals Data'!$B21,Actuals!$B$4:$B$4999,'Actuals Data'!D$3)</f>
        <v>0</v>
      </c>
      <c r="E21" s="54">
        <f>SUMIFS(Actuals!$D$4:$D$4999,Actuals!$C$4:$C$4999,'Actuals Data'!$B21,Actuals!$B$4:$B$4999,'Actuals Data'!E$3)</f>
        <v>0</v>
      </c>
      <c r="F21" s="54">
        <f>SUMIFS(Actuals!$D$4:$D$4999,Actuals!$C$4:$C$4999,'Actuals Data'!$B21,Actuals!$B$4:$B$4999,'Actuals Data'!F$3)</f>
        <v>0</v>
      </c>
      <c r="G21" s="54">
        <f>SUMIFS(Actuals!$D$4:$D$4999,Actuals!$C$4:$C$4999,'Actuals Data'!$B21,Actuals!$B$4:$B$4999,'Actuals Data'!G$3)</f>
        <v>0</v>
      </c>
      <c r="H21" s="54">
        <f>SUMIFS(Actuals!$D$4:$D$4999,Actuals!$C$4:$C$4999,'Actuals Data'!$B21,Actuals!$B$4:$B$4999,'Actuals Data'!H$3)</f>
        <v>0</v>
      </c>
      <c r="I21" s="54">
        <f>SUMIFS(Actuals!$D$4:$D$4999,Actuals!$C$4:$C$4999,'Actuals Data'!$B21,Actuals!$B$4:$B$4999,'Actuals Data'!I$3)</f>
        <v>0</v>
      </c>
      <c r="J21" s="54">
        <f>SUMIFS(Actuals!$D$4:$D$4999,Actuals!$C$4:$C$4999,'Actuals Data'!$B21,Actuals!$B$4:$B$4999,'Actuals Data'!J$3)</f>
        <v>0</v>
      </c>
      <c r="K21" s="54">
        <f>SUMIFS(Actuals!$D$4:$D$4999,Actuals!$C$4:$C$4999,'Actuals Data'!$B21,Actuals!$B$4:$B$4999,'Actuals Data'!K$3)</f>
        <v>0</v>
      </c>
      <c r="L21" s="54">
        <f>SUMIFS(Actuals!$D$4:$D$4999,Actuals!$C$4:$C$4999,'Actuals Data'!$B21,Actuals!$B$4:$B$4999,'Actuals Data'!L$3)</f>
        <v>0</v>
      </c>
      <c r="M21" s="54">
        <f>SUMIFS(Actuals!$D$4:$D$4999,Actuals!$C$4:$C$4999,'Actuals Data'!$B21,Actuals!$B$4:$B$4999,'Actuals Data'!M$3)</f>
        <v>0</v>
      </c>
      <c r="N21" s="54">
        <f>SUMIFS(Actuals!$D$4:$D$4999,Actuals!$C$4:$C$4999,'Actuals Data'!$B21,Actuals!$B$4:$B$4999,'Actuals Data'!N$3)</f>
        <v>0</v>
      </c>
      <c r="O21" s="55">
        <f t="shared" si="0"/>
        <v>0</v>
      </c>
    </row>
    <row r="22" spans="2:15" x14ac:dyDescent="0.2">
      <c r="B22" s="53">
        <f>'Setup Tab'!B26</f>
        <v>19</v>
      </c>
      <c r="C22" s="54">
        <f>SUMIFS(Actuals!$D$4:$D$4999,Actuals!$C$4:$C$4999,'Actuals Data'!$B22,Actuals!$B$4:$B$4999,'Actuals Data'!C$3)</f>
        <v>0</v>
      </c>
      <c r="D22" s="54">
        <f>SUMIFS(Actuals!$D$4:$D$4999,Actuals!$C$4:$C$4999,'Actuals Data'!$B22,Actuals!$B$4:$B$4999,'Actuals Data'!D$3)</f>
        <v>0</v>
      </c>
      <c r="E22" s="54">
        <f>SUMIFS(Actuals!$D$4:$D$4999,Actuals!$C$4:$C$4999,'Actuals Data'!$B22,Actuals!$B$4:$B$4999,'Actuals Data'!E$3)</f>
        <v>0</v>
      </c>
      <c r="F22" s="54">
        <f>SUMIFS(Actuals!$D$4:$D$4999,Actuals!$C$4:$C$4999,'Actuals Data'!$B22,Actuals!$B$4:$B$4999,'Actuals Data'!F$3)</f>
        <v>0</v>
      </c>
      <c r="G22" s="54">
        <f>SUMIFS(Actuals!$D$4:$D$4999,Actuals!$C$4:$C$4999,'Actuals Data'!$B22,Actuals!$B$4:$B$4999,'Actuals Data'!G$3)</f>
        <v>0</v>
      </c>
      <c r="H22" s="54">
        <f>SUMIFS(Actuals!$D$4:$D$4999,Actuals!$C$4:$C$4999,'Actuals Data'!$B22,Actuals!$B$4:$B$4999,'Actuals Data'!H$3)</f>
        <v>0</v>
      </c>
      <c r="I22" s="54">
        <f>SUMIFS(Actuals!$D$4:$D$4999,Actuals!$C$4:$C$4999,'Actuals Data'!$B22,Actuals!$B$4:$B$4999,'Actuals Data'!I$3)</f>
        <v>0</v>
      </c>
      <c r="J22" s="54">
        <f>SUMIFS(Actuals!$D$4:$D$4999,Actuals!$C$4:$C$4999,'Actuals Data'!$B22,Actuals!$B$4:$B$4999,'Actuals Data'!J$3)</f>
        <v>0</v>
      </c>
      <c r="K22" s="54">
        <f>SUMIFS(Actuals!$D$4:$D$4999,Actuals!$C$4:$C$4999,'Actuals Data'!$B22,Actuals!$B$4:$B$4999,'Actuals Data'!K$3)</f>
        <v>0</v>
      </c>
      <c r="L22" s="54">
        <f>SUMIFS(Actuals!$D$4:$D$4999,Actuals!$C$4:$C$4999,'Actuals Data'!$B22,Actuals!$B$4:$B$4999,'Actuals Data'!L$3)</f>
        <v>0</v>
      </c>
      <c r="M22" s="54">
        <f>SUMIFS(Actuals!$D$4:$D$4999,Actuals!$C$4:$C$4999,'Actuals Data'!$B22,Actuals!$B$4:$B$4999,'Actuals Data'!M$3)</f>
        <v>0</v>
      </c>
      <c r="N22" s="54">
        <f>SUMIFS(Actuals!$D$4:$D$4999,Actuals!$C$4:$C$4999,'Actuals Data'!$B22,Actuals!$B$4:$B$4999,'Actuals Data'!N$3)</f>
        <v>0</v>
      </c>
      <c r="O22" s="55">
        <f t="shared" si="0"/>
        <v>0</v>
      </c>
    </row>
    <row r="23" spans="2:15" x14ac:dyDescent="0.2">
      <c r="B23" s="53">
        <f>'Setup Tab'!B27</f>
        <v>20</v>
      </c>
      <c r="C23" s="54">
        <f>SUMIFS(Actuals!$D$4:$D$4999,Actuals!$C$4:$C$4999,'Actuals Data'!$B23,Actuals!$B$4:$B$4999,'Actuals Data'!C$3)</f>
        <v>0</v>
      </c>
      <c r="D23" s="54">
        <f>SUMIFS(Actuals!$D$4:$D$4999,Actuals!$C$4:$C$4999,'Actuals Data'!$B23,Actuals!$B$4:$B$4999,'Actuals Data'!D$3)</f>
        <v>0</v>
      </c>
      <c r="E23" s="54">
        <f>SUMIFS(Actuals!$D$4:$D$4999,Actuals!$C$4:$C$4999,'Actuals Data'!$B23,Actuals!$B$4:$B$4999,'Actuals Data'!E$3)</f>
        <v>0</v>
      </c>
      <c r="F23" s="54">
        <f>SUMIFS(Actuals!$D$4:$D$4999,Actuals!$C$4:$C$4999,'Actuals Data'!$B23,Actuals!$B$4:$B$4999,'Actuals Data'!F$3)</f>
        <v>0</v>
      </c>
      <c r="G23" s="54">
        <f>SUMIFS(Actuals!$D$4:$D$4999,Actuals!$C$4:$C$4999,'Actuals Data'!$B23,Actuals!$B$4:$B$4999,'Actuals Data'!G$3)</f>
        <v>0</v>
      </c>
      <c r="H23" s="54">
        <f>SUMIFS(Actuals!$D$4:$D$4999,Actuals!$C$4:$C$4999,'Actuals Data'!$B23,Actuals!$B$4:$B$4999,'Actuals Data'!H$3)</f>
        <v>0</v>
      </c>
      <c r="I23" s="54">
        <f>SUMIFS(Actuals!$D$4:$D$4999,Actuals!$C$4:$C$4999,'Actuals Data'!$B23,Actuals!$B$4:$B$4999,'Actuals Data'!I$3)</f>
        <v>0</v>
      </c>
      <c r="J23" s="54">
        <f>SUMIFS(Actuals!$D$4:$D$4999,Actuals!$C$4:$C$4999,'Actuals Data'!$B23,Actuals!$B$4:$B$4999,'Actuals Data'!J$3)</f>
        <v>0</v>
      </c>
      <c r="K23" s="54">
        <f>SUMIFS(Actuals!$D$4:$D$4999,Actuals!$C$4:$C$4999,'Actuals Data'!$B23,Actuals!$B$4:$B$4999,'Actuals Data'!K$3)</f>
        <v>0</v>
      </c>
      <c r="L23" s="54">
        <f>SUMIFS(Actuals!$D$4:$D$4999,Actuals!$C$4:$C$4999,'Actuals Data'!$B23,Actuals!$B$4:$B$4999,'Actuals Data'!L$3)</f>
        <v>0</v>
      </c>
      <c r="M23" s="54">
        <f>SUMIFS(Actuals!$D$4:$D$4999,Actuals!$C$4:$C$4999,'Actuals Data'!$B23,Actuals!$B$4:$B$4999,'Actuals Data'!M$3)</f>
        <v>0</v>
      </c>
      <c r="N23" s="54">
        <f>SUMIFS(Actuals!$D$4:$D$4999,Actuals!$C$4:$C$4999,'Actuals Data'!$B23,Actuals!$B$4:$B$4999,'Actuals Data'!N$3)</f>
        <v>0</v>
      </c>
      <c r="O23" s="55">
        <f t="shared" si="0"/>
        <v>0</v>
      </c>
    </row>
    <row r="24" spans="2:15" x14ac:dyDescent="0.2">
      <c r="B24" s="53">
        <f>'Setup Tab'!B28</f>
        <v>21</v>
      </c>
      <c r="C24" s="54">
        <f>SUMIFS(Actuals!$D$4:$D$4999,Actuals!$C$4:$C$4999,'Actuals Data'!$B24,Actuals!$B$4:$B$4999,'Actuals Data'!C$3)</f>
        <v>0</v>
      </c>
      <c r="D24" s="54">
        <f>SUMIFS(Actuals!$D$4:$D$4999,Actuals!$C$4:$C$4999,'Actuals Data'!$B24,Actuals!$B$4:$B$4999,'Actuals Data'!D$3)</f>
        <v>0</v>
      </c>
      <c r="E24" s="54">
        <f>SUMIFS(Actuals!$D$4:$D$4999,Actuals!$C$4:$C$4999,'Actuals Data'!$B24,Actuals!$B$4:$B$4999,'Actuals Data'!E$3)</f>
        <v>0</v>
      </c>
      <c r="F24" s="54">
        <f>SUMIFS(Actuals!$D$4:$D$4999,Actuals!$C$4:$C$4999,'Actuals Data'!$B24,Actuals!$B$4:$B$4999,'Actuals Data'!F$3)</f>
        <v>0</v>
      </c>
      <c r="G24" s="54">
        <f>SUMIFS(Actuals!$D$4:$D$4999,Actuals!$C$4:$C$4999,'Actuals Data'!$B24,Actuals!$B$4:$B$4999,'Actuals Data'!G$3)</f>
        <v>0</v>
      </c>
      <c r="H24" s="54">
        <f>SUMIFS(Actuals!$D$4:$D$4999,Actuals!$C$4:$C$4999,'Actuals Data'!$B24,Actuals!$B$4:$B$4999,'Actuals Data'!H$3)</f>
        <v>0</v>
      </c>
      <c r="I24" s="54">
        <f>SUMIFS(Actuals!$D$4:$D$4999,Actuals!$C$4:$C$4999,'Actuals Data'!$B24,Actuals!$B$4:$B$4999,'Actuals Data'!I$3)</f>
        <v>0</v>
      </c>
      <c r="J24" s="54">
        <f>SUMIFS(Actuals!$D$4:$D$4999,Actuals!$C$4:$C$4999,'Actuals Data'!$B24,Actuals!$B$4:$B$4999,'Actuals Data'!J$3)</f>
        <v>0</v>
      </c>
      <c r="K24" s="54">
        <f>SUMIFS(Actuals!$D$4:$D$4999,Actuals!$C$4:$C$4999,'Actuals Data'!$B24,Actuals!$B$4:$B$4999,'Actuals Data'!K$3)</f>
        <v>0</v>
      </c>
      <c r="L24" s="54">
        <f>SUMIFS(Actuals!$D$4:$D$4999,Actuals!$C$4:$C$4999,'Actuals Data'!$B24,Actuals!$B$4:$B$4999,'Actuals Data'!L$3)</f>
        <v>0</v>
      </c>
      <c r="M24" s="54">
        <f>SUMIFS(Actuals!$D$4:$D$4999,Actuals!$C$4:$C$4999,'Actuals Data'!$B24,Actuals!$B$4:$B$4999,'Actuals Data'!M$3)</f>
        <v>0</v>
      </c>
      <c r="N24" s="54">
        <f>SUMIFS(Actuals!$D$4:$D$4999,Actuals!$C$4:$C$4999,'Actuals Data'!$B24,Actuals!$B$4:$B$4999,'Actuals Data'!N$3)</f>
        <v>0</v>
      </c>
      <c r="O24" s="55">
        <f t="shared" si="0"/>
        <v>0</v>
      </c>
    </row>
    <row r="25" spans="2:15" x14ac:dyDescent="0.2">
      <c r="B25" s="53">
        <f>'Setup Tab'!B29</f>
        <v>22</v>
      </c>
      <c r="C25" s="54">
        <f>SUMIFS(Actuals!$D$4:$D$4999,Actuals!$C$4:$C$4999,'Actuals Data'!$B25,Actuals!$B$4:$B$4999,'Actuals Data'!C$3)</f>
        <v>0</v>
      </c>
      <c r="D25" s="54">
        <f>SUMIFS(Actuals!$D$4:$D$4999,Actuals!$C$4:$C$4999,'Actuals Data'!$B25,Actuals!$B$4:$B$4999,'Actuals Data'!D$3)</f>
        <v>0</v>
      </c>
      <c r="E25" s="54">
        <f>SUMIFS(Actuals!$D$4:$D$4999,Actuals!$C$4:$C$4999,'Actuals Data'!$B25,Actuals!$B$4:$B$4999,'Actuals Data'!E$3)</f>
        <v>0</v>
      </c>
      <c r="F25" s="54">
        <f>SUMIFS(Actuals!$D$4:$D$4999,Actuals!$C$4:$C$4999,'Actuals Data'!$B25,Actuals!$B$4:$B$4999,'Actuals Data'!F$3)</f>
        <v>0</v>
      </c>
      <c r="G25" s="54">
        <f>SUMIFS(Actuals!$D$4:$D$4999,Actuals!$C$4:$C$4999,'Actuals Data'!$B25,Actuals!$B$4:$B$4999,'Actuals Data'!G$3)</f>
        <v>0</v>
      </c>
      <c r="H25" s="54">
        <f>SUMIFS(Actuals!$D$4:$D$4999,Actuals!$C$4:$C$4999,'Actuals Data'!$B25,Actuals!$B$4:$B$4999,'Actuals Data'!H$3)</f>
        <v>0</v>
      </c>
      <c r="I25" s="54">
        <f>SUMIFS(Actuals!$D$4:$D$4999,Actuals!$C$4:$C$4999,'Actuals Data'!$B25,Actuals!$B$4:$B$4999,'Actuals Data'!I$3)</f>
        <v>0</v>
      </c>
      <c r="J25" s="54">
        <f>SUMIFS(Actuals!$D$4:$D$4999,Actuals!$C$4:$C$4999,'Actuals Data'!$B25,Actuals!$B$4:$B$4999,'Actuals Data'!J$3)</f>
        <v>0</v>
      </c>
      <c r="K25" s="54">
        <f>SUMIFS(Actuals!$D$4:$D$4999,Actuals!$C$4:$C$4999,'Actuals Data'!$B25,Actuals!$B$4:$B$4999,'Actuals Data'!K$3)</f>
        <v>0</v>
      </c>
      <c r="L25" s="54">
        <f>SUMIFS(Actuals!$D$4:$D$4999,Actuals!$C$4:$C$4999,'Actuals Data'!$B25,Actuals!$B$4:$B$4999,'Actuals Data'!L$3)</f>
        <v>0</v>
      </c>
      <c r="M25" s="54">
        <f>SUMIFS(Actuals!$D$4:$D$4999,Actuals!$C$4:$C$4999,'Actuals Data'!$B25,Actuals!$B$4:$B$4999,'Actuals Data'!M$3)</f>
        <v>0</v>
      </c>
      <c r="N25" s="54">
        <f>SUMIFS(Actuals!$D$4:$D$4999,Actuals!$C$4:$C$4999,'Actuals Data'!$B25,Actuals!$B$4:$B$4999,'Actuals Data'!N$3)</f>
        <v>0</v>
      </c>
      <c r="O25" s="55">
        <f t="shared" si="0"/>
        <v>0</v>
      </c>
    </row>
    <row r="26" spans="2:15" x14ac:dyDescent="0.2">
      <c r="B26" s="53">
        <f>'Setup Tab'!B30</f>
        <v>23</v>
      </c>
      <c r="C26" s="54">
        <f>SUMIFS(Actuals!$D$4:$D$4999,Actuals!$C$4:$C$4999,'Actuals Data'!$B26,Actuals!$B$4:$B$4999,'Actuals Data'!C$3)</f>
        <v>0</v>
      </c>
      <c r="D26" s="54">
        <f>SUMIFS(Actuals!$D$4:$D$4999,Actuals!$C$4:$C$4999,'Actuals Data'!$B26,Actuals!$B$4:$B$4999,'Actuals Data'!D$3)</f>
        <v>0</v>
      </c>
      <c r="E26" s="54">
        <f>SUMIFS(Actuals!$D$4:$D$4999,Actuals!$C$4:$C$4999,'Actuals Data'!$B26,Actuals!$B$4:$B$4999,'Actuals Data'!E$3)</f>
        <v>0</v>
      </c>
      <c r="F26" s="54">
        <f>SUMIFS(Actuals!$D$4:$D$4999,Actuals!$C$4:$C$4999,'Actuals Data'!$B26,Actuals!$B$4:$B$4999,'Actuals Data'!F$3)</f>
        <v>0</v>
      </c>
      <c r="G26" s="54">
        <f>SUMIFS(Actuals!$D$4:$D$4999,Actuals!$C$4:$C$4999,'Actuals Data'!$B26,Actuals!$B$4:$B$4999,'Actuals Data'!G$3)</f>
        <v>0</v>
      </c>
      <c r="H26" s="54">
        <f>SUMIFS(Actuals!$D$4:$D$4999,Actuals!$C$4:$C$4999,'Actuals Data'!$B26,Actuals!$B$4:$B$4999,'Actuals Data'!H$3)</f>
        <v>0</v>
      </c>
      <c r="I26" s="54">
        <f>SUMIFS(Actuals!$D$4:$D$4999,Actuals!$C$4:$C$4999,'Actuals Data'!$B26,Actuals!$B$4:$B$4999,'Actuals Data'!I$3)</f>
        <v>0</v>
      </c>
      <c r="J26" s="54">
        <f>SUMIFS(Actuals!$D$4:$D$4999,Actuals!$C$4:$C$4999,'Actuals Data'!$B26,Actuals!$B$4:$B$4999,'Actuals Data'!J$3)</f>
        <v>0</v>
      </c>
      <c r="K26" s="54">
        <f>SUMIFS(Actuals!$D$4:$D$4999,Actuals!$C$4:$C$4999,'Actuals Data'!$B26,Actuals!$B$4:$B$4999,'Actuals Data'!K$3)</f>
        <v>0</v>
      </c>
      <c r="L26" s="54">
        <f>SUMIFS(Actuals!$D$4:$D$4999,Actuals!$C$4:$C$4999,'Actuals Data'!$B26,Actuals!$B$4:$B$4999,'Actuals Data'!L$3)</f>
        <v>0</v>
      </c>
      <c r="M26" s="54">
        <f>SUMIFS(Actuals!$D$4:$D$4999,Actuals!$C$4:$C$4999,'Actuals Data'!$B26,Actuals!$B$4:$B$4999,'Actuals Data'!M$3)</f>
        <v>0</v>
      </c>
      <c r="N26" s="54">
        <f>SUMIFS(Actuals!$D$4:$D$4999,Actuals!$C$4:$C$4999,'Actuals Data'!$B26,Actuals!$B$4:$B$4999,'Actuals Data'!N$3)</f>
        <v>0</v>
      </c>
      <c r="O26" s="55">
        <f t="shared" si="0"/>
        <v>0</v>
      </c>
    </row>
    <row r="27" spans="2:15" x14ac:dyDescent="0.2">
      <c r="B27" s="53">
        <f>'Setup Tab'!B31</f>
        <v>24</v>
      </c>
      <c r="C27" s="54">
        <f>SUMIFS(Actuals!$D$4:$D$4999,Actuals!$C$4:$C$4999,'Actuals Data'!$B27,Actuals!$B$4:$B$4999,'Actuals Data'!C$3)</f>
        <v>0</v>
      </c>
      <c r="D27" s="54">
        <f>SUMIFS(Actuals!$D$4:$D$4999,Actuals!$C$4:$C$4999,'Actuals Data'!$B27,Actuals!$B$4:$B$4999,'Actuals Data'!D$3)</f>
        <v>0</v>
      </c>
      <c r="E27" s="54">
        <f>SUMIFS(Actuals!$D$4:$D$4999,Actuals!$C$4:$C$4999,'Actuals Data'!$B27,Actuals!$B$4:$B$4999,'Actuals Data'!E$3)</f>
        <v>0</v>
      </c>
      <c r="F27" s="54">
        <f>SUMIFS(Actuals!$D$4:$D$4999,Actuals!$C$4:$C$4999,'Actuals Data'!$B27,Actuals!$B$4:$B$4999,'Actuals Data'!F$3)</f>
        <v>0</v>
      </c>
      <c r="G27" s="54">
        <f>SUMIFS(Actuals!$D$4:$D$4999,Actuals!$C$4:$C$4999,'Actuals Data'!$B27,Actuals!$B$4:$B$4999,'Actuals Data'!G$3)</f>
        <v>0</v>
      </c>
      <c r="H27" s="54">
        <f>SUMIFS(Actuals!$D$4:$D$4999,Actuals!$C$4:$C$4999,'Actuals Data'!$B27,Actuals!$B$4:$B$4999,'Actuals Data'!H$3)</f>
        <v>0</v>
      </c>
      <c r="I27" s="54">
        <f>SUMIFS(Actuals!$D$4:$D$4999,Actuals!$C$4:$C$4999,'Actuals Data'!$B27,Actuals!$B$4:$B$4999,'Actuals Data'!I$3)</f>
        <v>0</v>
      </c>
      <c r="J27" s="54">
        <f>SUMIFS(Actuals!$D$4:$D$4999,Actuals!$C$4:$C$4999,'Actuals Data'!$B27,Actuals!$B$4:$B$4999,'Actuals Data'!J$3)</f>
        <v>0</v>
      </c>
      <c r="K27" s="54">
        <f>SUMIFS(Actuals!$D$4:$D$4999,Actuals!$C$4:$C$4999,'Actuals Data'!$B27,Actuals!$B$4:$B$4999,'Actuals Data'!K$3)</f>
        <v>0</v>
      </c>
      <c r="L27" s="54">
        <f>SUMIFS(Actuals!$D$4:$D$4999,Actuals!$C$4:$C$4999,'Actuals Data'!$B27,Actuals!$B$4:$B$4999,'Actuals Data'!L$3)</f>
        <v>0</v>
      </c>
      <c r="M27" s="54">
        <f>SUMIFS(Actuals!$D$4:$D$4999,Actuals!$C$4:$C$4999,'Actuals Data'!$B27,Actuals!$B$4:$B$4999,'Actuals Data'!M$3)</f>
        <v>0</v>
      </c>
      <c r="N27" s="54">
        <f>SUMIFS(Actuals!$D$4:$D$4999,Actuals!$C$4:$C$4999,'Actuals Data'!$B27,Actuals!$B$4:$B$4999,'Actuals Data'!N$3)</f>
        <v>0</v>
      </c>
      <c r="O27" s="55">
        <f t="shared" si="0"/>
        <v>0</v>
      </c>
    </row>
    <row r="28" spans="2:15" x14ac:dyDescent="0.2">
      <c r="B28" s="53">
        <f>'Setup Tab'!B32</f>
        <v>25</v>
      </c>
      <c r="C28" s="54">
        <f>SUMIFS(Actuals!$D$4:$D$4999,Actuals!$C$4:$C$4999,'Actuals Data'!$B28,Actuals!$B$4:$B$4999,'Actuals Data'!C$3)</f>
        <v>0</v>
      </c>
      <c r="D28" s="54">
        <f>SUMIFS(Actuals!$D$4:$D$4999,Actuals!$C$4:$C$4999,'Actuals Data'!$B28,Actuals!$B$4:$B$4999,'Actuals Data'!D$3)</f>
        <v>0</v>
      </c>
      <c r="E28" s="54">
        <f>SUMIFS(Actuals!$D$4:$D$4999,Actuals!$C$4:$C$4999,'Actuals Data'!$B28,Actuals!$B$4:$B$4999,'Actuals Data'!E$3)</f>
        <v>0</v>
      </c>
      <c r="F28" s="54">
        <f>SUMIFS(Actuals!$D$4:$D$4999,Actuals!$C$4:$C$4999,'Actuals Data'!$B28,Actuals!$B$4:$B$4999,'Actuals Data'!F$3)</f>
        <v>0</v>
      </c>
      <c r="G28" s="54">
        <f>SUMIFS(Actuals!$D$4:$D$4999,Actuals!$C$4:$C$4999,'Actuals Data'!$B28,Actuals!$B$4:$B$4999,'Actuals Data'!G$3)</f>
        <v>0</v>
      </c>
      <c r="H28" s="54">
        <f>SUMIFS(Actuals!$D$4:$D$4999,Actuals!$C$4:$C$4999,'Actuals Data'!$B28,Actuals!$B$4:$B$4999,'Actuals Data'!H$3)</f>
        <v>0</v>
      </c>
      <c r="I28" s="54">
        <f>SUMIFS(Actuals!$D$4:$D$4999,Actuals!$C$4:$C$4999,'Actuals Data'!$B28,Actuals!$B$4:$B$4999,'Actuals Data'!I$3)</f>
        <v>0</v>
      </c>
      <c r="J28" s="54">
        <f>SUMIFS(Actuals!$D$4:$D$4999,Actuals!$C$4:$C$4999,'Actuals Data'!$B28,Actuals!$B$4:$B$4999,'Actuals Data'!J$3)</f>
        <v>0</v>
      </c>
      <c r="K28" s="54">
        <f>SUMIFS(Actuals!$D$4:$D$4999,Actuals!$C$4:$C$4999,'Actuals Data'!$B28,Actuals!$B$4:$B$4999,'Actuals Data'!K$3)</f>
        <v>0</v>
      </c>
      <c r="L28" s="54">
        <f>SUMIFS(Actuals!$D$4:$D$4999,Actuals!$C$4:$C$4999,'Actuals Data'!$B28,Actuals!$B$4:$B$4999,'Actuals Data'!L$3)</f>
        <v>0</v>
      </c>
      <c r="M28" s="54">
        <f>SUMIFS(Actuals!$D$4:$D$4999,Actuals!$C$4:$C$4999,'Actuals Data'!$B28,Actuals!$B$4:$B$4999,'Actuals Data'!M$3)</f>
        <v>0</v>
      </c>
      <c r="N28" s="54">
        <f>SUMIFS(Actuals!$D$4:$D$4999,Actuals!$C$4:$C$4999,'Actuals Data'!$B28,Actuals!$B$4:$B$4999,'Actuals Data'!N$3)</f>
        <v>0</v>
      </c>
      <c r="O28" s="55">
        <f t="shared" si="0"/>
        <v>0</v>
      </c>
    </row>
    <row r="29" spans="2:15" x14ac:dyDescent="0.2">
      <c r="B29" s="53">
        <f>'Setup Tab'!B33</f>
        <v>26</v>
      </c>
      <c r="C29" s="54">
        <f>SUMIFS(Actuals!$D$4:$D$4999,Actuals!$C$4:$C$4999,'Actuals Data'!$B29,Actuals!$B$4:$B$4999,'Actuals Data'!C$3)</f>
        <v>0</v>
      </c>
      <c r="D29" s="54">
        <f>SUMIFS(Actuals!$D$4:$D$4999,Actuals!$C$4:$C$4999,'Actuals Data'!$B29,Actuals!$B$4:$B$4999,'Actuals Data'!D$3)</f>
        <v>0</v>
      </c>
      <c r="E29" s="54">
        <f>SUMIFS(Actuals!$D$4:$D$4999,Actuals!$C$4:$C$4999,'Actuals Data'!$B29,Actuals!$B$4:$B$4999,'Actuals Data'!E$3)</f>
        <v>0</v>
      </c>
      <c r="F29" s="54">
        <f>SUMIFS(Actuals!$D$4:$D$4999,Actuals!$C$4:$C$4999,'Actuals Data'!$B29,Actuals!$B$4:$B$4999,'Actuals Data'!F$3)</f>
        <v>0</v>
      </c>
      <c r="G29" s="54">
        <f>SUMIFS(Actuals!$D$4:$D$4999,Actuals!$C$4:$C$4999,'Actuals Data'!$B29,Actuals!$B$4:$B$4999,'Actuals Data'!G$3)</f>
        <v>0</v>
      </c>
      <c r="H29" s="54">
        <f>SUMIFS(Actuals!$D$4:$D$4999,Actuals!$C$4:$C$4999,'Actuals Data'!$B29,Actuals!$B$4:$B$4999,'Actuals Data'!H$3)</f>
        <v>0</v>
      </c>
      <c r="I29" s="54">
        <f>SUMIFS(Actuals!$D$4:$D$4999,Actuals!$C$4:$C$4999,'Actuals Data'!$B29,Actuals!$B$4:$B$4999,'Actuals Data'!I$3)</f>
        <v>0</v>
      </c>
      <c r="J29" s="54">
        <f>SUMIFS(Actuals!$D$4:$D$4999,Actuals!$C$4:$C$4999,'Actuals Data'!$B29,Actuals!$B$4:$B$4999,'Actuals Data'!J$3)</f>
        <v>0</v>
      </c>
      <c r="K29" s="54">
        <f>SUMIFS(Actuals!$D$4:$D$4999,Actuals!$C$4:$C$4999,'Actuals Data'!$B29,Actuals!$B$4:$B$4999,'Actuals Data'!K$3)</f>
        <v>0</v>
      </c>
      <c r="L29" s="54">
        <f>SUMIFS(Actuals!$D$4:$D$4999,Actuals!$C$4:$C$4999,'Actuals Data'!$B29,Actuals!$B$4:$B$4999,'Actuals Data'!L$3)</f>
        <v>0</v>
      </c>
      <c r="M29" s="54">
        <f>SUMIFS(Actuals!$D$4:$D$4999,Actuals!$C$4:$C$4999,'Actuals Data'!$B29,Actuals!$B$4:$B$4999,'Actuals Data'!M$3)</f>
        <v>0</v>
      </c>
      <c r="N29" s="54">
        <f>SUMIFS(Actuals!$D$4:$D$4999,Actuals!$C$4:$C$4999,'Actuals Data'!$B29,Actuals!$B$4:$B$4999,'Actuals Data'!N$3)</f>
        <v>0</v>
      </c>
      <c r="O29" s="55">
        <f t="shared" si="0"/>
        <v>0</v>
      </c>
    </row>
    <row r="30" spans="2:15" x14ac:dyDescent="0.2">
      <c r="B30" s="53">
        <f>'Setup Tab'!B34</f>
        <v>27</v>
      </c>
      <c r="C30" s="54">
        <f>SUMIFS(Actuals!$D$4:$D$4999,Actuals!$C$4:$C$4999,'Actuals Data'!$B30,Actuals!$B$4:$B$4999,'Actuals Data'!C$3)</f>
        <v>0</v>
      </c>
      <c r="D30" s="54">
        <f>SUMIFS(Actuals!$D$4:$D$4999,Actuals!$C$4:$C$4999,'Actuals Data'!$B30,Actuals!$B$4:$B$4999,'Actuals Data'!D$3)</f>
        <v>0</v>
      </c>
      <c r="E30" s="54">
        <f>SUMIFS(Actuals!$D$4:$D$4999,Actuals!$C$4:$C$4999,'Actuals Data'!$B30,Actuals!$B$4:$B$4999,'Actuals Data'!E$3)</f>
        <v>0</v>
      </c>
      <c r="F30" s="54">
        <f>SUMIFS(Actuals!$D$4:$D$4999,Actuals!$C$4:$C$4999,'Actuals Data'!$B30,Actuals!$B$4:$B$4999,'Actuals Data'!F$3)</f>
        <v>0</v>
      </c>
      <c r="G30" s="54">
        <f>SUMIFS(Actuals!$D$4:$D$4999,Actuals!$C$4:$C$4999,'Actuals Data'!$B30,Actuals!$B$4:$B$4999,'Actuals Data'!G$3)</f>
        <v>0</v>
      </c>
      <c r="H30" s="54">
        <f>SUMIFS(Actuals!$D$4:$D$4999,Actuals!$C$4:$C$4999,'Actuals Data'!$B30,Actuals!$B$4:$B$4999,'Actuals Data'!H$3)</f>
        <v>0</v>
      </c>
      <c r="I30" s="54">
        <f>SUMIFS(Actuals!$D$4:$D$4999,Actuals!$C$4:$C$4999,'Actuals Data'!$B30,Actuals!$B$4:$B$4999,'Actuals Data'!I$3)</f>
        <v>0</v>
      </c>
      <c r="J30" s="54">
        <f>SUMIFS(Actuals!$D$4:$D$4999,Actuals!$C$4:$C$4999,'Actuals Data'!$B30,Actuals!$B$4:$B$4999,'Actuals Data'!J$3)</f>
        <v>0</v>
      </c>
      <c r="K30" s="54">
        <f>SUMIFS(Actuals!$D$4:$D$4999,Actuals!$C$4:$C$4999,'Actuals Data'!$B30,Actuals!$B$4:$B$4999,'Actuals Data'!K$3)</f>
        <v>0</v>
      </c>
      <c r="L30" s="54">
        <f>SUMIFS(Actuals!$D$4:$D$4999,Actuals!$C$4:$C$4999,'Actuals Data'!$B30,Actuals!$B$4:$B$4999,'Actuals Data'!L$3)</f>
        <v>0</v>
      </c>
      <c r="M30" s="54">
        <f>SUMIFS(Actuals!$D$4:$D$4999,Actuals!$C$4:$C$4999,'Actuals Data'!$B30,Actuals!$B$4:$B$4999,'Actuals Data'!M$3)</f>
        <v>0</v>
      </c>
      <c r="N30" s="54">
        <f>SUMIFS(Actuals!$D$4:$D$4999,Actuals!$C$4:$C$4999,'Actuals Data'!$B30,Actuals!$B$4:$B$4999,'Actuals Data'!N$3)</f>
        <v>0</v>
      </c>
      <c r="O30" s="55">
        <f t="shared" si="0"/>
        <v>0</v>
      </c>
    </row>
    <row r="31" spans="2:15" x14ac:dyDescent="0.2">
      <c r="B31" s="53">
        <f>'Setup Tab'!B35</f>
        <v>28</v>
      </c>
      <c r="C31" s="54">
        <f>SUMIFS(Actuals!$D$4:$D$4999,Actuals!$C$4:$C$4999,'Actuals Data'!$B31,Actuals!$B$4:$B$4999,'Actuals Data'!C$3)</f>
        <v>0</v>
      </c>
      <c r="D31" s="54">
        <f>SUMIFS(Actuals!$D$4:$D$4999,Actuals!$C$4:$C$4999,'Actuals Data'!$B31,Actuals!$B$4:$B$4999,'Actuals Data'!D$3)</f>
        <v>0</v>
      </c>
      <c r="E31" s="54">
        <f>SUMIFS(Actuals!$D$4:$D$4999,Actuals!$C$4:$C$4999,'Actuals Data'!$B31,Actuals!$B$4:$B$4999,'Actuals Data'!E$3)</f>
        <v>0</v>
      </c>
      <c r="F31" s="54">
        <f>SUMIFS(Actuals!$D$4:$D$4999,Actuals!$C$4:$C$4999,'Actuals Data'!$B31,Actuals!$B$4:$B$4999,'Actuals Data'!F$3)</f>
        <v>0</v>
      </c>
      <c r="G31" s="54">
        <f>SUMIFS(Actuals!$D$4:$D$4999,Actuals!$C$4:$C$4999,'Actuals Data'!$B31,Actuals!$B$4:$B$4999,'Actuals Data'!G$3)</f>
        <v>0</v>
      </c>
      <c r="H31" s="54">
        <f>SUMIFS(Actuals!$D$4:$D$4999,Actuals!$C$4:$C$4999,'Actuals Data'!$B31,Actuals!$B$4:$B$4999,'Actuals Data'!H$3)</f>
        <v>0</v>
      </c>
      <c r="I31" s="54">
        <f>SUMIFS(Actuals!$D$4:$D$4999,Actuals!$C$4:$C$4999,'Actuals Data'!$B31,Actuals!$B$4:$B$4999,'Actuals Data'!I$3)</f>
        <v>0</v>
      </c>
      <c r="J31" s="54">
        <f>SUMIFS(Actuals!$D$4:$D$4999,Actuals!$C$4:$C$4999,'Actuals Data'!$B31,Actuals!$B$4:$B$4999,'Actuals Data'!J$3)</f>
        <v>0</v>
      </c>
      <c r="K31" s="54">
        <f>SUMIFS(Actuals!$D$4:$D$4999,Actuals!$C$4:$C$4999,'Actuals Data'!$B31,Actuals!$B$4:$B$4999,'Actuals Data'!K$3)</f>
        <v>0</v>
      </c>
      <c r="L31" s="54">
        <f>SUMIFS(Actuals!$D$4:$D$4999,Actuals!$C$4:$C$4999,'Actuals Data'!$B31,Actuals!$B$4:$B$4999,'Actuals Data'!L$3)</f>
        <v>0</v>
      </c>
      <c r="M31" s="54">
        <f>SUMIFS(Actuals!$D$4:$D$4999,Actuals!$C$4:$C$4999,'Actuals Data'!$B31,Actuals!$B$4:$B$4999,'Actuals Data'!M$3)</f>
        <v>0</v>
      </c>
      <c r="N31" s="54">
        <f>SUMIFS(Actuals!$D$4:$D$4999,Actuals!$C$4:$C$4999,'Actuals Data'!$B31,Actuals!$B$4:$B$4999,'Actuals Data'!N$3)</f>
        <v>0</v>
      </c>
      <c r="O31" s="55">
        <f t="shared" si="0"/>
        <v>0</v>
      </c>
    </row>
    <row r="32" spans="2:15" x14ac:dyDescent="0.2">
      <c r="B32" s="53">
        <f>'Setup Tab'!B36</f>
        <v>29</v>
      </c>
      <c r="C32" s="54">
        <f>SUMIFS(Actuals!$D$4:$D$4999,Actuals!$C$4:$C$4999,'Actuals Data'!$B32,Actuals!$B$4:$B$4999,'Actuals Data'!C$3)</f>
        <v>0</v>
      </c>
      <c r="D32" s="54">
        <f>SUMIFS(Actuals!$D$4:$D$4999,Actuals!$C$4:$C$4999,'Actuals Data'!$B32,Actuals!$B$4:$B$4999,'Actuals Data'!D$3)</f>
        <v>0</v>
      </c>
      <c r="E32" s="54">
        <f>SUMIFS(Actuals!$D$4:$D$4999,Actuals!$C$4:$C$4999,'Actuals Data'!$B32,Actuals!$B$4:$B$4999,'Actuals Data'!E$3)</f>
        <v>0</v>
      </c>
      <c r="F32" s="54">
        <f>SUMIFS(Actuals!$D$4:$D$4999,Actuals!$C$4:$C$4999,'Actuals Data'!$B32,Actuals!$B$4:$B$4999,'Actuals Data'!F$3)</f>
        <v>0</v>
      </c>
      <c r="G32" s="54">
        <f>SUMIFS(Actuals!$D$4:$D$4999,Actuals!$C$4:$C$4999,'Actuals Data'!$B32,Actuals!$B$4:$B$4999,'Actuals Data'!G$3)</f>
        <v>0</v>
      </c>
      <c r="H32" s="54">
        <f>SUMIFS(Actuals!$D$4:$D$4999,Actuals!$C$4:$C$4999,'Actuals Data'!$B32,Actuals!$B$4:$B$4999,'Actuals Data'!H$3)</f>
        <v>0</v>
      </c>
      <c r="I32" s="54">
        <f>SUMIFS(Actuals!$D$4:$D$4999,Actuals!$C$4:$C$4999,'Actuals Data'!$B32,Actuals!$B$4:$B$4999,'Actuals Data'!I$3)</f>
        <v>0</v>
      </c>
      <c r="J32" s="54">
        <f>SUMIFS(Actuals!$D$4:$D$4999,Actuals!$C$4:$C$4999,'Actuals Data'!$B32,Actuals!$B$4:$B$4999,'Actuals Data'!J$3)</f>
        <v>0</v>
      </c>
      <c r="K32" s="54">
        <f>SUMIFS(Actuals!$D$4:$D$4999,Actuals!$C$4:$C$4999,'Actuals Data'!$B32,Actuals!$B$4:$B$4999,'Actuals Data'!K$3)</f>
        <v>0</v>
      </c>
      <c r="L32" s="54">
        <f>SUMIFS(Actuals!$D$4:$D$4999,Actuals!$C$4:$C$4999,'Actuals Data'!$B32,Actuals!$B$4:$B$4999,'Actuals Data'!L$3)</f>
        <v>0</v>
      </c>
      <c r="M32" s="54">
        <f>SUMIFS(Actuals!$D$4:$D$4999,Actuals!$C$4:$C$4999,'Actuals Data'!$B32,Actuals!$B$4:$B$4999,'Actuals Data'!M$3)</f>
        <v>0</v>
      </c>
      <c r="N32" s="54">
        <f>SUMIFS(Actuals!$D$4:$D$4999,Actuals!$C$4:$C$4999,'Actuals Data'!$B32,Actuals!$B$4:$B$4999,'Actuals Data'!N$3)</f>
        <v>0</v>
      </c>
      <c r="O32" s="55">
        <f t="shared" si="0"/>
        <v>0</v>
      </c>
    </row>
    <row r="33" spans="1:15" ht="17" thickBot="1" x14ac:dyDescent="0.25">
      <c r="B33" s="56">
        <f>'Setup Tab'!B37</f>
        <v>30</v>
      </c>
      <c r="C33" s="57">
        <f>SUMIFS(Actuals!$D$4:$D$4999,Actuals!$C$4:$C$4999,'Actuals Data'!$B33,Actuals!$B$4:$B$4999,'Actuals Data'!C$3)</f>
        <v>0</v>
      </c>
      <c r="D33" s="57">
        <f>SUMIFS(Actuals!$D$4:$D$4999,Actuals!$C$4:$C$4999,'Actuals Data'!$B33,Actuals!$B$4:$B$4999,'Actuals Data'!D$3)</f>
        <v>0</v>
      </c>
      <c r="E33" s="57">
        <f>SUMIFS(Actuals!$D$4:$D$4999,Actuals!$C$4:$C$4999,'Actuals Data'!$B33,Actuals!$B$4:$B$4999,'Actuals Data'!E$3)</f>
        <v>0</v>
      </c>
      <c r="F33" s="57">
        <f>SUMIFS(Actuals!$D$4:$D$4999,Actuals!$C$4:$C$4999,'Actuals Data'!$B33,Actuals!$B$4:$B$4999,'Actuals Data'!F$3)</f>
        <v>0</v>
      </c>
      <c r="G33" s="57">
        <f>SUMIFS(Actuals!$D$4:$D$4999,Actuals!$C$4:$C$4999,'Actuals Data'!$B33,Actuals!$B$4:$B$4999,'Actuals Data'!G$3)</f>
        <v>0</v>
      </c>
      <c r="H33" s="57">
        <f>SUMIFS(Actuals!$D$4:$D$4999,Actuals!$C$4:$C$4999,'Actuals Data'!$B33,Actuals!$B$4:$B$4999,'Actuals Data'!H$3)</f>
        <v>0</v>
      </c>
      <c r="I33" s="57">
        <f>SUMIFS(Actuals!$D$4:$D$4999,Actuals!$C$4:$C$4999,'Actuals Data'!$B33,Actuals!$B$4:$B$4999,'Actuals Data'!I$3)</f>
        <v>0</v>
      </c>
      <c r="J33" s="57">
        <f>SUMIFS(Actuals!$D$4:$D$4999,Actuals!$C$4:$C$4999,'Actuals Data'!$B33,Actuals!$B$4:$B$4999,'Actuals Data'!J$3)</f>
        <v>0</v>
      </c>
      <c r="K33" s="57">
        <f>SUMIFS(Actuals!$D$4:$D$4999,Actuals!$C$4:$C$4999,'Actuals Data'!$B33,Actuals!$B$4:$B$4999,'Actuals Data'!K$3)</f>
        <v>0</v>
      </c>
      <c r="L33" s="57">
        <f>SUMIFS(Actuals!$D$4:$D$4999,Actuals!$C$4:$C$4999,'Actuals Data'!$B33,Actuals!$B$4:$B$4999,'Actuals Data'!L$3)</f>
        <v>0</v>
      </c>
      <c r="M33" s="57">
        <f>SUMIFS(Actuals!$D$4:$D$4999,Actuals!$C$4:$C$4999,'Actuals Data'!$B33,Actuals!$B$4:$B$4999,'Actuals Data'!M$3)</f>
        <v>0</v>
      </c>
      <c r="N33" s="57">
        <f>SUMIFS(Actuals!$D$4:$D$4999,Actuals!$C$4:$C$4999,'Actuals Data'!$B33,Actuals!$B$4:$B$4999,'Actuals Data'!N$3)</f>
        <v>0</v>
      </c>
      <c r="O33" s="58">
        <f t="shared" si="0"/>
        <v>0</v>
      </c>
    </row>
    <row r="34" spans="1:15" s="1" customFormat="1" ht="32" customHeight="1" thickBot="1" x14ac:dyDescent="0.25">
      <c r="A34" s="11"/>
      <c r="B34" s="49"/>
      <c r="C34" s="49"/>
      <c r="D34" s="49"/>
      <c r="E34" s="49"/>
      <c r="F34" s="49"/>
      <c r="G34" s="49"/>
      <c r="H34" s="49"/>
      <c r="I34" s="49"/>
      <c r="J34" s="49"/>
      <c r="K34" s="49"/>
      <c r="L34" s="49"/>
      <c r="M34" s="49"/>
      <c r="N34" s="49"/>
      <c r="O34" s="49"/>
    </row>
    <row r="35" spans="1:15" ht="17" thickBot="1" x14ac:dyDescent="0.25">
      <c r="B35" s="87" t="s">
        <v>2</v>
      </c>
      <c r="C35" s="88"/>
      <c r="D35" s="88"/>
      <c r="E35" s="88"/>
      <c r="F35" s="88"/>
      <c r="G35" s="88"/>
      <c r="H35" s="88"/>
      <c r="I35" s="88"/>
      <c r="J35" s="88"/>
      <c r="K35" s="88"/>
      <c r="L35" s="88"/>
      <c r="M35" s="88"/>
      <c r="N35" s="88"/>
      <c r="O35" s="89"/>
    </row>
    <row r="36" spans="1:15" x14ac:dyDescent="0.2">
      <c r="B36" s="59"/>
      <c r="C36" s="42" t="s">
        <v>1</v>
      </c>
      <c r="D36" s="42" t="s">
        <v>5</v>
      </c>
      <c r="E36" s="42" t="s">
        <v>6</v>
      </c>
      <c r="F36" s="42" t="s">
        <v>7</v>
      </c>
      <c r="G36" s="42" t="s">
        <v>8</v>
      </c>
      <c r="H36" s="42" t="s">
        <v>9</v>
      </c>
      <c r="I36" s="42" t="s">
        <v>10</v>
      </c>
      <c r="J36" s="42" t="s">
        <v>11</v>
      </c>
      <c r="K36" s="42" t="s">
        <v>12</v>
      </c>
      <c r="L36" s="42" t="s">
        <v>13</v>
      </c>
      <c r="M36" s="42" t="s">
        <v>14</v>
      </c>
      <c r="N36" s="42" t="s">
        <v>15</v>
      </c>
      <c r="O36" s="60" t="s">
        <v>3</v>
      </c>
    </row>
    <row r="37" spans="1:15" x14ac:dyDescent="0.2">
      <c r="B37" s="53">
        <f>'Setup Tab'!C8</f>
        <v>1</v>
      </c>
      <c r="C37" s="54">
        <f>SUMIFS(Actuals!$H$4:$H$4999,Actuals!$G$4:$G$4999,'Actuals Data'!$B37,Actuals!$F$4:$F$4999,'Actuals Data'!C$36)</f>
        <v>0</v>
      </c>
      <c r="D37" s="54">
        <f>SUMIFS(Actuals!$H$4:$H$4999,Actuals!$G$4:$G$4999,'Actuals Data'!$B37,Actuals!$F$4:$F$4999,'Actuals Data'!D$36)</f>
        <v>0</v>
      </c>
      <c r="E37" s="54">
        <f>SUMIFS(Actuals!$H$4:$H$4999,Actuals!$G$4:$G$4999,'Actuals Data'!$B37,Actuals!$F$4:$F$4999,'Actuals Data'!E$36)</f>
        <v>0</v>
      </c>
      <c r="F37" s="54">
        <f>SUMIFS(Actuals!$H$4:$H$4999,Actuals!$G$4:$G$4999,'Actuals Data'!$B37,Actuals!$F$4:$F$4999,'Actuals Data'!F$36)</f>
        <v>0</v>
      </c>
      <c r="G37" s="54">
        <f>SUMIFS(Actuals!$H$4:$H$4999,Actuals!$G$4:$G$4999,'Actuals Data'!$B37,Actuals!$F$4:$F$4999,'Actuals Data'!G$36)</f>
        <v>0</v>
      </c>
      <c r="H37" s="54">
        <f>SUMIFS(Actuals!$H$4:$H$4999,Actuals!$G$4:$G$4999,'Actuals Data'!$B37,Actuals!$F$4:$F$4999,'Actuals Data'!H$36)</f>
        <v>0</v>
      </c>
      <c r="I37" s="54">
        <f>SUMIFS(Actuals!$H$4:$H$4999,Actuals!$G$4:$G$4999,'Actuals Data'!$B37,Actuals!$F$4:$F$4999,'Actuals Data'!I$36)</f>
        <v>0</v>
      </c>
      <c r="J37" s="54">
        <f>SUMIFS(Actuals!$H$4:$H$4999,Actuals!$G$4:$G$4999,'Actuals Data'!$B37,Actuals!$F$4:$F$4999,'Actuals Data'!J$36)</f>
        <v>0</v>
      </c>
      <c r="K37" s="54">
        <f>SUMIFS(Actuals!$H$4:$H$4999,Actuals!$G$4:$G$4999,'Actuals Data'!$B37,Actuals!$F$4:$F$4999,'Actuals Data'!K$36)</f>
        <v>0</v>
      </c>
      <c r="L37" s="54">
        <f>SUMIFS(Actuals!$H$4:$H$4999,Actuals!$G$4:$G$4999,'Actuals Data'!$B37,Actuals!$F$4:$F$4999,'Actuals Data'!L$36)</f>
        <v>0</v>
      </c>
      <c r="M37" s="54">
        <f>SUMIFS(Actuals!$H$4:$H$4999,Actuals!$G$4:$G$4999,'Actuals Data'!$B37,Actuals!$F$4:$F$4999,'Actuals Data'!M$36)</f>
        <v>0</v>
      </c>
      <c r="N37" s="54">
        <f>SUMIFS(Actuals!$H$4:$H$4999,Actuals!$G$4:$G$4999,'Actuals Data'!$B37,Actuals!$F$4:$F$4999,'Actuals Data'!N$36)</f>
        <v>0</v>
      </c>
      <c r="O37" s="55">
        <f>SUM(C37:N37)</f>
        <v>0</v>
      </c>
    </row>
    <row r="38" spans="1:15" x14ac:dyDescent="0.2">
      <c r="B38" s="53">
        <f>'Setup Tab'!C9</f>
        <v>2</v>
      </c>
      <c r="C38" s="54">
        <f>SUMIFS(Actuals!$H$4:$H$4999,Actuals!$G$4:$G$4999,'Actuals Data'!$B38,Actuals!$F$4:$F$4999,'Actuals Data'!C$36)</f>
        <v>0</v>
      </c>
      <c r="D38" s="54">
        <f>SUMIFS(Actuals!$H$4:$H$4999,Actuals!$G$4:$G$4999,'Actuals Data'!$B38,Actuals!$F$4:$F$4999,'Actuals Data'!D$36)</f>
        <v>0</v>
      </c>
      <c r="E38" s="54">
        <f>SUMIFS(Actuals!$H$4:$H$4999,Actuals!$G$4:$G$4999,'Actuals Data'!$B38,Actuals!$F$4:$F$4999,'Actuals Data'!E$36)</f>
        <v>0</v>
      </c>
      <c r="F38" s="54">
        <f>SUMIFS(Actuals!$H$4:$H$4999,Actuals!$G$4:$G$4999,'Actuals Data'!$B38,Actuals!$F$4:$F$4999,'Actuals Data'!F$36)</f>
        <v>0</v>
      </c>
      <c r="G38" s="54">
        <f>SUMIFS(Actuals!$H$4:$H$4999,Actuals!$G$4:$G$4999,'Actuals Data'!$B38,Actuals!$F$4:$F$4999,'Actuals Data'!G$36)</f>
        <v>0</v>
      </c>
      <c r="H38" s="54">
        <f>SUMIFS(Actuals!$H$4:$H$4999,Actuals!$G$4:$G$4999,'Actuals Data'!$B38,Actuals!$F$4:$F$4999,'Actuals Data'!H$36)</f>
        <v>0</v>
      </c>
      <c r="I38" s="54">
        <f>SUMIFS(Actuals!$H$4:$H$4999,Actuals!$G$4:$G$4999,'Actuals Data'!$B38,Actuals!$F$4:$F$4999,'Actuals Data'!I$36)</f>
        <v>0</v>
      </c>
      <c r="J38" s="54">
        <f>SUMIFS(Actuals!$H$4:$H$4999,Actuals!$G$4:$G$4999,'Actuals Data'!$B38,Actuals!$F$4:$F$4999,'Actuals Data'!J$36)</f>
        <v>0</v>
      </c>
      <c r="K38" s="54">
        <f>SUMIFS(Actuals!$H$4:$H$4999,Actuals!$G$4:$G$4999,'Actuals Data'!$B38,Actuals!$F$4:$F$4999,'Actuals Data'!K$36)</f>
        <v>0</v>
      </c>
      <c r="L38" s="54">
        <f>SUMIFS(Actuals!$H$4:$H$4999,Actuals!$G$4:$G$4999,'Actuals Data'!$B38,Actuals!$F$4:$F$4999,'Actuals Data'!L$36)</f>
        <v>0</v>
      </c>
      <c r="M38" s="54">
        <f>SUMIFS(Actuals!$H$4:$H$4999,Actuals!$G$4:$G$4999,'Actuals Data'!$B38,Actuals!$F$4:$F$4999,'Actuals Data'!M$36)</f>
        <v>0</v>
      </c>
      <c r="N38" s="54">
        <f>SUMIFS(Actuals!$H$4:$H$4999,Actuals!$G$4:$G$4999,'Actuals Data'!$B38,Actuals!$F$4:$F$4999,'Actuals Data'!N$36)</f>
        <v>0</v>
      </c>
      <c r="O38" s="55">
        <f t="shared" ref="O38:O66" si="1">SUM(C38:N38)</f>
        <v>0</v>
      </c>
    </row>
    <row r="39" spans="1:15" x14ac:dyDescent="0.2">
      <c r="B39" s="53">
        <f>'Setup Tab'!C10</f>
        <v>3</v>
      </c>
      <c r="C39" s="54">
        <f>SUMIFS(Actuals!$H$4:$H$4999,Actuals!$G$4:$G$4999,'Actuals Data'!$B39,Actuals!$F$4:$F$4999,'Actuals Data'!C$36)</f>
        <v>0</v>
      </c>
      <c r="D39" s="54">
        <f>SUMIFS(Actuals!$H$4:$H$4999,Actuals!$G$4:$G$4999,'Actuals Data'!$B39,Actuals!$F$4:$F$4999,'Actuals Data'!D$36)</f>
        <v>0</v>
      </c>
      <c r="E39" s="54">
        <f>SUMIFS(Actuals!$H$4:$H$4999,Actuals!$G$4:$G$4999,'Actuals Data'!$B39,Actuals!$F$4:$F$4999,'Actuals Data'!E$36)</f>
        <v>0</v>
      </c>
      <c r="F39" s="54">
        <f>SUMIFS(Actuals!$H$4:$H$4999,Actuals!$G$4:$G$4999,'Actuals Data'!$B39,Actuals!$F$4:$F$4999,'Actuals Data'!F$36)</f>
        <v>0</v>
      </c>
      <c r="G39" s="54">
        <f>SUMIFS(Actuals!$H$4:$H$4999,Actuals!$G$4:$G$4999,'Actuals Data'!$B39,Actuals!$F$4:$F$4999,'Actuals Data'!G$36)</f>
        <v>0</v>
      </c>
      <c r="H39" s="54">
        <f>SUMIFS(Actuals!$H$4:$H$4999,Actuals!$G$4:$G$4999,'Actuals Data'!$B39,Actuals!$F$4:$F$4999,'Actuals Data'!H$36)</f>
        <v>0</v>
      </c>
      <c r="I39" s="54">
        <f>SUMIFS(Actuals!$H$4:$H$4999,Actuals!$G$4:$G$4999,'Actuals Data'!$B39,Actuals!$F$4:$F$4999,'Actuals Data'!I$36)</f>
        <v>0</v>
      </c>
      <c r="J39" s="54">
        <f>SUMIFS(Actuals!$H$4:$H$4999,Actuals!$G$4:$G$4999,'Actuals Data'!$B39,Actuals!$F$4:$F$4999,'Actuals Data'!J$36)</f>
        <v>0</v>
      </c>
      <c r="K39" s="54">
        <f>SUMIFS(Actuals!$H$4:$H$4999,Actuals!$G$4:$G$4999,'Actuals Data'!$B39,Actuals!$F$4:$F$4999,'Actuals Data'!K$36)</f>
        <v>0</v>
      </c>
      <c r="L39" s="54">
        <f>SUMIFS(Actuals!$H$4:$H$4999,Actuals!$G$4:$G$4999,'Actuals Data'!$B39,Actuals!$F$4:$F$4999,'Actuals Data'!L$36)</f>
        <v>0</v>
      </c>
      <c r="M39" s="54">
        <f>SUMIFS(Actuals!$H$4:$H$4999,Actuals!$G$4:$G$4999,'Actuals Data'!$B39,Actuals!$F$4:$F$4999,'Actuals Data'!M$36)</f>
        <v>0</v>
      </c>
      <c r="N39" s="54">
        <f>SUMIFS(Actuals!$H$4:$H$4999,Actuals!$G$4:$G$4999,'Actuals Data'!$B39,Actuals!$F$4:$F$4999,'Actuals Data'!N$36)</f>
        <v>0</v>
      </c>
      <c r="O39" s="55">
        <f t="shared" si="1"/>
        <v>0</v>
      </c>
    </row>
    <row r="40" spans="1:15" x14ac:dyDescent="0.2">
      <c r="B40" s="53">
        <f>'Setup Tab'!C11</f>
        <v>4</v>
      </c>
      <c r="C40" s="54">
        <f>SUMIFS(Actuals!$H$4:$H$4999,Actuals!$G$4:$G$4999,'Actuals Data'!$B40,Actuals!$F$4:$F$4999,'Actuals Data'!C$36)</f>
        <v>0</v>
      </c>
      <c r="D40" s="54">
        <f>SUMIFS(Actuals!$H$4:$H$4999,Actuals!$G$4:$G$4999,'Actuals Data'!$B40,Actuals!$F$4:$F$4999,'Actuals Data'!D$36)</f>
        <v>0</v>
      </c>
      <c r="E40" s="54">
        <f>SUMIFS(Actuals!$H$4:$H$4999,Actuals!$G$4:$G$4999,'Actuals Data'!$B40,Actuals!$F$4:$F$4999,'Actuals Data'!E$36)</f>
        <v>0</v>
      </c>
      <c r="F40" s="54">
        <f>SUMIFS(Actuals!$H$4:$H$4999,Actuals!$G$4:$G$4999,'Actuals Data'!$B40,Actuals!$F$4:$F$4999,'Actuals Data'!F$36)</f>
        <v>0</v>
      </c>
      <c r="G40" s="54">
        <f>SUMIFS(Actuals!$H$4:$H$4999,Actuals!$G$4:$G$4999,'Actuals Data'!$B40,Actuals!$F$4:$F$4999,'Actuals Data'!G$36)</f>
        <v>0</v>
      </c>
      <c r="H40" s="54">
        <f>SUMIFS(Actuals!$H$4:$H$4999,Actuals!$G$4:$G$4999,'Actuals Data'!$B40,Actuals!$F$4:$F$4999,'Actuals Data'!H$36)</f>
        <v>0</v>
      </c>
      <c r="I40" s="54">
        <f>SUMIFS(Actuals!$H$4:$H$4999,Actuals!$G$4:$G$4999,'Actuals Data'!$B40,Actuals!$F$4:$F$4999,'Actuals Data'!I$36)</f>
        <v>0</v>
      </c>
      <c r="J40" s="54">
        <f>SUMIFS(Actuals!$H$4:$H$4999,Actuals!$G$4:$G$4999,'Actuals Data'!$B40,Actuals!$F$4:$F$4999,'Actuals Data'!J$36)</f>
        <v>0</v>
      </c>
      <c r="K40" s="54">
        <f>SUMIFS(Actuals!$H$4:$H$4999,Actuals!$G$4:$G$4999,'Actuals Data'!$B40,Actuals!$F$4:$F$4999,'Actuals Data'!K$36)</f>
        <v>0</v>
      </c>
      <c r="L40" s="54">
        <f>SUMIFS(Actuals!$H$4:$H$4999,Actuals!$G$4:$G$4999,'Actuals Data'!$B40,Actuals!$F$4:$F$4999,'Actuals Data'!L$36)</f>
        <v>0</v>
      </c>
      <c r="M40" s="54">
        <f>SUMIFS(Actuals!$H$4:$H$4999,Actuals!$G$4:$G$4999,'Actuals Data'!$B40,Actuals!$F$4:$F$4999,'Actuals Data'!M$36)</f>
        <v>0</v>
      </c>
      <c r="N40" s="54">
        <f>SUMIFS(Actuals!$H$4:$H$4999,Actuals!$G$4:$G$4999,'Actuals Data'!$B40,Actuals!$F$4:$F$4999,'Actuals Data'!N$36)</f>
        <v>0</v>
      </c>
      <c r="O40" s="55">
        <f t="shared" si="1"/>
        <v>0</v>
      </c>
    </row>
    <row r="41" spans="1:15" x14ac:dyDescent="0.2">
      <c r="B41" s="53">
        <f>'Setup Tab'!C12</f>
        <v>5</v>
      </c>
      <c r="C41" s="54">
        <f>SUMIFS(Actuals!$H$4:$H$4999,Actuals!$G$4:$G$4999,'Actuals Data'!$B41,Actuals!$F$4:$F$4999,'Actuals Data'!C$36)</f>
        <v>0</v>
      </c>
      <c r="D41" s="54">
        <f>SUMIFS(Actuals!$H$4:$H$4999,Actuals!$G$4:$G$4999,'Actuals Data'!$B41,Actuals!$F$4:$F$4999,'Actuals Data'!D$36)</f>
        <v>0</v>
      </c>
      <c r="E41" s="54">
        <f>SUMIFS(Actuals!$H$4:$H$4999,Actuals!$G$4:$G$4999,'Actuals Data'!$B41,Actuals!$F$4:$F$4999,'Actuals Data'!E$36)</f>
        <v>0</v>
      </c>
      <c r="F41" s="54">
        <f>SUMIFS(Actuals!$H$4:$H$4999,Actuals!$G$4:$G$4999,'Actuals Data'!$B41,Actuals!$F$4:$F$4999,'Actuals Data'!F$36)</f>
        <v>0</v>
      </c>
      <c r="G41" s="54">
        <f>SUMIFS(Actuals!$H$4:$H$4999,Actuals!$G$4:$G$4999,'Actuals Data'!$B41,Actuals!$F$4:$F$4999,'Actuals Data'!G$36)</f>
        <v>0</v>
      </c>
      <c r="H41" s="54">
        <f>SUMIFS(Actuals!$H$4:$H$4999,Actuals!$G$4:$G$4999,'Actuals Data'!$B41,Actuals!$F$4:$F$4999,'Actuals Data'!H$36)</f>
        <v>0</v>
      </c>
      <c r="I41" s="54">
        <f>SUMIFS(Actuals!$H$4:$H$4999,Actuals!$G$4:$G$4999,'Actuals Data'!$B41,Actuals!$F$4:$F$4999,'Actuals Data'!I$36)</f>
        <v>0</v>
      </c>
      <c r="J41" s="54">
        <f>SUMIFS(Actuals!$H$4:$H$4999,Actuals!$G$4:$G$4999,'Actuals Data'!$B41,Actuals!$F$4:$F$4999,'Actuals Data'!J$36)</f>
        <v>0</v>
      </c>
      <c r="K41" s="54">
        <f>SUMIFS(Actuals!$H$4:$H$4999,Actuals!$G$4:$G$4999,'Actuals Data'!$B41,Actuals!$F$4:$F$4999,'Actuals Data'!K$36)</f>
        <v>0</v>
      </c>
      <c r="L41" s="54">
        <f>SUMIFS(Actuals!$H$4:$H$4999,Actuals!$G$4:$G$4999,'Actuals Data'!$B41,Actuals!$F$4:$F$4999,'Actuals Data'!L$36)</f>
        <v>0</v>
      </c>
      <c r="M41" s="54">
        <f>SUMIFS(Actuals!$H$4:$H$4999,Actuals!$G$4:$G$4999,'Actuals Data'!$B41,Actuals!$F$4:$F$4999,'Actuals Data'!M$36)</f>
        <v>0</v>
      </c>
      <c r="N41" s="54">
        <f>SUMIFS(Actuals!$H$4:$H$4999,Actuals!$G$4:$G$4999,'Actuals Data'!$B41,Actuals!$F$4:$F$4999,'Actuals Data'!N$36)</f>
        <v>0</v>
      </c>
      <c r="O41" s="55">
        <f t="shared" si="1"/>
        <v>0</v>
      </c>
    </row>
    <row r="42" spans="1:15" x14ac:dyDescent="0.2">
      <c r="B42" s="53">
        <f>'Setup Tab'!C13</f>
        <v>6</v>
      </c>
      <c r="C42" s="54">
        <f>SUMIFS(Actuals!$H$4:$H$4999,Actuals!$G$4:$G$4999,'Actuals Data'!$B42,Actuals!$F$4:$F$4999,'Actuals Data'!C$36)</f>
        <v>0</v>
      </c>
      <c r="D42" s="54">
        <f>SUMIFS(Actuals!$H$4:$H$4999,Actuals!$G$4:$G$4999,'Actuals Data'!$B42,Actuals!$F$4:$F$4999,'Actuals Data'!D$36)</f>
        <v>0</v>
      </c>
      <c r="E42" s="54">
        <f>SUMIFS(Actuals!$H$4:$H$4999,Actuals!$G$4:$G$4999,'Actuals Data'!$B42,Actuals!$F$4:$F$4999,'Actuals Data'!E$36)</f>
        <v>0</v>
      </c>
      <c r="F42" s="54">
        <f>SUMIFS(Actuals!$H$4:$H$4999,Actuals!$G$4:$G$4999,'Actuals Data'!$B42,Actuals!$F$4:$F$4999,'Actuals Data'!F$36)</f>
        <v>0</v>
      </c>
      <c r="G42" s="54">
        <f>SUMIFS(Actuals!$H$4:$H$4999,Actuals!$G$4:$G$4999,'Actuals Data'!$B42,Actuals!$F$4:$F$4999,'Actuals Data'!G$36)</f>
        <v>0</v>
      </c>
      <c r="H42" s="54">
        <f>SUMIFS(Actuals!$H$4:$H$4999,Actuals!$G$4:$G$4999,'Actuals Data'!$B42,Actuals!$F$4:$F$4999,'Actuals Data'!H$36)</f>
        <v>0</v>
      </c>
      <c r="I42" s="54">
        <f>SUMIFS(Actuals!$H$4:$H$4999,Actuals!$G$4:$G$4999,'Actuals Data'!$B42,Actuals!$F$4:$F$4999,'Actuals Data'!I$36)</f>
        <v>0</v>
      </c>
      <c r="J42" s="54">
        <f>SUMIFS(Actuals!$H$4:$H$4999,Actuals!$G$4:$G$4999,'Actuals Data'!$B42,Actuals!$F$4:$F$4999,'Actuals Data'!J$36)</f>
        <v>0</v>
      </c>
      <c r="K42" s="54">
        <f>SUMIFS(Actuals!$H$4:$H$4999,Actuals!$G$4:$G$4999,'Actuals Data'!$B42,Actuals!$F$4:$F$4999,'Actuals Data'!K$36)</f>
        <v>0</v>
      </c>
      <c r="L42" s="54">
        <f>SUMIFS(Actuals!$H$4:$H$4999,Actuals!$G$4:$G$4999,'Actuals Data'!$B42,Actuals!$F$4:$F$4999,'Actuals Data'!L$36)</f>
        <v>0</v>
      </c>
      <c r="M42" s="54">
        <f>SUMIFS(Actuals!$H$4:$H$4999,Actuals!$G$4:$G$4999,'Actuals Data'!$B42,Actuals!$F$4:$F$4999,'Actuals Data'!M$36)</f>
        <v>0</v>
      </c>
      <c r="N42" s="54">
        <f>SUMIFS(Actuals!$H$4:$H$4999,Actuals!$G$4:$G$4999,'Actuals Data'!$B42,Actuals!$F$4:$F$4999,'Actuals Data'!N$36)</f>
        <v>0</v>
      </c>
      <c r="O42" s="55">
        <f t="shared" si="1"/>
        <v>0</v>
      </c>
    </row>
    <row r="43" spans="1:15" x14ac:dyDescent="0.2">
      <c r="B43" s="53">
        <f>'Setup Tab'!C14</f>
        <v>7</v>
      </c>
      <c r="C43" s="54">
        <f>SUMIFS(Actuals!$H$4:$H$4999,Actuals!$G$4:$G$4999,'Actuals Data'!$B43,Actuals!$F$4:$F$4999,'Actuals Data'!C$36)</f>
        <v>0</v>
      </c>
      <c r="D43" s="54">
        <f>SUMIFS(Actuals!$H$4:$H$4999,Actuals!$G$4:$G$4999,'Actuals Data'!$B43,Actuals!$F$4:$F$4999,'Actuals Data'!D$36)</f>
        <v>0</v>
      </c>
      <c r="E43" s="54">
        <f>SUMIFS(Actuals!$H$4:$H$4999,Actuals!$G$4:$G$4999,'Actuals Data'!$B43,Actuals!$F$4:$F$4999,'Actuals Data'!E$36)</f>
        <v>0</v>
      </c>
      <c r="F43" s="54">
        <f>SUMIFS(Actuals!$H$4:$H$4999,Actuals!$G$4:$G$4999,'Actuals Data'!$B43,Actuals!$F$4:$F$4999,'Actuals Data'!F$36)</f>
        <v>0</v>
      </c>
      <c r="G43" s="54">
        <f>SUMIFS(Actuals!$H$4:$H$4999,Actuals!$G$4:$G$4999,'Actuals Data'!$B43,Actuals!$F$4:$F$4999,'Actuals Data'!G$36)</f>
        <v>0</v>
      </c>
      <c r="H43" s="54">
        <f>SUMIFS(Actuals!$H$4:$H$4999,Actuals!$G$4:$G$4999,'Actuals Data'!$B43,Actuals!$F$4:$F$4999,'Actuals Data'!H$36)</f>
        <v>0</v>
      </c>
      <c r="I43" s="54">
        <f>SUMIFS(Actuals!$H$4:$H$4999,Actuals!$G$4:$G$4999,'Actuals Data'!$B43,Actuals!$F$4:$F$4999,'Actuals Data'!I$36)</f>
        <v>0</v>
      </c>
      <c r="J43" s="54">
        <f>SUMIFS(Actuals!$H$4:$H$4999,Actuals!$G$4:$G$4999,'Actuals Data'!$B43,Actuals!$F$4:$F$4999,'Actuals Data'!J$36)</f>
        <v>0</v>
      </c>
      <c r="K43" s="54">
        <f>SUMIFS(Actuals!$H$4:$H$4999,Actuals!$G$4:$G$4999,'Actuals Data'!$B43,Actuals!$F$4:$F$4999,'Actuals Data'!K$36)</f>
        <v>0</v>
      </c>
      <c r="L43" s="54">
        <f>SUMIFS(Actuals!$H$4:$H$4999,Actuals!$G$4:$G$4999,'Actuals Data'!$B43,Actuals!$F$4:$F$4999,'Actuals Data'!L$36)</f>
        <v>0</v>
      </c>
      <c r="M43" s="54">
        <f>SUMIFS(Actuals!$H$4:$H$4999,Actuals!$G$4:$G$4999,'Actuals Data'!$B43,Actuals!$F$4:$F$4999,'Actuals Data'!M$36)</f>
        <v>0</v>
      </c>
      <c r="N43" s="54">
        <f>SUMIFS(Actuals!$H$4:$H$4999,Actuals!$G$4:$G$4999,'Actuals Data'!$B43,Actuals!$F$4:$F$4999,'Actuals Data'!N$36)</f>
        <v>0</v>
      </c>
      <c r="O43" s="55">
        <f t="shared" si="1"/>
        <v>0</v>
      </c>
    </row>
    <row r="44" spans="1:15" x14ac:dyDescent="0.2">
      <c r="B44" s="53">
        <f>'Setup Tab'!C15</f>
        <v>8</v>
      </c>
      <c r="C44" s="54">
        <f>SUMIFS(Actuals!$H$4:$H$4999,Actuals!$G$4:$G$4999,'Actuals Data'!$B44,Actuals!$F$4:$F$4999,'Actuals Data'!C$36)</f>
        <v>0</v>
      </c>
      <c r="D44" s="54">
        <f>SUMIFS(Actuals!$H$4:$H$4999,Actuals!$G$4:$G$4999,'Actuals Data'!$B44,Actuals!$F$4:$F$4999,'Actuals Data'!D$36)</f>
        <v>0</v>
      </c>
      <c r="E44" s="54">
        <f>SUMIFS(Actuals!$H$4:$H$4999,Actuals!$G$4:$G$4999,'Actuals Data'!$B44,Actuals!$F$4:$F$4999,'Actuals Data'!E$36)</f>
        <v>0</v>
      </c>
      <c r="F44" s="54">
        <f>SUMIFS(Actuals!$H$4:$H$4999,Actuals!$G$4:$G$4999,'Actuals Data'!$B44,Actuals!$F$4:$F$4999,'Actuals Data'!F$36)</f>
        <v>0</v>
      </c>
      <c r="G44" s="54">
        <f>SUMIFS(Actuals!$H$4:$H$4999,Actuals!$G$4:$G$4999,'Actuals Data'!$B44,Actuals!$F$4:$F$4999,'Actuals Data'!G$36)</f>
        <v>0</v>
      </c>
      <c r="H44" s="54">
        <f>SUMIFS(Actuals!$H$4:$H$4999,Actuals!$G$4:$G$4999,'Actuals Data'!$B44,Actuals!$F$4:$F$4999,'Actuals Data'!H$36)</f>
        <v>0</v>
      </c>
      <c r="I44" s="54">
        <f>SUMIFS(Actuals!$H$4:$H$4999,Actuals!$G$4:$G$4999,'Actuals Data'!$B44,Actuals!$F$4:$F$4999,'Actuals Data'!I$36)</f>
        <v>0</v>
      </c>
      <c r="J44" s="54">
        <f>SUMIFS(Actuals!$H$4:$H$4999,Actuals!$G$4:$G$4999,'Actuals Data'!$B44,Actuals!$F$4:$F$4999,'Actuals Data'!J$36)</f>
        <v>0</v>
      </c>
      <c r="K44" s="54">
        <f>SUMIFS(Actuals!$H$4:$H$4999,Actuals!$G$4:$G$4999,'Actuals Data'!$B44,Actuals!$F$4:$F$4999,'Actuals Data'!K$36)</f>
        <v>0</v>
      </c>
      <c r="L44" s="54">
        <f>SUMIFS(Actuals!$H$4:$H$4999,Actuals!$G$4:$G$4999,'Actuals Data'!$B44,Actuals!$F$4:$F$4999,'Actuals Data'!L$36)</f>
        <v>0</v>
      </c>
      <c r="M44" s="54">
        <f>SUMIFS(Actuals!$H$4:$H$4999,Actuals!$G$4:$G$4999,'Actuals Data'!$B44,Actuals!$F$4:$F$4999,'Actuals Data'!M$36)</f>
        <v>0</v>
      </c>
      <c r="N44" s="54">
        <f>SUMIFS(Actuals!$H$4:$H$4999,Actuals!$G$4:$G$4999,'Actuals Data'!$B44,Actuals!$F$4:$F$4999,'Actuals Data'!N$36)</f>
        <v>0</v>
      </c>
      <c r="O44" s="55">
        <f t="shared" si="1"/>
        <v>0</v>
      </c>
    </row>
    <row r="45" spans="1:15" x14ac:dyDescent="0.2">
      <c r="B45" s="53">
        <f>'Setup Tab'!C16</f>
        <v>9</v>
      </c>
      <c r="C45" s="54">
        <f>SUMIFS(Actuals!$H$4:$H$4999,Actuals!$G$4:$G$4999,'Actuals Data'!$B45,Actuals!$F$4:$F$4999,'Actuals Data'!C$36)</f>
        <v>0</v>
      </c>
      <c r="D45" s="54">
        <f>SUMIFS(Actuals!$H$4:$H$4999,Actuals!$G$4:$G$4999,'Actuals Data'!$B45,Actuals!$F$4:$F$4999,'Actuals Data'!D$36)</f>
        <v>0</v>
      </c>
      <c r="E45" s="54">
        <f>SUMIFS(Actuals!$H$4:$H$4999,Actuals!$G$4:$G$4999,'Actuals Data'!$B45,Actuals!$F$4:$F$4999,'Actuals Data'!E$36)</f>
        <v>0</v>
      </c>
      <c r="F45" s="54">
        <f>SUMIFS(Actuals!$H$4:$H$4999,Actuals!$G$4:$G$4999,'Actuals Data'!$B45,Actuals!$F$4:$F$4999,'Actuals Data'!F$36)</f>
        <v>0</v>
      </c>
      <c r="G45" s="54">
        <f>SUMIFS(Actuals!$H$4:$H$4999,Actuals!$G$4:$G$4999,'Actuals Data'!$B45,Actuals!$F$4:$F$4999,'Actuals Data'!G$36)</f>
        <v>0</v>
      </c>
      <c r="H45" s="54">
        <f>SUMIFS(Actuals!$H$4:$H$4999,Actuals!$G$4:$G$4999,'Actuals Data'!$B45,Actuals!$F$4:$F$4999,'Actuals Data'!H$36)</f>
        <v>0</v>
      </c>
      <c r="I45" s="54">
        <f>SUMIFS(Actuals!$H$4:$H$4999,Actuals!$G$4:$G$4999,'Actuals Data'!$B45,Actuals!$F$4:$F$4999,'Actuals Data'!I$36)</f>
        <v>0</v>
      </c>
      <c r="J45" s="54">
        <f>SUMIFS(Actuals!$H$4:$H$4999,Actuals!$G$4:$G$4999,'Actuals Data'!$B45,Actuals!$F$4:$F$4999,'Actuals Data'!J$36)</f>
        <v>0</v>
      </c>
      <c r="K45" s="54">
        <f>SUMIFS(Actuals!$H$4:$H$4999,Actuals!$G$4:$G$4999,'Actuals Data'!$B45,Actuals!$F$4:$F$4999,'Actuals Data'!K$36)</f>
        <v>0</v>
      </c>
      <c r="L45" s="54">
        <f>SUMIFS(Actuals!$H$4:$H$4999,Actuals!$G$4:$G$4999,'Actuals Data'!$B45,Actuals!$F$4:$F$4999,'Actuals Data'!L$36)</f>
        <v>0</v>
      </c>
      <c r="M45" s="54">
        <f>SUMIFS(Actuals!$H$4:$H$4999,Actuals!$G$4:$G$4999,'Actuals Data'!$B45,Actuals!$F$4:$F$4999,'Actuals Data'!M$36)</f>
        <v>0</v>
      </c>
      <c r="N45" s="54">
        <f>SUMIFS(Actuals!$H$4:$H$4999,Actuals!$G$4:$G$4999,'Actuals Data'!$B45,Actuals!$F$4:$F$4999,'Actuals Data'!N$36)</f>
        <v>0</v>
      </c>
      <c r="O45" s="55">
        <f t="shared" si="1"/>
        <v>0</v>
      </c>
    </row>
    <row r="46" spans="1:15" x14ac:dyDescent="0.2">
      <c r="B46" s="53">
        <f>'Setup Tab'!C17</f>
        <v>10</v>
      </c>
      <c r="C46" s="54">
        <f>SUMIFS(Actuals!$H$4:$H$4999,Actuals!$G$4:$G$4999,'Actuals Data'!$B46,Actuals!$F$4:$F$4999,'Actuals Data'!C$36)</f>
        <v>0</v>
      </c>
      <c r="D46" s="54">
        <f>SUMIFS(Actuals!$H$4:$H$4999,Actuals!$G$4:$G$4999,'Actuals Data'!$B46,Actuals!$F$4:$F$4999,'Actuals Data'!D$36)</f>
        <v>0</v>
      </c>
      <c r="E46" s="54">
        <f>SUMIFS(Actuals!$H$4:$H$4999,Actuals!$G$4:$G$4999,'Actuals Data'!$B46,Actuals!$F$4:$F$4999,'Actuals Data'!E$36)</f>
        <v>0</v>
      </c>
      <c r="F46" s="54">
        <f>SUMIFS(Actuals!$H$4:$H$4999,Actuals!$G$4:$G$4999,'Actuals Data'!$B46,Actuals!$F$4:$F$4999,'Actuals Data'!F$36)</f>
        <v>0</v>
      </c>
      <c r="G46" s="54">
        <f>SUMIFS(Actuals!$H$4:$H$4999,Actuals!$G$4:$G$4999,'Actuals Data'!$B46,Actuals!$F$4:$F$4999,'Actuals Data'!G$36)</f>
        <v>0</v>
      </c>
      <c r="H46" s="54">
        <f>SUMIFS(Actuals!$H$4:$H$4999,Actuals!$G$4:$G$4999,'Actuals Data'!$B46,Actuals!$F$4:$F$4999,'Actuals Data'!H$36)</f>
        <v>0</v>
      </c>
      <c r="I46" s="54">
        <f>SUMIFS(Actuals!$H$4:$H$4999,Actuals!$G$4:$G$4999,'Actuals Data'!$B46,Actuals!$F$4:$F$4999,'Actuals Data'!I$36)</f>
        <v>0</v>
      </c>
      <c r="J46" s="54">
        <f>SUMIFS(Actuals!$H$4:$H$4999,Actuals!$G$4:$G$4999,'Actuals Data'!$B46,Actuals!$F$4:$F$4999,'Actuals Data'!J$36)</f>
        <v>0</v>
      </c>
      <c r="K46" s="54">
        <f>SUMIFS(Actuals!$H$4:$H$4999,Actuals!$G$4:$G$4999,'Actuals Data'!$B46,Actuals!$F$4:$F$4999,'Actuals Data'!K$36)</f>
        <v>0</v>
      </c>
      <c r="L46" s="54">
        <f>SUMIFS(Actuals!$H$4:$H$4999,Actuals!$G$4:$G$4999,'Actuals Data'!$B46,Actuals!$F$4:$F$4999,'Actuals Data'!L$36)</f>
        <v>0</v>
      </c>
      <c r="M46" s="54">
        <f>SUMIFS(Actuals!$H$4:$H$4999,Actuals!$G$4:$G$4999,'Actuals Data'!$B46,Actuals!$F$4:$F$4999,'Actuals Data'!M$36)</f>
        <v>0</v>
      </c>
      <c r="N46" s="54">
        <f>SUMIFS(Actuals!$H$4:$H$4999,Actuals!$G$4:$G$4999,'Actuals Data'!$B46,Actuals!$F$4:$F$4999,'Actuals Data'!N$36)</f>
        <v>0</v>
      </c>
      <c r="O46" s="55">
        <f t="shared" si="1"/>
        <v>0</v>
      </c>
    </row>
    <row r="47" spans="1:15" x14ac:dyDescent="0.2">
      <c r="B47" s="53">
        <f>'Setup Tab'!C18</f>
        <v>11</v>
      </c>
      <c r="C47" s="54">
        <f>SUMIFS(Actuals!$H$4:$H$4999,Actuals!$G$4:$G$4999,'Actuals Data'!$B47,Actuals!$F$4:$F$4999,'Actuals Data'!C$36)</f>
        <v>0</v>
      </c>
      <c r="D47" s="54">
        <f>SUMIFS(Actuals!$H$4:$H$4999,Actuals!$G$4:$G$4999,'Actuals Data'!$B47,Actuals!$F$4:$F$4999,'Actuals Data'!D$36)</f>
        <v>0</v>
      </c>
      <c r="E47" s="54">
        <f>SUMIFS(Actuals!$H$4:$H$4999,Actuals!$G$4:$G$4999,'Actuals Data'!$B47,Actuals!$F$4:$F$4999,'Actuals Data'!E$36)</f>
        <v>0</v>
      </c>
      <c r="F47" s="54">
        <f>SUMIFS(Actuals!$H$4:$H$4999,Actuals!$G$4:$G$4999,'Actuals Data'!$B47,Actuals!$F$4:$F$4999,'Actuals Data'!F$36)</f>
        <v>0</v>
      </c>
      <c r="G47" s="54">
        <f>SUMIFS(Actuals!$H$4:$H$4999,Actuals!$G$4:$G$4999,'Actuals Data'!$B47,Actuals!$F$4:$F$4999,'Actuals Data'!G$36)</f>
        <v>0</v>
      </c>
      <c r="H47" s="54">
        <f>SUMIFS(Actuals!$H$4:$H$4999,Actuals!$G$4:$G$4999,'Actuals Data'!$B47,Actuals!$F$4:$F$4999,'Actuals Data'!H$36)</f>
        <v>0</v>
      </c>
      <c r="I47" s="54">
        <f>SUMIFS(Actuals!$H$4:$H$4999,Actuals!$G$4:$G$4999,'Actuals Data'!$B47,Actuals!$F$4:$F$4999,'Actuals Data'!I$36)</f>
        <v>0</v>
      </c>
      <c r="J47" s="54">
        <f>SUMIFS(Actuals!$H$4:$H$4999,Actuals!$G$4:$G$4999,'Actuals Data'!$B47,Actuals!$F$4:$F$4999,'Actuals Data'!J$36)</f>
        <v>0</v>
      </c>
      <c r="K47" s="54">
        <f>SUMIFS(Actuals!$H$4:$H$4999,Actuals!$G$4:$G$4999,'Actuals Data'!$B47,Actuals!$F$4:$F$4999,'Actuals Data'!K$36)</f>
        <v>0</v>
      </c>
      <c r="L47" s="54">
        <f>SUMIFS(Actuals!$H$4:$H$4999,Actuals!$G$4:$G$4999,'Actuals Data'!$B47,Actuals!$F$4:$F$4999,'Actuals Data'!L$36)</f>
        <v>0</v>
      </c>
      <c r="M47" s="54">
        <f>SUMIFS(Actuals!$H$4:$H$4999,Actuals!$G$4:$G$4999,'Actuals Data'!$B47,Actuals!$F$4:$F$4999,'Actuals Data'!M$36)</f>
        <v>0</v>
      </c>
      <c r="N47" s="54">
        <f>SUMIFS(Actuals!$H$4:$H$4999,Actuals!$G$4:$G$4999,'Actuals Data'!$B47,Actuals!$F$4:$F$4999,'Actuals Data'!N$36)</f>
        <v>0</v>
      </c>
      <c r="O47" s="55">
        <f t="shared" si="1"/>
        <v>0</v>
      </c>
    </row>
    <row r="48" spans="1:15" x14ac:dyDescent="0.2">
      <c r="B48" s="53">
        <f>'Setup Tab'!C19</f>
        <v>12</v>
      </c>
      <c r="C48" s="54">
        <f>SUMIFS(Actuals!$H$4:$H$4999,Actuals!$G$4:$G$4999,'Actuals Data'!$B48,Actuals!$F$4:$F$4999,'Actuals Data'!C$36)</f>
        <v>0</v>
      </c>
      <c r="D48" s="54">
        <f>SUMIFS(Actuals!$H$4:$H$4999,Actuals!$G$4:$G$4999,'Actuals Data'!$B48,Actuals!$F$4:$F$4999,'Actuals Data'!D$36)</f>
        <v>0</v>
      </c>
      <c r="E48" s="54">
        <f>SUMIFS(Actuals!$H$4:$H$4999,Actuals!$G$4:$G$4999,'Actuals Data'!$B48,Actuals!$F$4:$F$4999,'Actuals Data'!E$36)</f>
        <v>0</v>
      </c>
      <c r="F48" s="54">
        <f>SUMIFS(Actuals!$H$4:$H$4999,Actuals!$G$4:$G$4999,'Actuals Data'!$B48,Actuals!$F$4:$F$4999,'Actuals Data'!F$36)</f>
        <v>0</v>
      </c>
      <c r="G48" s="54">
        <f>SUMIFS(Actuals!$H$4:$H$4999,Actuals!$G$4:$G$4999,'Actuals Data'!$B48,Actuals!$F$4:$F$4999,'Actuals Data'!G$36)</f>
        <v>0</v>
      </c>
      <c r="H48" s="54">
        <f>SUMIFS(Actuals!$H$4:$H$4999,Actuals!$G$4:$G$4999,'Actuals Data'!$B48,Actuals!$F$4:$F$4999,'Actuals Data'!H$36)</f>
        <v>0</v>
      </c>
      <c r="I48" s="54">
        <f>SUMIFS(Actuals!$H$4:$H$4999,Actuals!$G$4:$G$4999,'Actuals Data'!$B48,Actuals!$F$4:$F$4999,'Actuals Data'!I$36)</f>
        <v>0</v>
      </c>
      <c r="J48" s="54">
        <f>SUMIFS(Actuals!$H$4:$H$4999,Actuals!$G$4:$G$4999,'Actuals Data'!$B48,Actuals!$F$4:$F$4999,'Actuals Data'!J$36)</f>
        <v>0</v>
      </c>
      <c r="K48" s="54">
        <f>SUMIFS(Actuals!$H$4:$H$4999,Actuals!$G$4:$G$4999,'Actuals Data'!$B48,Actuals!$F$4:$F$4999,'Actuals Data'!K$36)</f>
        <v>0</v>
      </c>
      <c r="L48" s="54">
        <f>SUMIFS(Actuals!$H$4:$H$4999,Actuals!$G$4:$G$4999,'Actuals Data'!$B48,Actuals!$F$4:$F$4999,'Actuals Data'!L$36)</f>
        <v>0</v>
      </c>
      <c r="M48" s="54">
        <f>SUMIFS(Actuals!$H$4:$H$4999,Actuals!$G$4:$G$4999,'Actuals Data'!$B48,Actuals!$F$4:$F$4999,'Actuals Data'!M$36)</f>
        <v>0</v>
      </c>
      <c r="N48" s="54">
        <f>SUMIFS(Actuals!$H$4:$H$4999,Actuals!$G$4:$G$4999,'Actuals Data'!$B48,Actuals!$F$4:$F$4999,'Actuals Data'!N$36)</f>
        <v>0</v>
      </c>
      <c r="O48" s="55">
        <f t="shared" si="1"/>
        <v>0</v>
      </c>
    </row>
    <row r="49" spans="2:15" x14ac:dyDescent="0.2">
      <c r="B49" s="53">
        <f>'Setup Tab'!C20</f>
        <v>13</v>
      </c>
      <c r="C49" s="54">
        <f>SUMIFS(Actuals!$H$4:$H$4999,Actuals!$G$4:$G$4999,'Actuals Data'!$B49,Actuals!$F$4:$F$4999,'Actuals Data'!C$36)</f>
        <v>0</v>
      </c>
      <c r="D49" s="54">
        <f>SUMIFS(Actuals!$H$4:$H$4999,Actuals!$G$4:$G$4999,'Actuals Data'!$B49,Actuals!$F$4:$F$4999,'Actuals Data'!D$36)</f>
        <v>0</v>
      </c>
      <c r="E49" s="54">
        <f>SUMIFS(Actuals!$H$4:$H$4999,Actuals!$G$4:$G$4999,'Actuals Data'!$B49,Actuals!$F$4:$F$4999,'Actuals Data'!E$36)</f>
        <v>0</v>
      </c>
      <c r="F49" s="54">
        <f>SUMIFS(Actuals!$H$4:$H$4999,Actuals!$G$4:$G$4999,'Actuals Data'!$B49,Actuals!$F$4:$F$4999,'Actuals Data'!F$36)</f>
        <v>0</v>
      </c>
      <c r="G49" s="54">
        <f>SUMIFS(Actuals!$H$4:$H$4999,Actuals!$G$4:$G$4999,'Actuals Data'!$B49,Actuals!$F$4:$F$4999,'Actuals Data'!G$36)</f>
        <v>0</v>
      </c>
      <c r="H49" s="54">
        <f>SUMIFS(Actuals!$H$4:$H$4999,Actuals!$G$4:$G$4999,'Actuals Data'!$B49,Actuals!$F$4:$F$4999,'Actuals Data'!H$36)</f>
        <v>0</v>
      </c>
      <c r="I49" s="54">
        <f>SUMIFS(Actuals!$H$4:$H$4999,Actuals!$G$4:$G$4999,'Actuals Data'!$B49,Actuals!$F$4:$F$4999,'Actuals Data'!I$36)</f>
        <v>0</v>
      </c>
      <c r="J49" s="54">
        <f>SUMIFS(Actuals!$H$4:$H$4999,Actuals!$G$4:$G$4999,'Actuals Data'!$B49,Actuals!$F$4:$F$4999,'Actuals Data'!J$36)</f>
        <v>0</v>
      </c>
      <c r="K49" s="54">
        <f>SUMIFS(Actuals!$H$4:$H$4999,Actuals!$G$4:$G$4999,'Actuals Data'!$B49,Actuals!$F$4:$F$4999,'Actuals Data'!K$36)</f>
        <v>0</v>
      </c>
      <c r="L49" s="54">
        <f>SUMIFS(Actuals!$H$4:$H$4999,Actuals!$G$4:$G$4999,'Actuals Data'!$B49,Actuals!$F$4:$F$4999,'Actuals Data'!L$36)</f>
        <v>0</v>
      </c>
      <c r="M49" s="54">
        <f>SUMIFS(Actuals!$H$4:$H$4999,Actuals!$G$4:$G$4999,'Actuals Data'!$B49,Actuals!$F$4:$F$4999,'Actuals Data'!M$36)</f>
        <v>0</v>
      </c>
      <c r="N49" s="54">
        <f>SUMIFS(Actuals!$H$4:$H$4999,Actuals!$G$4:$G$4999,'Actuals Data'!$B49,Actuals!$F$4:$F$4999,'Actuals Data'!N$36)</f>
        <v>0</v>
      </c>
      <c r="O49" s="55">
        <f t="shared" si="1"/>
        <v>0</v>
      </c>
    </row>
    <row r="50" spans="2:15" x14ac:dyDescent="0.2">
      <c r="B50" s="53">
        <f>'Setup Tab'!C21</f>
        <v>14</v>
      </c>
      <c r="C50" s="54">
        <f>SUMIFS(Actuals!$H$4:$H$4999,Actuals!$G$4:$G$4999,'Actuals Data'!$B50,Actuals!$F$4:$F$4999,'Actuals Data'!C$36)</f>
        <v>0</v>
      </c>
      <c r="D50" s="54">
        <f>SUMIFS(Actuals!$H$4:$H$4999,Actuals!$G$4:$G$4999,'Actuals Data'!$B50,Actuals!$F$4:$F$4999,'Actuals Data'!D$36)</f>
        <v>0</v>
      </c>
      <c r="E50" s="54">
        <f>SUMIFS(Actuals!$H$4:$H$4999,Actuals!$G$4:$G$4999,'Actuals Data'!$B50,Actuals!$F$4:$F$4999,'Actuals Data'!E$36)</f>
        <v>0</v>
      </c>
      <c r="F50" s="54">
        <f>SUMIFS(Actuals!$H$4:$H$4999,Actuals!$G$4:$G$4999,'Actuals Data'!$B50,Actuals!$F$4:$F$4999,'Actuals Data'!F$36)</f>
        <v>0</v>
      </c>
      <c r="G50" s="54">
        <f>SUMIFS(Actuals!$H$4:$H$4999,Actuals!$G$4:$G$4999,'Actuals Data'!$B50,Actuals!$F$4:$F$4999,'Actuals Data'!G$36)</f>
        <v>0</v>
      </c>
      <c r="H50" s="54">
        <f>SUMIFS(Actuals!$H$4:$H$4999,Actuals!$G$4:$G$4999,'Actuals Data'!$B50,Actuals!$F$4:$F$4999,'Actuals Data'!H$36)</f>
        <v>0</v>
      </c>
      <c r="I50" s="54">
        <f>SUMIFS(Actuals!$H$4:$H$4999,Actuals!$G$4:$G$4999,'Actuals Data'!$B50,Actuals!$F$4:$F$4999,'Actuals Data'!I$36)</f>
        <v>0</v>
      </c>
      <c r="J50" s="54">
        <f>SUMIFS(Actuals!$H$4:$H$4999,Actuals!$G$4:$G$4999,'Actuals Data'!$B50,Actuals!$F$4:$F$4999,'Actuals Data'!J$36)</f>
        <v>0</v>
      </c>
      <c r="K50" s="54">
        <f>SUMIFS(Actuals!$H$4:$H$4999,Actuals!$G$4:$G$4999,'Actuals Data'!$B50,Actuals!$F$4:$F$4999,'Actuals Data'!K$36)</f>
        <v>0</v>
      </c>
      <c r="L50" s="54">
        <f>SUMIFS(Actuals!$H$4:$H$4999,Actuals!$G$4:$G$4999,'Actuals Data'!$B50,Actuals!$F$4:$F$4999,'Actuals Data'!L$36)</f>
        <v>0</v>
      </c>
      <c r="M50" s="54">
        <f>SUMIFS(Actuals!$H$4:$H$4999,Actuals!$G$4:$G$4999,'Actuals Data'!$B50,Actuals!$F$4:$F$4999,'Actuals Data'!M$36)</f>
        <v>0</v>
      </c>
      <c r="N50" s="54">
        <f>SUMIFS(Actuals!$H$4:$H$4999,Actuals!$G$4:$G$4999,'Actuals Data'!$B50,Actuals!$F$4:$F$4999,'Actuals Data'!N$36)</f>
        <v>0</v>
      </c>
      <c r="O50" s="55">
        <f t="shared" si="1"/>
        <v>0</v>
      </c>
    </row>
    <row r="51" spans="2:15" x14ac:dyDescent="0.2">
      <c r="B51" s="53">
        <f>'Setup Tab'!C22</f>
        <v>15</v>
      </c>
      <c r="C51" s="54">
        <f>SUMIFS(Actuals!$H$4:$H$4999,Actuals!$G$4:$G$4999,'Actuals Data'!$B51,Actuals!$F$4:$F$4999,'Actuals Data'!C$36)</f>
        <v>0</v>
      </c>
      <c r="D51" s="54">
        <f>SUMIFS(Actuals!$H$4:$H$4999,Actuals!$G$4:$G$4999,'Actuals Data'!$B51,Actuals!$F$4:$F$4999,'Actuals Data'!D$36)</f>
        <v>0</v>
      </c>
      <c r="E51" s="54">
        <f>SUMIFS(Actuals!$H$4:$H$4999,Actuals!$G$4:$G$4999,'Actuals Data'!$B51,Actuals!$F$4:$F$4999,'Actuals Data'!E$36)</f>
        <v>0</v>
      </c>
      <c r="F51" s="54">
        <f>SUMIFS(Actuals!$H$4:$H$4999,Actuals!$G$4:$G$4999,'Actuals Data'!$B51,Actuals!$F$4:$F$4999,'Actuals Data'!F$36)</f>
        <v>0</v>
      </c>
      <c r="G51" s="54">
        <f>SUMIFS(Actuals!$H$4:$H$4999,Actuals!$G$4:$G$4999,'Actuals Data'!$B51,Actuals!$F$4:$F$4999,'Actuals Data'!G$36)</f>
        <v>0</v>
      </c>
      <c r="H51" s="54">
        <f>SUMIFS(Actuals!$H$4:$H$4999,Actuals!$G$4:$G$4999,'Actuals Data'!$B51,Actuals!$F$4:$F$4999,'Actuals Data'!H$36)</f>
        <v>0</v>
      </c>
      <c r="I51" s="54">
        <f>SUMIFS(Actuals!$H$4:$H$4999,Actuals!$G$4:$G$4999,'Actuals Data'!$B51,Actuals!$F$4:$F$4999,'Actuals Data'!I$36)</f>
        <v>0</v>
      </c>
      <c r="J51" s="54">
        <f>SUMIFS(Actuals!$H$4:$H$4999,Actuals!$G$4:$G$4999,'Actuals Data'!$B51,Actuals!$F$4:$F$4999,'Actuals Data'!J$36)</f>
        <v>0</v>
      </c>
      <c r="K51" s="54">
        <f>SUMIFS(Actuals!$H$4:$H$4999,Actuals!$G$4:$G$4999,'Actuals Data'!$B51,Actuals!$F$4:$F$4999,'Actuals Data'!K$36)</f>
        <v>0</v>
      </c>
      <c r="L51" s="54">
        <f>SUMIFS(Actuals!$H$4:$H$4999,Actuals!$G$4:$G$4999,'Actuals Data'!$B51,Actuals!$F$4:$F$4999,'Actuals Data'!L$36)</f>
        <v>0</v>
      </c>
      <c r="M51" s="54">
        <f>SUMIFS(Actuals!$H$4:$H$4999,Actuals!$G$4:$G$4999,'Actuals Data'!$B51,Actuals!$F$4:$F$4999,'Actuals Data'!M$36)</f>
        <v>0</v>
      </c>
      <c r="N51" s="54">
        <f>SUMIFS(Actuals!$H$4:$H$4999,Actuals!$G$4:$G$4999,'Actuals Data'!$B51,Actuals!$F$4:$F$4999,'Actuals Data'!N$36)</f>
        <v>0</v>
      </c>
      <c r="O51" s="55">
        <f t="shared" si="1"/>
        <v>0</v>
      </c>
    </row>
    <row r="52" spans="2:15" x14ac:dyDescent="0.2">
      <c r="B52" s="53">
        <f>'Setup Tab'!C23</f>
        <v>16</v>
      </c>
      <c r="C52" s="54">
        <f>SUMIFS(Actuals!$H$4:$H$4999,Actuals!$G$4:$G$4999,'Actuals Data'!$B52,Actuals!$F$4:$F$4999,'Actuals Data'!C$36)</f>
        <v>0</v>
      </c>
      <c r="D52" s="54">
        <f>SUMIFS(Actuals!$H$4:$H$4999,Actuals!$G$4:$G$4999,'Actuals Data'!$B52,Actuals!$F$4:$F$4999,'Actuals Data'!D$36)</f>
        <v>0</v>
      </c>
      <c r="E52" s="54">
        <f>SUMIFS(Actuals!$H$4:$H$4999,Actuals!$G$4:$G$4999,'Actuals Data'!$B52,Actuals!$F$4:$F$4999,'Actuals Data'!E$36)</f>
        <v>0</v>
      </c>
      <c r="F52" s="54">
        <f>SUMIFS(Actuals!$H$4:$H$4999,Actuals!$G$4:$G$4999,'Actuals Data'!$B52,Actuals!$F$4:$F$4999,'Actuals Data'!F$36)</f>
        <v>0</v>
      </c>
      <c r="G52" s="54">
        <f>SUMIFS(Actuals!$H$4:$H$4999,Actuals!$G$4:$G$4999,'Actuals Data'!$B52,Actuals!$F$4:$F$4999,'Actuals Data'!G$36)</f>
        <v>0</v>
      </c>
      <c r="H52" s="54">
        <f>SUMIFS(Actuals!$H$4:$H$4999,Actuals!$G$4:$G$4999,'Actuals Data'!$B52,Actuals!$F$4:$F$4999,'Actuals Data'!H$36)</f>
        <v>0</v>
      </c>
      <c r="I52" s="54">
        <f>SUMIFS(Actuals!$H$4:$H$4999,Actuals!$G$4:$G$4999,'Actuals Data'!$B52,Actuals!$F$4:$F$4999,'Actuals Data'!I$36)</f>
        <v>0</v>
      </c>
      <c r="J52" s="54">
        <f>SUMIFS(Actuals!$H$4:$H$4999,Actuals!$G$4:$G$4999,'Actuals Data'!$B52,Actuals!$F$4:$F$4999,'Actuals Data'!J$36)</f>
        <v>0</v>
      </c>
      <c r="K52" s="54">
        <f>SUMIFS(Actuals!$H$4:$H$4999,Actuals!$G$4:$G$4999,'Actuals Data'!$B52,Actuals!$F$4:$F$4999,'Actuals Data'!K$36)</f>
        <v>0</v>
      </c>
      <c r="L52" s="54">
        <f>SUMIFS(Actuals!$H$4:$H$4999,Actuals!$G$4:$G$4999,'Actuals Data'!$B52,Actuals!$F$4:$F$4999,'Actuals Data'!L$36)</f>
        <v>0</v>
      </c>
      <c r="M52" s="54">
        <f>SUMIFS(Actuals!$H$4:$H$4999,Actuals!$G$4:$G$4999,'Actuals Data'!$B52,Actuals!$F$4:$F$4999,'Actuals Data'!M$36)</f>
        <v>0</v>
      </c>
      <c r="N52" s="54">
        <f>SUMIFS(Actuals!$H$4:$H$4999,Actuals!$G$4:$G$4999,'Actuals Data'!$B52,Actuals!$F$4:$F$4999,'Actuals Data'!N$36)</f>
        <v>0</v>
      </c>
      <c r="O52" s="55">
        <f t="shared" si="1"/>
        <v>0</v>
      </c>
    </row>
    <row r="53" spans="2:15" x14ac:dyDescent="0.2">
      <c r="B53" s="53">
        <f>'Setup Tab'!C24</f>
        <v>17</v>
      </c>
      <c r="C53" s="54">
        <f>SUMIFS(Actuals!$H$4:$H$4999,Actuals!$G$4:$G$4999,'Actuals Data'!$B53,Actuals!$F$4:$F$4999,'Actuals Data'!C$36)</f>
        <v>0</v>
      </c>
      <c r="D53" s="54">
        <f>SUMIFS(Actuals!$H$4:$H$4999,Actuals!$G$4:$G$4999,'Actuals Data'!$B53,Actuals!$F$4:$F$4999,'Actuals Data'!D$36)</f>
        <v>0</v>
      </c>
      <c r="E53" s="54">
        <f>SUMIFS(Actuals!$H$4:$H$4999,Actuals!$G$4:$G$4999,'Actuals Data'!$B53,Actuals!$F$4:$F$4999,'Actuals Data'!E$36)</f>
        <v>0</v>
      </c>
      <c r="F53" s="54">
        <f>SUMIFS(Actuals!$H$4:$H$4999,Actuals!$G$4:$G$4999,'Actuals Data'!$B53,Actuals!$F$4:$F$4999,'Actuals Data'!F$36)</f>
        <v>0</v>
      </c>
      <c r="G53" s="54">
        <f>SUMIFS(Actuals!$H$4:$H$4999,Actuals!$G$4:$G$4999,'Actuals Data'!$B53,Actuals!$F$4:$F$4999,'Actuals Data'!G$36)</f>
        <v>0</v>
      </c>
      <c r="H53" s="54">
        <f>SUMIFS(Actuals!$H$4:$H$4999,Actuals!$G$4:$G$4999,'Actuals Data'!$B53,Actuals!$F$4:$F$4999,'Actuals Data'!H$36)</f>
        <v>0</v>
      </c>
      <c r="I53" s="54">
        <f>SUMIFS(Actuals!$H$4:$H$4999,Actuals!$G$4:$G$4999,'Actuals Data'!$B53,Actuals!$F$4:$F$4999,'Actuals Data'!I$36)</f>
        <v>0</v>
      </c>
      <c r="J53" s="54">
        <f>SUMIFS(Actuals!$H$4:$H$4999,Actuals!$G$4:$G$4999,'Actuals Data'!$B53,Actuals!$F$4:$F$4999,'Actuals Data'!J$36)</f>
        <v>0</v>
      </c>
      <c r="K53" s="54">
        <f>SUMIFS(Actuals!$H$4:$H$4999,Actuals!$G$4:$G$4999,'Actuals Data'!$B53,Actuals!$F$4:$F$4999,'Actuals Data'!K$36)</f>
        <v>0</v>
      </c>
      <c r="L53" s="54">
        <f>SUMIFS(Actuals!$H$4:$H$4999,Actuals!$G$4:$G$4999,'Actuals Data'!$B53,Actuals!$F$4:$F$4999,'Actuals Data'!L$36)</f>
        <v>0</v>
      </c>
      <c r="M53" s="54">
        <f>SUMIFS(Actuals!$H$4:$H$4999,Actuals!$G$4:$G$4999,'Actuals Data'!$B53,Actuals!$F$4:$F$4999,'Actuals Data'!M$36)</f>
        <v>0</v>
      </c>
      <c r="N53" s="54">
        <f>SUMIFS(Actuals!$H$4:$H$4999,Actuals!$G$4:$G$4999,'Actuals Data'!$B53,Actuals!$F$4:$F$4999,'Actuals Data'!N$36)</f>
        <v>0</v>
      </c>
      <c r="O53" s="55">
        <f t="shared" si="1"/>
        <v>0</v>
      </c>
    </row>
    <row r="54" spans="2:15" x14ac:dyDescent="0.2">
      <c r="B54" s="53">
        <f>'Setup Tab'!C25</f>
        <v>18</v>
      </c>
      <c r="C54" s="54">
        <f>SUMIFS(Actuals!$H$4:$H$4999,Actuals!$G$4:$G$4999,'Actuals Data'!$B54,Actuals!$F$4:$F$4999,'Actuals Data'!C$36)</f>
        <v>0</v>
      </c>
      <c r="D54" s="54">
        <f>SUMIFS(Actuals!$H$4:$H$4999,Actuals!$G$4:$G$4999,'Actuals Data'!$B54,Actuals!$F$4:$F$4999,'Actuals Data'!D$36)</f>
        <v>0</v>
      </c>
      <c r="E54" s="54">
        <f>SUMIFS(Actuals!$H$4:$H$4999,Actuals!$G$4:$G$4999,'Actuals Data'!$B54,Actuals!$F$4:$F$4999,'Actuals Data'!E$36)</f>
        <v>0</v>
      </c>
      <c r="F54" s="54">
        <f>SUMIFS(Actuals!$H$4:$H$4999,Actuals!$G$4:$G$4999,'Actuals Data'!$B54,Actuals!$F$4:$F$4999,'Actuals Data'!F$36)</f>
        <v>0</v>
      </c>
      <c r="G54" s="54">
        <f>SUMIFS(Actuals!$H$4:$H$4999,Actuals!$G$4:$G$4999,'Actuals Data'!$B54,Actuals!$F$4:$F$4999,'Actuals Data'!G$36)</f>
        <v>0</v>
      </c>
      <c r="H54" s="54">
        <f>SUMIFS(Actuals!$H$4:$H$4999,Actuals!$G$4:$G$4999,'Actuals Data'!$B54,Actuals!$F$4:$F$4999,'Actuals Data'!H$36)</f>
        <v>0</v>
      </c>
      <c r="I54" s="54">
        <f>SUMIFS(Actuals!$H$4:$H$4999,Actuals!$G$4:$G$4999,'Actuals Data'!$B54,Actuals!$F$4:$F$4999,'Actuals Data'!I$36)</f>
        <v>0</v>
      </c>
      <c r="J54" s="54">
        <f>SUMIFS(Actuals!$H$4:$H$4999,Actuals!$G$4:$G$4999,'Actuals Data'!$B54,Actuals!$F$4:$F$4999,'Actuals Data'!J$36)</f>
        <v>0</v>
      </c>
      <c r="K54" s="54">
        <f>SUMIFS(Actuals!$H$4:$H$4999,Actuals!$G$4:$G$4999,'Actuals Data'!$B54,Actuals!$F$4:$F$4999,'Actuals Data'!K$36)</f>
        <v>0</v>
      </c>
      <c r="L54" s="54">
        <f>SUMIFS(Actuals!$H$4:$H$4999,Actuals!$G$4:$G$4999,'Actuals Data'!$B54,Actuals!$F$4:$F$4999,'Actuals Data'!L$36)</f>
        <v>0</v>
      </c>
      <c r="M54" s="54">
        <f>SUMIFS(Actuals!$H$4:$H$4999,Actuals!$G$4:$G$4999,'Actuals Data'!$B54,Actuals!$F$4:$F$4999,'Actuals Data'!M$36)</f>
        <v>0</v>
      </c>
      <c r="N54" s="54">
        <f>SUMIFS(Actuals!$H$4:$H$4999,Actuals!$G$4:$G$4999,'Actuals Data'!$B54,Actuals!$F$4:$F$4999,'Actuals Data'!N$36)</f>
        <v>0</v>
      </c>
      <c r="O54" s="55">
        <f t="shared" si="1"/>
        <v>0</v>
      </c>
    </row>
    <row r="55" spans="2:15" x14ac:dyDescent="0.2">
      <c r="B55" s="53">
        <f>'Setup Tab'!C26</f>
        <v>19</v>
      </c>
      <c r="C55" s="54">
        <f>SUMIFS(Actuals!$H$4:$H$4999,Actuals!$G$4:$G$4999,'Actuals Data'!$B55,Actuals!$F$4:$F$4999,'Actuals Data'!C$36)</f>
        <v>0</v>
      </c>
      <c r="D55" s="54">
        <f>SUMIFS(Actuals!$H$4:$H$4999,Actuals!$G$4:$G$4999,'Actuals Data'!$B55,Actuals!$F$4:$F$4999,'Actuals Data'!D$36)</f>
        <v>0</v>
      </c>
      <c r="E55" s="54">
        <f>SUMIFS(Actuals!$H$4:$H$4999,Actuals!$G$4:$G$4999,'Actuals Data'!$B55,Actuals!$F$4:$F$4999,'Actuals Data'!E$36)</f>
        <v>0</v>
      </c>
      <c r="F55" s="54">
        <f>SUMIFS(Actuals!$H$4:$H$4999,Actuals!$G$4:$G$4999,'Actuals Data'!$B55,Actuals!$F$4:$F$4999,'Actuals Data'!F$36)</f>
        <v>0</v>
      </c>
      <c r="G55" s="54">
        <f>SUMIFS(Actuals!$H$4:$H$4999,Actuals!$G$4:$G$4999,'Actuals Data'!$B55,Actuals!$F$4:$F$4999,'Actuals Data'!G$36)</f>
        <v>0</v>
      </c>
      <c r="H55" s="54">
        <f>SUMIFS(Actuals!$H$4:$H$4999,Actuals!$G$4:$G$4999,'Actuals Data'!$B55,Actuals!$F$4:$F$4999,'Actuals Data'!H$36)</f>
        <v>0</v>
      </c>
      <c r="I55" s="54">
        <f>SUMIFS(Actuals!$H$4:$H$4999,Actuals!$G$4:$G$4999,'Actuals Data'!$B55,Actuals!$F$4:$F$4999,'Actuals Data'!I$36)</f>
        <v>0</v>
      </c>
      <c r="J55" s="54">
        <f>SUMIFS(Actuals!$H$4:$H$4999,Actuals!$G$4:$G$4999,'Actuals Data'!$B55,Actuals!$F$4:$F$4999,'Actuals Data'!J$36)</f>
        <v>0</v>
      </c>
      <c r="K55" s="54">
        <f>SUMIFS(Actuals!$H$4:$H$4999,Actuals!$G$4:$G$4999,'Actuals Data'!$B55,Actuals!$F$4:$F$4999,'Actuals Data'!K$36)</f>
        <v>0</v>
      </c>
      <c r="L55" s="54">
        <f>SUMIFS(Actuals!$H$4:$H$4999,Actuals!$G$4:$G$4999,'Actuals Data'!$B55,Actuals!$F$4:$F$4999,'Actuals Data'!L$36)</f>
        <v>0</v>
      </c>
      <c r="M55" s="54">
        <f>SUMIFS(Actuals!$H$4:$H$4999,Actuals!$G$4:$G$4999,'Actuals Data'!$B55,Actuals!$F$4:$F$4999,'Actuals Data'!M$36)</f>
        <v>0</v>
      </c>
      <c r="N55" s="54">
        <f>SUMIFS(Actuals!$H$4:$H$4999,Actuals!$G$4:$G$4999,'Actuals Data'!$B55,Actuals!$F$4:$F$4999,'Actuals Data'!N$36)</f>
        <v>0</v>
      </c>
      <c r="O55" s="55">
        <f t="shared" si="1"/>
        <v>0</v>
      </c>
    </row>
    <row r="56" spans="2:15" x14ac:dyDescent="0.2">
      <c r="B56" s="53">
        <f>'Setup Tab'!C27</f>
        <v>20</v>
      </c>
      <c r="C56" s="54">
        <f>SUMIFS(Actuals!$H$4:$H$4999,Actuals!$G$4:$G$4999,'Actuals Data'!$B56,Actuals!$F$4:$F$4999,'Actuals Data'!C$36)</f>
        <v>0</v>
      </c>
      <c r="D56" s="54">
        <f>SUMIFS(Actuals!$H$4:$H$4999,Actuals!$G$4:$G$4999,'Actuals Data'!$B56,Actuals!$F$4:$F$4999,'Actuals Data'!D$36)</f>
        <v>0</v>
      </c>
      <c r="E56" s="54">
        <f>SUMIFS(Actuals!$H$4:$H$4999,Actuals!$G$4:$G$4999,'Actuals Data'!$B56,Actuals!$F$4:$F$4999,'Actuals Data'!E$36)</f>
        <v>0</v>
      </c>
      <c r="F56" s="54">
        <f>SUMIFS(Actuals!$H$4:$H$4999,Actuals!$G$4:$G$4999,'Actuals Data'!$B56,Actuals!$F$4:$F$4999,'Actuals Data'!F$36)</f>
        <v>0</v>
      </c>
      <c r="G56" s="54">
        <f>SUMIFS(Actuals!$H$4:$H$4999,Actuals!$G$4:$G$4999,'Actuals Data'!$B56,Actuals!$F$4:$F$4999,'Actuals Data'!G$36)</f>
        <v>0</v>
      </c>
      <c r="H56" s="54">
        <f>SUMIFS(Actuals!$H$4:$H$4999,Actuals!$G$4:$G$4999,'Actuals Data'!$B56,Actuals!$F$4:$F$4999,'Actuals Data'!H$36)</f>
        <v>0</v>
      </c>
      <c r="I56" s="54">
        <f>SUMIFS(Actuals!$H$4:$H$4999,Actuals!$G$4:$G$4999,'Actuals Data'!$B56,Actuals!$F$4:$F$4999,'Actuals Data'!I$36)</f>
        <v>0</v>
      </c>
      <c r="J56" s="54">
        <f>SUMIFS(Actuals!$H$4:$H$4999,Actuals!$G$4:$G$4999,'Actuals Data'!$B56,Actuals!$F$4:$F$4999,'Actuals Data'!J$36)</f>
        <v>0</v>
      </c>
      <c r="K56" s="54">
        <f>SUMIFS(Actuals!$H$4:$H$4999,Actuals!$G$4:$G$4999,'Actuals Data'!$B56,Actuals!$F$4:$F$4999,'Actuals Data'!K$36)</f>
        <v>0</v>
      </c>
      <c r="L56" s="54">
        <f>SUMIFS(Actuals!$H$4:$H$4999,Actuals!$G$4:$G$4999,'Actuals Data'!$B56,Actuals!$F$4:$F$4999,'Actuals Data'!L$36)</f>
        <v>0</v>
      </c>
      <c r="M56" s="54">
        <f>SUMIFS(Actuals!$H$4:$H$4999,Actuals!$G$4:$G$4999,'Actuals Data'!$B56,Actuals!$F$4:$F$4999,'Actuals Data'!M$36)</f>
        <v>0</v>
      </c>
      <c r="N56" s="54">
        <f>SUMIFS(Actuals!$H$4:$H$4999,Actuals!$G$4:$G$4999,'Actuals Data'!$B56,Actuals!$F$4:$F$4999,'Actuals Data'!N$36)</f>
        <v>0</v>
      </c>
      <c r="O56" s="55">
        <f t="shared" si="1"/>
        <v>0</v>
      </c>
    </row>
    <row r="57" spans="2:15" x14ac:dyDescent="0.2">
      <c r="B57" s="53">
        <f>'Setup Tab'!C28</f>
        <v>21</v>
      </c>
      <c r="C57" s="54">
        <f>SUMIFS(Actuals!$H$4:$H$4999,Actuals!$G$4:$G$4999,'Actuals Data'!$B57,Actuals!$F$4:$F$4999,'Actuals Data'!C$36)</f>
        <v>0</v>
      </c>
      <c r="D57" s="54">
        <f>SUMIFS(Actuals!$H$4:$H$4999,Actuals!$G$4:$G$4999,'Actuals Data'!$B57,Actuals!$F$4:$F$4999,'Actuals Data'!D$36)</f>
        <v>0</v>
      </c>
      <c r="E57" s="54">
        <f>SUMIFS(Actuals!$H$4:$H$4999,Actuals!$G$4:$G$4999,'Actuals Data'!$B57,Actuals!$F$4:$F$4999,'Actuals Data'!E$36)</f>
        <v>0</v>
      </c>
      <c r="F57" s="54">
        <f>SUMIFS(Actuals!$H$4:$H$4999,Actuals!$G$4:$G$4999,'Actuals Data'!$B57,Actuals!$F$4:$F$4999,'Actuals Data'!F$36)</f>
        <v>0</v>
      </c>
      <c r="G57" s="54">
        <f>SUMIFS(Actuals!$H$4:$H$4999,Actuals!$G$4:$G$4999,'Actuals Data'!$B57,Actuals!$F$4:$F$4999,'Actuals Data'!G$36)</f>
        <v>0</v>
      </c>
      <c r="H57" s="54">
        <f>SUMIFS(Actuals!$H$4:$H$4999,Actuals!$G$4:$G$4999,'Actuals Data'!$B57,Actuals!$F$4:$F$4999,'Actuals Data'!H$36)</f>
        <v>0</v>
      </c>
      <c r="I57" s="54">
        <f>SUMIFS(Actuals!$H$4:$H$4999,Actuals!$G$4:$G$4999,'Actuals Data'!$B57,Actuals!$F$4:$F$4999,'Actuals Data'!I$36)</f>
        <v>0</v>
      </c>
      <c r="J57" s="54">
        <f>SUMIFS(Actuals!$H$4:$H$4999,Actuals!$G$4:$G$4999,'Actuals Data'!$B57,Actuals!$F$4:$F$4999,'Actuals Data'!J$36)</f>
        <v>0</v>
      </c>
      <c r="K57" s="54">
        <f>SUMIFS(Actuals!$H$4:$H$4999,Actuals!$G$4:$G$4999,'Actuals Data'!$B57,Actuals!$F$4:$F$4999,'Actuals Data'!K$36)</f>
        <v>0</v>
      </c>
      <c r="L57" s="54">
        <f>SUMIFS(Actuals!$H$4:$H$4999,Actuals!$G$4:$G$4999,'Actuals Data'!$B57,Actuals!$F$4:$F$4999,'Actuals Data'!L$36)</f>
        <v>0</v>
      </c>
      <c r="M57" s="54">
        <f>SUMIFS(Actuals!$H$4:$H$4999,Actuals!$G$4:$G$4999,'Actuals Data'!$B57,Actuals!$F$4:$F$4999,'Actuals Data'!M$36)</f>
        <v>0</v>
      </c>
      <c r="N57" s="54">
        <f>SUMIFS(Actuals!$H$4:$H$4999,Actuals!$G$4:$G$4999,'Actuals Data'!$B57,Actuals!$F$4:$F$4999,'Actuals Data'!N$36)</f>
        <v>0</v>
      </c>
      <c r="O57" s="55">
        <f t="shared" si="1"/>
        <v>0</v>
      </c>
    </row>
    <row r="58" spans="2:15" x14ac:dyDescent="0.2">
      <c r="B58" s="53">
        <f>'Setup Tab'!C29</f>
        <v>22</v>
      </c>
      <c r="C58" s="54">
        <f>SUMIFS(Actuals!$H$4:$H$4999,Actuals!$G$4:$G$4999,'Actuals Data'!$B58,Actuals!$F$4:$F$4999,'Actuals Data'!C$36)</f>
        <v>0</v>
      </c>
      <c r="D58" s="54">
        <f>SUMIFS(Actuals!$H$4:$H$4999,Actuals!$G$4:$G$4999,'Actuals Data'!$B58,Actuals!$F$4:$F$4999,'Actuals Data'!D$36)</f>
        <v>0</v>
      </c>
      <c r="E58" s="54">
        <f>SUMIFS(Actuals!$H$4:$H$4999,Actuals!$G$4:$G$4999,'Actuals Data'!$B58,Actuals!$F$4:$F$4999,'Actuals Data'!E$36)</f>
        <v>0</v>
      </c>
      <c r="F58" s="54">
        <f>SUMIFS(Actuals!$H$4:$H$4999,Actuals!$G$4:$G$4999,'Actuals Data'!$B58,Actuals!$F$4:$F$4999,'Actuals Data'!F$36)</f>
        <v>0</v>
      </c>
      <c r="G58" s="54">
        <f>SUMIFS(Actuals!$H$4:$H$4999,Actuals!$G$4:$G$4999,'Actuals Data'!$B58,Actuals!$F$4:$F$4999,'Actuals Data'!G$36)</f>
        <v>0</v>
      </c>
      <c r="H58" s="54">
        <f>SUMIFS(Actuals!$H$4:$H$4999,Actuals!$G$4:$G$4999,'Actuals Data'!$B58,Actuals!$F$4:$F$4999,'Actuals Data'!H$36)</f>
        <v>0</v>
      </c>
      <c r="I58" s="54">
        <f>SUMIFS(Actuals!$H$4:$H$4999,Actuals!$G$4:$G$4999,'Actuals Data'!$B58,Actuals!$F$4:$F$4999,'Actuals Data'!I$36)</f>
        <v>0</v>
      </c>
      <c r="J58" s="54">
        <f>SUMIFS(Actuals!$H$4:$H$4999,Actuals!$G$4:$G$4999,'Actuals Data'!$B58,Actuals!$F$4:$F$4999,'Actuals Data'!J$36)</f>
        <v>0</v>
      </c>
      <c r="K58" s="54">
        <f>SUMIFS(Actuals!$H$4:$H$4999,Actuals!$G$4:$G$4999,'Actuals Data'!$B58,Actuals!$F$4:$F$4999,'Actuals Data'!K$36)</f>
        <v>0</v>
      </c>
      <c r="L58" s="54">
        <f>SUMIFS(Actuals!$H$4:$H$4999,Actuals!$G$4:$G$4999,'Actuals Data'!$B58,Actuals!$F$4:$F$4999,'Actuals Data'!L$36)</f>
        <v>0</v>
      </c>
      <c r="M58" s="54">
        <f>SUMIFS(Actuals!$H$4:$H$4999,Actuals!$G$4:$G$4999,'Actuals Data'!$B58,Actuals!$F$4:$F$4999,'Actuals Data'!M$36)</f>
        <v>0</v>
      </c>
      <c r="N58" s="54">
        <f>SUMIFS(Actuals!$H$4:$H$4999,Actuals!$G$4:$G$4999,'Actuals Data'!$B58,Actuals!$F$4:$F$4999,'Actuals Data'!N$36)</f>
        <v>0</v>
      </c>
      <c r="O58" s="55">
        <f t="shared" si="1"/>
        <v>0</v>
      </c>
    </row>
    <row r="59" spans="2:15" x14ac:dyDescent="0.2">
      <c r="B59" s="53">
        <f>'Setup Tab'!C30</f>
        <v>23</v>
      </c>
      <c r="C59" s="54">
        <f>SUMIFS(Actuals!$H$4:$H$4999,Actuals!$G$4:$G$4999,'Actuals Data'!$B59,Actuals!$F$4:$F$4999,'Actuals Data'!C$36)</f>
        <v>0</v>
      </c>
      <c r="D59" s="54">
        <f>SUMIFS(Actuals!$H$4:$H$4999,Actuals!$G$4:$G$4999,'Actuals Data'!$B59,Actuals!$F$4:$F$4999,'Actuals Data'!D$36)</f>
        <v>0</v>
      </c>
      <c r="E59" s="54">
        <f>SUMIFS(Actuals!$H$4:$H$4999,Actuals!$G$4:$G$4999,'Actuals Data'!$B59,Actuals!$F$4:$F$4999,'Actuals Data'!E$36)</f>
        <v>0</v>
      </c>
      <c r="F59" s="54">
        <f>SUMIFS(Actuals!$H$4:$H$4999,Actuals!$G$4:$G$4999,'Actuals Data'!$B59,Actuals!$F$4:$F$4999,'Actuals Data'!F$36)</f>
        <v>0</v>
      </c>
      <c r="G59" s="54">
        <f>SUMIFS(Actuals!$H$4:$H$4999,Actuals!$G$4:$G$4999,'Actuals Data'!$B59,Actuals!$F$4:$F$4999,'Actuals Data'!G$36)</f>
        <v>0</v>
      </c>
      <c r="H59" s="54">
        <f>SUMIFS(Actuals!$H$4:$H$4999,Actuals!$G$4:$G$4999,'Actuals Data'!$B59,Actuals!$F$4:$F$4999,'Actuals Data'!H$36)</f>
        <v>0</v>
      </c>
      <c r="I59" s="54">
        <f>SUMIFS(Actuals!$H$4:$H$4999,Actuals!$G$4:$G$4999,'Actuals Data'!$B59,Actuals!$F$4:$F$4999,'Actuals Data'!I$36)</f>
        <v>0</v>
      </c>
      <c r="J59" s="54">
        <f>SUMIFS(Actuals!$H$4:$H$4999,Actuals!$G$4:$G$4999,'Actuals Data'!$B59,Actuals!$F$4:$F$4999,'Actuals Data'!J$36)</f>
        <v>0</v>
      </c>
      <c r="K59" s="54">
        <f>SUMIFS(Actuals!$H$4:$H$4999,Actuals!$G$4:$G$4999,'Actuals Data'!$B59,Actuals!$F$4:$F$4999,'Actuals Data'!K$36)</f>
        <v>0</v>
      </c>
      <c r="L59" s="54">
        <f>SUMIFS(Actuals!$H$4:$H$4999,Actuals!$G$4:$G$4999,'Actuals Data'!$B59,Actuals!$F$4:$F$4999,'Actuals Data'!L$36)</f>
        <v>0</v>
      </c>
      <c r="M59" s="54">
        <f>SUMIFS(Actuals!$H$4:$H$4999,Actuals!$G$4:$G$4999,'Actuals Data'!$B59,Actuals!$F$4:$F$4999,'Actuals Data'!M$36)</f>
        <v>0</v>
      </c>
      <c r="N59" s="54">
        <f>SUMIFS(Actuals!$H$4:$H$4999,Actuals!$G$4:$G$4999,'Actuals Data'!$B59,Actuals!$F$4:$F$4999,'Actuals Data'!N$36)</f>
        <v>0</v>
      </c>
      <c r="O59" s="55">
        <f t="shared" si="1"/>
        <v>0</v>
      </c>
    </row>
    <row r="60" spans="2:15" x14ac:dyDescent="0.2">
      <c r="B60" s="53">
        <f>'Setup Tab'!C31</f>
        <v>24</v>
      </c>
      <c r="C60" s="54">
        <f>SUMIFS(Actuals!$H$4:$H$4999,Actuals!$G$4:$G$4999,'Actuals Data'!$B60,Actuals!$F$4:$F$4999,'Actuals Data'!C$36)</f>
        <v>0</v>
      </c>
      <c r="D60" s="54">
        <f>SUMIFS(Actuals!$H$4:$H$4999,Actuals!$G$4:$G$4999,'Actuals Data'!$B60,Actuals!$F$4:$F$4999,'Actuals Data'!D$36)</f>
        <v>0</v>
      </c>
      <c r="E60" s="54">
        <f>SUMIFS(Actuals!$H$4:$H$4999,Actuals!$G$4:$G$4999,'Actuals Data'!$B60,Actuals!$F$4:$F$4999,'Actuals Data'!E$36)</f>
        <v>0</v>
      </c>
      <c r="F60" s="54">
        <f>SUMIFS(Actuals!$H$4:$H$4999,Actuals!$G$4:$G$4999,'Actuals Data'!$B60,Actuals!$F$4:$F$4999,'Actuals Data'!F$36)</f>
        <v>0</v>
      </c>
      <c r="G60" s="54">
        <f>SUMIFS(Actuals!$H$4:$H$4999,Actuals!$G$4:$G$4999,'Actuals Data'!$B60,Actuals!$F$4:$F$4999,'Actuals Data'!G$36)</f>
        <v>0</v>
      </c>
      <c r="H60" s="54">
        <f>SUMIFS(Actuals!$H$4:$H$4999,Actuals!$G$4:$G$4999,'Actuals Data'!$B60,Actuals!$F$4:$F$4999,'Actuals Data'!H$36)</f>
        <v>0</v>
      </c>
      <c r="I60" s="54">
        <f>SUMIFS(Actuals!$H$4:$H$4999,Actuals!$G$4:$G$4999,'Actuals Data'!$B60,Actuals!$F$4:$F$4999,'Actuals Data'!I$36)</f>
        <v>0</v>
      </c>
      <c r="J60" s="54">
        <f>SUMIFS(Actuals!$H$4:$H$4999,Actuals!$G$4:$G$4999,'Actuals Data'!$B60,Actuals!$F$4:$F$4999,'Actuals Data'!J$36)</f>
        <v>0</v>
      </c>
      <c r="K60" s="54">
        <f>SUMIFS(Actuals!$H$4:$H$4999,Actuals!$G$4:$G$4999,'Actuals Data'!$B60,Actuals!$F$4:$F$4999,'Actuals Data'!K$36)</f>
        <v>0</v>
      </c>
      <c r="L60" s="54">
        <f>SUMIFS(Actuals!$H$4:$H$4999,Actuals!$G$4:$G$4999,'Actuals Data'!$B60,Actuals!$F$4:$F$4999,'Actuals Data'!L$36)</f>
        <v>0</v>
      </c>
      <c r="M60" s="54">
        <f>SUMIFS(Actuals!$H$4:$H$4999,Actuals!$G$4:$G$4999,'Actuals Data'!$B60,Actuals!$F$4:$F$4999,'Actuals Data'!M$36)</f>
        <v>0</v>
      </c>
      <c r="N60" s="54">
        <f>SUMIFS(Actuals!$H$4:$H$4999,Actuals!$G$4:$G$4999,'Actuals Data'!$B60,Actuals!$F$4:$F$4999,'Actuals Data'!N$36)</f>
        <v>0</v>
      </c>
      <c r="O60" s="55">
        <f t="shared" si="1"/>
        <v>0</v>
      </c>
    </row>
    <row r="61" spans="2:15" x14ac:dyDescent="0.2">
      <c r="B61" s="53">
        <f>'Setup Tab'!C32</f>
        <v>25</v>
      </c>
      <c r="C61" s="54">
        <f>SUMIFS(Actuals!$H$4:$H$4999,Actuals!$G$4:$G$4999,'Actuals Data'!$B61,Actuals!$F$4:$F$4999,'Actuals Data'!C$36)</f>
        <v>0</v>
      </c>
      <c r="D61" s="54">
        <f>SUMIFS(Actuals!$H$4:$H$4999,Actuals!$G$4:$G$4999,'Actuals Data'!$B61,Actuals!$F$4:$F$4999,'Actuals Data'!D$36)</f>
        <v>0</v>
      </c>
      <c r="E61" s="54">
        <f>SUMIFS(Actuals!$H$4:$H$4999,Actuals!$G$4:$G$4999,'Actuals Data'!$B61,Actuals!$F$4:$F$4999,'Actuals Data'!E$36)</f>
        <v>0</v>
      </c>
      <c r="F61" s="54">
        <f>SUMIFS(Actuals!$H$4:$H$4999,Actuals!$G$4:$G$4999,'Actuals Data'!$B61,Actuals!$F$4:$F$4999,'Actuals Data'!F$36)</f>
        <v>0</v>
      </c>
      <c r="G61" s="54">
        <f>SUMIFS(Actuals!$H$4:$H$4999,Actuals!$G$4:$G$4999,'Actuals Data'!$B61,Actuals!$F$4:$F$4999,'Actuals Data'!G$36)</f>
        <v>0</v>
      </c>
      <c r="H61" s="54">
        <f>SUMIFS(Actuals!$H$4:$H$4999,Actuals!$G$4:$G$4999,'Actuals Data'!$B61,Actuals!$F$4:$F$4999,'Actuals Data'!H$36)</f>
        <v>0</v>
      </c>
      <c r="I61" s="54">
        <f>SUMIFS(Actuals!$H$4:$H$4999,Actuals!$G$4:$G$4999,'Actuals Data'!$B61,Actuals!$F$4:$F$4999,'Actuals Data'!I$36)</f>
        <v>0</v>
      </c>
      <c r="J61" s="54">
        <f>SUMIFS(Actuals!$H$4:$H$4999,Actuals!$G$4:$G$4999,'Actuals Data'!$B61,Actuals!$F$4:$F$4999,'Actuals Data'!J$36)</f>
        <v>0</v>
      </c>
      <c r="K61" s="54">
        <f>SUMIFS(Actuals!$H$4:$H$4999,Actuals!$G$4:$G$4999,'Actuals Data'!$B61,Actuals!$F$4:$F$4999,'Actuals Data'!K$36)</f>
        <v>0</v>
      </c>
      <c r="L61" s="54">
        <f>SUMIFS(Actuals!$H$4:$H$4999,Actuals!$G$4:$G$4999,'Actuals Data'!$B61,Actuals!$F$4:$F$4999,'Actuals Data'!L$36)</f>
        <v>0</v>
      </c>
      <c r="M61" s="54">
        <f>SUMIFS(Actuals!$H$4:$H$4999,Actuals!$G$4:$G$4999,'Actuals Data'!$B61,Actuals!$F$4:$F$4999,'Actuals Data'!M$36)</f>
        <v>0</v>
      </c>
      <c r="N61" s="54">
        <f>SUMIFS(Actuals!$H$4:$H$4999,Actuals!$G$4:$G$4999,'Actuals Data'!$B61,Actuals!$F$4:$F$4999,'Actuals Data'!N$36)</f>
        <v>0</v>
      </c>
      <c r="O61" s="55">
        <f t="shared" si="1"/>
        <v>0</v>
      </c>
    </row>
    <row r="62" spans="2:15" x14ac:dyDescent="0.2">
      <c r="B62" s="53">
        <f>'Setup Tab'!C33</f>
        <v>26</v>
      </c>
      <c r="C62" s="54">
        <f>SUMIFS(Actuals!$H$4:$H$4999,Actuals!$G$4:$G$4999,'Actuals Data'!$B62,Actuals!$F$4:$F$4999,'Actuals Data'!C$36)</f>
        <v>0</v>
      </c>
      <c r="D62" s="54">
        <f>SUMIFS(Actuals!$H$4:$H$4999,Actuals!$G$4:$G$4999,'Actuals Data'!$B62,Actuals!$F$4:$F$4999,'Actuals Data'!D$36)</f>
        <v>0</v>
      </c>
      <c r="E62" s="54">
        <f>SUMIFS(Actuals!$H$4:$H$4999,Actuals!$G$4:$G$4999,'Actuals Data'!$B62,Actuals!$F$4:$F$4999,'Actuals Data'!E$36)</f>
        <v>0</v>
      </c>
      <c r="F62" s="54">
        <f>SUMIFS(Actuals!$H$4:$H$4999,Actuals!$G$4:$G$4999,'Actuals Data'!$B62,Actuals!$F$4:$F$4999,'Actuals Data'!F$36)</f>
        <v>0</v>
      </c>
      <c r="G62" s="54">
        <f>SUMIFS(Actuals!$H$4:$H$4999,Actuals!$G$4:$G$4999,'Actuals Data'!$B62,Actuals!$F$4:$F$4999,'Actuals Data'!G$36)</f>
        <v>0</v>
      </c>
      <c r="H62" s="54">
        <f>SUMIFS(Actuals!$H$4:$H$4999,Actuals!$G$4:$G$4999,'Actuals Data'!$B62,Actuals!$F$4:$F$4999,'Actuals Data'!H$36)</f>
        <v>0</v>
      </c>
      <c r="I62" s="54">
        <f>SUMIFS(Actuals!$H$4:$H$4999,Actuals!$G$4:$G$4999,'Actuals Data'!$B62,Actuals!$F$4:$F$4999,'Actuals Data'!I$36)</f>
        <v>0</v>
      </c>
      <c r="J62" s="54">
        <f>SUMIFS(Actuals!$H$4:$H$4999,Actuals!$G$4:$G$4999,'Actuals Data'!$B62,Actuals!$F$4:$F$4999,'Actuals Data'!J$36)</f>
        <v>0</v>
      </c>
      <c r="K62" s="54">
        <f>SUMIFS(Actuals!$H$4:$H$4999,Actuals!$G$4:$G$4999,'Actuals Data'!$B62,Actuals!$F$4:$F$4999,'Actuals Data'!K$36)</f>
        <v>0</v>
      </c>
      <c r="L62" s="54">
        <f>SUMIFS(Actuals!$H$4:$H$4999,Actuals!$G$4:$G$4999,'Actuals Data'!$B62,Actuals!$F$4:$F$4999,'Actuals Data'!L$36)</f>
        <v>0</v>
      </c>
      <c r="M62" s="54">
        <f>SUMIFS(Actuals!$H$4:$H$4999,Actuals!$G$4:$G$4999,'Actuals Data'!$B62,Actuals!$F$4:$F$4999,'Actuals Data'!M$36)</f>
        <v>0</v>
      </c>
      <c r="N62" s="54">
        <f>SUMIFS(Actuals!$H$4:$H$4999,Actuals!$G$4:$G$4999,'Actuals Data'!$B62,Actuals!$F$4:$F$4999,'Actuals Data'!N$36)</f>
        <v>0</v>
      </c>
      <c r="O62" s="55">
        <f t="shared" si="1"/>
        <v>0</v>
      </c>
    </row>
    <row r="63" spans="2:15" x14ac:dyDescent="0.2">
      <c r="B63" s="53">
        <f>'Setup Tab'!C34</f>
        <v>27</v>
      </c>
      <c r="C63" s="54">
        <f>SUMIFS(Actuals!$H$4:$H$4999,Actuals!$G$4:$G$4999,'Actuals Data'!$B63,Actuals!$F$4:$F$4999,'Actuals Data'!C$36)</f>
        <v>0</v>
      </c>
      <c r="D63" s="54">
        <f>SUMIFS(Actuals!$H$4:$H$4999,Actuals!$G$4:$G$4999,'Actuals Data'!$B63,Actuals!$F$4:$F$4999,'Actuals Data'!D$36)</f>
        <v>0</v>
      </c>
      <c r="E63" s="54">
        <f>SUMIFS(Actuals!$H$4:$H$4999,Actuals!$G$4:$G$4999,'Actuals Data'!$B63,Actuals!$F$4:$F$4999,'Actuals Data'!E$36)</f>
        <v>0</v>
      </c>
      <c r="F63" s="54">
        <f>SUMIFS(Actuals!$H$4:$H$4999,Actuals!$G$4:$G$4999,'Actuals Data'!$B63,Actuals!$F$4:$F$4999,'Actuals Data'!F$36)</f>
        <v>0</v>
      </c>
      <c r="G63" s="54">
        <f>SUMIFS(Actuals!$H$4:$H$4999,Actuals!$G$4:$G$4999,'Actuals Data'!$B63,Actuals!$F$4:$F$4999,'Actuals Data'!G$36)</f>
        <v>0</v>
      </c>
      <c r="H63" s="54">
        <f>SUMIFS(Actuals!$H$4:$H$4999,Actuals!$G$4:$G$4999,'Actuals Data'!$B63,Actuals!$F$4:$F$4999,'Actuals Data'!H$36)</f>
        <v>0</v>
      </c>
      <c r="I63" s="54">
        <f>SUMIFS(Actuals!$H$4:$H$4999,Actuals!$G$4:$G$4999,'Actuals Data'!$B63,Actuals!$F$4:$F$4999,'Actuals Data'!I$36)</f>
        <v>0</v>
      </c>
      <c r="J63" s="54">
        <f>SUMIFS(Actuals!$H$4:$H$4999,Actuals!$G$4:$G$4999,'Actuals Data'!$B63,Actuals!$F$4:$F$4999,'Actuals Data'!J$36)</f>
        <v>0</v>
      </c>
      <c r="K63" s="54">
        <f>SUMIFS(Actuals!$H$4:$H$4999,Actuals!$G$4:$G$4999,'Actuals Data'!$B63,Actuals!$F$4:$F$4999,'Actuals Data'!K$36)</f>
        <v>0</v>
      </c>
      <c r="L63" s="54">
        <f>SUMIFS(Actuals!$H$4:$H$4999,Actuals!$G$4:$G$4999,'Actuals Data'!$B63,Actuals!$F$4:$F$4999,'Actuals Data'!L$36)</f>
        <v>0</v>
      </c>
      <c r="M63" s="54">
        <f>SUMIFS(Actuals!$H$4:$H$4999,Actuals!$G$4:$G$4999,'Actuals Data'!$B63,Actuals!$F$4:$F$4999,'Actuals Data'!M$36)</f>
        <v>0</v>
      </c>
      <c r="N63" s="54">
        <f>SUMIFS(Actuals!$H$4:$H$4999,Actuals!$G$4:$G$4999,'Actuals Data'!$B63,Actuals!$F$4:$F$4999,'Actuals Data'!N$36)</f>
        <v>0</v>
      </c>
      <c r="O63" s="55">
        <f t="shared" si="1"/>
        <v>0</v>
      </c>
    </row>
    <row r="64" spans="2:15" x14ac:dyDescent="0.2">
      <c r="B64" s="53">
        <f>'Setup Tab'!C35</f>
        <v>28</v>
      </c>
      <c r="C64" s="54">
        <f>SUMIFS(Actuals!$H$4:$H$4999,Actuals!$G$4:$G$4999,'Actuals Data'!$B64,Actuals!$F$4:$F$4999,'Actuals Data'!C$36)</f>
        <v>0</v>
      </c>
      <c r="D64" s="54">
        <f>SUMIFS(Actuals!$H$4:$H$4999,Actuals!$G$4:$G$4999,'Actuals Data'!$B64,Actuals!$F$4:$F$4999,'Actuals Data'!D$36)</f>
        <v>0</v>
      </c>
      <c r="E64" s="54">
        <f>SUMIFS(Actuals!$H$4:$H$4999,Actuals!$G$4:$G$4999,'Actuals Data'!$B64,Actuals!$F$4:$F$4999,'Actuals Data'!E$36)</f>
        <v>0</v>
      </c>
      <c r="F64" s="54">
        <f>SUMIFS(Actuals!$H$4:$H$4999,Actuals!$G$4:$G$4999,'Actuals Data'!$B64,Actuals!$F$4:$F$4999,'Actuals Data'!F$36)</f>
        <v>0</v>
      </c>
      <c r="G64" s="54">
        <f>SUMIFS(Actuals!$H$4:$H$4999,Actuals!$G$4:$G$4999,'Actuals Data'!$B64,Actuals!$F$4:$F$4999,'Actuals Data'!G$36)</f>
        <v>0</v>
      </c>
      <c r="H64" s="54">
        <f>SUMIFS(Actuals!$H$4:$H$4999,Actuals!$G$4:$G$4999,'Actuals Data'!$B64,Actuals!$F$4:$F$4999,'Actuals Data'!H$36)</f>
        <v>0</v>
      </c>
      <c r="I64" s="54">
        <f>SUMIFS(Actuals!$H$4:$H$4999,Actuals!$G$4:$G$4999,'Actuals Data'!$B64,Actuals!$F$4:$F$4999,'Actuals Data'!I$36)</f>
        <v>0</v>
      </c>
      <c r="J64" s="54">
        <f>SUMIFS(Actuals!$H$4:$H$4999,Actuals!$G$4:$G$4999,'Actuals Data'!$B64,Actuals!$F$4:$F$4999,'Actuals Data'!J$36)</f>
        <v>0</v>
      </c>
      <c r="K64" s="54">
        <f>SUMIFS(Actuals!$H$4:$H$4999,Actuals!$G$4:$G$4999,'Actuals Data'!$B64,Actuals!$F$4:$F$4999,'Actuals Data'!K$36)</f>
        <v>0</v>
      </c>
      <c r="L64" s="54">
        <f>SUMIFS(Actuals!$H$4:$H$4999,Actuals!$G$4:$G$4999,'Actuals Data'!$B64,Actuals!$F$4:$F$4999,'Actuals Data'!L$36)</f>
        <v>0</v>
      </c>
      <c r="M64" s="54">
        <f>SUMIFS(Actuals!$H$4:$H$4999,Actuals!$G$4:$G$4999,'Actuals Data'!$B64,Actuals!$F$4:$F$4999,'Actuals Data'!M$36)</f>
        <v>0</v>
      </c>
      <c r="N64" s="54">
        <f>SUMIFS(Actuals!$H$4:$H$4999,Actuals!$G$4:$G$4999,'Actuals Data'!$B64,Actuals!$F$4:$F$4999,'Actuals Data'!N$36)</f>
        <v>0</v>
      </c>
      <c r="O64" s="55">
        <f t="shared" si="1"/>
        <v>0</v>
      </c>
    </row>
    <row r="65" spans="1:15" x14ac:dyDescent="0.2">
      <c r="B65" s="53">
        <f>'Setup Tab'!C36</f>
        <v>29</v>
      </c>
      <c r="C65" s="54">
        <f>SUMIFS(Actuals!$H$4:$H$4999,Actuals!$G$4:$G$4999,'Actuals Data'!$B65,Actuals!$F$4:$F$4999,'Actuals Data'!C$36)</f>
        <v>0</v>
      </c>
      <c r="D65" s="54">
        <f>SUMIFS(Actuals!$H$4:$H$4999,Actuals!$G$4:$G$4999,'Actuals Data'!$B65,Actuals!$F$4:$F$4999,'Actuals Data'!D$36)</f>
        <v>0</v>
      </c>
      <c r="E65" s="54">
        <f>SUMIFS(Actuals!$H$4:$H$4999,Actuals!$G$4:$G$4999,'Actuals Data'!$B65,Actuals!$F$4:$F$4999,'Actuals Data'!E$36)</f>
        <v>0</v>
      </c>
      <c r="F65" s="54">
        <f>SUMIFS(Actuals!$H$4:$H$4999,Actuals!$G$4:$G$4999,'Actuals Data'!$B65,Actuals!$F$4:$F$4999,'Actuals Data'!F$36)</f>
        <v>0</v>
      </c>
      <c r="G65" s="54">
        <f>SUMIFS(Actuals!$H$4:$H$4999,Actuals!$G$4:$G$4999,'Actuals Data'!$B65,Actuals!$F$4:$F$4999,'Actuals Data'!G$36)</f>
        <v>0</v>
      </c>
      <c r="H65" s="54">
        <f>SUMIFS(Actuals!$H$4:$H$4999,Actuals!$G$4:$G$4999,'Actuals Data'!$B65,Actuals!$F$4:$F$4999,'Actuals Data'!H$36)</f>
        <v>0</v>
      </c>
      <c r="I65" s="54">
        <f>SUMIFS(Actuals!$H$4:$H$4999,Actuals!$G$4:$G$4999,'Actuals Data'!$B65,Actuals!$F$4:$F$4999,'Actuals Data'!I$36)</f>
        <v>0</v>
      </c>
      <c r="J65" s="54">
        <f>SUMIFS(Actuals!$H$4:$H$4999,Actuals!$G$4:$G$4999,'Actuals Data'!$B65,Actuals!$F$4:$F$4999,'Actuals Data'!J$36)</f>
        <v>0</v>
      </c>
      <c r="K65" s="54">
        <f>SUMIFS(Actuals!$H$4:$H$4999,Actuals!$G$4:$G$4999,'Actuals Data'!$B65,Actuals!$F$4:$F$4999,'Actuals Data'!K$36)</f>
        <v>0</v>
      </c>
      <c r="L65" s="54">
        <f>SUMIFS(Actuals!$H$4:$H$4999,Actuals!$G$4:$G$4999,'Actuals Data'!$B65,Actuals!$F$4:$F$4999,'Actuals Data'!L$36)</f>
        <v>0</v>
      </c>
      <c r="M65" s="54">
        <f>SUMIFS(Actuals!$H$4:$H$4999,Actuals!$G$4:$G$4999,'Actuals Data'!$B65,Actuals!$F$4:$F$4999,'Actuals Data'!M$36)</f>
        <v>0</v>
      </c>
      <c r="N65" s="54">
        <f>SUMIFS(Actuals!$H$4:$H$4999,Actuals!$G$4:$G$4999,'Actuals Data'!$B65,Actuals!$F$4:$F$4999,'Actuals Data'!N$36)</f>
        <v>0</v>
      </c>
      <c r="O65" s="55">
        <f t="shared" si="1"/>
        <v>0</v>
      </c>
    </row>
    <row r="66" spans="1:15" ht="17" thickBot="1" x14ac:dyDescent="0.25">
      <c r="B66" s="56">
        <f>'Setup Tab'!C37</f>
        <v>30</v>
      </c>
      <c r="C66" s="57">
        <f>SUMIFS(Actuals!$H$4:$H$4999,Actuals!$G$4:$G$4999,'Actuals Data'!$B66,Actuals!$F$4:$F$4999,'Actuals Data'!C$36)</f>
        <v>0</v>
      </c>
      <c r="D66" s="57">
        <f>SUMIFS(Actuals!$H$4:$H$4999,Actuals!$G$4:$G$4999,'Actuals Data'!$B66,Actuals!$F$4:$F$4999,'Actuals Data'!D$36)</f>
        <v>0</v>
      </c>
      <c r="E66" s="57">
        <f>SUMIFS(Actuals!$H$4:$H$4999,Actuals!$G$4:$G$4999,'Actuals Data'!$B66,Actuals!$F$4:$F$4999,'Actuals Data'!E$36)</f>
        <v>0</v>
      </c>
      <c r="F66" s="57">
        <f>SUMIFS(Actuals!$H$4:$H$4999,Actuals!$G$4:$G$4999,'Actuals Data'!$B66,Actuals!$F$4:$F$4999,'Actuals Data'!F$36)</f>
        <v>0</v>
      </c>
      <c r="G66" s="57">
        <f>SUMIFS(Actuals!$H$4:$H$4999,Actuals!$G$4:$G$4999,'Actuals Data'!$B66,Actuals!$F$4:$F$4999,'Actuals Data'!G$36)</f>
        <v>0</v>
      </c>
      <c r="H66" s="57">
        <f>SUMIFS(Actuals!$H$4:$H$4999,Actuals!$G$4:$G$4999,'Actuals Data'!$B66,Actuals!$F$4:$F$4999,'Actuals Data'!H$36)</f>
        <v>0</v>
      </c>
      <c r="I66" s="57">
        <f>SUMIFS(Actuals!$H$4:$H$4999,Actuals!$G$4:$G$4999,'Actuals Data'!$B66,Actuals!$F$4:$F$4999,'Actuals Data'!I$36)</f>
        <v>0</v>
      </c>
      <c r="J66" s="57">
        <f>SUMIFS(Actuals!$H$4:$H$4999,Actuals!$G$4:$G$4999,'Actuals Data'!$B66,Actuals!$F$4:$F$4999,'Actuals Data'!J$36)</f>
        <v>0</v>
      </c>
      <c r="K66" s="57">
        <f>SUMIFS(Actuals!$H$4:$H$4999,Actuals!$G$4:$G$4999,'Actuals Data'!$B66,Actuals!$F$4:$F$4999,'Actuals Data'!K$36)</f>
        <v>0</v>
      </c>
      <c r="L66" s="57">
        <f>SUMIFS(Actuals!$H$4:$H$4999,Actuals!$G$4:$G$4999,'Actuals Data'!$B66,Actuals!$F$4:$F$4999,'Actuals Data'!L$36)</f>
        <v>0</v>
      </c>
      <c r="M66" s="57">
        <f>SUMIFS(Actuals!$H$4:$H$4999,Actuals!$G$4:$G$4999,'Actuals Data'!$B66,Actuals!$F$4:$F$4999,'Actuals Data'!M$36)</f>
        <v>0</v>
      </c>
      <c r="N66" s="57">
        <f>SUMIFS(Actuals!$H$4:$H$4999,Actuals!$G$4:$G$4999,'Actuals Data'!$B66,Actuals!$F$4:$F$4999,'Actuals Data'!N$36)</f>
        <v>0</v>
      </c>
      <c r="O66" s="58">
        <f t="shared" si="1"/>
        <v>0</v>
      </c>
    </row>
    <row r="67" spans="1:15" s="1" customFormat="1" ht="31" customHeight="1" x14ac:dyDescent="0.2">
      <c r="A67" s="11"/>
      <c r="B67" s="49"/>
      <c r="C67" s="49"/>
      <c r="D67" s="49"/>
      <c r="E67" s="49"/>
      <c r="F67" s="49"/>
      <c r="G67" s="49"/>
      <c r="H67" s="49"/>
      <c r="I67" s="49"/>
      <c r="J67" s="49"/>
      <c r="K67" s="49"/>
      <c r="L67" s="49"/>
      <c r="M67" s="49"/>
      <c r="N67" s="49"/>
      <c r="O67" s="49"/>
    </row>
  </sheetData>
  <sheetProtection sheet="1" objects="1" scenarios="1"/>
  <mergeCells count="2">
    <mergeCell ref="B2:O2"/>
    <mergeCell ref="B35:O35"/>
  </mergeCells>
  <phoneticPr fontId="6" type="noConversion"/>
  <pageMargins left="0.7" right="0.7" top="0.75" bottom="0.75" header="0.3" footer="0.3"/>
  <pageSetup scale="41"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B1C5A-D43C-C74A-ABF6-18CC9EF34C1F}">
  <dimension ref="A1:M2001"/>
  <sheetViews>
    <sheetView view="pageBreakPreview" zoomScale="120" zoomScaleNormal="100" zoomScaleSheetLayoutView="120" workbookViewId="0">
      <selection activeCell="G23" sqref="G23"/>
    </sheetView>
  </sheetViews>
  <sheetFormatPr baseColWidth="10" defaultRowHeight="16" x14ac:dyDescent="0.2"/>
  <cols>
    <col min="1" max="1" width="6.7109375" style="7" customWidth="1"/>
    <col min="2" max="2" width="10.7109375" style="13"/>
    <col min="3" max="3" width="13" style="13" customWidth="1"/>
    <col min="4" max="4" width="10.7109375" style="101"/>
    <col min="5" max="5" width="10.7109375" style="7"/>
    <col min="6" max="7" width="10.7109375" style="13"/>
    <col min="8" max="8" width="10.7109375" style="101"/>
    <col min="9" max="9" width="6.7109375" style="7" customWidth="1"/>
    <col min="10" max="10" width="10.7109375" style="9"/>
    <col min="11" max="11" width="11.7109375" style="9" customWidth="1"/>
    <col min="12" max="16384" width="10.7109375" style="9"/>
  </cols>
  <sheetData>
    <row r="1" spans="1:13" customFormat="1" ht="38" customHeight="1" x14ac:dyDescent="0.25">
      <c r="A1" s="1"/>
      <c r="B1" s="96" t="s">
        <v>24</v>
      </c>
      <c r="C1" s="96"/>
      <c r="D1" s="96"/>
      <c r="E1" s="96"/>
      <c r="F1" s="96"/>
      <c r="G1" s="96"/>
      <c r="H1" s="96"/>
      <c r="I1" s="4"/>
      <c r="J1" s="3"/>
      <c r="K1" s="3"/>
      <c r="L1" s="3"/>
    </row>
    <row r="2" spans="1:13" customFormat="1" x14ac:dyDescent="0.2">
      <c r="A2" s="1"/>
      <c r="B2" s="93" t="s">
        <v>18</v>
      </c>
      <c r="C2" s="94"/>
      <c r="D2" s="95"/>
      <c r="E2" s="1"/>
      <c r="F2" s="93" t="s">
        <v>2</v>
      </c>
      <c r="G2" s="94"/>
      <c r="H2" s="95"/>
      <c r="I2" s="1"/>
      <c r="M2" s="2"/>
    </row>
    <row r="3" spans="1:13" customFormat="1" x14ac:dyDescent="0.2">
      <c r="A3" s="1"/>
      <c r="B3" s="5" t="s">
        <v>4</v>
      </c>
      <c r="C3" s="5" t="s">
        <v>29</v>
      </c>
      <c r="D3" s="100" t="s">
        <v>0</v>
      </c>
      <c r="E3" s="6"/>
      <c r="F3" s="5" t="s">
        <v>4</v>
      </c>
      <c r="G3" s="5" t="s">
        <v>29</v>
      </c>
      <c r="H3" s="100" t="s">
        <v>0</v>
      </c>
      <c r="I3" s="1"/>
      <c r="M3" s="2"/>
    </row>
    <row r="4" spans="1:13" x14ac:dyDescent="0.2">
      <c r="C4" s="16"/>
      <c r="D4" s="15"/>
      <c r="F4" s="16"/>
      <c r="G4" s="16"/>
      <c r="H4" s="15"/>
      <c r="M4" s="10"/>
    </row>
    <row r="5" spans="1:13" x14ac:dyDescent="0.2">
      <c r="B5" s="16"/>
      <c r="C5" s="16"/>
      <c r="D5" s="15"/>
      <c r="F5" s="16"/>
      <c r="G5" s="16"/>
      <c r="H5" s="15"/>
      <c r="M5" s="10"/>
    </row>
    <row r="6" spans="1:13" x14ac:dyDescent="0.2">
      <c r="B6" s="16"/>
      <c r="C6" s="16"/>
      <c r="D6" s="15"/>
      <c r="F6" s="16"/>
      <c r="G6" s="16"/>
      <c r="H6" s="15"/>
      <c r="M6" s="10"/>
    </row>
    <row r="7" spans="1:13" x14ac:dyDescent="0.2">
      <c r="B7" s="16"/>
      <c r="C7" s="16"/>
      <c r="D7" s="15"/>
      <c r="F7" s="16"/>
      <c r="G7" s="16"/>
      <c r="H7" s="15"/>
      <c r="J7" s="10"/>
      <c r="K7" s="10"/>
      <c r="L7" s="10"/>
      <c r="M7" s="10"/>
    </row>
    <row r="8" spans="1:13" x14ac:dyDescent="0.2">
      <c r="B8" s="16"/>
      <c r="C8" s="16"/>
      <c r="D8" s="15"/>
      <c r="F8" s="16"/>
      <c r="G8" s="16"/>
      <c r="H8" s="15"/>
      <c r="J8" s="10"/>
      <c r="K8" s="10"/>
      <c r="L8" s="10"/>
      <c r="M8" s="10"/>
    </row>
    <row r="9" spans="1:13" x14ac:dyDescent="0.2">
      <c r="C9" s="16"/>
      <c r="G9" s="16"/>
    </row>
    <row r="10" spans="1:13" x14ac:dyDescent="0.2">
      <c r="C10" s="16"/>
      <c r="G10" s="16"/>
    </row>
    <row r="11" spans="1:13" x14ac:dyDescent="0.2">
      <c r="C11" s="16"/>
      <c r="G11" s="16"/>
    </row>
    <row r="12" spans="1:13" x14ac:dyDescent="0.2">
      <c r="C12" s="16"/>
      <c r="G12" s="16"/>
    </row>
    <row r="13" spans="1:13" x14ac:dyDescent="0.2">
      <c r="C13" s="16"/>
      <c r="G13" s="16"/>
    </row>
    <row r="14" spans="1:13" x14ac:dyDescent="0.2">
      <c r="C14" s="16"/>
      <c r="G14" s="16"/>
    </row>
    <row r="15" spans="1:13" x14ac:dyDescent="0.2">
      <c r="C15" s="16"/>
      <c r="G15" s="16"/>
    </row>
    <row r="16" spans="1:13" x14ac:dyDescent="0.2">
      <c r="C16" s="16"/>
      <c r="G16" s="16"/>
    </row>
    <row r="17" spans="3:7" x14ac:dyDescent="0.2">
      <c r="C17" s="16"/>
      <c r="G17" s="16"/>
    </row>
    <row r="18" spans="3:7" x14ac:dyDescent="0.2">
      <c r="C18" s="16"/>
      <c r="G18" s="16"/>
    </row>
    <row r="19" spans="3:7" x14ac:dyDescent="0.2">
      <c r="C19" s="16"/>
      <c r="G19" s="16"/>
    </row>
    <row r="20" spans="3:7" x14ac:dyDescent="0.2">
      <c r="C20" s="16"/>
      <c r="G20" s="16"/>
    </row>
    <row r="21" spans="3:7" x14ac:dyDescent="0.2">
      <c r="C21" s="16"/>
      <c r="G21" s="16"/>
    </row>
    <row r="22" spans="3:7" x14ac:dyDescent="0.2">
      <c r="C22" s="16"/>
      <c r="G22" s="16"/>
    </row>
    <row r="23" spans="3:7" x14ac:dyDescent="0.2">
      <c r="C23" s="16"/>
      <c r="G23" s="16"/>
    </row>
    <row r="24" spans="3:7" x14ac:dyDescent="0.2">
      <c r="C24" s="16"/>
      <c r="G24" s="16"/>
    </row>
    <row r="25" spans="3:7" x14ac:dyDescent="0.2">
      <c r="C25" s="16"/>
      <c r="G25" s="16"/>
    </row>
    <row r="26" spans="3:7" x14ac:dyDescent="0.2">
      <c r="C26" s="16"/>
      <c r="G26" s="16"/>
    </row>
    <row r="27" spans="3:7" x14ac:dyDescent="0.2">
      <c r="C27" s="16"/>
      <c r="G27" s="16"/>
    </row>
    <row r="28" spans="3:7" x14ac:dyDescent="0.2">
      <c r="C28" s="16"/>
      <c r="G28" s="16"/>
    </row>
    <row r="29" spans="3:7" x14ac:dyDescent="0.2">
      <c r="C29" s="16"/>
      <c r="G29" s="16"/>
    </row>
    <row r="30" spans="3:7" x14ac:dyDescent="0.2">
      <c r="C30" s="16"/>
      <c r="G30" s="16"/>
    </row>
    <row r="31" spans="3:7" x14ac:dyDescent="0.2">
      <c r="C31" s="16"/>
      <c r="G31" s="16"/>
    </row>
    <row r="32" spans="3:7" x14ac:dyDescent="0.2">
      <c r="C32" s="16"/>
      <c r="G32" s="16"/>
    </row>
    <row r="33" spans="3:7" x14ac:dyDescent="0.2">
      <c r="C33" s="16"/>
      <c r="G33" s="16"/>
    </row>
    <row r="34" spans="3:7" x14ac:dyDescent="0.2">
      <c r="C34" s="16"/>
      <c r="G34" s="16"/>
    </row>
    <row r="35" spans="3:7" x14ac:dyDescent="0.2">
      <c r="C35" s="16"/>
      <c r="G35" s="16"/>
    </row>
    <row r="36" spans="3:7" x14ac:dyDescent="0.2">
      <c r="C36" s="16"/>
      <c r="G36" s="16"/>
    </row>
    <row r="37" spans="3:7" x14ac:dyDescent="0.2">
      <c r="C37" s="16"/>
      <c r="G37" s="16"/>
    </row>
    <row r="38" spans="3:7" x14ac:dyDescent="0.2">
      <c r="C38" s="16"/>
      <c r="G38" s="16"/>
    </row>
    <row r="39" spans="3:7" x14ac:dyDescent="0.2">
      <c r="C39" s="16"/>
      <c r="G39" s="16"/>
    </row>
    <row r="40" spans="3:7" x14ac:dyDescent="0.2">
      <c r="C40" s="16"/>
      <c r="G40" s="16"/>
    </row>
    <row r="41" spans="3:7" x14ac:dyDescent="0.2">
      <c r="C41" s="16"/>
      <c r="G41" s="16"/>
    </row>
    <row r="42" spans="3:7" x14ac:dyDescent="0.2">
      <c r="C42" s="16"/>
      <c r="G42" s="16"/>
    </row>
    <row r="43" spans="3:7" x14ac:dyDescent="0.2">
      <c r="C43" s="16"/>
      <c r="G43" s="16"/>
    </row>
    <row r="44" spans="3:7" x14ac:dyDescent="0.2">
      <c r="C44" s="16"/>
      <c r="G44" s="16"/>
    </row>
    <row r="45" spans="3:7" x14ac:dyDescent="0.2">
      <c r="C45" s="16"/>
      <c r="G45" s="16"/>
    </row>
    <row r="46" spans="3:7" x14ac:dyDescent="0.2">
      <c r="C46" s="16"/>
      <c r="G46" s="16"/>
    </row>
    <row r="47" spans="3:7" x14ac:dyDescent="0.2">
      <c r="C47" s="16"/>
      <c r="G47" s="16"/>
    </row>
    <row r="48" spans="3:7" x14ac:dyDescent="0.2">
      <c r="C48" s="16"/>
      <c r="G48" s="16"/>
    </row>
    <row r="49" spans="3:7" x14ac:dyDescent="0.2">
      <c r="C49" s="16"/>
      <c r="G49" s="16"/>
    </row>
    <row r="50" spans="3:7" x14ac:dyDescent="0.2">
      <c r="C50" s="16"/>
      <c r="G50" s="16"/>
    </row>
    <row r="51" spans="3:7" x14ac:dyDescent="0.2">
      <c r="C51" s="16"/>
      <c r="G51" s="16"/>
    </row>
    <row r="52" spans="3:7" x14ac:dyDescent="0.2">
      <c r="C52" s="16"/>
      <c r="G52" s="16"/>
    </row>
    <row r="53" spans="3:7" x14ac:dyDescent="0.2">
      <c r="C53" s="16"/>
      <c r="G53" s="16"/>
    </row>
    <row r="54" spans="3:7" x14ac:dyDescent="0.2">
      <c r="C54" s="16"/>
      <c r="G54" s="16"/>
    </row>
    <row r="55" spans="3:7" x14ac:dyDescent="0.2">
      <c r="C55" s="16"/>
      <c r="G55" s="16"/>
    </row>
    <row r="56" spans="3:7" x14ac:dyDescent="0.2">
      <c r="C56" s="16"/>
      <c r="G56" s="16"/>
    </row>
    <row r="57" spans="3:7" x14ac:dyDescent="0.2">
      <c r="C57" s="16"/>
      <c r="G57" s="16"/>
    </row>
    <row r="58" spans="3:7" x14ac:dyDescent="0.2">
      <c r="C58" s="16"/>
      <c r="G58" s="16"/>
    </row>
    <row r="59" spans="3:7" x14ac:dyDescent="0.2">
      <c r="C59" s="16"/>
      <c r="G59" s="16"/>
    </row>
    <row r="60" spans="3:7" x14ac:dyDescent="0.2">
      <c r="C60" s="16"/>
      <c r="G60" s="16"/>
    </row>
    <row r="61" spans="3:7" x14ac:dyDescent="0.2">
      <c r="C61" s="16"/>
      <c r="G61" s="16"/>
    </row>
    <row r="62" spans="3:7" x14ac:dyDescent="0.2">
      <c r="C62" s="16"/>
      <c r="G62" s="16"/>
    </row>
    <row r="63" spans="3:7" x14ac:dyDescent="0.2">
      <c r="C63" s="16"/>
      <c r="G63" s="16"/>
    </row>
    <row r="64" spans="3:7" x14ac:dyDescent="0.2">
      <c r="C64" s="16"/>
      <c r="G64" s="16"/>
    </row>
    <row r="65" spans="3:7" x14ac:dyDescent="0.2">
      <c r="C65" s="16"/>
      <c r="G65" s="16"/>
    </row>
    <row r="66" spans="3:7" x14ac:dyDescent="0.2">
      <c r="C66" s="16"/>
      <c r="G66" s="16"/>
    </row>
    <row r="67" spans="3:7" x14ac:dyDescent="0.2">
      <c r="C67" s="16"/>
      <c r="G67" s="16"/>
    </row>
    <row r="68" spans="3:7" x14ac:dyDescent="0.2">
      <c r="C68" s="16"/>
      <c r="G68" s="16"/>
    </row>
    <row r="69" spans="3:7" x14ac:dyDescent="0.2">
      <c r="C69" s="16"/>
      <c r="G69" s="16"/>
    </row>
    <row r="70" spans="3:7" x14ac:dyDescent="0.2">
      <c r="C70" s="16"/>
      <c r="G70" s="16"/>
    </row>
    <row r="71" spans="3:7" x14ac:dyDescent="0.2">
      <c r="C71" s="16"/>
      <c r="G71" s="16"/>
    </row>
    <row r="72" spans="3:7" x14ac:dyDescent="0.2">
      <c r="C72" s="16"/>
      <c r="G72" s="16"/>
    </row>
    <row r="73" spans="3:7" x14ac:dyDescent="0.2">
      <c r="C73" s="16"/>
      <c r="G73" s="16"/>
    </row>
    <row r="74" spans="3:7" x14ac:dyDescent="0.2">
      <c r="C74" s="16"/>
      <c r="G74" s="16"/>
    </row>
    <row r="75" spans="3:7" x14ac:dyDescent="0.2">
      <c r="C75" s="16"/>
      <c r="G75" s="16"/>
    </row>
    <row r="76" spans="3:7" x14ac:dyDescent="0.2">
      <c r="C76" s="16"/>
      <c r="G76" s="16"/>
    </row>
    <row r="77" spans="3:7" x14ac:dyDescent="0.2">
      <c r="C77" s="16"/>
      <c r="G77" s="16"/>
    </row>
    <row r="78" spans="3:7" x14ac:dyDescent="0.2">
      <c r="C78" s="16"/>
      <c r="G78" s="16"/>
    </row>
    <row r="79" spans="3:7" x14ac:dyDescent="0.2">
      <c r="C79" s="16"/>
      <c r="G79" s="16"/>
    </row>
    <row r="80" spans="3:7" x14ac:dyDescent="0.2">
      <c r="C80" s="16"/>
      <c r="G80" s="16"/>
    </row>
    <row r="81" spans="3:7" x14ac:dyDescent="0.2">
      <c r="C81" s="16"/>
      <c r="G81" s="16"/>
    </row>
    <row r="82" spans="3:7" x14ac:dyDescent="0.2">
      <c r="C82" s="16"/>
      <c r="G82" s="16"/>
    </row>
    <row r="83" spans="3:7" x14ac:dyDescent="0.2">
      <c r="C83" s="16"/>
      <c r="G83" s="16"/>
    </row>
    <row r="84" spans="3:7" x14ac:dyDescent="0.2">
      <c r="C84" s="16"/>
      <c r="G84" s="16"/>
    </row>
    <row r="85" spans="3:7" x14ac:dyDescent="0.2">
      <c r="C85" s="16"/>
      <c r="G85" s="16"/>
    </row>
    <row r="86" spans="3:7" x14ac:dyDescent="0.2">
      <c r="C86" s="16"/>
      <c r="G86" s="16"/>
    </row>
    <row r="87" spans="3:7" x14ac:dyDescent="0.2">
      <c r="C87" s="16"/>
      <c r="G87" s="16"/>
    </row>
    <row r="88" spans="3:7" x14ac:dyDescent="0.2">
      <c r="C88" s="16"/>
      <c r="G88" s="16"/>
    </row>
    <row r="89" spans="3:7" x14ac:dyDescent="0.2">
      <c r="C89" s="16"/>
      <c r="G89" s="16"/>
    </row>
    <row r="90" spans="3:7" x14ac:dyDescent="0.2">
      <c r="C90" s="16"/>
      <c r="G90" s="16"/>
    </row>
    <row r="91" spans="3:7" x14ac:dyDescent="0.2">
      <c r="C91" s="16"/>
      <c r="G91" s="16"/>
    </row>
    <row r="92" spans="3:7" x14ac:dyDescent="0.2">
      <c r="C92" s="16"/>
      <c r="G92" s="16"/>
    </row>
    <row r="93" spans="3:7" x14ac:dyDescent="0.2">
      <c r="C93" s="16"/>
      <c r="G93" s="16"/>
    </row>
    <row r="94" spans="3:7" x14ac:dyDescent="0.2">
      <c r="C94" s="16"/>
      <c r="G94" s="16"/>
    </row>
    <row r="95" spans="3:7" x14ac:dyDescent="0.2">
      <c r="C95" s="16"/>
      <c r="G95" s="16"/>
    </row>
    <row r="96" spans="3:7" x14ac:dyDescent="0.2">
      <c r="C96" s="16"/>
      <c r="G96" s="16"/>
    </row>
    <row r="97" spans="3:7" x14ac:dyDescent="0.2">
      <c r="C97" s="16"/>
      <c r="G97" s="16"/>
    </row>
    <row r="98" spans="3:7" x14ac:dyDescent="0.2">
      <c r="C98" s="16"/>
      <c r="G98" s="16"/>
    </row>
    <row r="99" spans="3:7" x14ac:dyDescent="0.2">
      <c r="C99" s="16"/>
      <c r="G99" s="16"/>
    </row>
    <row r="100" spans="3:7" x14ac:dyDescent="0.2">
      <c r="C100" s="16"/>
      <c r="G100" s="16"/>
    </row>
    <row r="101" spans="3:7" x14ac:dyDescent="0.2">
      <c r="C101" s="16"/>
      <c r="G101" s="16"/>
    </row>
    <row r="102" spans="3:7" x14ac:dyDescent="0.2">
      <c r="C102" s="16"/>
      <c r="G102" s="16"/>
    </row>
    <row r="103" spans="3:7" x14ac:dyDescent="0.2">
      <c r="C103" s="16"/>
      <c r="G103" s="16"/>
    </row>
    <row r="104" spans="3:7" x14ac:dyDescent="0.2">
      <c r="C104" s="16"/>
      <c r="G104" s="16"/>
    </row>
    <row r="105" spans="3:7" x14ac:dyDescent="0.2">
      <c r="C105" s="16"/>
      <c r="G105" s="16"/>
    </row>
    <row r="106" spans="3:7" x14ac:dyDescent="0.2">
      <c r="C106" s="16"/>
      <c r="G106" s="16"/>
    </row>
    <row r="107" spans="3:7" x14ac:dyDescent="0.2">
      <c r="C107" s="16"/>
      <c r="G107" s="16"/>
    </row>
    <row r="108" spans="3:7" x14ac:dyDescent="0.2">
      <c r="C108" s="16"/>
      <c r="G108" s="16"/>
    </row>
    <row r="109" spans="3:7" x14ac:dyDescent="0.2">
      <c r="C109" s="16"/>
      <c r="G109" s="16"/>
    </row>
    <row r="110" spans="3:7" x14ac:dyDescent="0.2">
      <c r="C110" s="16"/>
      <c r="G110" s="16"/>
    </row>
    <row r="111" spans="3:7" x14ac:dyDescent="0.2">
      <c r="C111" s="16"/>
      <c r="G111" s="16"/>
    </row>
    <row r="112" spans="3:7" x14ac:dyDescent="0.2">
      <c r="C112" s="16"/>
      <c r="G112" s="16"/>
    </row>
    <row r="113" spans="3:7" x14ac:dyDescent="0.2">
      <c r="C113" s="16"/>
      <c r="G113" s="16"/>
    </row>
    <row r="114" spans="3:7" x14ac:dyDescent="0.2">
      <c r="C114" s="16"/>
      <c r="G114" s="16"/>
    </row>
    <row r="115" spans="3:7" x14ac:dyDescent="0.2">
      <c r="C115" s="16"/>
      <c r="G115" s="16"/>
    </row>
    <row r="116" spans="3:7" x14ac:dyDescent="0.2">
      <c r="C116" s="16"/>
      <c r="G116" s="16"/>
    </row>
    <row r="117" spans="3:7" x14ac:dyDescent="0.2">
      <c r="C117" s="16"/>
      <c r="G117" s="16"/>
    </row>
    <row r="118" spans="3:7" x14ac:dyDescent="0.2">
      <c r="C118" s="16"/>
      <c r="G118" s="16"/>
    </row>
    <row r="119" spans="3:7" x14ac:dyDescent="0.2">
      <c r="C119" s="16"/>
      <c r="G119" s="16"/>
    </row>
    <row r="120" spans="3:7" x14ac:dyDescent="0.2">
      <c r="C120" s="16"/>
      <c r="G120" s="16"/>
    </row>
    <row r="121" spans="3:7" x14ac:dyDescent="0.2">
      <c r="C121" s="16"/>
      <c r="G121" s="16"/>
    </row>
    <row r="122" spans="3:7" x14ac:dyDescent="0.2">
      <c r="C122" s="16"/>
      <c r="G122" s="16"/>
    </row>
    <row r="123" spans="3:7" x14ac:dyDescent="0.2">
      <c r="C123" s="16"/>
      <c r="G123" s="16"/>
    </row>
    <row r="124" spans="3:7" x14ac:dyDescent="0.2">
      <c r="C124" s="16"/>
      <c r="G124" s="16"/>
    </row>
    <row r="125" spans="3:7" x14ac:dyDescent="0.2">
      <c r="C125" s="16"/>
      <c r="G125" s="16"/>
    </row>
    <row r="126" spans="3:7" x14ac:dyDescent="0.2">
      <c r="C126" s="16"/>
      <c r="G126" s="16"/>
    </row>
    <row r="127" spans="3:7" x14ac:dyDescent="0.2">
      <c r="C127" s="16"/>
      <c r="G127" s="16"/>
    </row>
    <row r="128" spans="3:7" x14ac:dyDescent="0.2">
      <c r="C128" s="16"/>
      <c r="G128" s="16"/>
    </row>
    <row r="129" spans="3:7" x14ac:dyDescent="0.2">
      <c r="C129" s="16"/>
      <c r="G129" s="16"/>
    </row>
    <row r="130" spans="3:7" x14ac:dyDescent="0.2">
      <c r="C130" s="16"/>
      <c r="G130" s="16"/>
    </row>
    <row r="131" spans="3:7" x14ac:dyDescent="0.2">
      <c r="C131" s="16"/>
      <c r="G131" s="16"/>
    </row>
    <row r="132" spans="3:7" x14ac:dyDescent="0.2">
      <c r="C132" s="16"/>
      <c r="G132" s="16"/>
    </row>
    <row r="133" spans="3:7" x14ac:dyDescent="0.2">
      <c r="C133" s="16"/>
      <c r="G133" s="16"/>
    </row>
    <row r="134" spans="3:7" x14ac:dyDescent="0.2">
      <c r="C134" s="16"/>
      <c r="G134" s="16"/>
    </row>
    <row r="135" spans="3:7" x14ac:dyDescent="0.2">
      <c r="C135" s="16"/>
      <c r="G135" s="16"/>
    </row>
    <row r="136" spans="3:7" x14ac:dyDescent="0.2">
      <c r="C136" s="16"/>
      <c r="G136" s="16"/>
    </row>
    <row r="137" spans="3:7" x14ac:dyDescent="0.2">
      <c r="C137" s="16"/>
      <c r="G137" s="16"/>
    </row>
    <row r="138" spans="3:7" x14ac:dyDescent="0.2">
      <c r="C138" s="16"/>
      <c r="G138" s="16"/>
    </row>
    <row r="139" spans="3:7" x14ac:dyDescent="0.2">
      <c r="C139" s="16"/>
      <c r="G139" s="16"/>
    </row>
    <row r="140" spans="3:7" x14ac:dyDescent="0.2">
      <c r="C140" s="16"/>
      <c r="G140" s="16"/>
    </row>
    <row r="141" spans="3:7" x14ac:dyDescent="0.2">
      <c r="C141" s="16"/>
      <c r="G141" s="16"/>
    </row>
    <row r="142" spans="3:7" x14ac:dyDescent="0.2">
      <c r="C142" s="16"/>
      <c r="G142" s="16"/>
    </row>
    <row r="143" spans="3:7" x14ac:dyDescent="0.2">
      <c r="C143" s="16"/>
      <c r="G143" s="16"/>
    </row>
    <row r="144" spans="3:7" x14ac:dyDescent="0.2">
      <c r="C144" s="16"/>
      <c r="G144" s="16"/>
    </row>
    <row r="145" spans="3:7" x14ac:dyDescent="0.2">
      <c r="C145" s="16"/>
      <c r="G145" s="16"/>
    </row>
    <row r="146" spans="3:7" x14ac:dyDescent="0.2">
      <c r="C146" s="16"/>
      <c r="G146" s="16"/>
    </row>
    <row r="147" spans="3:7" x14ac:dyDescent="0.2">
      <c r="C147" s="16"/>
      <c r="G147" s="16"/>
    </row>
    <row r="148" spans="3:7" x14ac:dyDescent="0.2">
      <c r="C148" s="16"/>
      <c r="G148" s="16"/>
    </row>
    <row r="149" spans="3:7" x14ac:dyDescent="0.2">
      <c r="C149" s="16"/>
      <c r="G149" s="16"/>
    </row>
    <row r="150" spans="3:7" x14ac:dyDescent="0.2">
      <c r="C150" s="16"/>
      <c r="G150" s="16"/>
    </row>
    <row r="151" spans="3:7" x14ac:dyDescent="0.2">
      <c r="C151" s="16"/>
      <c r="G151" s="16"/>
    </row>
    <row r="152" spans="3:7" x14ac:dyDescent="0.2">
      <c r="C152" s="16"/>
      <c r="G152" s="16"/>
    </row>
    <row r="153" spans="3:7" x14ac:dyDescent="0.2">
      <c r="C153" s="16"/>
      <c r="G153" s="16"/>
    </row>
    <row r="154" spans="3:7" x14ac:dyDescent="0.2">
      <c r="C154" s="16"/>
      <c r="G154" s="16"/>
    </row>
    <row r="155" spans="3:7" x14ac:dyDescent="0.2">
      <c r="C155" s="16"/>
      <c r="G155" s="16"/>
    </row>
    <row r="156" spans="3:7" x14ac:dyDescent="0.2">
      <c r="C156" s="16"/>
      <c r="G156" s="16"/>
    </row>
    <row r="157" spans="3:7" x14ac:dyDescent="0.2">
      <c r="C157" s="16"/>
      <c r="G157" s="16"/>
    </row>
    <row r="158" spans="3:7" x14ac:dyDescent="0.2">
      <c r="C158" s="16"/>
      <c r="G158" s="16"/>
    </row>
    <row r="159" spans="3:7" x14ac:dyDescent="0.2">
      <c r="C159" s="16"/>
      <c r="G159" s="16"/>
    </row>
    <row r="160" spans="3:7" x14ac:dyDescent="0.2">
      <c r="C160" s="16"/>
      <c r="G160" s="16"/>
    </row>
    <row r="161" spans="3:7" x14ac:dyDescent="0.2">
      <c r="C161" s="16"/>
      <c r="G161" s="16"/>
    </row>
    <row r="162" spans="3:7" x14ac:dyDescent="0.2">
      <c r="C162" s="16"/>
      <c r="G162" s="16"/>
    </row>
    <row r="163" spans="3:7" x14ac:dyDescent="0.2">
      <c r="C163" s="16"/>
      <c r="G163" s="16"/>
    </row>
    <row r="164" spans="3:7" x14ac:dyDescent="0.2">
      <c r="C164" s="16"/>
      <c r="G164" s="16"/>
    </row>
    <row r="165" spans="3:7" x14ac:dyDescent="0.2">
      <c r="C165" s="16"/>
      <c r="G165" s="16"/>
    </row>
    <row r="166" spans="3:7" x14ac:dyDescent="0.2">
      <c r="C166" s="16"/>
      <c r="G166" s="16"/>
    </row>
    <row r="167" spans="3:7" x14ac:dyDescent="0.2">
      <c r="C167" s="16"/>
      <c r="G167" s="16"/>
    </row>
    <row r="168" spans="3:7" x14ac:dyDescent="0.2">
      <c r="C168" s="16"/>
      <c r="G168" s="16"/>
    </row>
    <row r="169" spans="3:7" x14ac:dyDescent="0.2">
      <c r="C169" s="16"/>
      <c r="G169" s="16"/>
    </row>
    <row r="170" spans="3:7" x14ac:dyDescent="0.2">
      <c r="C170" s="16"/>
      <c r="G170" s="16"/>
    </row>
    <row r="171" spans="3:7" x14ac:dyDescent="0.2">
      <c r="C171" s="16"/>
      <c r="G171" s="16"/>
    </row>
    <row r="172" spans="3:7" x14ac:dyDescent="0.2">
      <c r="C172" s="16"/>
      <c r="G172" s="16"/>
    </row>
    <row r="173" spans="3:7" x14ac:dyDescent="0.2">
      <c r="C173" s="16"/>
      <c r="G173" s="16"/>
    </row>
    <row r="174" spans="3:7" x14ac:dyDescent="0.2">
      <c r="C174" s="16"/>
      <c r="G174" s="16"/>
    </row>
    <row r="175" spans="3:7" x14ac:dyDescent="0.2">
      <c r="C175" s="16"/>
      <c r="G175" s="16"/>
    </row>
    <row r="176" spans="3:7" x14ac:dyDescent="0.2">
      <c r="C176" s="16"/>
      <c r="G176" s="16"/>
    </row>
    <row r="177" spans="3:7" x14ac:dyDescent="0.2">
      <c r="C177" s="16"/>
      <c r="G177" s="16"/>
    </row>
    <row r="178" spans="3:7" x14ac:dyDescent="0.2">
      <c r="C178" s="16"/>
      <c r="G178" s="16"/>
    </row>
    <row r="179" spans="3:7" x14ac:dyDescent="0.2">
      <c r="C179" s="16"/>
      <c r="G179" s="16"/>
    </row>
    <row r="180" spans="3:7" x14ac:dyDescent="0.2">
      <c r="C180" s="16"/>
      <c r="G180" s="16"/>
    </row>
    <row r="181" spans="3:7" x14ac:dyDescent="0.2">
      <c r="C181" s="16"/>
      <c r="G181" s="16"/>
    </row>
    <row r="182" spans="3:7" x14ac:dyDescent="0.2">
      <c r="C182" s="16"/>
      <c r="G182" s="16"/>
    </row>
    <row r="183" spans="3:7" x14ac:dyDescent="0.2">
      <c r="C183" s="16"/>
      <c r="G183" s="16"/>
    </row>
    <row r="184" spans="3:7" x14ac:dyDescent="0.2">
      <c r="C184" s="16"/>
      <c r="G184" s="16"/>
    </row>
    <row r="185" spans="3:7" x14ac:dyDescent="0.2">
      <c r="C185" s="16"/>
      <c r="G185" s="16"/>
    </row>
    <row r="186" spans="3:7" x14ac:dyDescent="0.2">
      <c r="C186" s="16"/>
      <c r="G186" s="16"/>
    </row>
    <row r="187" spans="3:7" x14ac:dyDescent="0.2">
      <c r="C187" s="16"/>
      <c r="G187" s="16"/>
    </row>
    <row r="188" spans="3:7" x14ac:dyDescent="0.2">
      <c r="C188" s="16"/>
      <c r="G188" s="16"/>
    </row>
    <row r="189" spans="3:7" x14ac:dyDescent="0.2">
      <c r="C189" s="16"/>
      <c r="G189" s="16"/>
    </row>
    <row r="190" spans="3:7" x14ac:dyDescent="0.2">
      <c r="C190" s="16"/>
      <c r="G190" s="16"/>
    </row>
    <row r="191" spans="3:7" x14ac:dyDescent="0.2">
      <c r="C191" s="16"/>
      <c r="G191" s="16"/>
    </row>
    <row r="192" spans="3:7" x14ac:dyDescent="0.2">
      <c r="C192" s="16"/>
      <c r="G192" s="16"/>
    </row>
    <row r="193" spans="3:7" x14ac:dyDescent="0.2">
      <c r="C193" s="16"/>
      <c r="G193" s="16"/>
    </row>
    <row r="194" spans="3:7" x14ac:dyDescent="0.2">
      <c r="C194" s="16"/>
      <c r="G194" s="16"/>
    </row>
    <row r="195" spans="3:7" x14ac:dyDescent="0.2">
      <c r="C195" s="16"/>
      <c r="G195" s="16"/>
    </row>
    <row r="196" spans="3:7" x14ac:dyDescent="0.2">
      <c r="C196" s="16"/>
      <c r="G196" s="16"/>
    </row>
    <row r="197" spans="3:7" x14ac:dyDescent="0.2">
      <c r="C197" s="16"/>
      <c r="G197" s="16"/>
    </row>
    <row r="198" spans="3:7" x14ac:dyDescent="0.2">
      <c r="C198" s="16"/>
      <c r="G198" s="16"/>
    </row>
    <row r="199" spans="3:7" x14ac:dyDescent="0.2">
      <c r="C199" s="16"/>
      <c r="G199" s="16"/>
    </row>
    <row r="200" spans="3:7" x14ac:dyDescent="0.2">
      <c r="C200" s="16"/>
      <c r="G200" s="16"/>
    </row>
    <row r="201" spans="3:7" x14ac:dyDescent="0.2">
      <c r="C201" s="16"/>
      <c r="G201" s="16"/>
    </row>
    <row r="202" spans="3:7" x14ac:dyDescent="0.2">
      <c r="C202" s="16"/>
      <c r="G202" s="16"/>
    </row>
    <row r="203" spans="3:7" x14ac:dyDescent="0.2">
      <c r="C203" s="16"/>
      <c r="G203" s="16"/>
    </row>
    <row r="204" spans="3:7" x14ac:dyDescent="0.2">
      <c r="C204" s="16"/>
      <c r="G204" s="16"/>
    </row>
    <row r="205" spans="3:7" x14ac:dyDescent="0.2">
      <c r="C205" s="16"/>
      <c r="G205" s="16"/>
    </row>
    <row r="206" spans="3:7" x14ac:dyDescent="0.2">
      <c r="C206" s="16"/>
      <c r="G206" s="16"/>
    </row>
    <row r="207" spans="3:7" x14ac:dyDescent="0.2">
      <c r="C207" s="16"/>
      <c r="G207" s="16"/>
    </row>
    <row r="208" spans="3:7" x14ac:dyDescent="0.2">
      <c r="C208" s="16"/>
      <c r="G208" s="16"/>
    </row>
    <row r="209" spans="3:7" x14ac:dyDescent="0.2">
      <c r="C209" s="16"/>
      <c r="G209" s="16"/>
    </row>
    <row r="210" spans="3:7" x14ac:dyDescent="0.2">
      <c r="C210" s="16"/>
      <c r="G210" s="16"/>
    </row>
    <row r="211" spans="3:7" x14ac:dyDescent="0.2">
      <c r="C211" s="16"/>
      <c r="G211" s="16"/>
    </row>
    <row r="212" spans="3:7" x14ac:dyDescent="0.2">
      <c r="C212" s="16"/>
      <c r="G212" s="16"/>
    </row>
    <row r="213" spans="3:7" x14ac:dyDescent="0.2">
      <c r="C213" s="16"/>
      <c r="G213" s="16"/>
    </row>
    <row r="214" spans="3:7" x14ac:dyDescent="0.2">
      <c r="C214" s="16"/>
      <c r="G214" s="16"/>
    </row>
    <row r="215" spans="3:7" x14ac:dyDescent="0.2">
      <c r="C215" s="16"/>
      <c r="G215" s="16"/>
    </row>
    <row r="216" spans="3:7" x14ac:dyDescent="0.2">
      <c r="C216" s="16"/>
      <c r="G216" s="16"/>
    </row>
    <row r="217" spans="3:7" x14ac:dyDescent="0.2">
      <c r="C217" s="16"/>
      <c r="G217" s="16"/>
    </row>
    <row r="218" spans="3:7" x14ac:dyDescent="0.2">
      <c r="C218" s="16"/>
      <c r="G218" s="16"/>
    </row>
    <row r="219" spans="3:7" x14ac:dyDescent="0.2">
      <c r="C219" s="16"/>
      <c r="G219" s="16"/>
    </row>
    <row r="220" spans="3:7" x14ac:dyDescent="0.2">
      <c r="C220" s="16"/>
      <c r="G220" s="16"/>
    </row>
    <row r="221" spans="3:7" x14ac:dyDescent="0.2">
      <c r="C221" s="16"/>
      <c r="G221" s="16"/>
    </row>
    <row r="222" spans="3:7" x14ac:dyDescent="0.2">
      <c r="C222" s="16"/>
      <c r="G222" s="16"/>
    </row>
    <row r="223" spans="3:7" x14ac:dyDescent="0.2">
      <c r="C223" s="16"/>
      <c r="G223" s="16"/>
    </row>
    <row r="224" spans="3:7" x14ac:dyDescent="0.2">
      <c r="C224" s="16"/>
      <c r="G224" s="16"/>
    </row>
    <row r="225" spans="3:7" x14ac:dyDescent="0.2">
      <c r="C225" s="16"/>
      <c r="G225" s="16"/>
    </row>
    <row r="226" spans="3:7" x14ac:dyDescent="0.2">
      <c r="C226" s="16"/>
      <c r="G226" s="16"/>
    </row>
    <row r="227" spans="3:7" x14ac:dyDescent="0.2">
      <c r="C227" s="16"/>
      <c r="G227" s="16"/>
    </row>
    <row r="228" spans="3:7" x14ac:dyDescent="0.2">
      <c r="C228" s="16"/>
      <c r="G228" s="16"/>
    </row>
    <row r="229" spans="3:7" x14ac:dyDescent="0.2">
      <c r="C229" s="16"/>
      <c r="G229" s="16"/>
    </row>
    <row r="230" spans="3:7" x14ac:dyDescent="0.2">
      <c r="C230" s="16"/>
      <c r="G230" s="16"/>
    </row>
    <row r="231" spans="3:7" x14ac:dyDescent="0.2">
      <c r="C231" s="16"/>
      <c r="G231" s="16"/>
    </row>
    <row r="232" spans="3:7" x14ac:dyDescent="0.2">
      <c r="C232" s="16"/>
      <c r="G232" s="16"/>
    </row>
    <row r="233" spans="3:7" x14ac:dyDescent="0.2">
      <c r="C233" s="16"/>
      <c r="G233" s="16"/>
    </row>
    <row r="234" spans="3:7" x14ac:dyDescent="0.2">
      <c r="C234" s="16"/>
      <c r="G234" s="16"/>
    </row>
    <row r="235" spans="3:7" x14ac:dyDescent="0.2">
      <c r="C235" s="16"/>
      <c r="G235" s="16"/>
    </row>
    <row r="236" spans="3:7" x14ac:dyDescent="0.2">
      <c r="C236" s="16"/>
      <c r="G236" s="16"/>
    </row>
    <row r="237" spans="3:7" x14ac:dyDescent="0.2">
      <c r="C237" s="16"/>
      <c r="G237" s="16"/>
    </row>
    <row r="238" spans="3:7" x14ac:dyDescent="0.2">
      <c r="C238" s="16"/>
      <c r="G238" s="16"/>
    </row>
    <row r="239" spans="3:7" x14ac:dyDescent="0.2">
      <c r="C239" s="16"/>
      <c r="G239" s="16"/>
    </row>
    <row r="240" spans="3:7" x14ac:dyDescent="0.2">
      <c r="C240" s="16"/>
      <c r="G240" s="16"/>
    </row>
    <row r="241" spans="3:7" x14ac:dyDescent="0.2">
      <c r="C241" s="16"/>
      <c r="G241" s="16"/>
    </row>
    <row r="242" spans="3:7" x14ac:dyDescent="0.2">
      <c r="C242" s="16"/>
      <c r="G242" s="16"/>
    </row>
    <row r="243" spans="3:7" x14ac:dyDescent="0.2">
      <c r="C243" s="16"/>
      <c r="G243" s="16"/>
    </row>
    <row r="244" spans="3:7" x14ac:dyDescent="0.2">
      <c r="C244" s="16"/>
      <c r="G244" s="16"/>
    </row>
    <row r="245" spans="3:7" x14ac:dyDescent="0.2">
      <c r="C245" s="16"/>
      <c r="G245" s="16"/>
    </row>
    <row r="246" spans="3:7" x14ac:dyDescent="0.2">
      <c r="C246" s="16"/>
      <c r="G246" s="16"/>
    </row>
    <row r="247" spans="3:7" x14ac:dyDescent="0.2">
      <c r="C247" s="16"/>
      <c r="G247" s="16"/>
    </row>
    <row r="248" spans="3:7" x14ac:dyDescent="0.2">
      <c r="C248" s="16"/>
      <c r="G248" s="16"/>
    </row>
    <row r="249" spans="3:7" x14ac:dyDescent="0.2">
      <c r="C249" s="16"/>
      <c r="G249" s="16"/>
    </row>
    <row r="250" spans="3:7" x14ac:dyDescent="0.2">
      <c r="C250" s="16"/>
      <c r="G250" s="16"/>
    </row>
    <row r="251" spans="3:7" x14ac:dyDescent="0.2">
      <c r="C251" s="16"/>
      <c r="G251" s="16"/>
    </row>
    <row r="252" spans="3:7" x14ac:dyDescent="0.2">
      <c r="C252" s="16"/>
      <c r="G252" s="16"/>
    </row>
    <row r="253" spans="3:7" x14ac:dyDescent="0.2">
      <c r="C253" s="16"/>
      <c r="G253" s="16"/>
    </row>
    <row r="254" spans="3:7" x14ac:dyDescent="0.2">
      <c r="C254" s="16"/>
      <c r="G254" s="16"/>
    </row>
    <row r="255" spans="3:7" x14ac:dyDescent="0.2">
      <c r="C255" s="16"/>
      <c r="G255" s="16"/>
    </row>
    <row r="256" spans="3:7" x14ac:dyDescent="0.2">
      <c r="C256" s="16"/>
      <c r="G256" s="16"/>
    </row>
    <row r="257" spans="3:7" x14ac:dyDescent="0.2">
      <c r="C257" s="16"/>
      <c r="G257" s="16"/>
    </row>
    <row r="258" spans="3:7" x14ac:dyDescent="0.2">
      <c r="C258" s="16"/>
      <c r="G258" s="16"/>
    </row>
    <row r="259" spans="3:7" x14ac:dyDescent="0.2">
      <c r="C259" s="16"/>
      <c r="G259" s="16"/>
    </row>
    <row r="260" spans="3:7" x14ac:dyDescent="0.2">
      <c r="C260" s="16"/>
      <c r="G260" s="16"/>
    </row>
    <row r="261" spans="3:7" x14ac:dyDescent="0.2">
      <c r="C261" s="16"/>
      <c r="G261" s="16"/>
    </row>
    <row r="262" spans="3:7" x14ac:dyDescent="0.2">
      <c r="C262" s="16"/>
      <c r="G262" s="16"/>
    </row>
    <row r="263" spans="3:7" x14ac:dyDescent="0.2">
      <c r="C263" s="16"/>
      <c r="G263" s="16"/>
    </row>
    <row r="264" spans="3:7" x14ac:dyDescent="0.2">
      <c r="C264" s="16"/>
      <c r="G264" s="16"/>
    </row>
    <row r="265" spans="3:7" x14ac:dyDescent="0.2">
      <c r="C265" s="16"/>
      <c r="G265" s="16"/>
    </row>
    <row r="266" spans="3:7" x14ac:dyDescent="0.2">
      <c r="C266" s="16"/>
      <c r="G266" s="16"/>
    </row>
    <row r="267" spans="3:7" x14ac:dyDescent="0.2">
      <c r="C267" s="16"/>
      <c r="G267" s="16"/>
    </row>
    <row r="268" spans="3:7" x14ac:dyDescent="0.2">
      <c r="C268" s="16"/>
      <c r="G268" s="16"/>
    </row>
    <row r="269" spans="3:7" x14ac:dyDescent="0.2">
      <c r="C269" s="16"/>
      <c r="G269" s="16"/>
    </row>
    <row r="270" spans="3:7" x14ac:dyDescent="0.2">
      <c r="C270" s="16"/>
      <c r="G270" s="16"/>
    </row>
    <row r="271" spans="3:7" x14ac:dyDescent="0.2">
      <c r="C271" s="16"/>
      <c r="G271" s="16"/>
    </row>
    <row r="272" spans="3:7" x14ac:dyDescent="0.2">
      <c r="C272" s="16"/>
      <c r="G272" s="16"/>
    </row>
    <row r="273" spans="3:7" x14ac:dyDescent="0.2">
      <c r="C273" s="16"/>
      <c r="G273" s="16"/>
    </row>
    <row r="274" spans="3:7" x14ac:dyDescent="0.2">
      <c r="C274" s="16"/>
      <c r="G274" s="16"/>
    </row>
    <row r="275" spans="3:7" x14ac:dyDescent="0.2">
      <c r="C275" s="16"/>
      <c r="G275" s="16"/>
    </row>
    <row r="276" spans="3:7" x14ac:dyDescent="0.2">
      <c r="C276" s="16"/>
      <c r="G276" s="16"/>
    </row>
    <row r="277" spans="3:7" x14ac:dyDescent="0.2">
      <c r="C277" s="16"/>
      <c r="G277" s="16"/>
    </row>
    <row r="278" spans="3:7" x14ac:dyDescent="0.2">
      <c r="C278" s="16"/>
      <c r="G278" s="16"/>
    </row>
    <row r="279" spans="3:7" x14ac:dyDescent="0.2">
      <c r="C279" s="16"/>
      <c r="G279" s="16"/>
    </row>
    <row r="280" spans="3:7" x14ac:dyDescent="0.2">
      <c r="C280" s="16"/>
      <c r="G280" s="16"/>
    </row>
    <row r="281" spans="3:7" x14ac:dyDescent="0.2">
      <c r="C281" s="16"/>
      <c r="G281" s="16"/>
    </row>
    <row r="282" spans="3:7" x14ac:dyDescent="0.2">
      <c r="C282" s="16"/>
      <c r="G282" s="16"/>
    </row>
    <row r="283" spans="3:7" x14ac:dyDescent="0.2">
      <c r="C283" s="16"/>
      <c r="G283" s="16"/>
    </row>
    <row r="284" spans="3:7" x14ac:dyDescent="0.2">
      <c r="C284" s="16"/>
      <c r="G284" s="16"/>
    </row>
    <row r="285" spans="3:7" x14ac:dyDescent="0.2">
      <c r="C285" s="16"/>
      <c r="G285" s="16"/>
    </row>
    <row r="286" spans="3:7" x14ac:dyDescent="0.2">
      <c r="C286" s="16"/>
      <c r="G286" s="16"/>
    </row>
    <row r="287" spans="3:7" x14ac:dyDescent="0.2">
      <c r="C287" s="16"/>
      <c r="G287" s="16"/>
    </row>
    <row r="288" spans="3:7" x14ac:dyDescent="0.2">
      <c r="C288" s="16"/>
      <c r="G288" s="16"/>
    </row>
    <row r="289" spans="3:7" x14ac:dyDescent="0.2">
      <c r="C289" s="16"/>
      <c r="G289" s="16"/>
    </row>
    <row r="290" spans="3:7" x14ac:dyDescent="0.2">
      <c r="C290" s="16"/>
      <c r="G290" s="16"/>
    </row>
    <row r="291" spans="3:7" x14ac:dyDescent="0.2">
      <c r="C291" s="16"/>
      <c r="G291" s="16"/>
    </row>
    <row r="292" spans="3:7" x14ac:dyDescent="0.2">
      <c r="C292" s="16"/>
      <c r="G292" s="16"/>
    </row>
    <row r="293" spans="3:7" x14ac:dyDescent="0.2">
      <c r="C293" s="16"/>
      <c r="G293" s="16"/>
    </row>
    <row r="294" spans="3:7" x14ac:dyDescent="0.2">
      <c r="C294" s="16"/>
      <c r="G294" s="16"/>
    </row>
    <row r="295" spans="3:7" x14ac:dyDescent="0.2">
      <c r="C295" s="16"/>
      <c r="G295" s="16"/>
    </row>
    <row r="296" spans="3:7" x14ac:dyDescent="0.2">
      <c r="C296" s="16"/>
      <c r="G296" s="16"/>
    </row>
    <row r="297" spans="3:7" x14ac:dyDescent="0.2">
      <c r="C297" s="16"/>
      <c r="G297" s="16"/>
    </row>
    <row r="298" spans="3:7" x14ac:dyDescent="0.2">
      <c r="C298" s="16"/>
      <c r="G298" s="16"/>
    </row>
    <row r="299" spans="3:7" x14ac:dyDescent="0.2">
      <c r="C299" s="16"/>
      <c r="G299" s="16"/>
    </row>
    <row r="300" spans="3:7" x14ac:dyDescent="0.2">
      <c r="C300" s="16"/>
      <c r="G300" s="16"/>
    </row>
    <row r="301" spans="3:7" x14ac:dyDescent="0.2">
      <c r="C301" s="16"/>
      <c r="G301" s="16"/>
    </row>
    <row r="302" spans="3:7" x14ac:dyDescent="0.2">
      <c r="C302" s="16"/>
      <c r="G302" s="16"/>
    </row>
    <row r="303" spans="3:7" x14ac:dyDescent="0.2">
      <c r="C303" s="16"/>
      <c r="G303" s="16"/>
    </row>
    <row r="304" spans="3:7" x14ac:dyDescent="0.2">
      <c r="C304" s="16"/>
      <c r="G304" s="16"/>
    </row>
    <row r="305" spans="3:7" x14ac:dyDescent="0.2">
      <c r="C305" s="16"/>
      <c r="G305" s="16"/>
    </row>
    <row r="306" spans="3:7" x14ac:dyDescent="0.2">
      <c r="C306" s="16"/>
      <c r="G306" s="16"/>
    </row>
    <row r="307" spans="3:7" x14ac:dyDescent="0.2">
      <c r="C307" s="16"/>
      <c r="G307" s="16"/>
    </row>
    <row r="308" spans="3:7" x14ac:dyDescent="0.2">
      <c r="C308" s="16"/>
      <c r="G308" s="16"/>
    </row>
    <row r="309" spans="3:7" x14ac:dyDescent="0.2">
      <c r="C309" s="16"/>
      <c r="G309" s="16"/>
    </row>
    <row r="310" spans="3:7" x14ac:dyDescent="0.2">
      <c r="C310" s="16"/>
      <c r="G310" s="16"/>
    </row>
    <row r="311" spans="3:7" x14ac:dyDescent="0.2">
      <c r="C311" s="16"/>
      <c r="G311" s="16"/>
    </row>
    <row r="312" spans="3:7" x14ac:dyDescent="0.2">
      <c r="C312" s="16"/>
      <c r="G312" s="16"/>
    </row>
    <row r="313" spans="3:7" x14ac:dyDescent="0.2">
      <c r="C313" s="16"/>
      <c r="G313" s="16"/>
    </row>
    <row r="314" spans="3:7" x14ac:dyDescent="0.2">
      <c r="C314" s="16"/>
      <c r="G314" s="16"/>
    </row>
    <row r="315" spans="3:7" x14ac:dyDescent="0.2">
      <c r="C315" s="16"/>
      <c r="G315" s="16"/>
    </row>
    <row r="316" spans="3:7" x14ac:dyDescent="0.2">
      <c r="C316" s="16"/>
      <c r="G316" s="16"/>
    </row>
    <row r="317" spans="3:7" x14ac:dyDescent="0.2">
      <c r="C317" s="16"/>
      <c r="G317" s="16"/>
    </row>
    <row r="318" spans="3:7" x14ac:dyDescent="0.2">
      <c r="C318" s="16"/>
      <c r="G318" s="16"/>
    </row>
    <row r="319" spans="3:7" x14ac:dyDescent="0.2">
      <c r="C319" s="16"/>
      <c r="G319" s="16"/>
    </row>
    <row r="320" spans="3:7" x14ac:dyDescent="0.2">
      <c r="C320" s="16"/>
      <c r="G320" s="16"/>
    </row>
    <row r="321" spans="3:7" x14ac:dyDescent="0.2">
      <c r="C321" s="16"/>
      <c r="G321" s="16"/>
    </row>
    <row r="322" spans="3:7" x14ac:dyDescent="0.2">
      <c r="C322" s="16"/>
      <c r="G322" s="16"/>
    </row>
    <row r="323" spans="3:7" x14ac:dyDescent="0.2">
      <c r="C323" s="16"/>
      <c r="G323" s="16"/>
    </row>
    <row r="324" spans="3:7" x14ac:dyDescent="0.2">
      <c r="C324" s="16"/>
      <c r="G324" s="16"/>
    </row>
    <row r="325" spans="3:7" x14ac:dyDescent="0.2">
      <c r="C325" s="16"/>
      <c r="G325" s="16"/>
    </row>
    <row r="326" spans="3:7" x14ac:dyDescent="0.2">
      <c r="C326" s="16"/>
      <c r="G326" s="16"/>
    </row>
    <row r="327" spans="3:7" x14ac:dyDescent="0.2">
      <c r="C327" s="16"/>
      <c r="G327" s="16"/>
    </row>
    <row r="328" spans="3:7" x14ac:dyDescent="0.2">
      <c r="C328" s="16"/>
      <c r="G328" s="16"/>
    </row>
    <row r="329" spans="3:7" x14ac:dyDescent="0.2">
      <c r="C329" s="16"/>
      <c r="G329" s="16"/>
    </row>
    <row r="330" spans="3:7" x14ac:dyDescent="0.2">
      <c r="C330" s="16"/>
      <c r="G330" s="16"/>
    </row>
    <row r="331" spans="3:7" x14ac:dyDescent="0.2">
      <c r="C331" s="16"/>
      <c r="G331" s="16"/>
    </row>
    <row r="332" spans="3:7" x14ac:dyDescent="0.2">
      <c r="C332" s="16"/>
      <c r="G332" s="16"/>
    </row>
    <row r="333" spans="3:7" x14ac:dyDescent="0.2">
      <c r="C333" s="16"/>
      <c r="G333" s="16"/>
    </row>
    <row r="334" spans="3:7" x14ac:dyDescent="0.2">
      <c r="C334" s="16"/>
      <c r="G334" s="16"/>
    </row>
    <row r="335" spans="3:7" x14ac:dyDescent="0.2">
      <c r="C335" s="16"/>
      <c r="G335" s="16"/>
    </row>
    <row r="336" spans="3:7" x14ac:dyDescent="0.2">
      <c r="C336" s="16"/>
      <c r="G336" s="16"/>
    </row>
    <row r="337" spans="3:7" x14ac:dyDescent="0.2">
      <c r="C337" s="16"/>
      <c r="G337" s="16"/>
    </row>
    <row r="338" spans="3:7" x14ac:dyDescent="0.2">
      <c r="C338" s="16"/>
      <c r="G338" s="16"/>
    </row>
    <row r="339" spans="3:7" x14ac:dyDescent="0.2">
      <c r="C339" s="16"/>
      <c r="G339" s="16"/>
    </row>
    <row r="340" spans="3:7" x14ac:dyDescent="0.2">
      <c r="C340" s="16"/>
      <c r="G340" s="16"/>
    </row>
    <row r="341" spans="3:7" x14ac:dyDescent="0.2">
      <c r="C341" s="16"/>
      <c r="G341" s="16"/>
    </row>
    <row r="342" spans="3:7" x14ac:dyDescent="0.2">
      <c r="C342" s="16"/>
      <c r="G342" s="16"/>
    </row>
    <row r="343" spans="3:7" x14ac:dyDescent="0.2">
      <c r="C343" s="16"/>
      <c r="G343" s="16"/>
    </row>
    <row r="344" spans="3:7" x14ac:dyDescent="0.2">
      <c r="C344" s="16"/>
      <c r="G344" s="16"/>
    </row>
    <row r="345" spans="3:7" x14ac:dyDescent="0.2">
      <c r="C345" s="16"/>
      <c r="G345" s="16"/>
    </row>
    <row r="346" spans="3:7" x14ac:dyDescent="0.2">
      <c r="C346" s="16"/>
      <c r="G346" s="16"/>
    </row>
    <row r="347" spans="3:7" x14ac:dyDescent="0.2">
      <c r="C347" s="16"/>
      <c r="G347" s="16"/>
    </row>
    <row r="348" spans="3:7" x14ac:dyDescent="0.2">
      <c r="C348" s="16"/>
      <c r="G348" s="16"/>
    </row>
    <row r="349" spans="3:7" x14ac:dyDescent="0.2">
      <c r="C349" s="16"/>
      <c r="G349" s="16"/>
    </row>
    <row r="350" spans="3:7" x14ac:dyDescent="0.2">
      <c r="C350" s="16"/>
      <c r="G350" s="16"/>
    </row>
    <row r="351" spans="3:7" x14ac:dyDescent="0.2">
      <c r="C351" s="16"/>
      <c r="G351" s="16"/>
    </row>
    <row r="352" spans="3:7" x14ac:dyDescent="0.2">
      <c r="C352" s="16"/>
      <c r="G352" s="16"/>
    </row>
    <row r="353" spans="3:7" x14ac:dyDescent="0.2">
      <c r="C353" s="16"/>
      <c r="G353" s="16"/>
    </row>
    <row r="354" spans="3:7" x14ac:dyDescent="0.2">
      <c r="C354" s="16"/>
      <c r="G354" s="16"/>
    </row>
    <row r="355" spans="3:7" x14ac:dyDescent="0.2">
      <c r="C355" s="16"/>
      <c r="G355" s="16"/>
    </row>
    <row r="356" spans="3:7" x14ac:dyDescent="0.2">
      <c r="C356" s="16"/>
      <c r="G356" s="16"/>
    </row>
    <row r="357" spans="3:7" x14ac:dyDescent="0.2">
      <c r="C357" s="16"/>
      <c r="G357" s="16"/>
    </row>
    <row r="358" spans="3:7" x14ac:dyDescent="0.2">
      <c r="C358" s="16"/>
      <c r="G358" s="16"/>
    </row>
    <row r="359" spans="3:7" x14ac:dyDescent="0.2">
      <c r="C359" s="16"/>
      <c r="G359" s="16"/>
    </row>
    <row r="360" spans="3:7" x14ac:dyDescent="0.2">
      <c r="C360" s="16"/>
      <c r="G360" s="16"/>
    </row>
    <row r="361" spans="3:7" x14ac:dyDescent="0.2">
      <c r="C361" s="16"/>
      <c r="G361" s="16"/>
    </row>
    <row r="362" spans="3:7" x14ac:dyDescent="0.2">
      <c r="C362" s="16"/>
      <c r="G362" s="16"/>
    </row>
    <row r="363" spans="3:7" x14ac:dyDescent="0.2">
      <c r="C363" s="16"/>
      <c r="G363" s="16"/>
    </row>
    <row r="364" spans="3:7" x14ac:dyDescent="0.2">
      <c r="C364" s="16"/>
      <c r="G364" s="16"/>
    </row>
    <row r="365" spans="3:7" x14ac:dyDescent="0.2">
      <c r="C365" s="16"/>
      <c r="G365" s="16"/>
    </row>
    <row r="366" spans="3:7" x14ac:dyDescent="0.2">
      <c r="C366" s="16"/>
      <c r="G366" s="16"/>
    </row>
    <row r="367" spans="3:7" x14ac:dyDescent="0.2">
      <c r="C367" s="16"/>
      <c r="G367" s="16"/>
    </row>
    <row r="368" spans="3:7" x14ac:dyDescent="0.2">
      <c r="C368" s="16"/>
      <c r="G368" s="16"/>
    </row>
    <row r="369" spans="3:7" x14ac:dyDescent="0.2">
      <c r="C369" s="16"/>
      <c r="G369" s="16"/>
    </row>
    <row r="370" spans="3:7" x14ac:dyDescent="0.2">
      <c r="C370" s="16"/>
      <c r="G370" s="16"/>
    </row>
    <row r="371" spans="3:7" x14ac:dyDescent="0.2">
      <c r="C371" s="16"/>
      <c r="G371" s="16"/>
    </row>
    <row r="372" spans="3:7" x14ac:dyDescent="0.2">
      <c r="C372" s="16"/>
      <c r="G372" s="16"/>
    </row>
    <row r="373" spans="3:7" x14ac:dyDescent="0.2">
      <c r="C373" s="16"/>
      <c r="G373" s="16"/>
    </row>
    <row r="374" spans="3:7" x14ac:dyDescent="0.2">
      <c r="C374" s="16"/>
      <c r="G374" s="16"/>
    </row>
    <row r="375" spans="3:7" x14ac:dyDescent="0.2">
      <c r="C375" s="16"/>
      <c r="G375" s="16"/>
    </row>
    <row r="376" spans="3:7" x14ac:dyDescent="0.2">
      <c r="C376" s="16"/>
      <c r="G376" s="16"/>
    </row>
    <row r="377" spans="3:7" x14ac:dyDescent="0.2">
      <c r="C377" s="16"/>
      <c r="G377" s="16"/>
    </row>
    <row r="378" spans="3:7" x14ac:dyDescent="0.2">
      <c r="C378" s="16"/>
      <c r="G378" s="16"/>
    </row>
    <row r="379" spans="3:7" x14ac:dyDescent="0.2">
      <c r="C379" s="16"/>
      <c r="G379" s="16"/>
    </row>
    <row r="380" spans="3:7" x14ac:dyDescent="0.2">
      <c r="C380" s="16"/>
      <c r="G380" s="16"/>
    </row>
    <row r="381" spans="3:7" x14ac:dyDescent="0.2">
      <c r="C381" s="16"/>
      <c r="G381" s="16"/>
    </row>
    <row r="382" spans="3:7" x14ac:dyDescent="0.2">
      <c r="C382" s="16"/>
      <c r="G382" s="16"/>
    </row>
    <row r="383" spans="3:7" x14ac:dyDescent="0.2">
      <c r="C383" s="16"/>
      <c r="G383" s="16"/>
    </row>
    <row r="384" spans="3:7" x14ac:dyDescent="0.2">
      <c r="C384" s="16"/>
      <c r="G384" s="16"/>
    </row>
    <row r="385" spans="3:7" x14ac:dyDescent="0.2">
      <c r="C385" s="16"/>
      <c r="G385" s="16"/>
    </row>
    <row r="386" spans="3:7" x14ac:dyDescent="0.2">
      <c r="C386" s="16"/>
      <c r="G386" s="16"/>
    </row>
    <row r="387" spans="3:7" x14ac:dyDescent="0.2">
      <c r="C387" s="16"/>
      <c r="G387" s="16"/>
    </row>
    <row r="388" spans="3:7" x14ac:dyDescent="0.2">
      <c r="C388" s="16"/>
      <c r="G388" s="16"/>
    </row>
    <row r="389" spans="3:7" x14ac:dyDescent="0.2">
      <c r="C389" s="16"/>
      <c r="G389" s="16"/>
    </row>
    <row r="390" spans="3:7" x14ac:dyDescent="0.2">
      <c r="C390" s="16"/>
      <c r="G390" s="16"/>
    </row>
    <row r="391" spans="3:7" x14ac:dyDescent="0.2">
      <c r="C391" s="16"/>
      <c r="G391" s="16"/>
    </row>
    <row r="392" spans="3:7" x14ac:dyDescent="0.2">
      <c r="C392" s="16"/>
      <c r="G392" s="16"/>
    </row>
    <row r="393" spans="3:7" x14ac:dyDescent="0.2">
      <c r="C393" s="16"/>
      <c r="G393" s="16"/>
    </row>
    <row r="394" spans="3:7" x14ac:dyDescent="0.2">
      <c r="C394" s="16"/>
      <c r="G394" s="16"/>
    </row>
    <row r="395" spans="3:7" x14ac:dyDescent="0.2">
      <c r="C395" s="16"/>
      <c r="G395" s="16"/>
    </row>
    <row r="396" spans="3:7" x14ac:dyDescent="0.2">
      <c r="C396" s="16"/>
      <c r="G396" s="16"/>
    </row>
    <row r="397" spans="3:7" x14ac:dyDescent="0.2">
      <c r="C397" s="16"/>
      <c r="G397" s="16"/>
    </row>
    <row r="398" spans="3:7" x14ac:dyDescent="0.2">
      <c r="C398" s="16"/>
      <c r="G398" s="16"/>
    </row>
    <row r="399" spans="3:7" x14ac:dyDescent="0.2">
      <c r="C399" s="16"/>
      <c r="G399" s="16"/>
    </row>
    <row r="400" spans="3:7" x14ac:dyDescent="0.2">
      <c r="C400" s="16"/>
      <c r="G400" s="16"/>
    </row>
    <row r="401" spans="3:7" x14ac:dyDescent="0.2">
      <c r="C401" s="16"/>
      <c r="G401" s="16"/>
    </row>
    <row r="402" spans="3:7" x14ac:dyDescent="0.2">
      <c r="C402" s="16"/>
      <c r="G402" s="16"/>
    </row>
    <row r="403" spans="3:7" x14ac:dyDescent="0.2">
      <c r="C403" s="16"/>
      <c r="G403" s="16"/>
    </row>
    <row r="404" spans="3:7" x14ac:dyDescent="0.2">
      <c r="C404" s="16"/>
      <c r="G404" s="16"/>
    </row>
    <row r="405" spans="3:7" x14ac:dyDescent="0.2">
      <c r="C405" s="16"/>
      <c r="G405" s="16"/>
    </row>
    <row r="406" spans="3:7" x14ac:dyDescent="0.2">
      <c r="C406" s="16"/>
      <c r="G406" s="16"/>
    </row>
    <row r="407" spans="3:7" x14ac:dyDescent="0.2">
      <c r="C407" s="16"/>
      <c r="G407" s="16"/>
    </row>
    <row r="408" spans="3:7" x14ac:dyDescent="0.2">
      <c r="C408" s="16"/>
      <c r="G408" s="16"/>
    </row>
    <row r="409" spans="3:7" x14ac:dyDescent="0.2">
      <c r="C409" s="16"/>
      <c r="G409" s="16"/>
    </row>
    <row r="410" spans="3:7" x14ac:dyDescent="0.2">
      <c r="C410" s="16"/>
      <c r="G410" s="16"/>
    </row>
    <row r="411" spans="3:7" x14ac:dyDescent="0.2">
      <c r="C411" s="16"/>
      <c r="G411" s="16"/>
    </row>
    <row r="412" spans="3:7" x14ac:dyDescent="0.2">
      <c r="C412" s="16"/>
      <c r="G412" s="16"/>
    </row>
    <row r="413" spans="3:7" x14ac:dyDescent="0.2">
      <c r="C413" s="16"/>
      <c r="G413" s="16"/>
    </row>
    <row r="414" spans="3:7" x14ac:dyDescent="0.2">
      <c r="C414" s="16"/>
      <c r="G414" s="16"/>
    </row>
    <row r="415" spans="3:7" x14ac:dyDescent="0.2">
      <c r="C415" s="16"/>
      <c r="G415" s="16"/>
    </row>
    <row r="416" spans="3:7" x14ac:dyDescent="0.2">
      <c r="C416" s="16"/>
      <c r="G416" s="16"/>
    </row>
    <row r="417" spans="3:7" x14ac:dyDescent="0.2">
      <c r="C417" s="16"/>
      <c r="G417" s="16"/>
    </row>
    <row r="418" spans="3:7" x14ac:dyDescent="0.2">
      <c r="C418" s="16"/>
      <c r="G418" s="16"/>
    </row>
    <row r="419" spans="3:7" x14ac:dyDescent="0.2">
      <c r="C419" s="16"/>
      <c r="G419" s="16"/>
    </row>
    <row r="420" spans="3:7" x14ac:dyDescent="0.2">
      <c r="C420" s="16"/>
      <c r="G420" s="16"/>
    </row>
    <row r="421" spans="3:7" x14ac:dyDescent="0.2">
      <c r="C421" s="16"/>
      <c r="G421" s="16"/>
    </row>
    <row r="422" spans="3:7" x14ac:dyDescent="0.2">
      <c r="C422" s="16"/>
      <c r="G422" s="16"/>
    </row>
    <row r="423" spans="3:7" x14ac:dyDescent="0.2">
      <c r="C423" s="16"/>
      <c r="G423" s="16"/>
    </row>
    <row r="424" spans="3:7" x14ac:dyDescent="0.2">
      <c r="C424" s="16"/>
      <c r="G424" s="16"/>
    </row>
    <row r="425" spans="3:7" x14ac:dyDescent="0.2">
      <c r="C425" s="16"/>
      <c r="G425" s="16"/>
    </row>
    <row r="426" spans="3:7" x14ac:dyDescent="0.2">
      <c r="C426" s="16"/>
      <c r="G426" s="16"/>
    </row>
    <row r="427" spans="3:7" x14ac:dyDescent="0.2">
      <c r="C427" s="16"/>
      <c r="G427" s="16"/>
    </row>
    <row r="428" spans="3:7" x14ac:dyDescent="0.2">
      <c r="C428" s="16"/>
      <c r="G428" s="16"/>
    </row>
    <row r="429" spans="3:7" x14ac:dyDescent="0.2">
      <c r="C429" s="16"/>
      <c r="G429" s="16"/>
    </row>
    <row r="430" spans="3:7" x14ac:dyDescent="0.2">
      <c r="C430" s="16"/>
      <c r="G430" s="16"/>
    </row>
    <row r="431" spans="3:7" x14ac:dyDescent="0.2">
      <c r="C431" s="16"/>
      <c r="G431" s="16"/>
    </row>
    <row r="432" spans="3:7" x14ac:dyDescent="0.2">
      <c r="C432" s="16"/>
      <c r="G432" s="16"/>
    </row>
    <row r="433" spans="3:7" x14ac:dyDescent="0.2">
      <c r="C433" s="16"/>
      <c r="G433" s="16"/>
    </row>
    <row r="434" spans="3:7" x14ac:dyDescent="0.2">
      <c r="C434" s="16"/>
      <c r="G434" s="16"/>
    </row>
    <row r="435" spans="3:7" x14ac:dyDescent="0.2">
      <c r="C435" s="16"/>
      <c r="G435" s="16"/>
    </row>
    <row r="436" spans="3:7" x14ac:dyDescent="0.2">
      <c r="C436" s="16"/>
      <c r="G436" s="16"/>
    </row>
    <row r="437" spans="3:7" x14ac:dyDescent="0.2">
      <c r="C437" s="16"/>
      <c r="G437" s="16"/>
    </row>
    <row r="438" spans="3:7" x14ac:dyDescent="0.2">
      <c r="C438" s="16"/>
      <c r="G438" s="16"/>
    </row>
    <row r="439" spans="3:7" x14ac:dyDescent="0.2">
      <c r="C439" s="16"/>
      <c r="G439" s="16"/>
    </row>
    <row r="440" spans="3:7" x14ac:dyDescent="0.2">
      <c r="C440" s="16"/>
      <c r="G440" s="16"/>
    </row>
    <row r="441" spans="3:7" x14ac:dyDescent="0.2">
      <c r="C441" s="16"/>
      <c r="G441" s="16"/>
    </row>
    <row r="442" spans="3:7" x14ac:dyDescent="0.2">
      <c r="C442" s="16"/>
      <c r="G442" s="16"/>
    </row>
    <row r="443" spans="3:7" x14ac:dyDescent="0.2">
      <c r="C443" s="16"/>
      <c r="G443" s="16"/>
    </row>
    <row r="444" spans="3:7" x14ac:dyDescent="0.2">
      <c r="C444" s="16"/>
      <c r="G444" s="16"/>
    </row>
    <row r="445" spans="3:7" x14ac:dyDescent="0.2">
      <c r="C445" s="16"/>
      <c r="G445" s="16"/>
    </row>
    <row r="446" spans="3:7" x14ac:dyDescent="0.2">
      <c r="C446" s="16"/>
      <c r="G446" s="16"/>
    </row>
    <row r="447" spans="3:7" x14ac:dyDescent="0.2">
      <c r="C447" s="16"/>
      <c r="G447" s="16"/>
    </row>
    <row r="448" spans="3:7" x14ac:dyDescent="0.2">
      <c r="C448" s="16"/>
      <c r="G448" s="16"/>
    </row>
    <row r="449" spans="3:7" x14ac:dyDescent="0.2">
      <c r="C449" s="16"/>
      <c r="G449" s="16"/>
    </row>
    <row r="450" spans="3:7" x14ac:dyDescent="0.2">
      <c r="C450" s="16"/>
      <c r="G450" s="16"/>
    </row>
    <row r="451" spans="3:7" x14ac:dyDescent="0.2">
      <c r="C451" s="16"/>
      <c r="G451" s="16"/>
    </row>
    <row r="452" spans="3:7" x14ac:dyDescent="0.2">
      <c r="C452" s="16"/>
      <c r="G452" s="16"/>
    </row>
    <row r="453" spans="3:7" x14ac:dyDescent="0.2">
      <c r="C453" s="16"/>
      <c r="G453" s="16"/>
    </row>
    <row r="454" spans="3:7" x14ac:dyDescent="0.2">
      <c r="C454" s="16"/>
      <c r="G454" s="16"/>
    </row>
    <row r="455" spans="3:7" x14ac:dyDescent="0.2">
      <c r="C455" s="16"/>
      <c r="G455" s="16"/>
    </row>
    <row r="456" spans="3:7" x14ac:dyDescent="0.2">
      <c r="C456" s="16"/>
      <c r="G456" s="16"/>
    </row>
    <row r="457" spans="3:7" x14ac:dyDescent="0.2">
      <c r="C457" s="16"/>
      <c r="G457" s="16"/>
    </row>
    <row r="458" spans="3:7" x14ac:dyDescent="0.2">
      <c r="C458" s="16"/>
      <c r="G458" s="16"/>
    </row>
    <row r="459" spans="3:7" x14ac:dyDescent="0.2">
      <c r="C459" s="16"/>
      <c r="G459" s="16"/>
    </row>
    <row r="460" spans="3:7" x14ac:dyDescent="0.2">
      <c r="C460" s="16"/>
      <c r="G460" s="16"/>
    </row>
    <row r="461" spans="3:7" x14ac:dyDescent="0.2">
      <c r="C461" s="16"/>
      <c r="G461" s="16"/>
    </row>
    <row r="462" spans="3:7" x14ac:dyDescent="0.2">
      <c r="C462" s="16"/>
      <c r="G462" s="16"/>
    </row>
    <row r="463" spans="3:7" x14ac:dyDescent="0.2">
      <c r="C463" s="16"/>
      <c r="G463" s="16"/>
    </row>
    <row r="464" spans="3:7" x14ac:dyDescent="0.2">
      <c r="C464" s="16"/>
      <c r="G464" s="16"/>
    </row>
    <row r="465" spans="3:7" x14ac:dyDescent="0.2">
      <c r="C465" s="16"/>
      <c r="G465" s="16"/>
    </row>
    <row r="466" spans="3:7" x14ac:dyDescent="0.2">
      <c r="C466" s="16"/>
      <c r="G466" s="16"/>
    </row>
    <row r="467" spans="3:7" x14ac:dyDescent="0.2">
      <c r="C467" s="16"/>
      <c r="G467" s="16"/>
    </row>
    <row r="468" spans="3:7" x14ac:dyDescent="0.2">
      <c r="C468" s="16"/>
      <c r="G468" s="16"/>
    </row>
    <row r="469" spans="3:7" x14ac:dyDescent="0.2">
      <c r="C469" s="16"/>
      <c r="G469" s="16"/>
    </row>
    <row r="470" spans="3:7" x14ac:dyDescent="0.2">
      <c r="C470" s="16"/>
      <c r="G470" s="16"/>
    </row>
    <row r="471" spans="3:7" x14ac:dyDescent="0.2">
      <c r="C471" s="16"/>
      <c r="G471" s="16"/>
    </row>
    <row r="472" spans="3:7" x14ac:dyDescent="0.2">
      <c r="C472" s="16"/>
      <c r="G472" s="16"/>
    </row>
    <row r="473" spans="3:7" x14ac:dyDescent="0.2">
      <c r="C473" s="16"/>
      <c r="G473" s="16"/>
    </row>
    <row r="474" spans="3:7" x14ac:dyDescent="0.2">
      <c r="C474" s="16"/>
      <c r="G474" s="16"/>
    </row>
    <row r="475" spans="3:7" x14ac:dyDescent="0.2">
      <c r="C475" s="16"/>
      <c r="G475" s="16"/>
    </row>
    <row r="476" spans="3:7" x14ac:dyDescent="0.2">
      <c r="C476" s="16"/>
      <c r="G476" s="16"/>
    </row>
    <row r="477" spans="3:7" x14ac:dyDescent="0.2">
      <c r="C477" s="16"/>
      <c r="G477" s="16"/>
    </row>
    <row r="478" spans="3:7" x14ac:dyDescent="0.2">
      <c r="C478" s="16"/>
      <c r="G478" s="16"/>
    </row>
    <row r="479" spans="3:7" x14ac:dyDescent="0.2">
      <c r="C479" s="16"/>
      <c r="G479" s="16"/>
    </row>
    <row r="480" spans="3:7" x14ac:dyDescent="0.2">
      <c r="C480" s="16"/>
      <c r="G480" s="16"/>
    </row>
    <row r="481" spans="3:7" x14ac:dyDescent="0.2">
      <c r="C481" s="16"/>
      <c r="G481" s="16"/>
    </row>
    <row r="482" spans="3:7" x14ac:dyDescent="0.2">
      <c r="C482" s="16"/>
      <c r="G482" s="16"/>
    </row>
    <row r="483" spans="3:7" x14ac:dyDescent="0.2">
      <c r="C483" s="16"/>
      <c r="G483" s="16"/>
    </row>
    <row r="484" spans="3:7" x14ac:dyDescent="0.2">
      <c r="C484" s="16"/>
      <c r="G484" s="16"/>
    </row>
    <row r="485" spans="3:7" x14ac:dyDescent="0.2">
      <c r="C485" s="16"/>
      <c r="G485" s="16"/>
    </row>
    <row r="486" spans="3:7" x14ac:dyDescent="0.2">
      <c r="C486" s="16"/>
      <c r="G486" s="16"/>
    </row>
    <row r="487" spans="3:7" x14ac:dyDescent="0.2">
      <c r="C487" s="16"/>
      <c r="G487" s="16"/>
    </row>
    <row r="488" spans="3:7" x14ac:dyDescent="0.2">
      <c r="C488" s="16"/>
      <c r="G488" s="16"/>
    </row>
    <row r="489" spans="3:7" x14ac:dyDescent="0.2">
      <c r="C489" s="16"/>
      <c r="G489" s="16"/>
    </row>
    <row r="490" spans="3:7" x14ac:dyDescent="0.2">
      <c r="C490" s="16"/>
      <c r="G490" s="16"/>
    </row>
    <row r="491" spans="3:7" x14ac:dyDescent="0.2">
      <c r="C491" s="16"/>
      <c r="G491" s="16"/>
    </row>
    <row r="492" spans="3:7" x14ac:dyDescent="0.2">
      <c r="C492" s="16"/>
      <c r="G492" s="16"/>
    </row>
    <row r="493" spans="3:7" x14ac:dyDescent="0.2">
      <c r="C493" s="16"/>
      <c r="G493" s="16"/>
    </row>
    <row r="494" spans="3:7" x14ac:dyDescent="0.2">
      <c r="C494" s="16"/>
      <c r="G494" s="16"/>
    </row>
    <row r="495" spans="3:7" x14ac:dyDescent="0.2">
      <c r="C495" s="16"/>
      <c r="G495" s="16"/>
    </row>
    <row r="496" spans="3:7" x14ac:dyDescent="0.2">
      <c r="C496" s="16"/>
      <c r="G496" s="16"/>
    </row>
    <row r="497" spans="3:7" x14ac:dyDescent="0.2">
      <c r="C497" s="16"/>
      <c r="G497" s="16"/>
    </row>
    <row r="498" spans="3:7" x14ac:dyDescent="0.2">
      <c r="C498" s="16"/>
      <c r="G498" s="16"/>
    </row>
    <row r="499" spans="3:7" x14ac:dyDescent="0.2">
      <c r="C499" s="16"/>
      <c r="G499" s="16"/>
    </row>
    <row r="500" spans="3:7" x14ac:dyDescent="0.2">
      <c r="C500" s="16"/>
      <c r="G500" s="16"/>
    </row>
    <row r="501" spans="3:7" x14ac:dyDescent="0.2">
      <c r="C501" s="16"/>
      <c r="G501" s="16"/>
    </row>
    <row r="502" spans="3:7" x14ac:dyDescent="0.2">
      <c r="C502" s="16"/>
      <c r="G502" s="16"/>
    </row>
    <row r="503" spans="3:7" x14ac:dyDescent="0.2">
      <c r="C503" s="16"/>
      <c r="G503" s="16"/>
    </row>
    <row r="504" spans="3:7" x14ac:dyDescent="0.2">
      <c r="C504" s="16"/>
      <c r="G504" s="16"/>
    </row>
    <row r="505" spans="3:7" x14ac:dyDescent="0.2">
      <c r="C505" s="16"/>
      <c r="G505" s="16"/>
    </row>
    <row r="506" spans="3:7" x14ac:dyDescent="0.2">
      <c r="C506" s="16"/>
      <c r="G506" s="16"/>
    </row>
    <row r="507" spans="3:7" x14ac:dyDescent="0.2">
      <c r="C507" s="16"/>
      <c r="G507" s="16"/>
    </row>
    <row r="508" spans="3:7" x14ac:dyDescent="0.2">
      <c r="C508" s="16"/>
      <c r="G508" s="16"/>
    </row>
    <row r="509" spans="3:7" x14ac:dyDescent="0.2">
      <c r="C509" s="16"/>
      <c r="G509" s="16"/>
    </row>
    <row r="510" spans="3:7" x14ac:dyDescent="0.2">
      <c r="C510" s="16"/>
      <c r="G510" s="16"/>
    </row>
    <row r="511" spans="3:7" x14ac:dyDescent="0.2">
      <c r="C511" s="16"/>
      <c r="G511" s="16"/>
    </row>
    <row r="512" spans="3:7" x14ac:dyDescent="0.2">
      <c r="C512" s="16"/>
      <c r="G512" s="16"/>
    </row>
    <row r="513" spans="3:7" x14ac:dyDescent="0.2">
      <c r="C513" s="16"/>
      <c r="G513" s="16"/>
    </row>
    <row r="514" spans="3:7" x14ac:dyDescent="0.2">
      <c r="C514" s="16"/>
      <c r="G514" s="16"/>
    </row>
    <row r="515" spans="3:7" x14ac:dyDescent="0.2">
      <c r="C515" s="16"/>
      <c r="G515" s="16"/>
    </row>
    <row r="516" spans="3:7" x14ac:dyDescent="0.2">
      <c r="C516" s="16"/>
      <c r="G516" s="16"/>
    </row>
    <row r="517" spans="3:7" x14ac:dyDescent="0.2">
      <c r="C517" s="16"/>
      <c r="G517" s="16"/>
    </row>
    <row r="518" spans="3:7" x14ac:dyDescent="0.2">
      <c r="C518" s="16"/>
      <c r="G518" s="16"/>
    </row>
    <row r="519" spans="3:7" x14ac:dyDescent="0.2">
      <c r="C519" s="16"/>
      <c r="G519" s="16"/>
    </row>
    <row r="520" spans="3:7" x14ac:dyDescent="0.2">
      <c r="C520" s="16"/>
      <c r="G520" s="16"/>
    </row>
    <row r="521" spans="3:7" x14ac:dyDescent="0.2">
      <c r="C521" s="16"/>
      <c r="G521" s="16"/>
    </row>
    <row r="522" spans="3:7" x14ac:dyDescent="0.2">
      <c r="C522" s="16"/>
      <c r="G522" s="16"/>
    </row>
    <row r="523" spans="3:7" x14ac:dyDescent="0.2">
      <c r="C523" s="16"/>
      <c r="G523" s="16"/>
    </row>
    <row r="524" spans="3:7" x14ac:dyDescent="0.2">
      <c r="C524" s="16"/>
      <c r="G524" s="16"/>
    </row>
    <row r="525" spans="3:7" x14ac:dyDescent="0.2">
      <c r="C525" s="16"/>
      <c r="G525" s="16"/>
    </row>
    <row r="526" spans="3:7" x14ac:dyDescent="0.2">
      <c r="C526" s="16"/>
      <c r="G526" s="16"/>
    </row>
    <row r="527" spans="3:7" x14ac:dyDescent="0.2">
      <c r="C527" s="16"/>
      <c r="G527" s="16"/>
    </row>
    <row r="528" spans="3:7" x14ac:dyDescent="0.2">
      <c r="C528" s="16"/>
      <c r="G528" s="16"/>
    </row>
    <row r="529" spans="3:7" x14ac:dyDescent="0.2">
      <c r="C529" s="16"/>
      <c r="G529" s="16"/>
    </row>
    <row r="530" spans="3:7" x14ac:dyDescent="0.2">
      <c r="C530" s="16"/>
      <c r="G530" s="16"/>
    </row>
    <row r="531" spans="3:7" x14ac:dyDescent="0.2">
      <c r="C531" s="16"/>
      <c r="G531" s="16"/>
    </row>
    <row r="532" spans="3:7" x14ac:dyDescent="0.2">
      <c r="C532" s="16"/>
      <c r="G532" s="16"/>
    </row>
    <row r="533" spans="3:7" x14ac:dyDescent="0.2">
      <c r="C533" s="16"/>
      <c r="G533" s="16"/>
    </row>
    <row r="534" spans="3:7" x14ac:dyDescent="0.2">
      <c r="C534" s="16"/>
      <c r="G534" s="16"/>
    </row>
    <row r="535" spans="3:7" x14ac:dyDescent="0.2">
      <c r="C535" s="16"/>
      <c r="G535" s="16"/>
    </row>
    <row r="536" spans="3:7" x14ac:dyDescent="0.2">
      <c r="C536" s="16"/>
      <c r="G536" s="16"/>
    </row>
    <row r="537" spans="3:7" x14ac:dyDescent="0.2">
      <c r="C537" s="16"/>
      <c r="G537" s="16"/>
    </row>
    <row r="538" spans="3:7" x14ac:dyDescent="0.2">
      <c r="C538" s="16"/>
      <c r="G538" s="16"/>
    </row>
    <row r="539" spans="3:7" x14ac:dyDescent="0.2">
      <c r="C539" s="16"/>
      <c r="G539" s="16"/>
    </row>
    <row r="540" spans="3:7" x14ac:dyDescent="0.2">
      <c r="C540" s="16"/>
      <c r="G540" s="16"/>
    </row>
    <row r="541" spans="3:7" x14ac:dyDescent="0.2">
      <c r="C541" s="16"/>
      <c r="G541" s="16"/>
    </row>
    <row r="542" spans="3:7" x14ac:dyDescent="0.2">
      <c r="C542" s="16"/>
      <c r="G542" s="16"/>
    </row>
    <row r="543" spans="3:7" x14ac:dyDescent="0.2">
      <c r="C543" s="16"/>
      <c r="G543" s="16"/>
    </row>
    <row r="544" spans="3:7" x14ac:dyDescent="0.2">
      <c r="C544" s="16"/>
      <c r="G544" s="16"/>
    </row>
    <row r="545" spans="3:7" x14ac:dyDescent="0.2">
      <c r="C545" s="16"/>
      <c r="G545" s="16"/>
    </row>
    <row r="546" spans="3:7" x14ac:dyDescent="0.2">
      <c r="C546" s="16"/>
      <c r="G546" s="16"/>
    </row>
    <row r="547" spans="3:7" x14ac:dyDescent="0.2">
      <c r="C547" s="16"/>
      <c r="G547" s="16"/>
    </row>
    <row r="548" spans="3:7" x14ac:dyDescent="0.2">
      <c r="C548" s="16"/>
      <c r="G548" s="16"/>
    </row>
    <row r="549" spans="3:7" x14ac:dyDescent="0.2">
      <c r="C549" s="16"/>
      <c r="G549" s="16"/>
    </row>
    <row r="550" spans="3:7" x14ac:dyDescent="0.2">
      <c r="C550" s="16"/>
      <c r="G550" s="16"/>
    </row>
    <row r="551" spans="3:7" x14ac:dyDescent="0.2">
      <c r="C551" s="16"/>
      <c r="G551" s="16"/>
    </row>
    <row r="552" spans="3:7" x14ac:dyDescent="0.2">
      <c r="C552" s="16"/>
      <c r="G552" s="16"/>
    </row>
    <row r="553" spans="3:7" x14ac:dyDescent="0.2">
      <c r="C553" s="16"/>
      <c r="G553" s="16"/>
    </row>
    <row r="554" spans="3:7" x14ac:dyDescent="0.2">
      <c r="C554" s="16"/>
      <c r="G554" s="16"/>
    </row>
    <row r="555" spans="3:7" x14ac:dyDescent="0.2">
      <c r="C555" s="16"/>
      <c r="G555" s="16"/>
    </row>
    <row r="556" spans="3:7" x14ac:dyDescent="0.2">
      <c r="C556" s="16"/>
      <c r="G556" s="16"/>
    </row>
    <row r="557" spans="3:7" x14ac:dyDescent="0.2">
      <c r="C557" s="16"/>
      <c r="G557" s="16"/>
    </row>
    <row r="558" spans="3:7" x14ac:dyDescent="0.2">
      <c r="C558" s="16"/>
      <c r="G558" s="16"/>
    </row>
    <row r="559" spans="3:7" x14ac:dyDescent="0.2">
      <c r="C559" s="16"/>
      <c r="G559" s="16"/>
    </row>
    <row r="560" spans="3:7" x14ac:dyDescent="0.2">
      <c r="C560" s="16"/>
      <c r="G560" s="16"/>
    </row>
    <row r="561" spans="3:7" x14ac:dyDescent="0.2">
      <c r="C561" s="16"/>
      <c r="G561" s="16"/>
    </row>
    <row r="562" spans="3:7" x14ac:dyDescent="0.2">
      <c r="C562" s="16"/>
      <c r="G562" s="16"/>
    </row>
    <row r="563" spans="3:7" x14ac:dyDescent="0.2">
      <c r="C563" s="16"/>
      <c r="G563" s="16"/>
    </row>
    <row r="564" spans="3:7" x14ac:dyDescent="0.2">
      <c r="C564" s="16"/>
      <c r="G564" s="16"/>
    </row>
    <row r="565" spans="3:7" x14ac:dyDescent="0.2">
      <c r="C565" s="16"/>
      <c r="G565" s="16"/>
    </row>
    <row r="566" spans="3:7" x14ac:dyDescent="0.2">
      <c r="C566" s="16"/>
      <c r="G566" s="16"/>
    </row>
    <row r="567" spans="3:7" x14ac:dyDescent="0.2">
      <c r="C567" s="16"/>
      <c r="G567" s="16"/>
    </row>
    <row r="568" spans="3:7" x14ac:dyDescent="0.2">
      <c r="C568" s="16"/>
      <c r="G568" s="16"/>
    </row>
    <row r="569" spans="3:7" x14ac:dyDescent="0.2">
      <c r="C569" s="16"/>
      <c r="G569" s="16"/>
    </row>
    <row r="570" spans="3:7" x14ac:dyDescent="0.2">
      <c r="C570" s="16"/>
      <c r="G570" s="16"/>
    </row>
    <row r="571" spans="3:7" x14ac:dyDescent="0.2">
      <c r="C571" s="16"/>
      <c r="G571" s="16"/>
    </row>
    <row r="572" spans="3:7" x14ac:dyDescent="0.2">
      <c r="C572" s="16"/>
      <c r="G572" s="16"/>
    </row>
    <row r="573" spans="3:7" x14ac:dyDescent="0.2">
      <c r="C573" s="16"/>
      <c r="G573" s="16"/>
    </row>
    <row r="574" spans="3:7" x14ac:dyDescent="0.2">
      <c r="C574" s="16"/>
      <c r="G574" s="16"/>
    </row>
    <row r="575" spans="3:7" x14ac:dyDescent="0.2">
      <c r="C575" s="16"/>
      <c r="G575" s="16"/>
    </row>
    <row r="576" spans="3:7" x14ac:dyDescent="0.2">
      <c r="C576" s="16"/>
      <c r="G576" s="16"/>
    </row>
    <row r="577" spans="3:7" x14ac:dyDescent="0.2">
      <c r="C577" s="16"/>
      <c r="G577" s="16"/>
    </row>
    <row r="578" spans="3:7" x14ac:dyDescent="0.2">
      <c r="C578" s="16"/>
      <c r="G578" s="16"/>
    </row>
    <row r="579" spans="3:7" x14ac:dyDescent="0.2">
      <c r="C579" s="16"/>
      <c r="G579" s="16"/>
    </row>
    <row r="580" spans="3:7" x14ac:dyDescent="0.2">
      <c r="C580" s="16"/>
      <c r="G580" s="16"/>
    </row>
    <row r="581" spans="3:7" x14ac:dyDescent="0.2">
      <c r="C581" s="16"/>
      <c r="G581" s="16"/>
    </row>
    <row r="582" spans="3:7" x14ac:dyDescent="0.2">
      <c r="C582" s="16"/>
      <c r="G582" s="16"/>
    </row>
    <row r="583" spans="3:7" x14ac:dyDescent="0.2">
      <c r="C583" s="16"/>
      <c r="G583" s="16"/>
    </row>
    <row r="584" spans="3:7" x14ac:dyDescent="0.2">
      <c r="C584" s="16"/>
      <c r="G584" s="16"/>
    </row>
    <row r="585" spans="3:7" x14ac:dyDescent="0.2">
      <c r="C585" s="16"/>
      <c r="G585" s="16"/>
    </row>
    <row r="586" spans="3:7" x14ac:dyDescent="0.2">
      <c r="C586" s="16"/>
      <c r="G586" s="16"/>
    </row>
    <row r="587" spans="3:7" x14ac:dyDescent="0.2">
      <c r="C587" s="16"/>
      <c r="G587" s="16"/>
    </row>
    <row r="588" spans="3:7" x14ac:dyDescent="0.2">
      <c r="C588" s="16"/>
      <c r="G588" s="16"/>
    </row>
    <row r="589" spans="3:7" x14ac:dyDescent="0.2">
      <c r="C589" s="16"/>
      <c r="G589" s="16"/>
    </row>
    <row r="590" spans="3:7" x14ac:dyDescent="0.2">
      <c r="C590" s="16"/>
      <c r="G590" s="16"/>
    </row>
    <row r="591" spans="3:7" x14ac:dyDescent="0.2">
      <c r="C591" s="16"/>
      <c r="G591" s="16"/>
    </row>
    <row r="592" spans="3:7" x14ac:dyDescent="0.2">
      <c r="C592" s="16"/>
      <c r="G592" s="16"/>
    </row>
    <row r="593" spans="3:7" x14ac:dyDescent="0.2">
      <c r="C593" s="16"/>
      <c r="G593" s="16"/>
    </row>
    <row r="594" spans="3:7" x14ac:dyDescent="0.2">
      <c r="C594" s="16"/>
      <c r="G594" s="16"/>
    </row>
    <row r="595" spans="3:7" x14ac:dyDescent="0.2">
      <c r="C595" s="16"/>
      <c r="G595" s="16"/>
    </row>
    <row r="596" spans="3:7" x14ac:dyDescent="0.2">
      <c r="C596" s="16"/>
      <c r="G596" s="16"/>
    </row>
    <row r="597" spans="3:7" x14ac:dyDescent="0.2">
      <c r="C597" s="16"/>
      <c r="G597" s="16"/>
    </row>
    <row r="598" spans="3:7" x14ac:dyDescent="0.2">
      <c r="C598" s="16"/>
      <c r="G598" s="16"/>
    </row>
    <row r="599" spans="3:7" x14ac:dyDescent="0.2">
      <c r="C599" s="16"/>
      <c r="G599" s="16"/>
    </row>
    <row r="600" spans="3:7" x14ac:dyDescent="0.2">
      <c r="C600" s="16"/>
      <c r="G600" s="16"/>
    </row>
    <row r="601" spans="3:7" x14ac:dyDescent="0.2">
      <c r="C601" s="16"/>
      <c r="G601" s="16"/>
    </row>
    <row r="602" spans="3:7" x14ac:dyDescent="0.2">
      <c r="C602" s="16"/>
      <c r="G602" s="16"/>
    </row>
    <row r="603" spans="3:7" x14ac:dyDescent="0.2">
      <c r="C603" s="16"/>
      <c r="G603" s="16"/>
    </row>
    <row r="604" spans="3:7" x14ac:dyDescent="0.2">
      <c r="C604" s="16"/>
      <c r="G604" s="16"/>
    </row>
    <row r="605" spans="3:7" x14ac:dyDescent="0.2">
      <c r="C605" s="16"/>
      <c r="G605" s="16"/>
    </row>
    <row r="606" spans="3:7" x14ac:dyDescent="0.2">
      <c r="C606" s="16"/>
      <c r="G606" s="16"/>
    </row>
    <row r="607" spans="3:7" x14ac:dyDescent="0.2">
      <c r="C607" s="16"/>
      <c r="G607" s="16"/>
    </row>
    <row r="608" spans="3:7" x14ac:dyDescent="0.2">
      <c r="C608" s="16"/>
      <c r="G608" s="16"/>
    </row>
    <row r="609" spans="3:7" x14ac:dyDescent="0.2">
      <c r="C609" s="16"/>
      <c r="G609" s="16"/>
    </row>
    <row r="610" spans="3:7" x14ac:dyDescent="0.2">
      <c r="C610" s="16"/>
      <c r="G610" s="16"/>
    </row>
    <row r="611" spans="3:7" x14ac:dyDescent="0.2">
      <c r="C611" s="16"/>
      <c r="G611" s="16"/>
    </row>
    <row r="612" spans="3:7" x14ac:dyDescent="0.2">
      <c r="C612" s="16"/>
      <c r="G612" s="16"/>
    </row>
    <row r="613" spans="3:7" x14ac:dyDescent="0.2">
      <c r="C613" s="16"/>
      <c r="G613" s="16"/>
    </row>
    <row r="614" spans="3:7" x14ac:dyDescent="0.2">
      <c r="C614" s="16"/>
      <c r="G614" s="16"/>
    </row>
    <row r="615" spans="3:7" x14ac:dyDescent="0.2">
      <c r="C615" s="16"/>
      <c r="G615" s="16"/>
    </row>
    <row r="616" spans="3:7" x14ac:dyDescent="0.2">
      <c r="C616" s="16"/>
      <c r="G616" s="16"/>
    </row>
    <row r="617" spans="3:7" x14ac:dyDescent="0.2">
      <c r="C617" s="16"/>
      <c r="G617" s="16"/>
    </row>
    <row r="618" spans="3:7" x14ac:dyDescent="0.2">
      <c r="C618" s="16"/>
      <c r="G618" s="16"/>
    </row>
    <row r="619" spans="3:7" x14ac:dyDescent="0.2">
      <c r="C619" s="16"/>
      <c r="G619" s="16"/>
    </row>
    <row r="620" spans="3:7" x14ac:dyDescent="0.2">
      <c r="C620" s="16"/>
      <c r="G620" s="16"/>
    </row>
    <row r="621" spans="3:7" x14ac:dyDescent="0.2">
      <c r="C621" s="16"/>
      <c r="G621" s="16"/>
    </row>
    <row r="622" spans="3:7" x14ac:dyDescent="0.2">
      <c r="C622" s="16"/>
      <c r="G622" s="16"/>
    </row>
    <row r="623" spans="3:7" x14ac:dyDescent="0.2">
      <c r="C623" s="16"/>
      <c r="G623" s="16"/>
    </row>
    <row r="624" spans="3:7" x14ac:dyDescent="0.2">
      <c r="C624" s="16"/>
      <c r="G624" s="16"/>
    </row>
    <row r="625" spans="3:7" x14ac:dyDescent="0.2">
      <c r="C625" s="16"/>
      <c r="G625" s="16"/>
    </row>
    <row r="626" spans="3:7" x14ac:dyDescent="0.2">
      <c r="C626" s="16"/>
      <c r="G626" s="16"/>
    </row>
    <row r="627" spans="3:7" x14ac:dyDescent="0.2">
      <c r="C627" s="16"/>
      <c r="G627" s="16"/>
    </row>
    <row r="628" spans="3:7" x14ac:dyDescent="0.2">
      <c r="C628" s="16"/>
      <c r="G628" s="16"/>
    </row>
    <row r="629" spans="3:7" x14ac:dyDescent="0.2">
      <c r="C629" s="16"/>
      <c r="G629" s="16"/>
    </row>
    <row r="630" spans="3:7" x14ac:dyDescent="0.2">
      <c r="C630" s="16"/>
      <c r="G630" s="16"/>
    </row>
    <row r="631" spans="3:7" x14ac:dyDescent="0.2">
      <c r="C631" s="16"/>
      <c r="G631" s="16"/>
    </row>
    <row r="632" spans="3:7" x14ac:dyDescent="0.2">
      <c r="C632" s="16"/>
      <c r="G632" s="16"/>
    </row>
    <row r="633" spans="3:7" x14ac:dyDescent="0.2">
      <c r="C633" s="16"/>
      <c r="G633" s="16"/>
    </row>
    <row r="634" spans="3:7" x14ac:dyDescent="0.2">
      <c r="C634" s="16"/>
      <c r="G634" s="16"/>
    </row>
    <row r="635" spans="3:7" x14ac:dyDescent="0.2">
      <c r="C635" s="16"/>
      <c r="G635" s="16"/>
    </row>
    <row r="636" spans="3:7" x14ac:dyDescent="0.2">
      <c r="C636" s="16"/>
      <c r="G636" s="16"/>
    </row>
    <row r="637" spans="3:7" x14ac:dyDescent="0.2">
      <c r="C637" s="16"/>
      <c r="G637" s="16"/>
    </row>
    <row r="638" spans="3:7" x14ac:dyDescent="0.2">
      <c r="C638" s="16"/>
      <c r="G638" s="16"/>
    </row>
    <row r="639" spans="3:7" x14ac:dyDescent="0.2">
      <c r="C639" s="16"/>
      <c r="G639" s="16"/>
    </row>
    <row r="640" spans="3:7" x14ac:dyDescent="0.2">
      <c r="C640" s="16"/>
      <c r="G640" s="16"/>
    </row>
    <row r="641" spans="3:7" x14ac:dyDescent="0.2">
      <c r="C641" s="16"/>
      <c r="G641" s="16"/>
    </row>
    <row r="642" spans="3:7" x14ac:dyDescent="0.2">
      <c r="C642" s="16"/>
      <c r="G642" s="16"/>
    </row>
    <row r="643" spans="3:7" x14ac:dyDescent="0.2">
      <c r="C643" s="16"/>
      <c r="G643" s="16"/>
    </row>
    <row r="644" spans="3:7" x14ac:dyDescent="0.2">
      <c r="C644" s="16"/>
      <c r="G644" s="16"/>
    </row>
    <row r="645" spans="3:7" x14ac:dyDescent="0.2">
      <c r="C645" s="16"/>
      <c r="G645" s="16"/>
    </row>
    <row r="646" spans="3:7" x14ac:dyDescent="0.2">
      <c r="C646" s="16"/>
      <c r="G646" s="16"/>
    </row>
    <row r="647" spans="3:7" x14ac:dyDescent="0.2">
      <c r="C647" s="16"/>
      <c r="G647" s="16"/>
    </row>
    <row r="648" spans="3:7" x14ac:dyDescent="0.2">
      <c r="C648" s="16"/>
      <c r="G648" s="16"/>
    </row>
    <row r="649" spans="3:7" x14ac:dyDescent="0.2">
      <c r="C649" s="16"/>
      <c r="G649" s="16"/>
    </row>
    <row r="650" spans="3:7" x14ac:dyDescent="0.2">
      <c r="C650" s="16"/>
      <c r="G650" s="16"/>
    </row>
    <row r="651" spans="3:7" x14ac:dyDescent="0.2">
      <c r="C651" s="16"/>
      <c r="G651" s="16"/>
    </row>
    <row r="652" spans="3:7" x14ac:dyDescent="0.2">
      <c r="C652" s="16"/>
      <c r="G652" s="16"/>
    </row>
    <row r="653" spans="3:7" x14ac:dyDescent="0.2">
      <c r="C653" s="16"/>
      <c r="G653" s="16"/>
    </row>
    <row r="654" spans="3:7" x14ac:dyDescent="0.2">
      <c r="C654" s="16"/>
      <c r="G654" s="16"/>
    </row>
    <row r="655" spans="3:7" x14ac:dyDescent="0.2">
      <c r="C655" s="16"/>
      <c r="G655" s="16"/>
    </row>
    <row r="656" spans="3:7" x14ac:dyDescent="0.2">
      <c r="C656" s="16"/>
      <c r="G656" s="16"/>
    </row>
    <row r="657" spans="3:7" x14ac:dyDescent="0.2">
      <c r="C657" s="16"/>
      <c r="G657" s="16"/>
    </row>
    <row r="658" spans="3:7" x14ac:dyDescent="0.2">
      <c r="C658" s="16"/>
      <c r="G658" s="16"/>
    </row>
    <row r="659" spans="3:7" x14ac:dyDescent="0.2">
      <c r="C659" s="16"/>
      <c r="G659" s="16"/>
    </row>
    <row r="660" spans="3:7" x14ac:dyDescent="0.2">
      <c r="C660" s="16"/>
      <c r="G660" s="16"/>
    </row>
    <row r="661" spans="3:7" x14ac:dyDescent="0.2">
      <c r="C661" s="16"/>
      <c r="G661" s="16"/>
    </row>
    <row r="662" spans="3:7" x14ac:dyDescent="0.2">
      <c r="C662" s="16"/>
      <c r="G662" s="16"/>
    </row>
    <row r="663" spans="3:7" x14ac:dyDescent="0.2">
      <c r="C663" s="16"/>
      <c r="G663" s="16"/>
    </row>
    <row r="664" spans="3:7" x14ac:dyDescent="0.2">
      <c r="C664" s="16"/>
      <c r="G664" s="16"/>
    </row>
    <row r="665" spans="3:7" x14ac:dyDescent="0.2">
      <c r="C665" s="16"/>
      <c r="G665" s="16"/>
    </row>
    <row r="666" spans="3:7" x14ac:dyDescent="0.2">
      <c r="C666" s="16"/>
      <c r="G666" s="16"/>
    </row>
    <row r="667" spans="3:7" x14ac:dyDescent="0.2">
      <c r="C667" s="16"/>
      <c r="G667" s="16"/>
    </row>
    <row r="668" spans="3:7" x14ac:dyDescent="0.2">
      <c r="C668" s="16"/>
      <c r="G668" s="16"/>
    </row>
    <row r="669" spans="3:7" x14ac:dyDescent="0.2">
      <c r="C669" s="16"/>
      <c r="G669" s="16"/>
    </row>
    <row r="670" spans="3:7" x14ac:dyDescent="0.2">
      <c r="C670" s="16"/>
      <c r="G670" s="16"/>
    </row>
    <row r="671" spans="3:7" x14ac:dyDescent="0.2">
      <c r="C671" s="16"/>
      <c r="G671" s="16"/>
    </row>
    <row r="672" spans="3:7" x14ac:dyDescent="0.2">
      <c r="C672" s="16"/>
      <c r="G672" s="16"/>
    </row>
    <row r="673" spans="3:7" x14ac:dyDescent="0.2">
      <c r="C673" s="16"/>
      <c r="G673" s="16"/>
    </row>
    <row r="674" spans="3:7" x14ac:dyDescent="0.2">
      <c r="C674" s="16"/>
      <c r="G674" s="16"/>
    </row>
    <row r="675" spans="3:7" x14ac:dyDescent="0.2">
      <c r="C675" s="16"/>
      <c r="G675" s="16"/>
    </row>
    <row r="676" spans="3:7" x14ac:dyDescent="0.2">
      <c r="C676" s="16"/>
      <c r="G676" s="16"/>
    </row>
    <row r="677" spans="3:7" x14ac:dyDescent="0.2">
      <c r="C677" s="16"/>
      <c r="G677" s="16"/>
    </row>
    <row r="678" spans="3:7" x14ac:dyDescent="0.2">
      <c r="C678" s="16"/>
      <c r="G678" s="16"/>
    </row>
    <row r="679" spans="3:7" x14ac:dyDescent="0.2">
      <c r="C679" s="16"/>
      <c r="G679" s="16"/>
    </row>
    <row r="680" spans="3:7" x14ac:dyDescent="0.2">
      <c r="C680" s="16"/>
      <c r="G680" s="16"/>
    </row>
    <row r="681" spans="3:7" x14ac:dyDescent="0.2">
      <c r="C681" s="16"/>
      <c r="G681" s="16"/>
    </row>
    <row r="682" spans="3:7" x14ac:dyDescent="0.2">
      <c r="C682" s="16"/>
      <c r="G682" s="16"/>
    </row>
    <row r="683" spans="3:7" x14ac:dyDescent="0.2">
      <c r="C683" s="16"/>
      <c r="G683" s="16"/>
    </row>
    <row r="684" spans="3:7" x14ac:dyDescent="0.2">
      <c r="C684" s="16"/>
      <c r="G684" s="16"/>
    </row>
    <row r="685" spans="3:7" x14ac:dyDescent="0.2">
      <c r="C685" s="16"/>
      <c r="G685" s="16"/>
    </row>
    <row r="686" spans="3:7" x14ac:dyDescent="0.2">
      <c r="C686" s="16"/>
      <c r="G686" s="16"/>
    </row>
    <row r="687" spans="3:7" x14ac:dyDescent="0.2">
      <c r="C687" s="16"/>
      <c r="G687" s="16"/>
    </row>
    <row r="688" spans="3:7" x14ac:dyDescent="0.2">
      <c r="C688" s="16"/>
      <c r="G688" s="16"/>
    </row>
    <row r="689" spans="3:7" x14ac:dyDescent="0.2">
      <c r="C689" s="16"/>
      <c r="G689" s="16"/>
    </row>
    <row r="690" spans="3:7" x14ac:dyDescent="0.2">
      <c r="C690" s="16"/>
      <c r="G690" s="16"/>
    </row>
    <row r="691" spans="3:7" x14ac:dyDescent="0.2">
      <c r="C691" s="16"/>
      <c r="G691" s="16"/>
    </row>
    <row r="692" spans="3:7" x14ac:dyDescent="0.2">
      <c r="C692" s="16"/>
      <c r="G692" s="16"/>
    </row>
    <row r="693" spans="3:7" x14ac:dyDescent="0.2">
      <c r="C693" s="16"/>
      <c r="G693" s="16"/>
    </row>
    <row r="694" spans="3:7" x14ac:dyDescent="0.2">
      <c r="C694" s="16"/>
      <c r="G694" s="16"/>
    </row>
    <row r="695" spans="3:7" x14ac:dyDescent="0.2">
      <c r="C695" s="16"/>
      <c r="G695" s="16"/>
    </row>
    <row r="696" spans="3:7" x14ac:dyDescent="0.2">
      <c r="C696" s="16"/>
      <c r="G696" s="16"/>
    </row>
    <row r="697" spans="3:7" x14ac:dyDescent="0.2">
      <c r="C697" s="16"/>
      <c r="G697" s="16"/>
    </row>
    <row r="698" spans="3:7" x14ac:dyDescent="0.2">
      <c r="C698" s="16"/>
      <c r="G698" s="16"/>
    </row>
    <row r="699" spans="3:7" x14ac:dyDescent="0.2">
      <c r="C699" s="16"/>
      <c r="G699" s="16"/>
    </row>
    <row r="700" spans="3:7" x14ac:dyDescent="0.2">
      <c r="C700" s="16"/>
      <c r="G700" s="16"/>
    </row>
    <row r="701" spans="3:7" x14ac:dyDescent="0.2">
      <c r="C701" s="16"/>
      <c r="G701" s="16"/>
    </row>
    <row r="702" spans="3:7" x14ac:dyDescent="0.2">
      <c r="C702" s="16"/>
      <c r="G702" s="16"/>
    </row>
    <row r="703" spans="3:7" x14ac:dyDescent="0.2">
      <c r="C703" s="16"/>
      <c r="G703" s="16"/>
    </row>
    <row r="704" spans="3:7" x14ac:dyDescent="0.2">
      <c r="C704" s="16"/>
      <c r="G704" s="16"/>
    </row>
    <row r="705" spans="3:7" x14ac:dyDescent="0.2">
      <c r="C705" s="16"/>
      <c r="G705" s="16"/>
    </row>
    <row r="706" spans="3:7" x14ac:dyDescent="0.2">
      <c r="C706" s="16"/>
      <c r="G706" s="16"/>
    </row>
    <row r="707" spans="3:7" x14ac:dyDescent="0.2">
      <c r="C707" s="16"/>
      <c r="G707" s="16"/>
    </row>
    <row r="708" spans="3:7" x14ac:dyDescent="0.2">
      <c r="C708" s="16"/>
      <c r="G708" s="16"/>
    </row>
    <row r="709" spans="3:7" x14ac:dyDescent="0.2">
      <c r="C709" s="16"/>
      <c r="G709" s="16"/>
    </row>
    <row r="710" spans="3:7" x14ac:dyDescent="0.2">
      <c r="C710" s="16"/>
      <c r="G710" s="16"/>
    </row>
    <row r="711" spans="3:7" x14ac:dyDescent="0.2">
      <c r="C711" s="16"/>
      <c r="G711" s="16"/>
    </row>
    <row r="712" spans="3:7" x14ac:dyDescent="0.2">
      <c r="C712" s="16"/>
      <c r="G712" s="16"/>
    </row>
    <row r="713" spans="3:7" x14ac:dyDescent="0.2">
      <c r="C713" s="16"/>
      <c r="G713" s="16"/>
    </row>
    <row r="714" spans="3:7" x14ac:dyDescent="0.2">
      <c r="C714" s="16"/>
      <c r="G714" s="16"/>
    </row>
    <row r="715" spans="3:7" x14ac:dyDescent="0.2">
      <c r="C715" s="16"/>
      <c r="G715" s="16"/>
    </row>
    <row r="716" spans="3:7" x14ac:dyDescent="0.2">
      <c r="C716" s="16"/>
      <c r="G716" s="16"/>
    </row>
    <row r="717" spans="3:7" x14ac:dyDescent="0.2">
      <c r="C717" s="16"/>
      <c r="G717" s="16"/>
    </row>
    <row r="718" spans="3:7" x14ac:dyDescent="0.2">
      <c r="C718" s="16"/>
      <c r="G718" s="16"/>
    </row>
    <row r="719" spans="3:7" x14ac:dyDescent="0.2">
      <c r="C719" s="16"/>
      <c r="G719" s="16"/>
    </row>
    <row r="720" spans="3:7" x14ac:dyDescent="0.2">
      <c r="C720" s="16"/>
      <c r="G720" s="16"/>
    </row>
    <row r="721" spans="3:7" x14ac:dyDescent="0.2">
      <c r="C721" s="16"/>
      <c r="G721" s="16"/>
    </row>
    <row r="722" spans="3:7" x14ac:dyDescent="0.2">
      <c r="C722" s="16"/>
      <c r="G722" s="16"/>
    </row>
    <row r="723" spans="3:7" x14ac:dyDescent="0.2">
      <c r="C723" s="16"/>
      <c r="G723" s="16"/>
    </row>
    <row r="724" spans="3:7" x14ac:dyDescent="0.2">
      <c r="C724" s="16"/>
      <c r="G724" s="16"/>
    </row>
    <row r="725" spans="3:7" x14ac:dyDescent="0.2">
      <c r="C725" s="16"/>
      <c r="G725" s="16"/>
    </row>
    <row r="726" spans="3:7" x14ac:dyDescent="0.2">
      <c r="C726" s="16"/>
      <c r="G726" s="16"/>
    </row>
    <row r="727" spans="3:7" x14ac:dyDescent="0.2">
      <c r="C727" s="16"/>
      <c r="G727" s="16"/>
    </row>
    <row r="728" spans="3:7" x14ac:dyDescent="0.2">
      <c r="C728" s="16"/>
      <c r="G728" s="16"/>
    </row>
    <row r="729" spans="3:7" x14ac:dyDescent="0.2">
      <c r="C729" s="16"/>
      <c r="G729" s="16"/>
    </row>
    <row r="730" spans="3:7" x14ac:dyDescent="0.2">
      <c r="C730" s="16"/>
      <c r="G730" s="16"/>
    </row>
    <row r="731" spans="3:7" x14ac:dyDescent="0.2">
      <c r="C731" s="16"/>
      <c r="G731" s="16"/>
    </row>
    <row r="732" spans="3:7" x14ac:dyDescent="0.2">
      <c r="C732" s="16"/>
      <c r="G732" s="16"/>
    </row>
    <row r="733" spans="3:7" x14ac:dyDescent="0.2">
      <c r="C733" s="16"/>
      <c r="G733" s="16"/>
    </row>
    <row r="734" spans="3:7" x14ac:dyDescent="0.2">
      <c r="C734" s="16"/>
      <c r="G734" s="16"/>
    </row>
    <row r="735" spans="3:7" x14ac:dyDescent="0.2">
      <c r="C735" s="16"/>
      <c r="G735" s="16"/>
    </row>
    <row r="736" spans="3:7" x14ac:dyDescent="0.2">
      <c r="C736" s="16"/>
      <c r="G736" s="16"/>
    </row>
    <row r="737" spans="3:7" x14ac:dyDescent="0.2">
      <c r="C737" s="16"/>
      <c r="G737" s="16"/>
    </row>
    <row r="738" spans="3:7" x14ac:dyDescent="0.2">
      <c r="C738" s="16"/>
      <c r="G738" s="16"/>
    </row>
    <row r="739" spans="3:7" x14ac:dyDescent="0.2">
      <c r="C739" s="16"/>
      <c r="G739" s="16"/>
    </row>
    <row r="740" spans="3:7" x14ac:dyDescent="0.2">
      <c r="C740" s="16"/>
      <c r="G740" s="16"/>
    </row>
    <row r="741" spans="3:7" x14ac:dyDescent="0.2">
      <c r="C741" s="16"/>
      <c r="G741" s="16"/>
    </row>
    <row r="742" spans="3:7" x14ac:dyDescent="0.2">
      <c r="C742" s="16"/>
      <c r="G742" s="16"/>
    </row>
    <row r="743" spans="3:7" x14ac:dyDescent="0.2">
      <c r="C743" s="16"/>
      <c r="G743" s="16"/>
    </row>
    <row r="744" spans="3:7" x14ac:dyDescent="0.2">
      <c r="C744" s="16"/>
      <c r="G744" s="16"/>
    </row>
    <row r="745" spans="3:7" x14ac:dyDescent="0.2">
      <c r="C745" s="16"/>
      <c r="G745" s="16"/>
    </row>
    <row r="746" spans="3:7" x14ac:dyDescent="0.2">
      <c r="C746" s="16"/>
      <c r="G746" s="16"/>
    </row>
    <row r="747" spans="3:7" x14ac:dyDescent="0.2">
      <c r="C747" s="16"/>
      <c r="G747" s="16"/>
    </row>
    <row r="748" spans="3:7" x14ac:dyDescent="0.2">
      <c r="C748" s="16"/>
      <c r="G748" s="16"/>
    </row>
    <row r="749" spans="3:7" x14ac:dyDescent="0.2">
      <c r="C749" s="16"/>
      <c r="G749" s="16"/>
    </row>
    <row r="750" spans="3:7" x14ac:dyDescent="0.2">
      <c r="C750" s="16"/>
      <c r="G750" s="16"/>
    </row>
    <row r="751" spans="3:7" x14ac:dyDescent="0.2">
      <c r="C751" s="16"/>
      <c r="G751" s="16"/>
    </row>
    <row r="752" spans="3:7" x14ac:dyDescent="0.2">
      <c r="C752" s="16"/>
      <c r="G752" s="16"/>
    </row>
    <row r="753" spans="3:7" x14ac:dyDescent="0.2">
      <c r="C753" s="16"/>
      <c r="G753" s="16"/>
    </row>
    <row r="754" spans="3:7" x14ac:dyDescent="0.2">
      <c r="C754" s="16"/>
      <c r="G754" s="16"/>
    </row>
    <row r="755" spans="3:7" x14ac:dyDescent="0.2">
      <c r="C755" s="16"/>
      <c r="G755" s="16"/>
    </row>
    <row r="756" spans="3:7" x14ac:dyDescent="0.2">
      <c r="C756" s="16"/>
      <c r="G756" s="16"/>
    </row>
    <row r="757" spans="3:7" x14ac:dyDescent="0.2">
      <c r="C757" s="16"/>
      <c r="G757" s="16"/>
    </row>
    <row r="758" spans="3:7" x14ac:dyDescent="0.2">
      <c r="C758" s="16"/>
      <c r="G758" s="16"/>
    </row>
    <row r="759" spans="3:7" x14ac:dyDescent="0.2">
      <c r="C759" s="16"/>
      <c r="G759" s="16"/>
    </row>
    <row r="760" spans="3:7" x14ac:dyDescent="0.2">
      <c r="C760" s="16"/>
      <c r="G760" s="16"/>
    </row>
    <row r="761" spans="3:7" x14ac:dyDescent="0.2">
      <c r="C761" s="16"/>
      <c r="G761" s="16"/>
    </row>
    <row r="762" spans="3:7" x14ac:dyDescent="0.2">
      <c r="C762" s="16"/>
      <c r="G762" s="16"/>
    </row>
    <row r="763" spans="3:7" x14ac:dyDescent="0.2">
      <c r="C763" s="16"/>
      <c r="G763" s="16"/>
    </row>
    <row r="764" spans="3:7" x14ac:dyDescent="0.2">
      <c r="C764" s="16"/>
      <c r="G764" s="16"/>
    </row>
    <row r="765" spans="3:7" x14ac:dyDescent="0.2">
      <c r="C765" s="16"/>
      <c r="G765" s="16"/>
    </row>
    <row r="766" spans="3:7" x14ac:dyDescent="0.2">
      <c r="C766" s="16"/>
      <c r="G766" s="16"/>
    </row>
    <row r="767" spans="3:7" x14ac:dyDescent="0.2">
      <c r="C767" s="16"/>
      <c r="G767" s="16"/>
    </row>
    <row r="768" spans="3:7" x14ac:dyDescent="0.2">
      <c r="C768" s="16"/>
      <c r="G768" s="16"/>
    </row>
    <row r="769" spans="3:7" x14ac:dyDescent="0.2">
      <c r="C769" s="16"/>
      <c r="G769" s="16"/>
    </row>
    <row r="770" spans="3:7" x14ac:dyDescent="0.2">
      <c r="C770" s="16"/>
      <c r="G770" s="16"/>
    </row>
    <row r="771" spans="3:7" x14ac:dyDescent="0.2">
      <c r="C771" s="16"/>
      <c r="G771" s="16"/>
    </row>
    <row r="772" spans="3:7" x14ac:dyDescent="0.2">
      <c r="C772" s="16"/>
      <c r="G772" s="16"/>
    </row>
    <row r="773" spans="3:7" x14ac:dyDescent="0.2">
      <c r="C773" s="16"/>
      <c r="G773" s="16"/>
    </row>
    <row r="774" spans="3:7" x14ac:dyDescent="0.2">
      <c r="C774" s="16"/>
      <c r="G774" s="16"/>
    </row>
    <row r="775" spans="3:7" x14ac:dyDescent="0.2">
      <c r="C775" s="16"/>
      <c r="G775" s="16"/>
    </row>
    <row r="776" spans="3:7" x14ac:dyDescent="0.2">
      <c r="C776" s="16"/>
      <c r="G776" s="16"/>
    </row>
    <row r="777" spans="3:7" x14ac:dyDescent="0.2">
      <c r="C777" s="16"/>
      <c r="G777" s="16"/>
    </row>
    <row r="778" spans="3:7" x14ac:dyDescent="0.2">
      <c r="C778" s="16"/>
      <c r="G778" s="16"/>
    </row>
    <row r="779" spans="3:7" x14ac:dyDescent="0.2">
      <c r="C779" s="16"/>
      <c r="G779" s="16"/>
    </row>
    <row r="780" spans="3:7" x14ac:dyDescent="0.2">
      <c r="C780" s="16"/>
      <c r="G780" s="16"/>
    </row>
    <row r="781" spans="3:7" x14ac:dyDescent="0.2">
      <c r="C781" s="16"/>
      <c r="G781" s="16"/>
    </row>
    <row r="782" spans="3:7" x14ac:dyDescent="0.2">
      <c r="C782" s="16"/>
      <c r="G782" s="16"/>
    </row>
    <row r="783" spans="3:7" x14ac:dyDescent="0.2">
      <c r="C783" s="16"/>
      <c r="G783" s="16"/>
    </row>
    <row r="784" spans="3:7" x14ac:dyDescent="0.2">
      <c r="C784" s="16"/>
      <c r="G784" s="16"/>
    </row>
    <row r="785" spans="3:7" x14ac:dyDescent="0.2">
      <c r="C785" s="16"/>
      <c r="G785" s="16"/>
    </row>
    <row r="786" spans="3:7" x14ac:dyDescent="0.2">
      <c r="C786" s="16"/>
      <c r="G786" s="16"/>
    </row>
    <row r="787" spans="3:7" x14ac:dyDescent="0.2">
      <c r="C787" s="16"/>
      <c r="G787" s="16"/>
    </row>
    <row r="788" spans="3:7" x14ac:dyDescent="0.2">
      <c r="C788" s="16"/>
      <c r="G788" s="16"/>
    </row>
    <row r="789" spans="3:7" x14ac:dyDescent="0.2">
      <c r="C789" s="16"/>
      <c r="G789" s="16"/>
    </row>
    <row r="790" spans="3:7" x14ac:dyDescent="0.2">
      <c r="C790" s="16"/>
      <c r="G790" s="16"/>
    </row>
    <row r="791" spans="3:7" x14ac:dyDescent="0.2">
      <c r="C791" s="16"/>
      <c r="G791" s="16"/>
    </row>
    <row r="792" spans="3:7" x14ac:dyDescent="0.2">
      <c r="C792" s="16"/>
      <c r="G792" s="16"/>
    </row>
    <row r="793" spans="3:7" x14ac:dyDescent="0.2">
      <c r="C793" s="16"/>
      <c r="G793" s="16"/>
    </row>
    <row r="794" spans="3:7" x14ac:dyDescent="0.2">
      <c r="C794" s="16"/>
      <c r="G794" s="16"/>
    </row>
    <row r="795" spans="3:7" x14ac:dyDescent="0.2">
      <c r="C795" s="16"/>
      <c r="G795" s="16"/>
    </row>
    <row r="796" spans="3:7" x14ac:dyDescent="0.2">
      <c r="C796" s="16"/>
      <c r="G796" s="16"/>
    </row>
    <row r="797" spans="3:7" x14ac:dyDescent="0.2">
      <c r="C797" s="16"/>
      <c r="G797" s="16"/>
    </row>
    <row r="798" spans="3:7" x14ac:dyDescent="0.2">
      <c r="C798" s="16"/>
      <c r="G798" s="16"/>
    </row>
    <row r="799" spans="3:7" x14ac:dyDescent="0.2">
      <c r="C799" s="16"/>
      <c r="G799" s="16"/>
    </row>
    <row r="800" spans="3:7" x14ac:dyDescent="0.2">
      <c r="C800" s="16"/>
      <c r="G800" s="16"/>
    </row>
    <row r="801" spans="3:7" x14ac:dyDescent="0.2">
      <c r="C801" s="16"/>
      <c r="G801" s="16"/>
    </row>
    <row r="802" spans="3:7" x14ac:dyDescent="0.2">
      <c r="C802" s="16"/>
      <c r="G802" s="16"/>
    </row>
    <row r="803" spans="3:7" x14ac:dyDescent="0.2">
      <c r="C803" s="16"/>
      <c r="G803" s="16"/>
    </row>
    <row r="804" spans="3:7" x14ac:dyDescent="0.2">
      <c r="C804" s="16"/>
      <c r="G804" s="16"/>
    </row>
    <row r="805" spans="3:7" x14ac:dyDescent="0.2">
      <c r="C805" s="16"/>
      <c r="G805" s="16"/>
    </row>
    <row r="806" spans="3:7" x14ac:dyDescent="0.2">
      <c r="C806" s="16"/>
      <c r="G806" s="16"/>
    </row>
    <row r="807" spans="3:7" x14ac:dyDescent="0.2">
      <c r="C807" s="16"/>
      <c r="G807" s="16"/>
    </row>
    <row r="808" spans="3:7" x14ac:dyDescent="0.2">
      <c r="C808" s="16"/>
      <c r="G808" s="16"/>
    </row>
    <row r="809" spans="3:7" x14ac:dyDescent="0.2">
      <c r="C809" s="16"/>
      <c r="G809" s="16"/>
    </row>
    <row r="810" spans="3:7" x14ac:dyDescent="0.2">
      <c r="C810" s="16"/>
      <c r="G810" s="16"/>
    </row>
    <row r="811" spans="3:7" x14ac:dyDescent="0.2">
      <c r="C811" s="16"/>
      <c r="G811" s="16"/>
    </row>
    <row r="812" spans="3:7" x14ac:dyDescent="0.2">
      <c r="C812" s="16"/>
      <c r="G812" s="16"/>
    </row>
    <row r="813" spans="3:7" x14ac:dyDescent="0.2">
      <c r="C813" s="16"/>
      <c r="G813" s="16"/>
    </row>
    <row r="814" spans="3:7" x14ac:dyDescent="0.2">
      <c r="C814" s="16"/>
      <c r="G814" s="16"/>
    </row>
    <row r="815" spans="3:7" x14ac:dyDescent="0.2">
      <c r="C815" s="16"/>
      <c r="G815" s="16"/>
    </row>
    <row r="816" spans="3:7" x14ac:dyDescent="0.2">
      <c r="C816" s="16"/>
      <c r="G816" s="16"/>
    </row>
    <row r="817" spans="3:7" x14ac:dyDescent="0.2">
      <c r="C817" s="16"/>
      <c r="G817" s="16"/>
    </row>
    <row r="818" spans="3:7" x14ac:dyDescent="0.2">
      <c r="C818" s="16"/>
      <c r="G818" s="16"/>
    </row>
    <row r="819" spans="3:7" x14ac:dyDescent="0.2">
      <c r="C819" s="16"/>
      <c r="G819" s="16"/>
    </row>
    <row r="820" spans="3:7" x14ac:dyDescent="0.2">
      <c r="C820" s="16"/>
      <c r="G820" s="16"/>
    </row>
    <row r="821" spans="3:7" x14ac:dyDescent="0.2">
      <c r="C821" s="16"/>
      <c r="G821" s="16"/>
    </row>
    <row r="822" spans="3:7" x14ac:dyDescent="0.2">
      <c r="C822" s="16"/>
      <c r="G822" s="16"/>
    </row>
    <row r="823" spans="3:7" x14ac:dyDescent="0.2">
      <c r="C823" s="16"/>
      <c r="G823" s="16"/>
    </row>
    <row r="824" spans="3:7" x14ac:dyDescent="0.2">
      <c r="C824" s="16"/>
      <c r="G824" s="16"/>
    </row>
    <row r="825" spans="3:7" x14ac:dyDescent="0.2">
      <c r="C825" s="16"/>
      <c r="G825" s="16"/>
    </row>
    <row r="826" spans="3:7" x14ac:dyDescent="0.2">
      <c r="C826" s="16"/>
      <c r="G826" s="16"/>
    </row>
    <row r="827" spans="3:7" x14ac:dyDescent="0.2">
      <c r="C827" s="16"/>
      <c r="G827" s="16"/>
    </row>
    <row r="828" spans="3:7" x14ac:dyDescent="0.2">
      <c r="C828" s="16"/>
      <c r="G828" s="16"/>
    </row>
    <row r="829" spans="3:7" x14ac:dyDescent="0.2">
      <c r="C829" s="16"/>
      <c r="G829" s="16"/>
    </row>
    <row r="830" spans="3:7" x14ac:dyDescent="0.2">
      <c r="C830" s="16"/>
      <c r="G830" s="16"/>
    </row>
    <row r="831" spans="3:7" x14ac:dyDescent="0.2">
      <c r="C831" s="16"/>
      <c r="G831" s="16"/>
    </row>
    <row r="832" spans="3:7" x14ac:dyDescent="0.2">
      <c r="C832" s="16"/>
      <c r="G832" s="16"/>
    </row>
    <row r="833" spans="3:7" x14ac:dyDescent="0.2">
      <c r="C833" s="16"/>
      <c r="G833" s="16"/>
    </row>
    <row r="834" spans="3:7" x14ac:dyDescent="0.2">
      <c r="C834" s="16"/>
      <c r="G834" s="16"/>
    </row>
    <row r="835" spans="3:7" x14ac:dyDescent="0.2">
      <c r="C835" s="16"/>
      <c r="G835" s="16"/>
    </row>
    <row r="836" spans="3:7" x14ac:dyDescent="0.2">
      <c r="C836" s="16"/>
      <c r="G836" s="16"/>
    </row>
    <row r="837" spans="3:7" x14ac:dyDescent="0.2">
      <c r="C837" s="16"/>
      <c r="G837" s="16"/>
    </row>
    <row r="838" spans="3:7" x14ac:dyDescent="0.2">
      <c r="C838" s="16"/>
      <c r="G838" s="16"/>
    </row>
    <row r="839" spans="3:7" x14ac:dyDescent="0.2">
      <c r="C839" s="16"/>
      <c r="G839" s="16"/>
    </row>
    <row r="840" spans="3:7" x14ac:dyDescent="0.2">
      <c r="C840" s="16"/>
      <c r="G840" s="16"/>
    </row>
    <row r="841" spans="3:7" x14ac:dyDescent="0.2">
      <c r="C841" s="16"/>
      <c r="G841" s="16"/>
    </row>
    <row r="842" spans="3:7" x14ac:dyDescent="0.2">
      <c r="C842" s="16"/>
      <c r="G842" s="16"/>
    </row>
    <row r="843" spans="3:7" x14ac:dyDescent="0.2">
      <c r="C843" s="16"/>
      <c r="G843" s="16"/>
    </row>
    <row r="844" spans="3:7" x14ac:dyDescent="0.2">
      <c r="C844" s="16"/>
      <c r="G844" s="16"/>
    </row>
    <row r="845" spans="3:7" x14ac:dyDescent="0.2">
      <c r="C845" s="16"/>
      <c r="G845" s="16"/>
    </row>
    <row r="846" spans="3:7" x14ac:dyDescent="0.2">
      <c r="C846" s="16"/>
      <c r="G846" s="16"/>
    </row>
    <row r="847" spans="3:7" x14ac:dyDescent="0.2">
      <c r="C847" s="16"/>
      <c r="G847" s="16"/>
    </row>
    <row r="848" spans="3:7" x14ac:dyDescent="0.2">
      <c r="C848" s="16"/>
      <c r="G848" s="16"/>
    </row>
    <row r="849" spans="3:7" x14ac:dyDescent="0.2">
      <c r="C849" s="16"/>
      <c r="G849" s="16"/>
    </row>
    <row r="850" spans="3:7" x14ac:dyDescent="0.2">
      <c r="C850" s="16"/>
      <c r="G850" s="16"/>
    </row>
    <row r="851" spans="3:7" x14ac:dyDescent="0.2">
      <c r="C851" s="16"/>
      <c r="G851" s="16"/>
    </row>
    <row r="852" spans="3:7" x14ac:dyDescent="0.2">
      <c r="C852" s="16"/>
      <c r="G852" s="16"/>
    </row>
    <row r="853" spans="3:7" x14ac:dyDescent="0.2">
      <c r="C853" s="16"/>
      <c r="G853" s="16"/>
    </row>
    <row r="854" spans="3:7" x14ac:dyDescent="0.2">
      <c r="C854" s="16"/>
      <c r="G854" s="16"/>
    </row>
    <row r="855" spans="3:7" x14ac:dyDescent="0.2">
      <c r="C855" s="16"/>
      <c r="G855" s="16"/>
    </row>
    <row r="856" spans="3:7" x14ac:dyDescent="0.2">
      <c r="C856" s="16"/>
      <c r="G856" s="16"/>
    </row>
    <row r="857" spans="3:7" x14ac:dyDescent="0.2">
      <c r="C857" s="16"/>
      <c r="G857" s="16"/>
    </row>
    <row r="858" spans="3:7" x14ac:dyDescent="0.2">
      <c r="C858" s="16"/>
      <c r="G858" s="16"/>
    </row>
    <row r="859" spans="3:7" x14ac:dyDescent="0.2">
      <c r="C859" s="16"/>
      <c r="G859" s="16"/>
    </row>
    <row r="860" spans="3:7" x14ac:dyDescent="0.2">
      <c r="C860" s="16"/>
      <c r="G860" s="16"/>
    </row>
    <row r="861" spans="3:7" x14ac:dyDescent="0.2">
      <c r="C861" s="16"/>
      <c r="G861" s="16"/>
    </row>
    <row r="862" spans="3:7" x14ac:dyDescent="0.2">
      <c r="C862" s="16"/>
      <c r="G862" s="16"/>
    </row>
    <row r="863" spans="3:7" x14ac:dyDescent="0.2">
      <c r="C863" s="16"/>
      <c r="G863" s="16"/>
    </row>
    <row r="864" spans="3:7" x14ac:dyDescent="0.2">
      <c r="C864" s="16"/>
      <c r="G864" s="16"/>
    </row>
    <row r="865" spans="3:7" x14ac:dyDescent="0.2">
      <c r="C865" s="16"/>
      <c r="G865" s="16"/>
    </row>
    <row r="866" spans="3:7" x14ac:dyDescent="0.2">
      <c r="C866" s="16"/>
      <c r="G866" s="16"/>
    </row>
    <row r="867" spans="3:7" x14ac:dyDescent="0.2">
      <c r="C867" s="16"/>
      <c r="G867" s="16"/>
    </row>
    <row r="868" spans="3:7" x14ac:dyDescent="0.2">
      <c r="C868" s="16"/>
      <c r="G868" s="16"/>
    </row>
    <row r="869" spans="3:7" x14ac:dyDescent="0.2">
      <c r="C869" s="16"/>
      <c r="G869" s="16"/>
    </row>
    <row r="870" spans="3:7" x14ac:dyDescent="0.2">
      <c r="C870" s="16"/>
      <c r="G870" s="16"/>
    </row>
    <row r="871" spans="3:7" x14ac:dyDescent="0.2">
      <c r="C871" s="16"/>
      <c r="G871" s="16"/>
    </row>
    <row r="872" spans="3:7" x14ac:dyDescent="0.2">
      <c r="C872" s="16"/>
      <c r="G872" s="16"/>
    </row>
    <row r="873" spans="3:7" x14ac:dyDescent="0.2">
      <c r="C873" s="16"/>
      <c r="G873" s="16"/>
    </row>
    <row r="874" spans="3:7" x14ac:dyDescent="0.2">
      <c r="C874" s="16"/>
      <c r="G874" s="16"/>
    </row>
    <row r="875" spans="3:7" x14ac:dyDescent="0.2">
      <c r="C875" s="16"/>
      <c r="G875" s="16"/>
    </row>
    <row r="876" spans="3:7" x14ac:dyDescent="0.2">
      <c r="C876" s="16"/>
      <c r="G876" s="16"/>
    </row>
    <row r="877" spans="3:7" x14ac:dyDescent="0.2">
      <c r="C877" s="16"/>
      <c r="G877" s="16"/>
    </row>
    <row r="878" spans="3:7" x14ac:dyDescent="0.2">
      <c r="C878" s="16"/>
      <c r="G878" s="16"/>
    </row>
    <row r="879" spans="3:7" x14ac:dyDescent="0.2">
      <c r="C879" s="16"/>
      <c r="G879" s="16"/>
    </row>
    <row r="880" spans="3:7" x14ac:dyDescent="0.2">
      <c r="C880" s="16"/>
      <c r="G880" s="16"/>
    </row>
    <row r="881" spans="3:7" x14ac:dyDescent="0.2">
      <c r="C881" s="16"/>
      <c r="G881" s="16"/>
    </row>
    <row r="882" spans="3:7" x14ac:dyDescent="0.2">
      <c r="C882" s="16"/>
      <c r="G882" s="16"/>
    </row>
    <row r="883" spans="3:7" x14ac:dyDescent="0.2">
      <c r="C883" s="16"/>
      <c r="G883" s="16"/>
    </row>
    <row r="884" spans="3:7" x14ac:dyDescent="0.2">
      <c r="C884" s="16"/>
      <c r="G884" s="16"/>
    </row>
    <row r="885" spans="3:7" x14ac:dyDescent="0.2">
      <c r="C885" s="16"/>
      <c r="G885" s="16"/>
    </row>
    <row r="886" spans="3:7" x14ac:dyDescent="0.2">
      <c r="C886" s="16"/>
      <c r="G886" s="16"/>
    </row>
    <row r="887" spans="3:7" x14ac:dyDescent="0.2">
      <c r="C887" s="16"/>
      <c r="G887" s="16"/>
    </row>
    <row r="888" spans="3:7" x14ac:dyDescent="0.2">
      <c r="C888" s="16"/>
      <c r="G888" s="16"/>
    </row>
    <row r="889" spans="3:7" x14ac:dyDescent="0.2">
      <c r="C889" s="16"/>
      <c r="G889" s="16"/>
    </row>
    <row r="890" spans="3:7" x14ac:dyDescent="0.2">
      <c r="C890" s="16"/>
      <c r="G890" s="16"/>
    </row>
    <row r="891" spans="3:7" x14ac:dyDescent="0.2">
      <c r="C891" s="16"/>
      <c r="G891" s="16"/>
    </row>
    <row r="892" spans="3:7" x14ac:dyDescent="0.2">
      <c r="C892" s="16"/>
      <c r="G892" s="16"/>
    </row>
    <row r="893" spans="3:7" x14ac:dyDescent="0.2">
      <c r="C893" s="16"/>
      <c r="G893" s="16"/>
    </row>
    <row r="894" spans="3:7" x14ac:dyDescent="0.2">
      <c r="C894" s="16"/>
      <c r="G894" s="16"/>
    </row>
    <row r="895" spans="3:7" x14ac:dyDescent="0.2">
      <c r="C895" s="16"/>
      <c r="G895" s="16"/>
    </row>
    <row r="896" spans="3:7" x14ac:dyDescent="0.2">
      <c r="C896" s="16"/>
      <c r="G896" s="16"/>
    </row>
    <row r="897" spans="3:7" x14ac:dyDescent="0.2">
      <c r="C897" s="16"/>
      <c r="G897" s="16"/>
    </row>
    <row r="898" spans="3:7" x14ac:dyDescent="0.2">
      <c r="C898" s="16"/>
      <c r="G898" s="16"/>
    </row>
    <row r="899" spans="3:7" x14ac:dyDescent="0.2">
      <c r="C899" s="16"/>
      <c r="G899" s="16"/>
    </row>
    <row r="900" spans="3:7" x14ac:dyDescent="0.2">
      <c r="C900" s="16"/>
      <c r="G900" s="16"/>
    </row>
    <row r="901" spans="3:7" x14ac:dyDescent="0.2">
      <c r="C901" s="16"/>
      <c r="G901" s="16"/>
    </row>
    <row r="902" spans="3:7" x14ac:dyDescent="0.2">
      <c r="C902" s="16"/>
      <c r="G902" s="16"/>
    </row>
    <row r="903" spans="3:7" x14ac:dyDescent="0.2">
      <c r="C903" s="16"/>
      <c r="G903" s="16"/>
    </row>
    <row r="904" spans="3:7" x14ac:dyDescent="0.2">
      <c r="C904" s="16"/>
      <c r="G904" s="16"/>
    </row>
    <row r="905" spans="3:7" x14ac:dyDescent="0.2">
      <c r="C905" s="16"/>
      <c r="G905" s="16"/>
    </row>
    <row r="906" spans="3:7" x14ac:dyDescent="0.2">
      <c r="C906" s="16"/>
      <c r="G906" s="16"/>
    </row>
    <row r="907" spans="3:7" x14ac:dyDescent="0.2">
      <c r="C907" s="16"/>
      <c r="G907" s="16"/>
    </row>
    <row r="908" spans="3:7" x14ac:dyDescent="0.2">
      <c r="C908" s="16"/>
      <c r="G908" s="16"/>
    </row>
    <row r="909" spans="3:7" x14ac:dyDescent="0.2">
      <c r="C909" s="16"/>
      <c r="G909" s="16"/>
    </row>
    <row r="910" spans="3:7" x14ac:dyDescent="0.2">
      <c r="C910" s="16"/>
      <c r="G910" s="16"/>
    </row>
    <row r="911" spans="3:7" x14ac:dyDescent="0.2">
      <c r="C911" s="16"/>
      <c r="G911" s="16"/>
    </row>
    <row r="912" spans="3:7" x14ac:dyDescent="0.2">
      <c r="C912" s="16"/>
      <c r="G912" s="16"/>
    </row>
    <row r="913" spans="3:7" x14ac:dyDescent="0.2">
      <c r="C913" s="16"/>
      <c r="G913" s="16"/>
    </row>
    <row r="914" spans="3:7" x14ac:dyDescent="0.2">
      <c r="C914" s="16"/>
      <c r="G914" s="16"/>
    </row>
    <row r="915" spans="3:7" x14ac:dyDescent="0.2">
      <c r="C915" s="16"/>
      <c r="G915" s="16"/>
    </row>
    <row r="916" spans="3:7" x14ac:dyDescent="0.2">
      <c r="C916" s="16"/>
      <c r="G916" s="16"/>
    </row>
    <row r="917" spans="3:7" x14ac:dyDescent="0.2">
      <c r="C917" s="16"/>
      <c r="G917" s="16"/>
    </row>
    <row r="918" spans="3:7" x14ac:dyDescent="0.2">
      <c r="C918" s="16"/>
      <c r="G918" s="16"/>
    </row>
    <row r="919" spans="3:7" x14ac:dyDescent="0.2">
      <c r="C919" s="16"/>
      <c r="G919" s="16"/>
    </row>
    <row r="920" spans="3:7" x14ac:dyDescent="0.2">
      <c r="C920" s="16"/>
      <c r="G920" s="16"/>
    </row>
    <row r="921" spans="3:7" x14ac:dyDescent="0.2">
      <c r="C921" s="16"/>
      <c r="G921" s="16"/>
    </row>
    <row r="922" spans="3:7" x14ac:dyDescent="0.2">
      <c r="C922" s="16"/>
      <c r="G922" s="16"/>
    </row>
    <row r="923" spans="3:7" x14ac:dyDescent="0.2">
      <c r="C923" s="16"/>
      <c r="G923" s="16"/>
    </row>
    <row r="924" spans="3:7" x14ac:dyDescent="0.2">
      <c r="C924" s="16"/>
      <c r="G924" s="16"/>
    </row>
    <row r="925" spans="3:7" x14ac:dyDescent="0.2">
      <c r="C925" s="16"/>
      <c r="G925" s="16"/>
    </row>
    <row r="926" spans="3:7" x14ac:dyDescent="0.2">
      <c r="C926" s="16"/>
      <c r="G926" s="16"/>
    </row>
    <row r="927" spans="3:7" x14ac:dyDescent="0.2">
      <c r="C927" s="16"/>
      <c r="G927" s="16"/>
    </row>
    <row r="928" spans="3:7" x14ac:dyDescent="0.2">
      <c r="C928" s="16"/>
      <c r="G928" s="16"/>
    </row>
    <row r="929" spans="3:7" x14ac:dyDescent="0.2">
      <c r="C929" s="16"/>
      <c r="G929" s="16"/>
    </row>
    <row r="930" spans="3:7" x14ac:dyDescent="0.2">
      <c r="C930" s="16"/>
      <c r="G930" s="16"/>
    </row>
    <row r="931" spans="3:7" x14ac:dyDescent="0.2">
      <c r="C931" s="16"/>
      <c r="G931" s="16"/>
    </row>
    <row r="932" spans="3:7" x14ac:dyDescent="0.2">
      <c r="C932" s="16"/>
      <c r="G932" s="16"/>
    </row>
    <row r="933" spans="3:7" x14ac:dyDescent="0.2">
      <c r="C933" s="16"/>
      <c r="G933" s="16"/>
    </row>
    <row r="934" spans="3:7" x14ac:dyDescent="0.2">
      <c r="C934" s="16"/>
      <c r="G934" s="16"/>
    </row>
    <row r="935" spans="3:7" x14ac:dyDescent="0.2">
      <c r="C935" s="16"/>
      <c r="G935" s="16"/>
    </row>
    <row r="936" spans="3:7" x14ac:dyDescent="0.2">
      <c r="C936" s="16"/>
      <c r="G936" s="16"/>
    </row>
    <row r="937" spans="3:7" x14ac:dyDescent="0.2">
      <c r="C937" s="16"/>
      <c r="G937" s="16"/>
    </row>
    <row r="938" spans="3:7" x14ac:dyDescent="0.2">
      <c r="C938" s="16"/>
      <c r="G938" s="16"/>
    </row>
    <row r="939" spans="3:7" x14ac:dyDescent="0.2">
      <c r="C939" s="16"/>
      <c r="G939" s="16"/>
    </row>
    <row r="940" spans="3:7" x14ac:dyDescent="0.2">
      <c r="C940" s="16"/>
      <c r="G940" s="16"/>
    </row>
    <row r="941" spans="3:7" x14ac:dyDescent="0.2">
      <c r="C941" s="16"/>
      <c r="G941" s="16"/>
    </row>
    <row r="942" spans="3:7" x14ac:dyDescent="0.2">
      <c r="C942" s="16"/>
      <c r="G942" s="16"/>
    </row>
    <row r="943" spans="3:7" x14ac:dyDescent="0.2">
      <c r="C943" s="16"/>
      <c r="G943" s="16"/>
    </row>
    <row r="944" spans="3:7" x14ac:dyDescent="0.2">
      <c r="C944" s="16"/>
      <c r="G944" s="16"/>
    </row>
    <row r="945" spans="3:7" x14ac:dyDescent="0.2">
      <c r="C945" s="16"/>
      <c r="G945" s="16"/>
    </row>
    <row r="946" spans="3:7" x14ac:dyDescent="0.2">
      <c r="C946" s="16"/>
      <c r="G946" s="16"/>
    </row>
    <row r="947" spans="3:7" x14ac:dyDescent="0.2">
      <c r="C947" s="16"/>
      <c r="G947" s="16"/>
    </row>
    <row r="948" spans="3:7" x14ac:dyDescent="0.2">
      <c r="C948" s="16"/>
      <c r="G948" s="16"/>
    </row>
    <row r="949" spans="3:7" x14ac:dyDescent="0.2">
      <c r="C949" s="16"/>
      <c r="G949" s="16"/>
    </row>
    <row r="950" spans="3:7" x14ac:dyDescent="0.2">
      <c r="C950" s="16"/>
      <c r="G950" s="16"/>
    </row>
    <row r="951" spans="3:7" x14ac:dyDescent="0.2">
      <c r="C951" s="16"/>
      <c r="G951" s="16"/>
    </row>
    <row r="952" spans="3:7" x14ac:dyDescent="0.2">
      <c r="C952" s="16"/>
      <c r="G952" s="16"/>
    </row>
    <row r="953" spans="3:7" x14ac:dyDescent="0.2">
      <c r="C953" s="16"/>
      <c r="G953" s="16"/>
    </row>
    <row r="954" spans="3:7" x14ac:dyDescent="0.2">
      <c r="C954" s="16"/>
      <c r="G954" s="16"/>
    </row>
    <row r="955" spans="3:7" x14ac:dyDescent="0.2">
      <c r="C955" s="16"/>
      <c r="G955" s="16"/>
    </row>
    <row r="956" spans="3:7" x14ac:dyDescent="0.2">
      <c r="C956" s="16"/>
      <c r="G956" s="16"/>
    </row>
    <row r="957" spans="3:7" x14ac:dyDescent="0.2">
      <c r="C957" s="16"/>
      <c r="G957" s="16"/>
    </row>
    <row r="958" spans="3:7" x14ac:dyDescent="0.2">
      <c r="C958" s="16"/>
      <c r="G958" s="16"/>
    </row>
    <row r="959" spans="3:7" x14ac:dyDescent="0.2">
      <c r="C959" s="16"/>
      <c r="G959" s="16"/>
    </row>
    <row r="960" spans="3:7" x14ac:dyDescent="0.2">
      <c r="C960" s="16"/>
      <c r="G960" s="16"/>
    </row>
    <row r="961" spans="3:7" x14ac:dyDescent="0.2">
      <c r="C961" s="16"/>
      <c r="G961" s="16"/>
    </row>
    <row r="962" spans="3:7" x14ac:dyDescent="0.2">
      <c r="C962" s="16"/>
      <c r="G962" s="16"/>
    </row>
    <row r="963" spans="3:7" x14ac:dyDescent="0.2">
      <c r="C963" s="16"/>
      <c r="G963" s="16"/>
    </row>
    <row r="964" spans="3:7" x14ac:dyDescent="0.2">
      <c r="C964" s="16"/>
      <c r="G964" s="16"/>
    </row>
    <row r="965" spans="3:7" x14ac:dyDescent="0.2">
      <c r="C965" s="16"/>
      <c r="G965" s="16"/>
    </row>
    <row r="966" spans="3:7" x14ac:dyDescent="0.2">
      <c r="C966" s="16"/>
      <c r="G966" s="16"/>
    </row>
    <row r="967" spans="3:7" x14ac:dyDescent="0.2">
      <c r="C967" s="16"/>
      <c r="G967" s="16"/>
    </row>
    <row r="968" spans="3:7" x14ac:dyDescent="0.2">
      <c r="C968" s="16"/>
      <c r="G968" s="16"/>
    </row>
    <row r="969" spans="3:7" x14ac:dyDescent="0.2">
      <c r="C969" s="16"/>
      <c r="G969" s="16"/>
    </row>
    <row r="970" spans="3:7" x14ac:dyDescent="0.2">
      <c r="C970" s="16"/>
      <c r="G970" s="16"/>
    </row>
    <row r="971" spans="3:7" x14ac:dyDescent="0.2">
      <c r="C971" s="16"/>
      <c r="G971" s="16"/>
    </row>
    <row r="972" spans="3:7" x14ac:dyDescent="0.2">
      <c r="C972" s="16"/>
      <c r="G972" s="16"/>
    </row>
    <row r="973" spans="3:7" x14ac:dyDescent="0.2">
      <c r="C973" s="16"/>
      <c r="G973" s="16"/>
    </row>
    <row r="974" spans="3:7" x14ac:dyDescent="0.2">
      <c r="C974" s="16"/>
      <c r="G974" s="16"/>
    </row>
    <row r="975" spans="3:7" x14ac:dyDescent="0.2">
      <c r="C975" s="16"/>
      <c r="G975" s="16"/>
    </row>
    <row r="976" spans="3:7" x14ac:dyDescent="0.2">
      <c r="C976" s="16"/>
      <c r="G976" s="16"/>
    </row>
    <row r="977" spans="3:7" x14ac:dyDescent="0.2">
      <c r="C977" s="16"/>
      <c r="G977" s="16"/>
    </row>
    <row r="978" spans="3:7" x14ac:dyDescent="0.2">
      <c r="C978" s="16"/>
      <c r="G978" s="16"/>
    </row>
    <row r="979" spans="3:7" x14ac:dyDescent="0.2">
      <c r="C979" s="16"/>
      <c r="G979" s="16"/>
    </row>
    <row r="980" spans="3:7" x14ac:dyDescent="0.2">
      <c r="C980" s="16"/>
      <c r="G980" s="16"/>
    </row>
    <row r="981" spans="3:7" x14ac:dyDescent="0.2">
      <c r="C981" s="16"/>
      <c r="G981" s="16"/>
    </row>
    <row r="982" spans="3:7" x14ac:dyDescent="0.2">
      <c r="C982" s="16"/>
      <c r="G982" s="16"/>
    </row>
    <row r="983" spans="3:7" x14ac:dyDescent="0.2">
      <c r="C983" s="16"/>
      <c r="G983" s="16"/>
    </row>
    <row r="984" spans="3:7" x14ac:dyDescent="0.2">
      <c r="C984" s="16"/>
      <c r="G984" s="16"/>
    </row>
    <row r="985" spans="3:7" x14ac:dyDescent="0.2">
      <c r="C985" s="16"/>
      <c r="G985" s="16"/>
    </row>
    <row r="986" spans="3:7" x14ac:dyDescent="0.2">
      <c r="C986" s="16"/>
      <c r="G986" s="16"/>
    </row>
    <row r="987" spans="3:7" x14ac:dyDescent="0.2">
      <c r="C987" s="16"/>
      <c r="G987" s="16"/>
    </row>
    <row r="988" spans="3:7" x14ac:dyDescent="0.2">
      <c r="C988" s="16"/>
      <c r="G988" s="16"/>
    </row>
    <row r="989" spans="3:7" x14ac:dyDescent="0.2">
      <c r="C989" s="16"/>
      <c r="G989" s="16"/>
    </row>
    <row r="990" spans="3:7" x14ac:dyDescent="0.2">
      <c r="C990" s="16"/>
      <c r="G990" s="16"/>
    </row>
    <row r="991" spans="3:7" x14ac:dyDescent="0.2">
      <c r="C991" s="16"/>
      <c r="G991" s="16"/>
    </row>
    <row r="992" spans="3:7" x14ac:dyDescent="0.2">
      <c r="C992" s="16"/>
      <c r="G992" s="16"/>
    </row>
    <row r="993" spans="3:7" x14ac:dyDescent="0.2">
      <c r="C993" s="16"/>
      <c r="G993" s="16"/>
    </row>
    <row r="994" spans="3:7" x14ac:dyDescent="0.2">
      <c r="C994" s="16"/>
      <c r="G994" s="16"/>
    </row>
    <row r="995" spans="3:7" x14ac:dyDescent="0.2">
      <c r="C995" s="16"/>
      <c r="G995" s="16"/>
    </row>
    <row r="996" spans="3:7" x14ac:dyDescent="0.2">
      <c r="C996" s="16"/>
      <c r="G996" s="16"/>
    </row>
    <row r="997" spans="3:7" x14ac:dyDescent="0.2">
      <c r="C997" s="16"/>
      <c r="G997" s="16"/>
    </row>
    <row r="998" spans="3:7" x14ac:dyDescent="0.2">
      <c r="C998" s="16"/>
      <c r="G998" s="16"/>
    </row>
    <row r="999" spans="3:7" x14ac:dyDescent="0.2">
      <c r="C999" s="16"/>
      <c r="G999" s="16"/>
    </row>
    <row r="1000" spans="3:7" x14ac:dyDescent="0.2">
      <c r="C1000" s="16"/>
      <c r="G1000" s="16"/>
    </row>
    <row r="1001" spans="3:7" x14ac:dyDescent="0.2">
      <c r="C1001" s="16"/>
      <c r="G1001" s="16"/>
    </row>
    <row r="1002" spans="3:7" x14ac:dyDescent="0.2">
      <c r="C1002" s="16"/>
      <c r="G1002" s="16"/>
    </row>
    <row r="1003" spans="3:7" x14ac:dyDescent="0.2">
      <c r="C1003" s="16"/>
      <c r="G1003" s="16"/>
    </row>
    <row r="1004" spans="3:7" x14ac:dyDescent="0.2">
      <c r="C1004" s="16"/>
      <c r="G1004" s="16"/>
    </row>
    <row r="1005" spans="3:7" x14ac:dyDescent="0.2">
      <c r="C1005" s="16"/>
      <c r="G1005" s="16"/>
    </row>
    <row r="1006" spans="3:7" x14ac:dyDescent="0.2">
      <c r="C1006" s="16"/>
      <c r="G1006" s="16"/>
    </row>
    <row r="1007" spans="3:7" x14ac:dyDescent="0.2">
      <c r="C1007" s="16"/>
      <c r="G1007" s="16"/>
    </row>
    <row r="1008" spans="3:7" x14ac:dyDescent="0.2">
      <c r="C1008" s="16"/>
      <c r="G1008" s="16"/>
    </row>
    <row r="1009" spans="3:7" x14ac:dyDescent="0.2">
      <c r="C1009" s="16"/>
      <c r="G1009" s="16"/>
    </row>
    <row r="1010" spans="3:7" x14ac:dyDescent="0.2">
      <c r="C1010" s="16"/>
      <c r="G1010" s="16"/>
    </row>
    <row r="1011" spans="3:7" x14ac:dyDescent="0.2">
      <c r="C1011" s="16"/>
      <c r="G1011" s="16"/>
    </row>
    <row r="1012" spans="3:7" x14ac:dyDescent="0.2">
      <c r="C1012" s="16"/>
      <c r="G1012" s="16"/>
    </row>
    <row r="1013" spans="3:7" x14ac:dyDescent="0.2">
      <c r="C1013" s="16"/>
      <c r="G1013" s="16"/>
    </row>
    <row r="1014" spans="3:7" x14ac:dyDescent="0.2">
      <c r="C1014" s="16"/>
      <c r="G1014" s="16"/>
    </row>
    <row r="1015" spans="3:7" x14ac:dyDescent="0.2">
      <c r="C1015" s="16"/>
      <c r="G1015" s="16"/>
    </row>
    <row r="1016" spans="3:7" x14ac:dyDescent="0.2">
      <c r="C1016" s="16"/>
      <c r="G1016" s="16"/>
    </row>
    <row r="1017" spans="3:7" x14ac:dyDescent="0.2">
      <c r="C1017" s="16"/>
      <c r="G1017" s="16"/>
    </row>
    <row r="1018" spans="3:7" x14ac:dyDescent="0.2">
      <c r="C1018" s="16"/>
      <c r="G1018" s="16"/>
    </row>
    <row r="1019" spans="3:7" x14ac:dyDescent="0.2">
      <c r="C1019" s="16"/>
      <c r="G1019" s="16"/>
    </row>
    <row r="1020" spans="3:7" x14ac:dyDescent="0.2">
      <c r="C1020" s="16"/>
      <c r="G1020" s="16"/>
    </row>
    <row r="1021" spans="3:7" x14ac:dyDescent="0.2">
      <c r="C1021" s="16"/>
      <c r="G1021" s="16"/>
    </row>
    <row r="1022" spans="3:7" x14ac:dyDescent="0.2">
      <c r="C1022" s="16"/>
      <c r="G1022" s="16"/>
    </row>
    <row r="1023" spans="3:7" x14ac:dyDescent="0.2">
      <c r="C1023" s="16"/>
      <c r="G1023" s="16"/>
    </row>
    <row r="1024" spans="3:7" x14ac:dyDescent="0.2">
      <c r="C1024" s="16"/>
      <c r="G1024" s="16"/>
    </row>
    <row r="1025" spans="3:7" x14ac:dyDescent="0.2">
      <c r="C1025" s="16"/>
      <c r="G1025" s="16"/>
    </row>
    <row r="1026" spans="3:7" x14ac:dyDescent="0.2">
      <c r="C1026" s="16"/>
      <c r="G1026" s="16"/>
    </row>
    <row r="1027" spans="3:7" x14ac:dyDescent="0.2">
      <c r="C1027" s="16"/>
      <c r="G1027" s="16"/>
    </row>
    <row r="1028" spans="3:7" x14ac:dyDescent="0.2">
      <c r="C1028" s="16"/>
      <c r="G1028" s="16"/>
    </row>
    <row r="1029" spans="3:7" x14ac:dyDescent="0.2">
      <c r="C1029" s="16"/>
      <c r="G1029" s="16"/>
    </row>
    <row r="1030" spans="3:7" x14ac:dyDescent="0.2">
      <c r="C1030" s="16"/>
      <c r="G1030" s="16"/>
    </row>
    <row r="1031" spans="3:7" x14ac:dyDescent="0.2">
      <c r="C1031" s="16"/>
      <c r="G1031" s="16"/>
    </row>
    <row r="1032" spans="3:7" x14ac:dyDescent="0.2">
      <c r="C1032" s="16"/>
      <c r="G1032" s="16"/>
    </row>
    <row r="1033" spans="3:7" x14ac:dyDescent="0.2">
      <c r="C1033" s="16"/>
      <c r="G1033" s="16"/>
    </row>
    <row r="1034" spans="3:7" x14ac:dyDescent="0.2">
      <c r="C1034" s="16"/>
      <c r="G1034" s="16"/>
    </row>
    <row r="1035" spans="3:7" x14ac:dyDescent="0.2">
      <c r="C1035" s="16"/>
      <c r="G1035" s="16"/>
    </row>
    <row r="1036" spans="3:7" x14ac:dyDescent="0.2">
      <c r="C1036" s="16"/>
      <c r="G1036" s="16"/>
    </row>
    <row r="1037" spans="3:7" x14ac:dyDescent="0.2">
      <c r="C1037" s="16"/>
      <c r="G1037" s="16"/>
    </row>
    <row r="1038" spans="3:7" x14ac:dyDescent="0.2">
      <c r="C1038" s="16"/>
      <c r="G1038" s="16"/>
    </row>
    <row r="1039" spans="3:7" x14ac:dyDescent="0.2">
      <c r="C1039" s="16"/>
      <c r="G1039" s="16"/>
    </row>
    <row r="1040" spans="3:7" x14ac:dyDescent="0.2">
      <c r="C1040" s="16"/>
      <c r="G1040" s="16"/>
    </row>
    <row r="1041" spans="3:7" x14ac:dyDescent="0.2">
      <c r="C1041" s="16"/>
      <c r="G1041" s="16"/>
    </row>
    <row r="1042" spans="3:7" x14ac:dyDescent="0.2">
      <c r="C1042" s="16"/>
      <c r="G1042" s="16"/>
    </row>
    <row r="1043" spans="3:7" x14ac:dyDescent="0.2">
      <c r="C1043" s="16"/>
      <c r="G1043" s="16"/>
    </row>
    <row r="1044" spans="3:7" x14ac:dyDescent="0.2">
      <c r="C1044" s="16"/>
      <c r="G1044" s="16"/>
    </row>
    <row r="1045" spans="3:7" x14ac:dyDescent="0.2">
      <c r="C1045" s="16"/>
      <c r="G1045" s="16"/>
    </row>
    <row r="1046" spans="3:7" x14ac:dyDescent="0.2">
      <c r="C1046" s="16"/>
      <c r="G1046" s="16"/>
    </row>
    <row r="1047" spans="3:7" x14ac:dyDescent="0.2">
      <c r="C1047" s="16"/>
      <c r="G1047" s="16"/>
    </row>
    <row r="1048" spans="3:7" x14ac:dyDescent="0.2">
      <c r="C1048" s="16"/>
      <c r="G1048" s="16"/>
    </row>
    <row r="1049" spans="3:7" x14ac:dyDescent="0.2">
      <c r="C1049" s="16"/>
      <c r="G1049" s="16"/>
    </row>
    <row r="1050" spans="3:7" x14ac:dyDescent="0.2">
      <c r="C1050" s="16"/>
      <c r="G1050" s="16"/>
    </row>
    <row r="1051" spans="3:7" x14ac:dyDescent="0.2">
      <c r="C1051" s="16"/>
      <c r="G1051" s="16"/>
    </row>
    <row r="1052" spans="3:7" x14ac:dyDescent="0.2">
      <c r="C1052" s="16"/>
      <c r="G1052" s="16"/>
    </row>
    <row r="1053" spans="3:7" x14ac:dyDescent="0.2">
      <c r="C1053" s="16"/>
      <c r="G1053" s="16"/>
    </row>
    <row r="1054" spans="3:7" x14ac:dyDescent="0.2">
      <c r="C1054" s="16"/>
      <c r="G1054" s="16"/>
    </row>
    <row r="1055" spans="3:7" x14ac:dyDescent="0.2">
      <c r="C1055" s="16"/>
      <c r="G1055" s="16"/>
    </row>
    <row r="1056" spans="3:7" x14ac:dyDescent="0.2">
      <c r="C1056" s="16"/>
      <c r="G1056" s="16"/>
    </row>
    <row r="1057" spans="3:7" x14ac:dyDescent="0.2">
      <c r="C1057" s="16"/>
      <c r="G1057" s="16"/>
    </row>
    <row r="1058" spans="3:7" x14ac:dyDescent="0.2">
      <c r="C1058" s="16"/>
      <c r="G1058" s="16"/>
    </row>
    <row r="1059" spans="3:7" x14ac:dyDescent="0.2">
      <c r="C1059" s="16"/>
      <c r="G1059" s="16"/>
    </row>
    <row r="1060" spans="3:7" x14ac:dyDescent="0.2">
      <c r="C1060" s="16"/>
      <c r="G1060" s="16"/>
    </row>
    <row r="1061" spans="3:7" x14ac:dyDescent="0.2">
      <c r="C1061" s="16"/>
      <c r="G1061" s="16"/>
    </row>
    <row r="1062" spans="3:7" x14ac:dyDescent="0.2">
      <c r="C1062" s="16"/>
      <c r="G1062" s="16"/>
    </row>
    <row r="1063" spans="3:7" x14ac:dyDescent="0.2">
      <c r="C1063" s="16"/>
      <c r="G1063" s="16"/>
    </row>
    <row r="1064" spans="3:7" x14ac:dyDescent="0.2">
      <c r="C1064" s="16"/>
      <c r="G1064" s="16"/>
    </row>
    <row r="1065" spans="3:7" x14ac:dyDescent="0.2">
      <c r="C1065" s="16"/>
      <c r="G1065" s="16"/>
    </row>
    <row r="1066" spans="3:7" x14ac:dyDescent="0.2">
      <c r="C1066" s="16"/>
      <c r="G1066" s="16"/>
    </row>
    <row r="1067" spans="3:7" x14ac:dyDescent="0.2">
      <c r="C1067" s="16"/>
      <c r="G1067" s="16"/>
    </row>
    <row r="1068" spans="3:7" x14ac:dyDescent="0.2">
      <c r="C1068" s="16"/>
      <c r="G1068" s="16"/>
    </row>
    <row r="1069" spans="3:7" x14ac:dyDescent="0.2">
      <c r="C1069" s="16"/>
      <c r="G1069" s="16"/>
    </row>
    <row r="1070" spans="3:7" x14ac:dyDescent="0.2">
      <c r="C1070" s="16"/>
      <c r="G1070" s="16"/>
    </row>
    <row r="1071" spans="3:7" x14ac:dyDescent="0.2">
      <c r="C1071" s="16"/>
      <c r="G1071" s="16"/>
    </row>
    <row r="1072" spans="3:7" x14ac:dyDescent="0.2">
      <c r="C1072" s="16"/>
      <c r="G1072" s="16"/>
    </row>
    <row r="1073" spans="3:7" x14ac:dyDescent="0.2">
      <c r="C1073" s="16"/>
      <c r="G1073" s="16"/>
    </row>
    <row r="1074" spans="3:7" x14ac:dyDescent="0.2">
      <c r="C1074" s="16"/>
      <c r="G1074" s="16"/>
    </row>
    <row r="1075" spans="3:7" x14ac:dyDescent="0.2">
      <c r="C1075" s="16"/>
      <c r="G1075" s="16"/>
    </row>
    <row r="1076" spans="3:7" x14ac:dyDescent="0.2">
      <c r="C1076" s="16"/>
      <c r="G1076" s="16"/>
    </row>
    <row r="1077" spans="3:7" x14ac:dyDescent="0.2">
      <c r="C1077" s="16"/>
      <c r="G1077" s="16"/>
    </row>
    <row r="1078" spans="3:7" x14ac:dyDescent="0.2">
      <c r="C1078" s="16"/>
      <c r="G1078" s="16"/>
    </row>
    <row r="1079" spans="3:7" x14ac:dyDescent="0.2">
      <c r="C1079" s="16"/>
      <c r="G1079" s="16"/>
    </row>
    <row r="1080" spans="3:7" x14ac:dyDescent="0.2">
      <c r="C1080" s="16"/>
      <c r="G1080" s="16"/>
    </row>
    <row r="1081" spans="3:7" x14ac:dyDescent="0.2">
      <c r="C1081" s="16"/>
      <c r="G1081" s="16"/>
    </row>
    <row r="1082" spans="3:7" x14ac:dyDescent="0.2">
      <c r="C1082" s="16"/>
      <c r="G1082" s="16"/>
    </row>
    <row r="1083" spans="3:7" x14ac:dyDescent="0.2">
      <c r="C1083" s="16"/>
      <c r="G1083" s="16"/>
    </row>
    <row r="1084" spans="3:7" x14ac:dyDescent="0.2">
      <c r="C1084" s="16"/>
      <c r="G1084" s="16"/>
    </row>
    <row r="1085" spans="3:7" x14ac:dyDescent="0.2">
      <c r="C1085" s="16"/>
      <c r="G1085" s="16"/>
    </row>
    <row r="1086" spans="3:7" x14ac:dyDescent="0.2">
      <c r="C1086" s="16"/>
      <c r="G1086" s="16"/>
    </row>
    <row r="1087" spans="3:7" x14ac:dyDescent="0.2">
      <c r="C1087" s="16"/>
      <c r="G1087" s="16"/>
    </row>
    <row r="1088" spans="3:7" x14ac:dyDescent="0.2">
      <c r="C1088" s="16"/>
      <c r="G1088" s="16"/>
    </row>
    <row r="1089" spans="3:7" x14ac:dyDescent="0.2">
      <c r="C1089" s="16"/>
      <c r="G1089" s="16"/>
    </row>
    <row r="1090" spans="3:7" x14ac:dyDescent="0.2">
      <c r="C1090" s="16"/>
      <c r="G1090" s="16"/>
    </row>
    <row r="1091" spans="3:7" x14ac:dyDescent="0.2">
      <c r="C1091" s="16"/>
      <c r="G1091" s="16"/>
    </row>
    <row r="1092" spans="3:7" x14ac:dyDescent="0.2">
      <c r="C1092" s="16"/>
      <c r="G1092" s="16"/>
    </row>
    <row r="1093" spans="3:7" x14ac:dyDescent="0.2">
      <c r="C1093" s="16"/>
      <c r="G1093" s="16"/>
    </row>
    <row r="1094" spans="3:7" x14ac:dyDescent="0.2">
      <c r="C1094" s="16"/>
      <c r="G1094" s="16"/>
    </row>
    <row r="1095" spans="3:7" x14ac:dyDescent="0.2">
      <c r="C1095" s="16"/>
      <c r="G1095" s="16"/>
    </row>
    <row r="1096" spans="3:7" x14ac:dyDescent="0.2">
      <c r="C1096" s="16"/>
      <c r="G1096" s="16"/>
    </row>
    <row r="1097" spans="3:7" x14ac:dyDescent="0.2">
      <c r="C1097" s="16"/>
      <c r="G1097" s="16"/>
    </row>
    <row r="1098" spans="3:7" x14ac:dyDescent="0.2">
      <c r="C1098" s="16"/>
      <c r="G1098" s="16"/>
    </row>
    <row r="1099" spans="3:7" x14ac:dyDescent="0.2">
      <c r="C1099" s="16"/>
      <c r="G1099" s="16"/>
    </row>
    <row r="1100" spans="3:7" x14ac:dyDescent="0.2">
      <c r="C1100" s="16"/>
      <c r="G1100" s="16"/>
    </row>
    <row r="1101" spans="3:7" x14ac:dyDescent="0.2">
      <c r="C1101" s="16"/>
      <c r="G1101" s="16"/>
    </row>
    <row r="1102" spans="3:7" x14ac:dyDescent="0.2">
      <c r="C1102" s="16"/>
      <c r="G1102" s="16"/>
    </row>
    <row r="1103" spans="3:7" x14ac:dyDescent="0.2">
      <c r="C1103" s="16"/>
      <c r="G1103" s="16"/>
    </row>
    <row r="1104" spans="3:7" x14ac:dyDescent="0.2">
      <c r="C1104" s="16"/>
      <c r="G1104" s="16"/>
    </row>
    <row r="1105" spans="3:7" x14ac:dyDescent="0.2">
      <c r="C1105" s="16"/>
      <c r="G1105" s="16"/>
    </row>
    <row r="1106" spans="3:7" x14ac:dyDescent="0.2">
      <c r="C1106" s="16"/>
      <c r="G1106" s="16"/>
    </row>
    <row r="1107" spans="3:7" x14ac:dyDescent="0.2">
      <c r="C1107" s="16"/>
      <c r="G1107" s="16"/>
    </row>
    <row r="1108" spans="3:7" x14ac:dyDescent="0.2">
      <c r="C1108" s="16"/>
      <c r="G1108" s="16"/>
    </row>
    <row r="1109" spans="3:7" x14ac:dyDescent="0.2">
      <c r="C1109" s="16"/>
      <c r="G1109" s="16"/>
    </row>
    <row r="1110" spans="3:7" x14ac:dyDescent="0.2">
      <c r="C1110" s="16"/>
      <c r="G1110" s="16"/>
    </row>
    <row r="1111" spans="3:7" x14ac:dyDescent="0.2">
      <c r="C1111" s="16"/>
      <c r="G1111" s="16"/>
    </row>
    <row r="1112" spans="3:7" x14ac:dyDescent="0.2">
      <c r="C1112" s="16"/>
      <c r="G1112" s="16"/>
    </row>
    <row r="1113" spans="3:7" x14ac:dyDescent="0.2">
      <c r="C1113" s="16"/>
      <c r="G1113" s="16"/>
    </row>
    <row r="1114" spans="3:7" x14ac:dyDescent="0.2">
      <c r="C1114" s="16"/>
      <c r="G1114" s="16"/>
    </row>
    <row r="1115" spans="3:7" x14ac:dyDescent="0.2">
      <c r="C1115" s="16"/>
      <c r="G1115" s="16"/>
    </row>
    <row r="1116" spans="3:7" x14ac:dyDescent="0.2">
      <c r="C1116" s="16"/>
      <c r="G1116" s="16"/>
    </row>
    <row r="1117" spans="3:7" x14ac:dyDescent="0.2">
      <c r="C1117" s="16"/>
      <c r="G1117" s="16"/>
    </row>
    <row r="1118" spans="3:7" x14ac:dyDescent="0.2">
      <c r="C1118" s="16"/>
      <c r="G1118" s="16"/>
    </row>
    <row r="1119" spans="3:7" x14ac:dyDescent="0.2">
      <c r="C1119" s="16"/>
      <c r="G1119" s="16"/>
    </row>
    <row r="1120" spans="3:7" x14ac:dyDescent="0.2">
      <c r="C1120" s="16"/>
      <c r="G1120" s="16"/>
    </row>
    <row r="1121" spans="3:7" x14ac:dyDescent="0.2">
      <c r="C1121" s="16"/>
      <c r="G1121" s="16"/>
    </row>
    <row r="1122" spans="3:7" x14ac:dyDescent="0.2">
      <c r="C1122" s="16"/>
      <c r="G1122" s="16"/>
    </row>
    <row r="1123" spans="3:7" x14ac:dyDescent="0.2">
      <c r="C1123" s="16"/>
      <c r="G1123" s="16"/>
    </row>
    <row r="1124" spans="3:7" x14ac:dyDescent="0.2">
      <c r="C1124" s="16"/>
      <c r="G1124" s="16"/>
    </row>
    <row r="1125" spans="3:7" x14ac:dyDescent="0.2">
      <c r="C1125" s="16"/>
      <c r="G1125" s="16"/>
    </row>
    <row r="1126" spans="3:7" x14ac:dyDescent="0.2">
      <c r="C1126" s="16"/>
      <c r="G1126" s="16"/>
    </row>
    <row r="1127" spans="3:7" x14ac:dyDescent="0.2">
      <c r="C1127" s="16"/>
      <c r="G1127" s="16"/>
    </row>
    <row r="1128" spans="3:7" x14ac:dyDescent="0.2">
      <c r="C1128" s="16"/>
      <c r="G1128" s="16"/>
    </row>
    <row r="1129" spans="3:7" x14ac:dyDescent="0.2">
      <c r="C1129" s="16"/>
      <c r="G1129" s="16"/>
    </row>
    <row r="1130" spans="3:7" x14ac:dyDescent="0.2">
      <c r="C1130" s="16"/>
      <c r="G1130" s="16"/>
    </row>
    <row r="1131" spans="3:7" x14ac:dyDescent="0.2">
      <c r="C1131" s="16"/>
      <c r="G1131" s="16"/>
    </row>
    <row r="1132" spans="3:7" x14ac:dyDescent="0.2">
      <c r="C1132" s="16"/>
      <c r="G1132" s="16"/>
    </row>
    <row r="1133" spans="3:7" x14ac:dyDescent="0.2">
      <c r="C1133" s="16"/>
      <c r="G1133" s="16"/>
    </row>
    <row r="1134" spans="3:7" x14ac:dyDescent="0.2">
      <c r="C1134" s="16"/>
      <c r="G1134" s="16"/>
    </row>
    <row r="1135" spans="3:7" x14ac:dyDescent="0.2">
      <c r="C1135" s="16"/>
      <c r="G1135" s="16"/>
    </row>
    <row r="1136" spans="3:7" x14ac:dyDescent="0.2">
      <c r="C1136" s="16"/>
      <c r="G1136" s="16"/>
    </row>
    <row r="1137" spans="3:7" x14ac:dyDescent="0.2">
      <c r="C1137" s="16"/>
      <c r="G1137" s="16"/>
    </row>
    <row r="1138" spans="3:7" x14ac:dyDescent="0.2">
      <c r="C1138" s="16"/>
      <c r="G1138" s="16"/>
    </row>
    <row r="1139" spans="3:7" x14ac:dyDescent="0.2">
      <c r="C1139" s="16"/>
      <c r="G1139" s="16"/>
    </row>
    <row r="1140" spans="3:7" x14ac:dyDescent="0.2">
      <c r="C1140" s="16"/>
      <c r="G1140" s="16"/>
    </row>
    <row r="1141" spans="3:7" x14ac:dyDescent="0.2">
      <c r="C1141" s="16"/>
      <c r="G1141" s="16"/>
    </row>
    <row r="1142" spans="3:7" x14ac:dyDescent="0.2">
      <c r="C1142" s="16"/>
      <c r="G1142" s="16"/>
    </row>
    <row r="1143" spans="3:7" x14ac:dyDescent="0.2">
      <c r="C1143" s="16"/>
      <c r="G1143" s="16"/>
    </row>
    <row r="1144" spans="3:7" x14ac:dyDescent="0.2">
      <c r="C1144" s="16"/>
      <c r="G1144" s="16"/>
    </row>
    <row r="1145" spans="3:7" x14ac:dyDescent="0.2">
      <c r="C1145" s="16"/>
      <c r="G1145" s="16"/>
    </row>
    <row r="1146" spans="3:7" x14ac:dyDescent="0.2">
      <c r="C1146" s="16"/>
      <c r="G1146" s="16"/>
    </row>
    <row r="1147" spans="3:7" x14ac:dyDescent="0.2">
      <c r="C1147" s="16"/>
      <c r="G1147" s="16"/>
    </row>
    <row r="1148" spans="3:7" x14ac:dyDescent="0.2">
      <c r="C1148" s="16"/>
      <c r="G1148" s="16"/>
    </row>
    <row r="1149" spans="3:7" x14ac:dyDescent="0.2">
      <c r="C1149" s="16"/>
      <c r="G1149" s="16"/>
    </row>
    <row r="1150" spans="3:7" x14ac:dyDescent="0.2">
      <c r="C1150" s="16"/>
      <c r="G1150" s="16"/>
    </row>
    <row r="1151" spans="3:7" x14ac:dyDescent="0.2">
      <c r="C1151" s="16"/>
      <c r="G1151" s="16"/>
    </row>
    <row r="1152" spans="3:7" x14ac:dyDescent="0.2">
      <c r="C1152" s="16"/>
      <c r="G1152" s="16"/>
    </row>
    <row r="1153" spans="3:7" x14ac:dyDescent="0.2">
      <c r="C1153" s="16"/>
      <c r="G1153" s="16"/>
    </row>
    <row r="1154" spans="3:7" x14ac:dyDescent="0.2">
      <c r="C1154" s="16"/>
      <c r="G1154" s="16"/>
    </row>
    <row r="1155" spans="3:7" x14ac:dyDescent="0.2">
      <c r="C1155" s="16"/>
      <c r="G1155" s="16"/>
    </row>
    <row r="1156" spans="3:7" x14ac:dyDescent="0.2">
      <c r="C1156" s="16"/>
      <c r="G1156" s="16"/>
    </row>
    <row r="1157" spans="3:7" x14ac:dyDescent="0.2">
      <c r="C1157" s="16"/>
      <c r="G1157" s="16"/>
    </row>
    <row r="1158" spans="3:7" x14ac:dyDescent="0.2">
      <c r="C1158" s="16"/>
      <c r="G1158" s="16"/>
    </row>
    <row r="1159" spans="3:7" x14ac:dyDescent="0.2">
      <c r="C1159" s="16"/>
      <c r="G1159" s="16"/>
    </row>
    <row r="1160" spans="3:7" x14ac:dyDescent="0.2">
      <c r="C1160" s="16"/>
      <c r="G1160" s="16"/>
    </row>
    <row r="1161" spans="3:7" x14ac:dyDescent="0.2">
      <c r="C1161" s="16"/>
      <c r="G1161" s="16"/>
    </row>
    <row r="1162" spans="3:7" x14ac:dyDescent="0.2">
      <c r="C1162" s="16"/>
      <c r="G1162" s="16"/>
    </row>
    <row r="1163" spans="3:7" x14ac:dyDescent="0.2">
      <c r="C1163" s="16"/>
      <c r="G1163" s="16"/>
    </row>
    <row r="1164" spans="3:7" x14ac:dyDescent="0.2">
      <c r="C1164" s="16"/>
      <c r="G1164" s="16"/>
    </row>
    <row r="1165" spans="3:7" x14ac:dyDescent="0.2">
      <c r="C1165" s="16"/>
      <c r="G1165" s="16"/>
    </row>
    <row r="1166" spans="3:7" x14ac:dyDescent="0.2">
      <c r="C1166" s="16"/>
      <c r="G1166" s="16"/>
    </row>
    <row r="1167" spans="3:7" x14ac:dyDescent="0.2">
      <c r="C1167" s="16"/>
      <c r="G1167" s="16"/>
    </row>
    <row r="1168" spans="3:7" x14ac:dyDescent="0.2">
      <c r="C1168" s="16"/>
      <c r="G1168" s="16"/>
    </row>
    <row r="1169" spans="3:7" x14ac:dyDescent="0.2">
      <c r="C1169" s="16"/>
      <c r="G1169" s="16"/>
    </row>
    <row r="1170" spans="3:7" x14ac:dyDescent="0.2">
      <c r="C1170" s="16"/>
      <c r="G1170" s="16"/>
    </row>
    <row r="1171" spans="3:7" x14ac:dyDescent="0.2">
      <c r="C1171" s="16"/>
      <c r="G1171" s="16"/>
    </row>
    <row r="1172" spans="3:7" x14ac:dyDescent="0.2">
      <c r="C1172" s="16"/>
      <c r="G1172" s="16"/>
    </row>
    <row r="1173" spans="3:7" x14ac:dyDescent="0.2">
      <c r="C1173" s="16"/>
      <c r="G1173" s="16"/>
    </row>
    <row r="1174" spans="3:7" x14ac:dyDescent="0.2">
      <c r="C1174" s="16"/>
      <c r="G1174" s="16"/>
    </row>
    <row r="1175" spans="3:7" x14ac:dyDescent="0.2">
      <c r="C1175" s="16"/>
      <c r="G1175" s="16"/>
    </row>
    <row r="1176" spans="3:7" x14ac:dyDescent="0.2">
      <c r="C1176" s="16"/>
      <c r="G1176" s="16"/>
    </row>
    <row r="1177" spans="3:7" x14ac:dyDescent="0.2">
      <c r="C1177" s="16"/>
      <c r="G1177" s="16"/>
    </row>
    <row r="1178" spans="3:7" x14ac:dyDescent="0.2">
      <c r="C1178" s="16"/>
      <c r="G1178" s="16"/>
    </row>
    <row r="1179" spans="3:7" x14ac:dyDescent="0.2">
      <c r="C1179" s="16"/>
      <c r="G1179" s="16"/>
    </row>
    <row r="1180" spans="3:7" x14ac:dyDescent="0.2">
      <c r="C1180" s="16"/>
      <c r="G1180" s="16"/>
    </row>
    <row r="1181" spans="3:7" x14ac:dyDescent="0.2">
      <c r="C1181" s="16"/>
      <c r="G1181" s="16"/>
    </row>
    <row r="1182" spans="3:7" x14ac:dyDescent="0.2">
      <c r="C1182" s="16"/>
      <c r="G1182" s="16"/>
    </row>
    <row r="1183" spans="3:7" x14ac:dyDescent="0.2">
      <c r="C1183" s="16"/>
      <c r="G1183" s="16"/>
    </row>
    <row r="1184" spans="3:7" x14ac:dyDescent="0.2">
      <c r="C1184" s="16"/>
      <c r="G1184" s="16"/>
    </row>
    <row r="1185" spans="3:7" x14ac:dyDescent="0.2">
      <c r="C1185" s="16"/>
      <c r="G1185" s="16"/>
    </row>
    <row r="1186" spans="3:7" x14ac:dyDescent="0.2">
      <c r="C1186" s="16"/>
      <c r="G1186" s="16"/>
    </row>
    <row r="1187" spans="3:7" x14ac:dyDescent="0.2">
      <c r="C1187" s="16"/>
      <c r="G1187" s="16"/>
    </row>
    <row r="1188" spans="3:7" x14ac:dyDescent="0.2">
      <c r="C1188" s="16"/>
      <c r="G1188" s="16"/>
    </row>
    <row r="1189" spans="3:7" x14ac:dyDescent="0.2">
      <c r="C1189" s="16"/>
      <c r="G1189" s="16"/>
    </row>
    <row r="1190" spans="3:7" x14ac:dyDescent="0.2">
      <c r="C1190" s="16"/>
      <c r="G1190" s="16"/>
    </row>
    <row r="1191" spans="3:7" x14ac:dyDescent="0.2">
      <c r="C1191" s="16"/>
      <c r="G1191" s="16"/>
    </row>
    <row r="1192" spans="3:7" x14ac:dyDescent="0.2">
      <c r="C1192" s="16"/>
      <c r="G1192" s="16"/>
    </row>
    <row r="1193" spans="3:7" x14ac:dyDescent="0.2">
      <c r="C1193" s="16"/>
      <c r="G1193" s="16"/>
    </row>
    <row r="1194" spans="3:7" x14ac:dyDescent="0.2">
      <c r="C1194" s="16"/>
      <c r="G1194" s="16"/>
    </row>
    <row r="1195" spans="3:7" x14ac:dyDescent="0.2">
      <c r="C1195" s="16"/>
      <c r="G1195" s="16"/>
    </row>
    <row r="1196" spans="3:7" x14ac:dyDescent="0.2">
      <c r="C1196" s="16"/>
      <c r="G1196" s="16"/>
    </row>
    <row r="1197" spans="3:7" x14ac:dyDescent="0.2">
      <c r="C1197" s="16"/>
      <c r="G1197" s="16"/>
    </row>
    <row r="1198" spans="3:7" x14ac:dyDescent="0.2">
      <c r="C1198" s="16"/>
      <c r="G1198" s="16"/>
    </row>
    <row r="1199" spans="3:7" x14ac:dyDescent="0.2">
      <c r="C1199" s="16"/>
      <c r="G1199" s="16"/>
    </row>
    <row r="1200" spans="3:7" x14ac:dyDescent="0.2">
      <c r="C1200" s="16"/>
      <c r="G1200" s="16"/>
    </row>
    <row r="1201" spans="3:7" x14ac:dyDescent="0.2">
      <c r="C1201" s="16"/>
      <c r="G1201" s="16"/>
    </row>
    <row r="1202" spans="3:7" x14ac:dyDescent="0.2">
      <c r="C1202" s="16"/>
      <c r="G1202" s="16"/>
    </row>
    <row r="1203" spans="3:7" x14ac:dyDescent="0.2">
      <c r="C1203" s="16"/>
      <c r="G1203" s="16"/>
    </row>
    <row r="1204" spans="3:7" x14ac:dyDescent="0.2">
      <c r="C1204" s="16"/>
      <c r="G1204" s="16"/>
    </row>
    <row r="1205" spans="3:7" x14ac:dyDescent="0.2">
      <c r="C1205" s="16"/>
      <c r="G1205" s="16"/>
    </row>
    <row r="1206" spans="3:7" x14ac:dyDescent="0.2">
      <c r="C1206" s="16"/>
      <c r="G1206" s="16"/>
    </row>
    <row r="1207" spans="3:7" x14ac:dyDescent="0.2">
      <c r="C1207" s="16"/>
      <c r="G1207" s="16"/>
    </row>
    <row r="1208" spans="3:7" x14ac:dyDescent="0.2">
      <c r="C1208" s="16"/>
      <c r="G1208" s="16"/>
    </row>
    <row r="1209" spans="3:7" x14ac:dyDescent="0.2">
      <c r="C1209" s="16"/>
      <c r="G1209" s="16"/>
    </row>
    <row r="1210" spans="3:7" x14ac:dyDescent="0.2">
      <c r="C1210" s="16"/>
      <c r="G1210" s="16"/>
    </row>
    <row r="1211" spans="3:7" x14ac:dyDescent="0.2">
      <c r="C1211" s="16"/>
      <c r="G1211" s="16"/>
    </row>
    <row r="1212" spans="3:7" x14ac:dyDescent="0.2">
      <c r="C1212" s="16"/>
      <c r="G1212" s="16"/>
    </row>
    <row r="1213" spans="3:7" x14ac:dyDescent="0.2">
      <c r="C1213" s="16"/>
      <c r="G1213" s="16"/>
    </row>
    <row r="1214" spans="3:7" x14ac:dyDescent="0.2">
      <c r="C1214" s="16"/>
      <c r="G1214" s="16"/>
    </row>
    <row r="1215" spans="3:7" x14ac:dyDescent="0.2">
      <c r="C1215" s="16"/>
      <c r="G1215" s="16"/>
    </row>
    <row r="1216" spans="3:7" x14ac:dyDescent="0.2">
      <c r="C1216" s="16"/>
      <c r="G1216" s="16"/>
    </row>
    <row r="1217" spans="3:7" x14ac:dyDescent="0.2">
      <c r="C1217" s="16"/>
      <c r="G1217" s="16"/>
    </row>
    <row r="1218" spans="3:7" x14ac:dyDescent="0.2">
      <c r="C1218" s="16"/>
      <c r="G1218" s="16"/>
    </row>
    <row r="1219" spans="3:7" x14ac:dyDescent="0.2">
      <c r="C1219" s="16"/>
      <c r="G1219" s="16"/>
    </row>
    <row r="1220" spans="3:7" x14ac:dyDescent="0.2">
      <c r="C1220" s="16"/>
      <c r="G1220" s="16"/>
    </row>
    <row r="1221" spans="3:7" x14ac:dyDescent="0.2">
      <c r="C1221" s="16"/>
      <c r="G1221" s="16"/>
    </row>
    <row r="1222" spans="3:7" x14ac:dyDescent="0.2">
      <c r="C1222" s="16"/>
      <c r="G1222" s="16"/>
    </row>
    <row r="1223" spans="3:7" x14ac:dyDescent="0.2">
      <c r="C1223" s="16"/>
      <c r="G1223" s="16"/>
    </row>
    <row r="1224" spans="3:7" x14ac:dyDescent="0.2">
      <c r="C1224" s="16"/>
      <c r="G1224" s="16"/>
    </row>
    <row r="1225" spans="3:7" x14ac:dyDescent="0.2">
      <c r="C1225" s="16"/>
      <c r="G1225" s="16"/>
    </row>
    <row r="1226" spans="3:7" x14ac:dyDescent="0.2">
      <c r="C1226" s="16"/>
      <c r="G1226" s="16"/>
    </row>
    <row r="1227" spans="3:7" x14ac:dyDescent="0.2">
      <c r="C1227" s="16"/>
      <c r="G1227" s="16"/>
    </row>
    <row r="1228" spans="3:7" x14ac:dyDescent="0.2">
      <c r="C1228" s="16"/>
      <c r="G1228" s="16"/>
    </row>
    <row r="1229" spans="3:7" x14ac:dyDescent="0.2">
      <c r="C1229" s="16"/>
      <c r="G1229" s="16"/>
    </row>
    <row r="1230" spans="3:7" x14ac:dyDescent="0.2">
      <c r="C1230" s="16"/>
      <c r="G1230" s="16"/>
    </row>
    <row r="1231" spans="3:7" x14ac:dyDescent="0.2">
      <c r="C1231" s="16"/>
      <c r="G1231" s="16"/>
    </row>
    <row r="1232" spans="3:7" x14ac:dyDescent="0.2">
      <c r="C1232" s="16"/>
      <c r="G1232" s="16"/>
    </row>
    <row r="1233" spans="3:7" x14ac:dyDescent="0.2">
      <c r="C1233" s="16"/>
      <c r="G1233" s="16"/>
    </row>
    <row r="1234" spans="3:7" x14ac:dyDescent="0.2">
      <c r="C1234" s="16"/>
      <c r="G1234" s="16"/>
    </row>
    <row r="1235" spans="3:7" x14ac:dyDescent="0.2">
      <c r="C1235" s="16"/>
      <c r="G1235" s="16"/>
    </row>
    <row r="1236" spans="3:7" x14ac:dyDescent="0.2">
      <c r="C1236" s="16"/>
      <c r="G1236" s="16"/>
    </row>
    <row r="1237" spans="3:7" x14ac:dyDescent="0.2">
      <c r="C1237" s="16"/>
      <c r="G1237" s="16"/>
    </row>
    <row r="1238" spans="3:7" x14ac:dyDescent="0.2">
      <c r="C1238" s="16"/>
      <c r="G1238" s="16"/>
    </row>
    <row r="1239" spans="3:7" x14ac:dyDescent="0.2">
      <c r="C1239" s="16"/>
      <c r="G1239" s="16"/>
    </row>
    <row r="1240" spans="3:7" x14ac:dyDescent="0.2">
      <c r="C1240" s="16"/>
      <c r="G1240" s="16"/>
    </row>
    <row r="1241" spans="3:7" x14ac:dyDescent="0.2">
      <c r="C1241" s="16"/>
      <c r="G1241" s="16"/>
    </row>
    <row r="1242" spans="3:7" x14ac:dyDescent="0.2">
      <c r="C1242" s="16"/>
      <c r="G1242" s="16"/>
    </row>
    <row r="1243" spans="3:7" x14ac:dyDescent="0.2">
      <c r="C1243" s="16"/>
      <c r="G1243" s="16"/>
    </row>
    <row r="1244" spans="3:7" x14ac:dyDescent="0.2">
      <c r="C1244" s="16"/>
      <c r="G1244" s="16"/>
    </row>
    <row r="1245" spans="3:7" x14ac:dyDescent="0.2">
      <c r="C1245" s="16"/>
      <c r="G1245" s="16"/>
    </row>
    <row r="1246" spans="3:7" x14ac:dyDescent="0.2">
      <c r="C1246" s="16"/>
      <c r="G1246" s="16"/>
    </row>
    <row r="1247" spans="3:7" x14ac:dyDescent="0.2">
      <c r="C1247" s="16"/>
      <c r="G1247" s="16"/>
    </row>
    <row r="1248" spans="3:7" x14ac:dyDescent="0.2">
      <c r="C1248" s="16"/>
      <c r="G1248" s="16"/>
    </row>
    <row r="1249" spans="3:7" x14ac:dyDescent="0.2">
      <c r="C1249" s="16"/>
      <c r="G1249" s="16"/>
    </row>
    <row r="1250" spans="3:7" x14ac:dyDescent="0.2">
      <c r="C1250" s="16"/>
      <c r="G1250" s="16"/>
    </row>
    <row r="1251" spans="3:7" x14ac:dyDescent="0.2">
      <c r="C1251" s="16"/>
      <c r="G1251" s="16"/>
    </row>
    <row r="1252" spans="3:7" x14ac:dyDescent="0.2">
      <c r="C1252" s="16"/>
      <c r="G1252" s="16"/>
    </row>
    <row r="1253" spans="3:7" x14ac:dyDescent="0.2">
      <c r="C1253" s="16"/>
      <c r="G1253" s="16"/>
    </row>
    <row r="1254" spans="3:7" x14ac:dyDescent="0.2">
      <c r="C1254" s="16"/>
      <c r="G1254" s="16"/>
    </row>
    <row r="1255" spans="3:7" x14ac:dyDescent="0.2">
      <c r="C1255" s="16"/>
      <c r="G1255" s="16"/>
    </row>
    <row r="1256" spans="3:7" x14ac:dyDescent="0.2">
      <c r="C1256" s="16"/>
      <c r="G1256" s="16"/>
    </row>
    <row r="1257" spans="3:7" x14ac:dyDescent="0.2">
      <c r="C1257" s="16"/>
      <c r="G1257" s="16"/>
    </row>
    <row r="1258" spans="3:7" x14ac:dyDescent="0.2">
      <c r="C1258" s="16"/>
      <c r="G1258" s="16"/>
    </row>
    <row r="1259" spans="3:7" x14ac:dyDescent="0.2">
      <c r="C1259" s="16"/>
      <c r="G1259" s="16"/>
    </row>
    <row r="1260" spans="3:7" x14ac:dyDescent="0.2">
      <c r="C1260" s="16"/>
      <c r="G1260" s="16"/>
    </row>
    <row r="1261" spans="3:7" x14ac:dyDescent="0.2">
      <c r="C1261" s="16"/>
      <c r="G1261" s="16"/>
    </row>
    <row r="1262" spans="3:7" x14ac:dyDescent="0.2">
      <c r="C1262" s="16"/>
      <c r="G1262" s="16"/>
    </row>
    <row r="1263" spans="3:7" x14ac:dyDescent="0.2">
      <c r="C1263" s="16"/>
      <c r="G1263" s="16"/>
    </row>
    <row r="1264" spans="3:7" x14ac:dyDescent="0.2">
      <c r="C1264" s="16"/>
      <c r="G1264" s="16"/>
    </row>
    <row r="1265" spans="3:7" x14ac:dyDescent="0.2">
      <c r="C1265" s="16"/>
      <c r="G1265" s="16"/>
    </row>
    <row r="1266" spans="3:7" x14ac:dyDescent="0.2">
      <c r="C1266" s="16"/>
      <c r="G1266" s="16"/>
    </row>
    <row r="1267" spans="3:7" x14ac:dyDescent="0.2">
      <c r="C1267" s="16"/>
      <c r="G1267" s="16"/>
    </row>
    <row r="1268" spans="3:7" x14ac:dyDescent="0.2">
      <c r="C1268" s="16"/>
      <c r="G1268" s="16"/>
    </row>
    <row r="1269" spans="3:7" x14ac:dyDescent="0.2">
      <c r="C1269" s="16"/>
      <c r="G1269" s="16"/>
    </row>
    <row r="1270" spans="3:7" x14ac:dyDescent="0.2">
      <c r="C1270" s="16"/>
      <c r="G1270" s="16"/>
    </row>
    <row r="1271" spans="3:7" x14ac:dyDescent="0.2">
      <c r="C1271" s="16"/>
      <c r="G1271" s="16"/>
    </row>
    <row r="1272" spans="3:7" x14ac:dyDescent="0.2">
      <c r="C1272" s="16"/>
      <c r="G1272" s="16"/>
    </row>
    <row r="1273" spans="3:7" x14ac:dyDescent="0.2">
      <c r="C1273" s="16"/>
      <c r="G1273" s="16"/>
    </row>
    <row r="1274" spans="3:7" x14ac:dyDescent="0.2">
      <c r="C1274" s="16"/>
      <c r="G1274" s="16"/>
    </row>
    <row r="1275" spans="3:7" x14ac:dyDescent="0.2">
      <c r="C1275" s="16"/>
      <c r="G1275" s="16"/>
    </row>
    <row r="1276" spans="3:7" x14ac:dyDescent="0.2">
      <c r="C1276" s="16"/>
      <c r="G1276" s="16"/>
    </row>
    <row r="1277" spans="3:7" x14ac:dyDescent="0.2">
      <c r="C1277" s="16"/>
      <c r="G1277" s="16"/>
    </row>
    <row r="1278" spans="3:7" x14ac:dyDescent="0.2">
      <c r="C1278" s="16"/>
      <c r="G1278" s="16"/>
    </row>
    <row r="1279" spans="3:7" x14ac:dyDescent="0.2">
      <c r="C1279" s="16"/>
      <c r="G1279" s="16"/>
    </row>
    <row r="1280" spans="3:7" x14ac:dyDescent="0.2">
      <c r="C1280" s="16"/>
      <c r="G1280" s="16"/>
    </row>
    <row r="1281" spans="3:7" x14ac:dyDescent="0.2">
      <c r="C1281" s="16"/>
      <c r="G1281" s="16"/>
    </row>
    <row r="1282" spans="3:7" x14ac:dyDescent="0.2">
      <c r="C1282" s="16"/>
      <c r="G1282" s="16"/>
    </row>
    <row r="1283" spans="3:7" x14ac:dyDescent="0.2">
      <c r="C1283" s="16"/>
      <c r="G1283" s="16"/>
    </row>
    <row r="1284" spans="3:7" x14ac:dyDescent="0.2">
      <c r="C1284" s="16"/>
      <c r="G1284" s="16"/>
    </row>
    <row r="1285" spans="3:7" x14ac:dyDescent="0.2">
      <c r="C1285" s="16"/>
      <c r="G1285" s="16"/>
    </row>
    <row r="1286" spans="3:7" x14ac:dyDescent="0.2">
      <c r="C1286" s="16"/>
      <c r="G1286" s="16"/>
    </row>
    <row r="1287" spans="3:7" x14ac:dyDescent="0.2">
      <c r="C1287" s="16"/>
      <c r="G1287" s="16"/>
    </row>
    <row r="1288" spans="3:7" x14ac:dyDescent="0.2">
      <c r="C1288" s="16"/>
      <c r="G1288" s="16"/>
    </row>
    <row r="1289" spans="3:7" x14ac:dyDescent="0.2">
      <c r="C1289" s="16"/>
      <c r="G1289" s="16"/>
    </row>
    <row r="1290" spans="3:7" x14ac:dyDescent="0.2">
      <c r="C1290" s="16"/>
      <c r="G1290" s="16"/>
    </row>
    <row r="1291" spans="3:7" x14ac:dyDescent="0.2">
      <c r="C1291" s="16"/>
      <c r="G1291" s="16"/>
    </row>
    <row r="1292" spans="3:7" x14ac:dyDescent="0.2">
      <c r="C1292" s="16"/>
      <c r="G1292" s="16"/>
    </row>
    <row r="1293" spans="3:7" x14ac:dyDescent="0.2">
      <c r="C1293" s="16"/>
      <c r="G1293" s="16"/>
    </row>
    <row r="1294" spans="3:7" x14ac:dyDescent="0.2">
      <c r="C1294" s="16"/>
      <c r="G1294" s="16"/>
    </row>
    <row r="1295" spans="3:7" x14ac:dyDescent="0.2">
      <c r="C1295" s="16"/>
      <c r="G1295" s="16"/>
    </row>
    <row r="1296" spans="3:7" x14ac:dyDescent="0.2">
      <c r="C1296" s="16"/>
      <c r="G1296" s="16"/>
    </row>
    <row r="1297" spans="3:7" x14ac:dyDescent="0.2">
      <c r="C1297" s="16"/>
      <c r="G1297" s="16"/>
    </row>
    <row r="1298" spans="3:7" x14ac:dyDescent="0.2">
      <c r="C1298" s="16"/>
      <c r="G1298" s="16"/>
    </row>
    <row r="1299" spans="3:7" x14ac:dyDescent="0.2">
      <c r="C1299" s="16"/>
      <c r="G1299" s="16"/>
    </row>
    <row r="1300" spans="3:7" x14ac:dyDescent="0.2">
      <c r="C1300" s="16"/>
      <c r="G1300" s="16"/>
    </row>
    <row r="1301" spans="3:7" x14ac:dyDescent="0.2">
      <c r="C1301" s="16"/>
      <c r="G1301" s="16"/>
    </row>
    <row r="1302" spans="3:7" x14ac:dyDescent="0.2">
      <c r="C1302" s="16"/>
      <c r="G1302" s="16"/>
    </row>
    <row r="1303" spans="3:7" x14ac:dyDescent="0.2">
      <c r="C1303" s="16"/>
      <c r="G1303" s="16"/>
    </row>
    <row r="1304" spans="3:7" x14ac:dyDescent="0.2">
      <c r="C1304" s="16"/>
      <c r="G1304" s="16"/>
    </row>
    <row r="1305" spans="3:7" x14ac:dyDescent="0.2">
      <c r="C1305" s="16"/>
      <c r="G1305" s="16"/>
    </row>
    <row r="1306" spans="3:7" x14ac:dyDescent="0.2">
      <c r="C1306" s="16"/>
      <c r="G1306" s="16"/>
    </row>
    <row r="1307" spans="3:7" x14ac:dyDescent="0.2">
      <c r="C1307" s="16"/>
      <c r="G1307" s="16"/>
    </row>
    <row r="1308" spans="3:7" x14ac:dyDescent="0.2">
      <c r="C1308" s="16"/>
      <c r="G1308" s="16"/>
    </row>
    <row r="1309" spans="3:7" x14ac:dyDescent="0.2">
      <c r="C1309" s="16"/>
      <c r="G1309" s="16"/>
    </row>
    <row r="1310" spans="3:7" x14ac:dyDescent="0.2">
      <c r="C1310" s="16"/>
      <c r="G1310" s="16"/>
    </row>
    <row r="1311" spans="3:7" x14ac:dyDescent="0.2">
      <c r="C1311" s="16"/>
      <c r="G1311" s="16"/>
    </row>
    <row r="1312" spans="3:7" x14ac:dyDescent="0.2">
      <c r="C1312" s="16"/>
      <c r="G1312" s="16"/>
    </row>
    <row r="1313" spans="3:7" x14ac:dyDescent="0.2">
      <c r="C1313" s="16"/>
      <c r="G1313" s="16"/>
    </row>
    <row r="1314" spans="3:7" x14ac:dyDescent="0.2">
      <c r="C1314" s="16"/>
      <c r="G1314" s="16"/>
    </row>
    <row r="1315" spans="3:7" x14ac:dyDescent="0.2">
      <c r="C1315" s="16"/>
      <c r="G1315" s="16"/>
    </row>
    <row r="1316" spans="3:7" x14ac:dyDescent="0.2">
      <c r="C1316" s="16"/>
      <c r="G1316" s="16"/>
    </row>
    <row r="1317" spans="3:7" x14ac:dyDescent="0.2">
      <c r="C1317" s="16"/>
      <c r="G1317" s="16"/>
    </row>
    <row r="1318" spans="3:7" x14ac:dyDescent="0.2">
      <c r="C1318" s="16"/>
      <c r="G1318" s="16"/>
    </row>
    <row r="1319" spans="3:7" x14ac:dyDescent="0.2">
      <c r="C1319" s="16"/>
      <c r="G1319" s="16"/>
    </row>
    <row r="1320" spans="3:7" x14ac:dyDescent="0.2">
      <c r="C1320" s="16"/>
      <c r="G1320" s="16"/>
    </row>
    <row r="1321" spans="3:7" x14ac:dyDescent="0.2">
      <c r="C1321" s="16"/>
      <c r="G1321" s="16"/>
    </row>
    <row r="1322" spans="3:7" x14ac:dyDescent="0.2">
      <c r="C1322" s="16"/>
      <c r="G1322" s="16"/>
    </row>
    <row r="1323" spans="3:7" x14ac:dyDescent="0.2">
      <c r="C1323" s="16"/>
      <c r="G1323" s="16"/>
    </row>
    <row r="1324" spans="3:7" x14ac:dyDescent="0.2">
      <c r="C1324" s="16"/>
      <c r="G1324" s="16"/>
    </row>
    <row r="1325" spans="3:7" x14ac:dyDescent="0.2">
      <c r="C1325" s="16"/>
      <c r="G1325" s="16"/>
    </row>
    <row r="1326" spans="3:7" x14ac:dyDescent="0.2">
      <c r="C1326" s="16"/>
      <c r="G1326" s="16"/>
    </row>
    <row r="1327" spans="3:7" x14ac:dyDescent="0.2">
      <c r="C1327" s="16"/>
      <c r="G1327" s="16"/>
    </row>
    <row r="1328" spans="3:7" x14ac:dyDescent="0.2">
      <c r="C1328" s="16"/>
      <c r="G1328" s="16"/>
    </row>
    <row r="1329" spans="3:7" x14ac:dyDescent="0.2">
      <c r="C1329" s="16"/>
      <c r="G1329" s="16"/>
    </row>
    <row r="1330" spans="3:7" x14ac:dyDescent="0.2">
      <c r="C1330" s="16"/>
      <c r="G1330" s="16"/>
    </row>
    <row r="1331" spans="3:7" x14ac:dyDescent="0.2">
      <c r="C1331" s="16"/>
      <c r="G1331" s="16"/>
    </row>
    <row r="1332" spans="3:7" x14ac:dyDescent="0.2">
      <c r="C1332" s="16"/>
      <c r="G1332" s="16"/>
    </row>
    <row r="1333" spans="3:7" x14ac:dyDescent="0.2">
      <c r="C1333" s="16"/>
      <c r="G1333" s="16"/>
    </row>
    <row r="1334" spans="3:7" x14ac:dyDescent="0.2">
      <c r="C1334" s="16"/>
      <c r="G1334" s="16"/>
    </row>
    <row r="1335" spans="3:7" x14ac:dyDescent="0.2">
      <c r="C1335" s="16"/>
      <c r="G1335" s="16"/>
    </row>
    <row r="1336" spans="3:7" x14ac:dyDescent="0.2">
      <c r="C1336" s="16"/>
      <c r="G1336" s="16"/>
    </row>
    <row r="1337" spans="3:7" x14ac:dyDescent="0.2">
      <c r="C1337" s="16"/>
      <c r="G1337" s="16"/>
    </row>
    <row r="1338" spans="3:7" x14ac:dyDescent="0.2">
      <c r="C1338" s="16"/>
      <c r="G1338" s="16"/>
    </row>
    <row r="1339" spans="3:7" x14ac:dyDescent="0.2">
      <c r="C1339" s="16"/>
      <c r="G1339" s="16"/>
    </row>
    <row r="1340" spans="3:7" x14ac:dyDescent="0.2">
      <c r="C1340" s="16"/>
      <c r="G1340" s="16"/>
    </row>
    <row r="1341" spans="3:7" x14ac:dyDescent="0.2">
      <c r="C1341" s="16"/>
      <c r="G1341" s="16"/>
    </row>
    <row r="1342" spans="3:7" x14ac:dyDescent="0.2">
      <c r="C1342" s="16"/>
      <c r="G1342" s="16"/>
    </row>
    <row r="1343" spans="3:7" x14ac:dyDescent="0.2">
      <c r="C1343" s="16"/>
      <c r="G1343" s="16"/>
    </row>
    <row r="1344" spans="3:7" x14ac:dyDescent="0.2">
      <c r="C1344" s="16"/>
      <c r="G1344" s="16"/>
    </row>
    <row r="1345" spans="3:7" x14ac:dyDescent="0.2">
      <c r="C1345" s="16"/>
      <c r="G1345" s="16"/>
    </row>
    <row r="1346" spans="3:7" x14ac:dyDescent="0.2">
      <c r="C1346" s="16"/>
      <c r="G1346" s="16"/>
    </row>
    <row r="1347" spans="3:7" x14ac:dyDescent="0.2">
      <c r="C1347" s="16"/>
      <c r="G1347" s="16"/>
    </row>
    <row r="1348" spans="3:7" x14ac:dyDescent="0.2">
      <c r="C1348" s="16"/>
      <c r="G1348" s="16"/>
    </row>
    <row r="1349" spans="3:7" x14ac:dyDescent="0.2">
      <c r="C1349" s="16"/>
      <c r="G1349" s="16"/>
    </row>
    <row r="1350" spans="3:7" x14ac:dyDescent="0.2">
      <c r="C1350" s="16"/>
      <c r="G1350" s="16"/>
    </row>
    <row r="1351" spans="3:7" x14ac:dyDescent="0.2">
      <c r="C1351" s="16"/>
      <c r="G1351" s="16"/>
    </row>
    <row r="1352" spans="3:7" x14ac:dyDescent="0.2">
      <c r="C1352" s="16"/>
      <c r="G1352" s="16"/>
    </row>
    <row r="1353" spans="3:7" x14ac:dyDescent="0.2">
      <c r="C1353" s="16"/>
      <c r="G1353" s="16"/>
    </row>
    <row r="1354" spans="3:7" x14ac:dyDescent="0.2">
      <c r="C1354" s="16"/>
      <c r="G1354" s="16"/>
    </row>
    <row r="1355" spans="3:7" x14ac:dyDescent="0.2">
      <c r="C1355" s="16"/>
      <c r="G1355" s="16"/>
    </row>
    <row r="1356" spans="3:7" x14ac:dyDescent="0.2">
      <c r="C1356" s="16"/>
      <c r="G1356" s="16"/>
    </row>
    <row r="1357" spans="3:7" x14ac:dyDescent="0.2">
      <c r="C1357" s="16"/>
      <c r="G1357" s="16"/>
    </row>
    <row r="1358" spans="3:7" x14ac:dyDescent="0.2">
      <c r="C1358" s="16"/>
      <c r="G1358" s="16"/>
    </row>
    <row r="1359" spans="3:7" x14ac:dyDescent="0.2">
      <c r="C1359" s="16"/>
      <c r="G1359" s="16"/>
    </row>
    <row r="1360" spans="3:7" x14ac:dyDescent="0.2">
      <c r="C1360" s="16"/>
      <c r="G1360" s="16"/>
    </row>
    <row r="1361" spans="3:7" x14ac:dyDescent="0.2">
      <c r="C1361" s="16"/>
      <c r="G1361" s="16"/>
    </row>
    <row r="1362" spans="3:7" x14ac:dyDescent="0.2">
      <c r="C1362" s="16"/>
      <c r="G1362" s="16"/>
    </row>
    <row r="1363" spans="3:7" x14ac:dyDescent="0.2">
      <c r="C1363" s="16"/>
      <c r="G1363" s="16"/>
    </row>
    <row r="1364" spans="3:7" x14ac:dyDescent="0.2">
      <c r="C1364" s="16"/>
      <c r="G1364" s="16"/>
    </row>
    <row r="1365" spans="3:7" x14ac:dyDescent="0.2">
      <c r="C1365" s="16"/>
      <c r="G1365" s="16"/>
    </row>
    <row r="1366" spans="3:7" x14ac:dyDescent="0.2">
      <c r="C1366" s="16"/>
      <c r="G1366" s="16"/>
    </row>
    <row r="1367" spans="3:7" x14ac:dyDescent="0.2">
      <c r="C1367" s="16"/>
      <c r="G1367" s="16"/>
    </row>
    <row r="1368" spans="3:7" x14ac:dyDescent="0.2">
      <c r="C1368" s="16"/>
      <c r="G1368" s="16"/>
    </row>
    <row r="1369" spans="3:7" x14ac:dyDescent="0.2">
      <c r="C1369" s="16"/>
      <c r="G1369" s="16"/>
    </row>
    <row r="1370" spans="3:7" x14ac:dyDescent="0.2">
      <c r="C1370" s="16"/>
      <c r="G1370" s="16"/>
    </row>
    <row r="1371" spans="3:7" x14ac:dyDescent="0.2">
      <c r="C1371" s="16"/>
      <c r="G1371" s="16"/>
    </row>
    <row r="1372" spans="3:7" x14ac:dyDescent="0.2">
      <c r="C1372" s="16"/>
      <c r="G1372" s="16"/>
    </row>
    <row r="1373" spans="3:7" x14ac:dyDescent="0.2">
      <c r="C1373" s="16"/>
      <c r="G1373" s="16"/>
    </row>
    <row r="1374" spans="3:7" x14ac:dyDescent="0.2">
      <c r="C1374" s="16"/>
      <c r="G1374" s="16"/>
    </row>
    <row r="1375" spans="3:7" x14ac:dyDescent="0.2">
      <c r="C1375" s="16"/>
      <c r="G1375" s="16"/>
    </row>
    <row r="1376" spans="3:7" x14ac:dyDescent="0.2">
      <c r="C1376" s="16"/>
      <c r="G1376" s="16"/>
    </row>
    <row r="1377" spans="3:7" x14ac:dyDescent="0.2">
      <c r="C1377" s="16"/>
      <c r="G1377" s="16"/>
    </row>
    <row r="1378" spans="3:7" x14ac:dyDescent="0.2">
      <c r="C1378" s="16"/>
      <c r="G1378" s="16"/>
    </row>
    <row r="1379" spans="3:7" x14ac:dyDescent="0.2">
      <c r="C1379" s="16"/>
      <c r="G1379" s="16"/>
    </row>
    <row r="1380" spans="3:7" x14ac:dyDescent="0.2">
      <c r="C1380" s="16"/>
      <c r="G1380" s="16"/>
    </row>
    <row r="1381" spans="3:7" x14ac:dyDescent="0.2">
      <c r="C1381" s="16"/>
      <c r="G1381" s="16"/>
    </row>
    <row r="1382" spans="3:7" x14ac:dyDescent="0.2">
      <c r="C1382" s="16"/>
      <c r="G1382" s="16"/>
    </row>
    <row r="1383" spans="3:7" x14ac:dyDescent="0.2">
      <c r="C1383" s="16"/>
      <c r="G1383" s="16"/>
    </row>
    <row r="1384" spans="3:7" x14ac:dyDescent="0.2">
      <c r="C1384" s="16"/>
      <c r="G1384" s="16"/>
    </row>
    <row r="1385" spans="3:7" x14ac:dyDescent="0.2">
      <c r="C1385" s="16"/>
      <c r="G1385" s="16"/>
    </row>
    <row r="1386" spans="3:7" x14ac:dyDescent="0.2">
      <c r="C1386" s="16"/>
      <c r="G1386" s="16"/>
    </row>
    <row r="1387" spans="3:7" x14ac:dyDescent="0.2">
      <c r="C1387" s="16"/>
      <c r="G1387" s="16"/>
    </row>
    <row r="1388" spans="3:7" x14ac:dyDescent="0.2">
      <c r="C1388" s="16"/>
      <c r="G1388" s="16"/>
    </row>
    <row r="1389" spans="3:7" x14ac:dyDescent="0.2">
      <c r="C1389" s="16"/>
      <c r="G1389" s="16"/>
    </row>
    <row r="1390" spans="3:7" x14ac:dyDescent="0.2">
      <c r="C1390" s="16"/>
      <c r="G1390" s="16"/>
    </row>
    <row r="1391" spans="3:7" x14ac:dyDescent="0.2">
      <c r="C1391" s="16"/>
      <c r="G1391" s="16"/>
    </row>
    <row r="1392" spans="3:7" x14ac:dyDescent="0.2">
      <c r="C1392" s="16"/>
      <c r="G1392" s="16"/>
    </row>
    <row r="1393" spans="3:7" x14ac:dyDescent="0.2">
      <c r="C1393" s="16"/>
      <c r="G1393" s="16"/>
    </row>
    <row r="1394" spans="3:7" x14ac:dyDescent="0.2">
      <c r="C1394" s="16"/>
      <c r="G1394" s="16"/>
    </row>
    <row r="1395" spans="3:7" x14ac:dyDescent="0.2">
      <c r="C1395" s="16"/>
      <c r="G1395" s="16"/>
    </row>
    <row r="1396" spans="3:7" x14ac:dyDescent="0.2">
      <c r="C1396" s="16"/>
      <c r="G1396" s="16"/>
    </row>
    <row r="1397" spans="3:7" x14ac:dyDescent="0.2">
      <c r="C1397" s="16"/>
      <c r="G1397" s="16"/>
    </row>
    <row r="1398" spans="3:7" x14ac:dyDescent="0.2">
      <c r="C1398" s="16"/>
      <c r="G1398" s="16"/>
    </row>
    <row r="1399" spans="3:7" x14ac:dyDescent="0.2">
      <c r="C1399" s="16"/>
      <c r="G1399" s="16"/>
    </row>
    <row r="1400" spans="3:7" x14ac:dyDescent="0.2">
      <c r="C1400" s="16"/>
      <c r="G1400" s="16"/>
    </row>
    <row r="1401" spans="3:7" x14ac:dyDescent="0.2">
      <c r="C1401" s="16"/>
      <c r="G1401" s="16"/>
    </row>
    <row r="1402" spans="3:7" x14ac:dyDescent="0.2">
      <c r="C1402" s="16"/>
      <c r="G1402" s="16"/>
    </row>
    <row r="1403" spans="3:7" x14ac:dyDescent="0.2">
      <c r="C1403" s="16"/>
      <c r="G1403" s="16"/>
    </row>
    <row r="1404" spans="3:7" x14ac:dyDescent="0.2">
      <c r="C1404" s="16"/>
      <c r="G1404" s="16"/>
    </row>
    <row r="1405" spans="3:7" x14ac:dyDescent="0.2">
      <c r="C1405" s="16"/>
      <c r="G1405" s="16"/>
    </row>
    <row r="1406" spans="3:7" x14ac:dyDescent="0.2">
      <c r="C1406" s="16"/>
      <c r="G1406" s="16"/>
    </row>
    <row r="1407" spans="3:7" x14ac:dyDescent="0.2">
      <c r="C1407" s="16"/>
      <c r="G1407" s="16"/>
    </row>
    <row r="1408" spans="3:7" x14ac:dyDescent="0.2">
      <c r="C1408" s="16"/>
      <c r="G1408" s="16"/>
    </row>
    <row r="1409" spans="3:7" x14ac:dyDescent="0.2">
      <c r="C1409" s="16"/>
      <c r="G1409" s="16"/>
    </row>
    <row r="1410" spans="3:7" x14ac:dyDescent="0.2">
      <c r="C1410" s="16"/>
      <c r="G1410" s="16"/>
    </row>
    <row r="1411" spans="3:7" x14ac:dyDescent="0.2">
      <c r="C1411" s="16"/>
      <c r="G1411" s="16"/>
    </row>
    <row r="1412" spans="3:7" x14ac:dyDescent="0.2">
      <c r="C1412" s="16"/>
      <c r="G1412" s="16"/>
    </row>
    <row r="1413" spans="3:7" x14ac:dyDescent="0.2">
      <c r="C1413" s="16"/>
      <c r="G1413" s="16"/>
    </row>
    <row r="1414" spans="3:7" x14ac:dyDescent="0.2">
      <c r="C1414" s="16"/>
      <c r="G1414" s="16"/>
    </row>
    <row r="1415" spans="3:7" x14ac:dyDescent="0.2">
      <c r="C1415" s="16"/>
      <c r="G1415" s="16"/>
    </row>
    <row r="1416" spans="3:7" x14ac:dyDescent="0.2">
      <c r="C1416" s="16"/>
      <c r="G1416" s="16"/>
    </row>
    <row r="1417" spans="3:7" x14ac:dyDescent="0.2">
      <c r="C1417" s="16"/>
      <c r="G1417" s="16"/>
    </row>
    <row r="1418" spans="3:7" x14ac:dyDescent="0.2">
      <c r="C1418" s="16"/>
      <c r="G1418" s="16"/>
    </row>
    <row r="1419" spans="3:7" x14ac:dyDescent="0.2">
      <c r="C1419" s="16"/>
      <c r="G1419" s="16"/>
    </row>
    <row r="1420" spans="3:7" x14ac:dyDescent="0.2">
      <c r="C1420" s="16"/>
      <c r="G1420" s="16"/>
    </row>
    <row r="1421" spans="3:7" x14ac:dyDescent="0.2">
      <c r="C1421" s="16"/>
      <c r="G1421" s="16"/>
    </row>
    <row r="1422" spans="3:7" x14ac:dyDescent="0.2">
      <c r="C1422" s="16"/>
      <c r="G1422" s="16"/>
    </row>
    <row r="1423" spans="3:7" x14ac:dyDescent="0.2">
      <c r="C1423" s="16"/>
      <c r="G1423" s="16"/>
    </row>
    <row r="1424" spans="3:7" x14ac:dyDescent="0.2">
      <c r="C1424" s="16"/>
      <c r="G1424" s="16"/>
    </row>
    <row r="1425" spans="3:7" x14ac:dyDescent="0.2">
      <c r="C1425" s="16"/>
      <c r="G1425" s="16"/>
    </row>
    <row r="1426" spans="3:7" x14ac:dyDescent="0.2">
      <c r="C1426" s="16"/>
      <c r="G1426" s="16"/>
    </row>
    <row r="1427" spans="3:7" x14ac:dyDescent="0.2">
      <c r="C1427" s="16"/>
      <c r="G1427" s="16"/>
    </row>
    <row r="1428" spans="3:7" x14ac:dyDescent="0.2">
      <c r="C1428" s="16"/>
      <c r="G1428" s="16"/>
    </row>
    <row r="1429" spans="3:7" x14ac:dyDescent="0.2">
      <c r="C1429" s="16"/>
      <c r="G1429" s="16"/>
    </row>
    <row r="1430" spans="3:7" x14ac:dyDescent="0.2">
      <c r="C1430" s="16"/>
      <c r="G1430" s="16"/>
    </row>
    <row r="1431" spans="3:7" x14ac:dyDescent="0.2">
      <c r="C1431" s="16"/>
      <c r="G1431" s="16"/>
    </row>
    <row r="1432" spans="3:7" x14ac:dyDescent="0.2">
      <c r="C1432" s="16"/>
      <c r="G1432" s="16"/>
    </row>
    <row r="1433" spans="3:7" x14ac:dyDescent="0.2">
      <c r="C1433" s="16"/>
      <c r="G1433" s="16"/>
    </row>
    <row r="1434" spans="3:7" x14ac:dyDescent="0.2">
      <c r="C1434" s="16"/>
      <c r="G1434" s="16"/>
    </row>
    <row r="1435" spans="3:7" x14ac:dyDescent="0.2">
      <c r="C1435" s="16"/>
      <c r="G1435" s="16"/>
    </row>
    <row r="1436" spans="3:7" x14ac:dyDescent="0.2">
      <c r="C1436" s="16"/>
      <c r="G1436" s="16"/>
    </row>
    <row r="1437" spans="3:7" x14ac:dyDescent="0.2">
      <c r="C1437" s="16"/>
      <c r="G1437" s="16"/>
    </row>
    <row r="1438" spans="3:7" x14ac:dyDescent="0.2">
      <c r="C1438" s="16"/>
      <c r="G1438" s="16"/>
    </row>
    <row r="1439" spans="3:7" x14ac:dyDescent="0.2">
      <c r="C1439" s="16"/>
      <c r="G1439" s="16"/>
    </row>
    <row r="1440" spans="3:7" x14ac:dyDescent="0.2">
      <c r="C1440" s="16"/>
      <c r="G1440" s="16"/>
    </row>
    <row r="1441" spans="3:7" x14ac:dyDescent="0.2">
      <c r="C1441" s="16"/>
      <c r="G1441" s="16"/>
    </row>
    <row r="1442" spans="3:7" x14ac:dyDescent="0.2">
      <c r="C1442" s="16"/>
      <c r="G1442" s="16"/>
    </row>
    <row r="1443" spans="3:7" x14ac:dyDescent="0.2">
      <c r="C1443" s="16"/>
      <c r="G1443" s="16"/>
    </row>
    <row r="1444" spans="3:7" x14ac:dyDescent="0.2">
      <c r="C1444" s="16"/>
      <c r="G1444" s="16"/>
    </row>
    <row r="1445" spans="3:7" x14ac:dyDescent="0.2">
      <c r="C1445" s="16"/>
      <c r="G1445" s="16"/>
    </row>
    <row r="1446" spans="3:7" x14ac:dyDescent="0.2">
      <c r="C1446" s="16"/>
      <c r="G1446" s="16"/>
    </row>
    <row r="1447" spans="3:7" x14ac:dyDescent="0.2">
      <c r="C1447" s="16"/>
      <c r="G1447" s="16"/>
    </row>
    <row r="1448" spans="3:7" x14ac:dyDescent="0.2">
      <c r="C1448" s="16"/>
      <c r="G1448" s="16"/>
    </row>
    <row r="1449" spans="3:7" x14ac:dyDescent="0.2">
      <c r="C1449" s="16"/>
      <c r="G1449" s="16"/>
    </row>
    <row r="1450" spans="3:7" x14ac:dyDescent="0.2">
      <c r="C1450" s="16"/>
      <c r="G1450" s="16"/>
    </row>
    <row r="1451" spans="3:7" x14ac:dyDescent="0.2">
      <c r="C1451" s="16"/>
      <c r="G1451" s="16"/>
    </row>
    <row r="1452" spans="3:7" x14ac:dyDescent="0.2">
      <c r="C1452" s="16"/>
      <c r="G1452" s="16"/>
    </row>
    <row r="1453" spans="3:7" x14ac:dyDescent="0.2">
      <c r="C1453" s="16"/>
      <c r="G1453" s="16"/>
    </row>
    <row r="1454" spans="3:7" x14ac:dyDescent="0.2">
      <c r="C1454" s="16"/>
      <c r="G1454" s="16"/>
    </row>
    <row r="1455" spans="3:7" x14ac:dyDescent="0.2">
      <c r="C1455" s="16"/>
      <c r="G1455" s="16"/>
    </row>
    <row r="1456" spans="3:7" x14ac:dyDescent="0.2">
      <c r="C1456" s="16"/>
      <c r="G1456" s="16"/>
    </row>
    <row r="1457" spans="3:7" x14ac:dyDescent="0.2">
      <c r="C1457" s="16"/>
      <c r="G1457" s="16"/>
    </row>
    <row r="1458" spans="3:7" x14ac:dyDescent="0.2">
      <c r="C1458" s="16"/>
      <c r="G1458" s="16"/>
    </row>
    <row r="1459" spans="3:7" x14ac:dyDescent="0.2">
      <c r="C1459" s="16"/>
      <c r="G1459" s="16"/>
    </row>
    <row r="1460" spans="3:7" x14ac:dyDescent="0.2">
      <c r="C1460" s="16"/>
      <c r="G1460" s="16"/>
    </row>
    <row r="1461" spans="3:7" x14ac:dyDescent="0.2">
      <c r="C1461" s="16"/>
      <c r="G1461" s="16"/>
    </row>
    <row r="1462" spans="3:7" x14ac:dyDescent="0.2">
      <c r="C1462" s="16"/>
      <c r="G1462" s="16"/>
    </row>
    <row r="1463" spans="3:7" x14ac:dyDescent="0.2">
      <c r="C1463" s="16"/>
      <c r="G1463" s="16"/>
    </row>
    <row r="1464" spans="3:7" x14ac:dyDescent="0.2">
      <c r="C1464" s="16"/>
      <c r="G1464" s="16"/>
    </row>
    <row r="1465" spans="3:7" x14ac:dyDescent="0.2">
      <c r="C1465" s="16"/>
      <c r="G1465" s="16"/>
    </row>
    <row r="1466" spans="3:7" x14ac:dyDescent="0.2">
      <c r="C1466" s="16"/>
      <c r="G1466" s="16"/>
    </row>
    <row r="1467" spans="3:7" x14ac:dyDescent="0.2">
      <c r="C1467" s="16"/>
      <c r="G1467" s="16"/>
    </row>
    <row r="1468" spans="3:7" x14ac:dyDescent="0.2">
      <c r="C1468" s="16"/>
      <c r="G1468" s="16"/>
    </row>
    <row r="1469" spans="3:7" x14ac:dyDescent="0.2">
      <c r="C1469" s="16"/>
      <c r="G1469" s="16"/>
    </row>
    <row r="1470" spans="3:7" x14ac:dyDescent="0.2">
      <c r="C1470" s="16"/>
      <c r="G1470" s="16"/>
    </row>
    <row r="1471" spans="3:7" x14ac:dyDescent="0.2">
      <c r="C1471" s="16"/>
      <c r="G1471" s="16"/>
    </row>
    <row r="1472" spans="3:7" x14ac:dyDescent="0.2">
      <c r="C1472" s="16"/>
      <c r="G1472" s="16"/>
    </row>
    <row r="1473" spans="3:7" x14ac:dyDescent="0.2">
      <c r="C1473" s="16"/>
      <c r="G1473" s="16"/>
    </row>
    <row r="1474" spans="3:7" x14ac:dyDescent="0.2">
      <c r="C1474" s="16"/>
      <c r="G1474" s="16"/>
    </row>
    <row r="1475" spans="3:7" x14ac:dyDescent="0.2">
      <c r="C1475" s="16"/>
      <c r="G1475" s="16"/>
    </row>
    <row r="1476" spans="3:7" x14ac:dyDescent="0.2">
      <c r="C1476" s="16"/>
      <c r="G1476" s="16"/>
    </row>
    <row r="1477" spans="3:7" x14ac:dyDescent="0.2">
      <c r="C1477" s="16"/>
      <c r="G1477" s="16"/>
    </row>
    <row r="1478" spans="3:7" x14ac:dyDescent="0.2">
      <c r="C1478" s="16"/>
      <c r="G1478" s="16"/>
    </row>
    <row r="1479" spans="3:7" x14ac:dyDescent="0.2">
      <c r="C1479" s="16"/>
      <c r="G1479" s="16"/>
    </row>
    <row r="1480" spans="3:7" x14ac:dyDescent="0.2">
      <c r="C1480" s="16"/>
      <c r="G1480" s="16"/>
    </row>
    <row r="1481" spans="3:7" x14ac:dyDescent="0.2">
      <c r="C1481" s="16"/>
      <c r="G1481" s="16"/>
    </row>
    <row r="1482" spans="3:7" x14ac:dyDescent="0.2">
      <c r="C1482" s="16"/>
      <c r="G1482" s="16"/>
    </row>
    <row r="1483" spans="3:7" x14ac:dyDescent="0.2">
      <c r="C1483" s="16"/>
      <c r="G1483" s="16"/>
    </row>
    <row r="1484" spans="3:7" x14ac:dyDescent="0.2">
      <c r="C1484" s="16"/>
      <c r="G1484" s="16"/>
    </row>
    <row r="1485" spans="3:7" x14ac:dyDescent="0.2">
      <c r="C1485" s="16"/>
      <c r="G1485" s="16"/>
    </row>
    <row r="1486" spans="3:7" x14ac:dyDescent="0.2">
      <c r="C1486" s="16"/>
      <c r="G1486" s="16"/>
    </row>
    <row r="1487" spans="3:7" x14ac:dyDescent="0.2">
      <c r="C1487" s="16"/>
      <c r="G1487" s="16"/>
    </row>
    <row r="1488" spans="3:7" x14ac:dyDescent="0.2">
      <c r="C1488" s="16"/>
      <c r="G1488" s="16"/>
    </row>
    <row r="1489" spans="3:7" x14ac:dyDescent="0.2">
      <c r="C1489" s="16"/>
      <c r="G1489" s="16"/>
    </row>
    <row r="1490" spans="3:7" x14ac:dyDescent="0.2">
      <c r="C1490" s="16"/>
      <c r="G1490" s="16"/>
    </row>
    <row r="1491" spans="3:7" x14ac:dyDescent="0.2">
      <c r="C1491" s="16"/>
      <c r="G1491" s="16"/>
    </row>
    <row r="1492" spans="3:7" x14ac:dyDescent="0.2">
      <c r="C1492" s="16"/>
      <c r="G1492" s="16"/>
    </row>
    <row r="1493" spans="3:7" x14ac:dyDescent="0.2">
      <c r="C1493" s="16"/>
      <c r="G1493" s="16"/>
    </row>
    <row r="1494" spans="3:7" x14ac:dyDescent="0.2">
      <c r="C1494" s="16"/>
      <c r="G1494" s="16"/>
    </row>
    <row r="1495" spans="3:7" x14ac:dyDescent="0.2">
      <c r="C1495" s="16"/>
      <c r="G1495" s="16"/>
    </row>
    <row r="1496" spans="3:7" x14ac:dyDescent="0.2">
      <c r="C1496" s="16"/>
      <c r="G1496" s="16"/>
    </row>
    <row r="1497" spans="3:7" x14ac:dyDescent="0.2">
      <c r="C1497" s="16"/>
      <c r="G1497" s="16"/>
    </row>
    <row r="1498" spans="3:7" x14ac:dyDescent="0.2">
      <c r="C1498" s="16"/>
      <c r="G1498" s="16"/>
    </row>
    <row r="1499" spans="3:7" x14ac:dyDescent="0.2">
      <c r="C1499" s="16"/>
      <c r="G1499" s="16"/>
    </row>
    <row r="1500" spans="3:7" x14ac:dyDescent="0.2">
      <c r="C1500" s="16"/>
      <c r="G1500" s="16"/>
    </row>
    <row r="1501" spans="3:7" x14ac:dyDescent="0.2">
      <c r="C1501" s="16"/>
      <c r="G1501" s="16"/>
    </row>
    <row r="1502" spans="3:7" x14ac:dyDescent="0.2">
      <c r="C1502" s="16"/>
      <c r="G1502" s="16"/>
    </row>
    <row r="1503" spans="3:7" x14ac:dyDescent="0.2">
      <c r="C1503" s="16"/>
      <c r="G1503" s="16"/>
    </row>
    <row r="1504" spans="3:7" x14ac:dyDescent="0.2">
      <c r="C1504" s="16"/>
      <c r="G1504" s="16"/>
    </row>
    <row r="1505" spans="3:7" x14ac:dyDescent="0.2">
      <c r="C1505" s="16"/>
      <c r="G1505" s="16"/>
    </row>
    <row r="1506" spans="3:7" x14ac:dyDescent="0.2">
      <c r="C1506" s="16"/>
      <c r="G1506" s="16"/>
    </row>
    <row r="1507" spans="3:7" x14ac:dyDescent="0.2">
      <c r="C1507" s="16"/>
      <c r="G1507" s="16"/>
    </row>
    <row r="1508" spans="3:7" x14ac:dyDescent="0.2">
      <c r="C1508" s="16"/>
      <c r="G1508" s="16"/>
    </row>
    <row r="1509" spans="3:7" x14ac:dyDescent="0.2">
      <c r="C1509" s="16"/>
      <c r="G1509" s="16"/>
    </row>
    <row r="1510" spans="3:7" x14ac:dyDescent="0.2">
      <c r="C1510" s="16"/>
      <c r="G1510" s="16"/>
    </row>
    <row r="1511" spans="3:7" x14ac:dyDescent="0.2">
      <c r="C1511" s="16"/>
      <c r="G1511" s="16"/>
    </row>
    <row r="1512" spans="3:7" x14ac:dyDescent="0.2">
      <c r="C1512" s="16"/>
      <c r="G1512" s="16"/>
    </row>
    <row r="1513" spans="3:7" x14ac:dyDescent="0.2">
      <c r="C1513" s="16"/>
      <c r="G1513" s="16"/>
    </row>
    <row r="1514" spans="3:7" x14ac:dyDescent="0.2">
      <c r="C1514" s="16"/>
      <c r="G1514" s="16"/>
    </row>
    <row r="1515" spans="3:7" x14ac:dyDescent="0.2">
      <c r="C1515" s="16"/>
      <c r="G1515" s="16"/>
    </row>
    <row r="1516" spans="3:7" x14ac:dyDescent="0.2">
      <c r="C1516" s="16"/>
      <c r="G1516" s="16"/>
    </row>
    <row r="1517" spans="3:7" x14ac:dyDescent="0.2">
      <c r="C1517" s="16"/>
      <c r="G1517" s="16"/>
    </row>
    <row r="1518" spans="3:7" x14ac:dyDescent="0.2">
      <c r="C1518" s="16"/>
      <c r="G1518" s="16"/>
    </row>
    <row r="1519" spans="3:7" x14ac:dyDescent="0.2">
      <c r="C1519" s="16"/>
      <c r="G1519" s="16"/>
    </row>
    <row r="1520" spans="3:7" x14ac:dyDescent="0.2">
      <c r="C1520" s="16"/>
      <c r="G1520" s="16"/>
    </row>
    <row r="1521" spans="3:7" x14ac:dyDescent="0.2">
      <c r="C1521" s="16"/>
      <c r="G1521" s="16"/>
    </row>
    <row r="1522" spans="3:7" x14ac:dyDescent="0.2">
      <c r="C1522" s="16"/>
      <c r="G1522" s="16"/>
    </row>
    <row r="1523" spans="3:7" x14ac:dyDescent="0.2">
      <c r="C1523" s="16"/>
      <c r="G1523" s="16"/>
    </row>
    <row r="1524" spans="3:7" x14ac:dyDescent="0.2">
      <c r="C1524" s="16"/>
      <c r="G1524" s="16"/>
    </row>
    <row r="1525" spans="3:7" x14ac:dyDescent="0.2">
      <c r="C1525" s="16"/>
      <c r="G1525" s="16"/>
    </row>
    <row r="1526" spans="3:7" x14ac:dyDescent="0.2">
      <c r="C1526" s="16"/>
      <c r="G1526" s="16"/>
    </row>
    <row r="1527" spans="3:7" x14ac:dyDescent="0.2">
      <c r="C1527" s="16"/>
      <c r="G1527" s="16"/>
    </row>
    <row r="1528" spans="3:7" x14ac:dyDescent="0.2">
      <c r="C1528" s="16"/>
      <c r="G1528" s="16"/>
    </row>
    <row r="1529" spans="3:7" x14ac:dyDescent="0.2">
      <c r="C1529" s="16"/>
      <c r="G1529" s="16"/>
    </row>
    <row r="1530" spans="3:7" x14ac:dyDescent="0.2">
      <c r="C1530" s="16"/>
      <c r="G1530" s="16"/>
    </row>
    <row r="1531" spans="3:7" x14ac:dyDescent="0.2">
      <c r="C1531" s="16"/>
      <c r="G1531" s="16"/>
    </row>
    <row r="1532" spans="3:7" x14ac:dyDescent="0.2">
      <c r="C1532" s="16"/>
      <c r="G1532" s="16"/>
    </row>
    <row r="1533" spans="3:7" x14ac:dyDescent="0.2">
      <c r="C1533" s="16"/>
      <c r="G1533" s="16"/>
    </row>
    <row r="1534" spans="3:7" x14ac:dyDescent="0.2">
      <c r="C1534" s="16"/>
      <c r="G1534" s="16"/>
    </row>
    <row r="1535" spans="3:7" x14ac:dyDescent="0.2">
      <c r="C1535" s="16"/>
      <c r="G1535" s="16"/>
    </row>
    <row r="1536" spans="3:7" x14ac:dyDescent="0.2">
      <c r="C1536" s="16"/>
      <c r="G1536" s="16"/>
    </row>
    <row r="1537" spans="3:7" x14ac:dyDescent="0.2">
      <c r="C1537" s="16"/>
      <c r="G1537" s="16"/>
    </row>
    <row r="1538" spans="3:7" x14ac:dyDescent="0.2">
      <c r="C1538" s="16"/>
      <c r="G1538" s="16"/>
    </row>
    <row r="1539" spans="3:7" x14ac:dyDescent="0.2">
      <c r="C1539" s="16"/>
      <c r="G1539" s="16"/>
    </row>
    <row r="1540" spans="3:7" x14ac:dyDescent="0.2">
      <c r="C1540" s="16"/>
      <c r="G1540" s="16"/>
    </row>
    <row r="1541" spans="3:7" x14ac:dyDescent="0.2">
      <c r="C1541" s="16"/>
      <c r="G1541" s="16"/>
    </row>
    <row r="1542" spans="3:7" x14ac:dyDescent="0.2">
      <c r="C1542" s="16"/>
      <c r="G1542" s="16"/>
    </row>
    <row r="1543" spans="3:7" x14ac:dyDescent="0.2">
      <c r="C1543" s="16"/>
      <c r="G1543" s="16"/>
    </row>
    <row r="1544" spans="3:7" x14ac:dyDescent="0.2">
      <c r="C1544" s="16"/>
      <c r="G1544" s="16"/>
    </row>
    <row r="1545" spans="3:7" x14ac:dyDescent="0.2">
      <c r="C1545" s="16"/>
      <c r="G1545" s="16"/>
    </row>
    <row r="1546" spans="3:7" x14ac:dyDescent="0.2">
      <c r="C1546" s="16"/>
      <c r="G1546" s="16"/>
    </row>
    <row r="1547" spans="3:7" x14ac:dyDescent="0.2">
      <c r="C1547" s="16"/>
      <c r="G1547" s="16"/>
    </row>
    <row r="1548" spans="3:7" x14ac:dyDescent="0.2">
      <c r="C1548" s="16"/>
      <c r="G1548" s="16"/>
    </row>
    <row r="1549" spans="3:7" x14ac:dyDescent="0.2">
      <c r="C1549" s="16"/>
      <c r="G1549" s="16"/>
    </row>
    <row r="1550" spans="3:7" x14ac:dyDescent="0.2">
      <c r="C1550" s="16"/>
      <c r="G1550" s="16"/>
    </row>
    <row r="1551" spans="3:7" x14ac:dyDescent="0.2">
      <c r="C1551" s="16"/>
      <c r="G1551" s="16"/>
    </row>
    <row r="1552" spans="3:7" x14ac:dyDescent="0.2">
      <c r="C1552" s="16"/>
      <c r="G1552" s="16"/>
    </row>
    <row r="1553" spans="3:7" x14ac:dyDescent="0.2">
      <c r="C1553" s="16"/>
      <c r="G1553" s="16"/>
    </row>
    <row r="1554" spans="3:7" x14ac:dyDescent="0.2">
      <c r="C1554" s="16"/>
      <c r="G1554" s="16"/>
    </row>
    <row r="1555" spans="3:7" x14ac:dyDescent="0.2">
      <c r="C1555" s="16"/>
      <c r="G1555" s="16"/>
    </row>
    <row r="1556" spans="3:7" x14ac:dyDescent="0.2">
      <c r="C1556" s="16"/>
      <c r="G1556" s="16"/>
    </row>
    <row r="1557" spans="3:7" x14ac:dyDescent="0.2">
      <c r="C1557" s="16"/>
      <c r="G1557" s="16"/>
    </row>
    <row r="1558" spans="3:7" x14ac:dyDescent="0.2">
      <c r="C1558" s="16"/>
      <c r="G1558" s="16"/>
    </row>
    <row r="1559" spans="3:7" x14ac:dyDescent="0.2">
      <c r="C1559" s="16"/>
      <c r="G1559" s="16"/>
    </row>
    <row r="1560" spans="3:7" x14ac:dyDescent="0.2">
      <c r="C1560" s="16"/>
      <c r="G1560" s="16"/>
    </row>
    <row r="1561" spans="3:7" x14ac:dyDescent="0.2">
      <c r="C1561" s="16"/>
      <c r="G1561" s="16"/>
    </row>
    <row r="1562" spans="3:7" x14ac:dyDescent="0.2">
      <c r="C1562" s="16"/>
      <c r="G1562" s="16"/>
    </row>
    <row r="1563" spans="3:7" x14ac:dyDescent="0.2">
      <c r="C1563" s="16"/>
      <c r="G1563" s="16"/>
    </row>
    <row r="1564" spans="3:7" x14ac:dyDescent="0.2">
      <c r="C1564" s="16"/>
      <c r="G1564" s="16"/>
    </row>
    <row r="1565" spans="3:7" x14ac:dyDescent="0.2">
      <c r="C1565" s="16"/>
      <c r="G1565" s="16"/>
    </row>
    <row r="1566" spans="3:7" x14ac:dyDescent="0.2">
      <c r="C1566" s="16"/>
      <c r="G1566" s="16"/>
    </row>
    <row r="1567" spans="3:7" x14ac:dyDescent="0.2">
      <c r="C1567" s="16"/>
      <c r="G1567" s="16"/>
    </row>
    <row r="1568" spans="3:7" x14ac:dyDescent="0.2">
      <c r="C1568" s="16"/>
      <c r="G1568" s="16"/>
    </row>
    <row r="1569" spans="3:7" x14ac:dyDescent="0.2">
      <c r="C1569" s="16"/>
      <c r="G1569" s="16"/>
    </row>
    <row r="1570" spans="3:7" x14ac:dyDescent="0.2">
      <c r="C1570" s="16"/>
      <c r="G1570" s="16"/>
    </row>
    <row r="1571" spans="3:7" x14ac:dyDescent="0.2">
      <c r="C1571" s="16"/>
      <c r="G1571" s="16"/>
    </row>
    <row r="1572" spans="3:7" x14ac:dyDescent="0.2">
      <c r="C1572" s="16"/>
      <c r="G1572" s="16"/>
    </row>
    <row r="1573" spans="3:7" x14ac:dyDescent="0.2">
      <c r="C1573" s="16"/>
      <c r="G1573" s="16"/>
    </row>
    <row r="1574" spans="3:7" x14ac:dyDescent="0.2">
      <c r="C1574" s="16"/>
      <c r="G1574" s="16"/>
    </row>
    <row r="1575" spans="3:7" x14ac:dyDescent="0.2">
      <c r="C1575" s="16"/>
      <c r="G1575" s="16"/>
    </row>
    <row r="1576" spans="3:7" x14ac:dyDescent="0.2">
      <c r="C1576" s="16"/>
      <c r="G1576" s="16"/>
    </row>
    <row r="1577" spans="3:7" x14ac:dyDescent="0.2">
      <c r="C1577" s="16"/>
      <c r="G1577" s="16"/>
    </row>
    <row r="1578" spans="3:7" x14ac:dyDescent="0.2">
      <c r="C1578" s="16"/>
      <c r="G1578" s="16"/>
    </row>
    <row r="1579" spans="3:7" x14ac:dyDescent="0.2">
      <c r="C1579" s="16"/>
      <c r="G1579" s="16"/>
    </row>
    <row r="1580" spans="3:7" x14ac:dyDescent="0.2">
      <c r="C1580" s="16"/>
      <c r="G1580" s="16"/>
    </row>
    <row r="1581" spans="3:7" x14ac:dyDescent="0.2">
      <c r="C1581" s="16"/>
      <c r="G1581" s="16"/>
    </row>
    <row r="1582" spans="3:7" x14ac:dyDescent="0.2">
      <c r="C1582" s="16"/>
      <c r="G1582" s="16"/>
    </row>
    <row r="1583" spans="3:7" x14ac:dyDescent="0.2">
      <c r="C1583" s="16"/>
      <c r="G1583" s="16"/>
    </row>
    <row r="1584" spans="3:7" x14ac:dyDescent="0.2">
      <c r="C1584" s="16"/>
      <c r="G1584" s="16"/>
    </row>
    <row r="1585" spans="3:7" x14ac:dyDescent="0.2">
      <c r="C1585" s="16"/>
      <c r="G1585" s="16"/>
    </row>
    <row r="1586" spans="3:7" x14ac:dyDescent="0.2">
      <c r="C1586" s="16"/>
      <c r="G1586" s="16"/>
    </row>
    <row r="1587" spans="3:7" x14ac:dyDescent="0.2">
      <c r="C1587" s="16"/>
      <c r="G1587" s="16"/>
    </row>
    <row r="1588" spans="3:7" x14ac:dyDescent="0.2">
      <c r="C1588" s="16"/>
      <c r="G1588" s="16"/>
    </row>
    <row r="1589" spans="3:7" x14ac:dyDescent="0.2">
      <c r="C1589" s="16"/>
      <c r="G1589" s="16"/>
    </row>
    <row r="1590" spans="3:7" x14ac:dyDescent="0.2">
      <c r="C1590" s="16"/>
      <c r="G1590" s="16"/>
    </row>
    <row r="1591" spans="3:7" x14ac:dyDescent="0.2">
      <c r="C1591" s="16"/>
      <c r="G1591" s="16"/>
    </row>
    <row r="1592" spans="3:7" x14ac:dyDescent="0.2">
      <c r="C1592" s="16"/>
      <c r="G1592" s="16"/>
    </row>
    <row r="1593" spans="3:7" x14ac:dyDescent="0.2">
      <c r="C1593" s="16"/>
      <c r="G1593" s="16"/>
    </row>
    <row r="1594" spans="3:7" x14ac:dyDescent="0.2">
      <c r="C1594" s="16"/>
      <c r="G1594" s="16"/>
    </row>
    <row r="1595" spans="3:7" x14ac:dyDescent="0.2">
      <c r="C1595" s="16"/>
      <c r="G1595" s="16"/>
    </row>
    <row r="1596" spans="3:7" x14ac:dyDescent="0.2">
      <c r="C1596" s="16"/>
      <c r="G1596" s="16"/>
    </row>
    <row r="1597" spans="3:7" x14ac:dyDescent="0.2">
      <c r="C1597" s="16"/>
      <c r="G1597" s="16"/>
    </row>
    <row r="1598" spans="3:7" x14ac:dyDescent="0.2">
      <c r="C1598" s="16"/>
      <c r="G1598" s="16"/>
    </row>
    <row r="1599" spans="3:7" x14ac:dyDescent="0.2">
      <c r="C1599" s="16"/>
      <c r="G1599" s="16"/>
    </row>
    <row r="1600" spans="3:7" x14ac:dyDescent="0.2">
      <c r="C1600" s="16"/>
      <c r="G1600" s="16"/>
    </row>
    <row r="1601" spans="3:7" x14ac:dyDescent="0.2">
      <c r="C1601" s="16"/>
      <c r="G1601" s="16"/>
    </row>
    <row r="1602" spans="3:7" x14ac:dyDescent="0.2">
      <c r="C1602" s="16"/>
      <c r="G1602" s="16"/>
    </row>
    <row r="1603" spans="3:7" x14ac:dyDescent="0.2">
      <c r="C1603" s="16"/>
      <c r="G1603" s="16"/>
    </row>
    <row r="1604" spans="3:7" x14ac:dyDescent="0.2">
      <c r="C1604" s="16"/>
      <c r="G1604" s="16"/>
    </row>
    <row r="1605" spans="3:7" x14ac:dyDescent="0.2">
      <c r="C1605" s="16"/>
      <c r="G1605" s="16"/>
    </row>
    <row r="1606" spans="3:7" x14ac:dyDescent="0.2">
      <c r="C1606" s="16"/>
      <c r="G1606" s="16"/>
    </row>
    <row r="1607" spans="3:7" x14ac:dyDescent="0.2">
      <c r="C1607" s="16"/>
      <c r="G1607" s="16"/>
    </row>
    <row r="1608" spans="3:7" x14ac:dyDescent="0.2">
      <c r="C1608" s="16"/>
      <c r="G1608" s="16"/>
    </row>
    <row r="1609" spans="3:7" x14ac:dyDescent="0.2">
      <c r="C1609" s="16"/>
      <c r="G1609" s="16"/>
    </row>
    <row r="1610" spans="3:7" x14ac:dyDescent="0.2">
      <c r="C1610" s="16"/>
      <c r="G1610" s="16"/>
    </row>
    <row r="1611" spans="3:7" x14ac:dyDescent="0.2">
      <c r="C1611" s="16"/>
      <c r="G1611" s="16"/>
    </row>
    <row r="1612" spans="3:7" x14ac:dyDescent="0.2">
      <c r="C1612" s="16"/>
      <c r="G1612" s="16"/>
    </row>
    <row r="1613" spans="3:7" x14ac:dyDescent="0.2">
      <c r="C1613" s="16"/>
      <c r="G1613" s="16"/>
    </row>
    <row r="1614" spans="3:7" x14ac:dyDescent="0.2">
      <c r="C1614" s="16"/>
      <c r="G1614" s="16"/>
    </row>
    <row r="1615" spans="3:7" x14ac:dyDescent="0.2">
      <c r="C1615" s="16"/>
      <c r="G1615" s="16"/>
    </row>
    <row r="1616" spans="3:7" x14ac:dyDescent="0.2">
      <c r="C1616" s="16"/>
      <c r="G1616" s="16"/>
    </row>
    <row r="1617" spans="3:7" x14ac:dyDescent="0.2">
      <c r="C1617" s="16"/>
      <c r="G1617" s="16"/>
    </row>
    <row r="1618" spans="3:7" x14ac:dyDescent="0.2">
      <c r="C1618" s="16"/>
      <c r="G1618" s="16"/>
    </row>
    <row r="1619" spans="3:7" x14ac:dyDescent="0.2">
      <c r="C1619" s="16"/>
      <c r="G1619" s="16"/>
    </row>
    <row r="1620" spans="3:7" x14ac:dyDescent="0.2">
      <c r="C1620" s="16"/>
      <c r="G1620" s="16"/>
    </row>
    <row r="1621" spans="3:7" x14ac:dyDescent="0.2">
      <c r="C1621" s="16"/>
      <c r="G1621" s="16"/>
    </row>
    <row r="1622" spans="3:7" x14ac:dyDescent="0.2">
      <c r="C1622" s="16"/>
      <c r="G1622" s="16"/>
    </row>
    <row r="1623" spans="3:7" x14ac:dyDescent="0.2">
      <c r="C1623" s="16"/>
      <c r="G1623" s="16"/>
    </row>
    <row r="1624" spans="3:7" x14ac:dyDescent="0.2">
      <c r="C1624" s="16"/>
      <c r="G1624" s="16"/>
    </row>
    <row r="1625" spans="3:7" x14ac:dyDescent="0.2">
      <c r="C1625" s="16"/>
      <c r="G1625" s="16"/>
    </row>
    <row r="1626" spans="3:7" x14ac:dyDescent="0.2">
      <c r="C1626" s="16"/>
      <c r="G1626" s="16"/>
    </row>
    <row r="1627" spans="3:7" x14ac:dyDescent="0.2">
      <c r="C1627" s="16"/>
      <c r="G1627" s="16"/>
    </row>
    <row r="1628" spans="3:7" x14ac:dyDescent="0.2">
      <c r="C1628" s="16"/>
      <c r="G1628" s="16"/>
    </row>
    <row r="1629" spans="3:7" x14ac:dyDescent="0.2">
      <c r="C1629" s="16"/>
      <c r="G1629" s="16"/>
    </row>
    <row r="1630" spans="3:7" x14ac:dyDescent="0.2">
      <c r="C1630" s="16"/>
      <c r="G1630" s="16"/>
    </row>
    <row r="1631" spans="3:7" x14ac:dyDescent="0.2">
      <c r="C1631" s="16"/>
      <c r="G1631" s="16"/>
    </row>
    <row r="1632" spans="3:7" x14ac:dyDescent="0.2">
      <c r="C1632" s="16"/>
      <c r="G1632" s="16"/>
    </row>
    <row r="1633" spans="3:7" x14ac:dyDescent="0.2">
      <c r="C1633" s="16"/>
      <c r="G1633" s="16"/>
    </row>
    <row r="1634" spans="3:7" x14ac:dyDescent="0.2">
      <c r="C1634" s="16"/>
      <c r="G1634" s="16"/>
    </row>
    <row r="1635" spans="3:7" x14ac:dyDescent="0.2">
      <c r="C1635" s="16"/>
      <c r="G1635" s="16"/>
    </row>
    <row r="1636" spans="3:7" x14ac:dyDescent="0.2">
      <c r="C1636" s="16"/>
      <c r="G1636" s="16"/>
    </row>
    <row r="1637" spans="3:7" x14ac:dyDescent="0.2">
      <c r="C1637" s="16"/>
      <c r="G1637" s="16"/>
    </row>
    <row r="1638" spans="3:7" x14ac:dyDescent="0.2">
      <c r="C1638" s="16"/>
      <c r="G1638" s="16"/>
    </row>
    <row r="1639" spans="3:7" x14ac:dyDescent="0.2">
      <c r="C1639" s="16"/>
      <c r="G1639" s="16"/>
    </row>
    <row r="1640" spans="3:7" x14ac:dyDescent="0.2">
      <c r="C1640" s="16"/>
      <c r="G1640" s="16"/>
    </row>
    <row r="1641" spans="3:7" x14ac:dyDescent="0.2">
      <c r="C1641" s="16"/>
      <c r="G1641" s="16"/>
    </row>
    <row r="1642" spans="3:7" x14ac:dyDescent="0.2">
      <c r="C1642" s="16"/>
      <c r="G1642" s="16"/>
    </row>
    <row r="1643" spans="3:7" x14ac:dyDescent="0.2">
      <c r="C1643" s="16"/>
      <c r="G1643" s="16"/>
    </row>
    <row r="1644" spans="3:7" x14ac:dyDescent="0.2">
      <c r="C1644" s="16"/>
      <c r="G1644" s="16"/>
    </row>
    <row r="1645" spans="3:7" x14ac:dyDescent="0.2">
      <c r="C1645" s="16"/>
      <c r="G1645" s="16"/>
    </row>
    <row r="1646" spans="3:7" x14ac:dyDescent="0.2">
      <c r="C1646" s="16"/>
      <c r="G1646" s="16"/>
    </row>
    <row r="1647" spans="3:7" x14ac:dyDescent="0.2">
      <c r="C1647" s="16"/>
      <c r="G1647" s="16"/>
    </row>
    <row r="1648" spans="3:7" x14ac:dyDescent="0.2">
      <c r="C1648" s="16"/>
      <c r="G1648" s="16"/>
    </row>
    <row r="1649" spans="3:7" x14ac:dyDescent="0.2">
      <c r="C1649" s="16"/>
      <c r="G1649" s="16"/>
    </row>
    <row r="1650" spans="3:7" x14ac:dyDescent="0.2">
      <c r="C1650" s="16"/>
      <c r="G1650" s="16"/>
    </row>
    <row r="1651" spans="3:7" x14ac:dyDescent="0.2">
      <c r="C1651" s="16"/>
      <c r="G1651" s="16"/>
    </row>
    <row r="1652" spans="3:7" x14ac:dyDescent="0.2">
      <c r="C1652" s="16"/>
      <c r="G1652" s="16"/>
    </row>
    <row r="1653" spans="3:7" x14ac:dyDescent="0.2">
      <c r="C1653" s="16"/>
      <c r="G1653" s="16"/>
    </row>
    <row r="1654" spans="3:7" x14ac:dyDescent="0.2">
      <c r="C1654" s="16"/>
      <c r="G1654" s="16"/>
    </row>
    <row r="1655" spans="3:7" x14ac:dyDescent="0.2">
      <c r="C1655" s="16"/>
      <c r="G1655" s="16"/>
    </row>
    <row r="1656" spans="3:7" x14ac:dyDescent="0.2">
      <c r="C1656" s="16"/>
      <c r="G1656" s="16"/>
    </row>
    <row r="1657" spans="3:7" x14ac:dyDescent="0.2">
      <c r="C1657" s="16"/>
      <c r="G1657" s="16"/>
    </row>
    <row r="1658" spans="3:7" x14ac:dyDescent="0.2">
      <c r="C1658" s="16"/>
      <c r="G1658" s="16"/>
    </row>
    <row r="1659" spans="3:7" x14ac:dyDescent="0.2">
      <c r="C1659" s="16"/>
      <c r="G1659" s="16"/>
    </row>
    <row r="1660" spans="3:7" x14ac:dyDescent="0.2">
      <c r="C1660" s="16"/>
      <c r="G1660" s="16"/>
    </row>
    <row r="1661" spans="3:7" x14ac:dyDescent="0.2">
      <c r="C1661" s="16"/>
      <c r="G1661" s="16"/>
    </row>
    <row r="1662" spans="3:7" x14ac:dyDescent="0.2">
      <c r="C1662" s="16"/>
      <c r="G1662" s="16"/>
    </row>
    <row r="1663" spans="3:7" x14ac:dyDescent="0.2">
      <c r="C1663" s="16"/>
      <c r="G1663" s="16"/>
    </row>
    <row r="1664" spans="3:7" x14ac:dyDescent="0.2">
      <c r="C1664" s="16"/>
      <c r="G1664" s="16"/>
    </row>
    <row r="1665" spans="3:7" x14ac:dyDescent="0.2">
      <c r="C1665" s="16"/>
      <c r="G1665" s="16"/>
    </row>
    <row r="1666" spans="3:7" x14ac:dyDescent="0.2">
      <c r="C1666" s="16"/>
      <c r="G1666" s="16"/>
    </row>
    <row r="1667" spans="3:7" x14ac:dyDescent="0.2">
      <c r="C1667" s="16"/>
      <c r="G1667" s="16"/>
    </row>
    <row r="1668" spans="3:7" x14ac:dyDescent="0.2">
      <c r="C1668" s="16"/>
      <c r="G1668" s="16"/>
    </row>
    <row r="1669" spans="3:7" x14ac:dyDescent="0.2">
      <c r="C1669" s="16"/>
      <c r="G1669" s="16"/>
    </row>
    <row r="1670" spans="3:7" x14ac:dyDescent="0.2">
      <c r="C1670" s="16"/>
      <c r="G1670" s="16"/>
    </row>
    <row r="1671" spans="3:7" x14ac:dyDescent="0.2">
      <c r="C1671" s="16"/>
      <c r="G1671" s="16"/>
    </row>
    <row r="1672" spans="3:7" x14ac:dyDescent="0.2">
      <c r="C1672" s="16"/>
      <c r="G1672" s="16"/>
    </row>
    <row r="1673" spans="3:7" x14ac:dyDescent="0.2">
      <c r="C1673" s="16"/>
      <c r="G1673" s="16"/>
    </row>
    <row r="1674" spans="3:7" x14ac:dyDescent="0.2">
      <c r="C1674" s="16"/>
      <c r="G1674" s="16"/>
    </row>
    <row r="1675" spans="3:7" x14ac:dyDescent="0.2">
      <c r="C1675" s="16"/>
      <c r="G1675" s="16"/>
    </row>
    <row r="1676" spans="3:7" x14ac:dyDescent="0.2">
      <c r="C1676" s="16"/>
      <c r="G1676" s="16"/>
    </row>
    <row r="1677" spans="3:7" x14ac:dyDescent="0.2">
      <c r="C1677" s="16"/>
      <c r="G1677" s="16"/>
    </row>
    <row r="1678" spans="3:7" x14ac:dyDescent="0.2">
      <c r="C1678" s="16"/>
      <c r="G1678" s="16"/>
    </row>
    <row r="1679" spans="3:7" x14ac:dyDescent="0.2">
      <c r="C1679" s="16"/>
      <c r="G1679" s="16"/>
    </row>
    <row r="1680" spans="3:7" x14ac:dyDescent="0.2">
      <c r="C1680" s="16"/>
      <c r="G1680" s="16"/>
    </row>
    <row r="1681" spans="3:7" x14ac:dyDescent="0.2">
      <c r="C1681" s="16"/>
      <c r="G1681" s="16"/>
    </row>
    <row r="1682" spans="3:7" x14ac:dyDescent="0.2">
      <c r="C1682" s="16"/>
      <c r="G1682" s="16"/>
    </row>
    <row r="1683" spans="3:7" x14ac:dyDescent="0.2">
      <c r="C1683" s="16"/>
      <c r="G1683" s="16"/>
    </row>
    <row r="1684" spans="3:7" x14ac:dyDescent="0.2">
      <c r="C1684" s="16"/>
      <c r="G1684" s="16"/>
    </row>
    <row r="1685" spans="3:7" x14ac:dyDescent="0.2">
      <c r="C1685" s="16"/>
      <c r="G1685" s="16"/>
    </row>
    <row r="1686" spans="3:7" x14ac:dyDescent="0.2">
      <c r="C1686" s="16"/>
      <c r="G1686" s="16"/>
    </row>
    <row r="1687" spans="3:7" x14ac:dyDescent="0.2">
      <c r="C1687" s="16"/>
      <c r="G1687" s="16"/>
    </row>
    <row r="1688" spans="3:7" x14ac:dyDescent="0.2">
      <c r="C1688" s="16"/>
      <c r="G1688" s="16"/>
    </row>
    <row r="1689" spans="3:7" x14ac:dyDescent="0.2">
      <c r="C1689" s="16"/>
      <c r="G1689" s="16"/>
    </row>
    <row r="1690" spans="3:7" x14ac:dyDescent="0.2">
      <c r="C1690" s="16"/>
      <c r="G1690" s="16"/>
    </row>
    <row r="1691" spans="3:7" x14ac:dyDescent="0.2">
      <c r="C1691" s="16"/>
      <c r="G1691" s="16"/>
    </row>
    <row r="1692" spans="3:7" x14ac:dyDescent="0.2">
      <c r="C1692" s="16"/>
      <c r="G1692" s="16"/>
    </row>
    <row r="1693" spans="3:7" x14ac:dyDescent="0.2">
      <c r="C1693" s="16"/>
      <c r="G1693" s="16"/>
    </row>
    <row r="1694" spans="3:7" x14ac:dyDescent="0.2">
      <c r="C1694" s="16"/>
      <c r="G1694" s="16"/>
    </row>
    <row r="1695" spans="3:7" x14ac:dyDescent="0.2">
      <c r="C1695" s="16"/>
      <c r="G1695" s="16"/>
    </row>
    <row r="1696" spans="3:7" x14ac:dyDescent="0.2">
      <c r="C1696" s="16"/>
      <c r="G1696" s="16"/>
    </row>
    <row r="1697" spans="3:7" x14ac:dyDescent="0.2">
      <c r="C1697" s="16"/>
      <c r="G1697" s="16"/>
    </row>
    <row r="1698" spans="3:7" x14ac:dyDescent="0.2">
      <c r="C1698" s="16"/>
      <c r="G1698" s="16"/>
    </row>
    <row r="1699" spans="3:7" x14ac:dyDescent="0.2">
      <c r="C1699" s="16"/>
      <c r="G1699" s="16"/>
    </row>
    <row r="1700" spans="3:7" x14ac:dyDescent="0.2">
      <c r="C1700" s="16"/>
      <c r="G1700" s="16"/>
    </row>
    <row r="1701" spans="3:7" x14ac:dyDescent="0.2">
      <c r="C1701" s="16"/>
      <c r="G1701" s="16"/>
    </row>
    <row r="1702" spans="3:7" x14ac:dyDescent="0.2">
      <c r="C1702" s="16"/>
      <c r="G1702" s="16"/>
    </row>
    <row r="1703" spans="3:7" x14ac:dyDescent="0.2">
      <c r="C1703" s="16"/>
      <c r="G1703" s="16"/>
    </row>
    <row r="1704" spans="3:7" x14ac:dyDescent="0.2">
      <c r="C1704" s="16"/>
      <c r="G1704" s="16"/>
    </row>
    <row r="1705" spans="3:7" x14ac:dyDescent="0.2">
      <c r="C1705" s="16"/>
      <c r="G1705" s="16"/>
    </row>
    <row r="1706" spans="3:7" x14ac:dyDescent="0.2">
      <c r="C1706" s="16"/>
      <c r="G1706" s="16"/>
    </row>
    <row r="1707" spans="3:7" x14ac:dyDescent="0.2">
      <c r="C1707" s="16"/>
      <c r="G1707" s="16"/>
    </row>
    <row r="1708" spans="3:7" x14ac:dyDescent="0.2">
      <c r="C1708" s="16"/>
      <c r="G1708" s="16"/>
    </row>
    <row r="1709" spans="3:7" x14ac:dyDescent="0.2">
      <c r="C1709" s="16"/>
      <c r="G1709" s="16"/>
    </row>
    <row r="1710" spans="3:7" x14ac:dyDescent="0.2">
      <c r="C1710" s="16"/>
      <c r="G1710" s="16"/>
    </row>
    <row r="1711" spans="3:7" x14ac:dyDescent="0.2">
      <c r="C1711" s="16"/>
      <c r="G1711" s="16"/>
    </row>
    <row r="1712" spans="3:7" x14ac:dyDescent="0.2">
      <c r="C1712" s="16"/>
      <c r="G1712" s="16"/>
    </row>
    <row r="1713" spans="3:7" x14ac:dyDescent="0.2">
      <c r="C1713" s="16"/>
      <c r="G1713" s="16"/>
    </row>
    <row r="1714" spans="3:7" x14ac:dyDescent="0.2">
      <c r="C1714" s="16"/>
      <c r="G1714" s="16"/>
    </row>
    <row r="1715" spans="3:7" x14ac:dyDescent="0.2">
      <c r="C1715" s="16"/>
      <c r="G1715" s="16"/>
    </row>
    <row r="1716" spans="3:7" x14ac:dyDescent="0.2">
      <c r="C1716" s="16"/>
      <c r="G1716" s="16"/>
    </row>
    <row r="1717" spans="3:7" x14ac:dyDescent="0.2">
      <c r="C1717" s="16"/>
      <c r="G1717" s="16"/>
    </row>
    <row r="1718" spans="3:7" x14ac:dyDescent="0.2">
      <c r="C1718" s="16"/>
      <c r="G1718" s="16"/>
    </row>
    <row r="1719" spans="3:7" x14ac:dyDescent="0.2">
      <c r="C1719" s="16"/>
      <c r="G1719" s="16"/>
    </row>
    <row r="1720" spans="3:7" x14ac:dyDescent="0.2">
      <c r="C1720" s="16"/>
      <c r="G1720" s="16"/>
    </row>
    <row r="1721" spans="3:7" x14ac:dyDescent="0.2">
      <c r="C1721" s="16"/>
      <c r="G1721" s="16"/>
    </row>
    <row r="1722" spans="3:7" x14ac:dyDescent="0.2">
      <c r="C1722" s="16"/>
      <c r="G1722" s="16"/>
    </row>
    <row r="1723" spans="3:7" x14ac:dyDescent="0.2">
      <c r="C1723" s="16"/>
      <c r="G1723" s="16"/>
    </row>
    <row r="1724" spans="3:7" x14ac:dyDescent="0.2">
      <c r="C1724" s="16"/>
      <c r="G1724" s="16"/>
    </row>
    <row r="1725" spans="3:7" x14ac:dyDescent="0.2">
      <c r="C1725" s="16"/>
      <c r="G1725" s="16"/>
    </row>
    <row r="1726" spans="3:7" x14ac:dyDescent="0.2">
      <c r="C1726" s="16"/>
      <c r="G1726" s="16"/>
    </row>
    <row r="1727" spans="3:7" x14ac:dyDescent="0.2">
      <c r="C1727" s="16"/>
      <c r="G1727" s="16"/>
    </row>
    <row r="1728" spans="3:7" x14ac:dyDescent="0.2">
      <c r="C1728" s="16"/>
      <c r="G1728" s="16"/>
    </row>
    <row r="1729" spans="3:7" x14ac:dyDescent="0.2">
      <c r="C1729" s="16"/>
      <c r="G1729" s="16"/>
    </row>
    <row r="1730" spans="3:7" x14ac:dyDescent="0.2">
      <c r="C1730" s="16"/>
      <c r="G1730" s="16"/>
    </row>
    <row r="1731" spans="3:7" x14ac:dyDescent="0.2">
      <c r="C1731" s="16"/>
      <c r="G1731" s="16"/>
    </row>
    <row r="1732" spans="3:7" x14ac:dyDescent="0.2">
      <c r="C1732" s="16"/>
      <c r="G1732" s="16"/>
    </row>
    <row r="1733" spans="3:7" x14ac:dyDescent="0.2">
      <c r="C1733" s="16"/>
      <c r="G1733" s="16"/>
    </row>
    <row r="1734" spans="3:7" x14ac:dyDescent="0.2">
      <c r="C1734" s="16"/>
      <c r="G1734" s="16"/>
    </row>
    <row r="1735" spans="3:7" x14ac:dyDescent="0.2">
      <c r="C1735" s="16"/>
      <c r="G1735" s="16"/>
    </row>
    <row r="1736" spans="3:7" x14ac:dyDescent="0.2">
      <c r="C1736" s="16"/>
      <c r="G1736" s="16"/>
    </row>
    <row r="1737" spans="3:7" x14ac:dyDescent="0.2">
      <c r="C1737" s="16"/>
      <c r="G1737" s="16"/>
    </row>
    <row r="1738" spans="3:7" x14ac:dyDescent="0.2">
      <c r="C1738" s="16"/>
      <c r="G1738" s="16"/>
    </row>
    <row r="1739" spans="3:7" x14ac:dyDescent="0.2">
      <c r="C1739" s="16"/>
      <c r="G1739" s="16"/>
    </row>
    <row r="1740" spans="3:7" x14ac:dyDescent="0.2">
      <c r="C1740" s="16"/>
      <c r="G1740" s="16"/>
    </row>
    <row r="1741" spans="3:7" x14ac:dyDescent="0.2">
      <c r="C1741" s="16"/>
      <c r="G1741" s="16"/>
    </row>
    <row r="1742" spans="3:7" x14ac:dyDescent="0.2">
      <c r="C1742" s="16"/>
      <c r="G1742" s="16"/>
    </row>
    <row r="1743" spans="3:7" x14ac:dyDescent="0.2">
      <c r="C1743" s="16"/>
      <c r="G1743" s="16"/>
    </row>
    <row r="1744" spans="3:7" x14ac:dyDescent="0.2">
      <c r="C1744" s="16"/>
      <c r="G1744" s="16"/>
    </row>
    <row r="1745" spans="3:7" x14ac:dyDescent="0.2">
      <c r="C1745" s="16"/>
      <c r="G1745" s="16"/>
    </row>
    <row r="1746" spans="3:7" x14ac:dyDescent="0.2">
      <c r="C1746" s="16"/>
      <c r="G1746" s="16"/>
    </row>
    <row r="1747" spans="3:7" x14ac:dyDescent="0.2">
      <c r="C1747" s="16"/>
      <c r="G1747" s="16"/>
    </row>
    <row r="1748" spans="3:7" x14ac:dyDescent="0.2">
      <c r="C1748" s="16"/>
      <c r="G1748" s="16"/>
    </row>
    <row r="1749" spans="3:7" x14ac:dyDescent="0.2">
      <c r="C1749" s="16"/>
      <c r="G1749" s="16"/>
    </row>
    <row r="1750" spans="3:7" x14ac:dyDescent="0.2">
      <c r="C1750" s="16"/>
      <c r="G1750" s="16"/>
    </row>
    <row r="1751" spans="3:7" x14ac:dyDescent="0.2">
      <c r="C1751" s="16"/>
      <c r="G1751" s="16"/>
    </row>
    <row r="1752" spans="3:7" x14ac:dyDescent="0.2">
      <c r="C1752" s="16"/>
      <c r="G1752" s="16"/>
    </row>
    <row r="1753" spans="3:7" x14ac:dyDescent="0.2">
      <c r="C1753" s="16"/>
      <c r="G1753" s="16"/>
    </row>
    <row r="1754" spans="3:7" x14ac:dyDescent="0.2">
      <c r="C1754" s="16"/>
      <c r="G1754" s="16"/>
    </row>
    <row r="1755" spans="3:7" x14ac:dyDescent="0.2">
      <c r="C1755" s="16"/>
      <c r="G1755" s="16"/>
    </row>
    <row r="1756" spans="3:7" x14ac:dyDescent="0.2">
      <c r="C1756" s="16"/>
      <c r="G1756" s="16"/>
    </row>
    <row r="1757" spans="3:7" x14ac:dyDescent="0.2">
      <c r="C1757" s="16"/>
      <c r="G1757" s="16"/>
    </row>
    <row r="1758" spans="3:7" x14ac:dyDescent="0.2">
      <c r="C1758" s="16"/>
      <c r="G1758" s="16"/>
    </row>
    <row r="1759" spans="3:7" x14ac:dyDescent="0.2">
      <c r="C1759" s="16"/>
      <c r="G1759" s="16"/>
    </row>
    <row r="1760" spans="3:7" x14ac:dyDescent="0.2">
      <c r="C1760" s="16"/>
      <c r="G1760" s="16"/>
    </row>
    <row r="1761" spans="3:7" x14ac:dyDescent="0.2">
      <c r="C1761" s="16"/>
      <c r="G1761" s="16"/>
    </row>
    <row r="1762" spans="3:7" x14ac:dyDescent="0.2">
      <c r="C1762" s="16"/>
      <c r="G1762" s="16"/>
    </row>
    <row r="1763" spans="3:7" x14ac:dyDescent="0.2">
      <c r="C1763" s="16"/>
      <c r="G1763" s="16"/>
    </row>
    <row r="1764" spans="3:7" x14ac:dyDescent="0.2">
      <c r="C1764" s="16"/>
      <c r="G1764" s="16"/>
    </row>
    <row r="1765" spans="3:7" x14ac:dyDescent="0.2">
      <c r="C1765" s="16"/>
      <c r="G1765" s="16"/>
    </row>
    <row r="1766" spans="3:7" x14ac:dyDescent="0.2">
      <c r="C1766" s="16"/>
      <c r="G1766" s="16"/>
    </row>
    <row r="1767" spans="3:7" x14ac:dyDescent="0.2">
      <c r="C1767" s="16"/>
      <c r="G1767" s="16"/>
    </row>
    <row r="1768" spans="3:7" x14ac:dyDescent="0.2">
      <c r="C1768" s="16"/>
      <c r="G1768" s="16"/>
    </row>
    <row r="1769" spans="3:7" x14ac:dyDescent="0.2">
      <c r="C1769" s="16"/>
      <c r="G1769" s="16"/>
    </row>
    <row r="1770" spans="3:7" x14ac:dyDescent="0.2">
      <c r="C1770" s="16"/>
      <c r="G1770" s="16"/>
    </row>
    <row r="1771" spans="3:7" x14ac:dyDescent="0.2">
      <c r="C1771" s="16"/>
      <c r="G1771" s="16"/>
    </row>
    <row r="1772" spans="3:7" x14ac:dyDescent="0.2">
      <c r="C1772" s="16"/>
      <c r="G1772" s="16"/>
    </row>
    <row r="1773" spans="3:7" x14ac:dyDescent="0.2">
      <c r="C1773" s="16"/>
      <c r="G1773" s="16"/>
    </row>
    <row r="1774" spans="3:7" x14ac:dyDescent="0.2">
      <c r="C1774" s="16"/>
      <c r="G1774" s="16"/>
    </row>
    <row r="1775" spans="3:7" x14ac:dyDescent="0.2">
      <c r="C1775" s="16"/>
      <c r="G1775" s="16"/>
    </row>
    <row r="1776" spans="3:7" x14ac:dyDescent="0.2">
      <c r="C1776" s="16"/>
      <c r="G1776" s="16"/>
    </row>
    <row r="1777" spans="3:7" x14ac:dyDescent="0.2">
      <c r="C1777" s="16"/>
      <c r="G1777" s="16"/>
    </row>
    <row r="1778" spans="3:7" x14ac:dyDescent="0.2">
      <c r="C1778" s="16"/>
      <c r="G1778" s="16"/>
    </row>
    <row r="1779" spans="3:7" x14ac:dyDescent="0.2">
      <c r="C1779" s="16"/>
      <c r="G1779" s="16"/>
    </row>
    <row r="1780" spans="3:7" x14ac:dyDescent="0.2">
      <c r="C1780" s="16"/>
      <c r="G1780" s="16"/>
    </row>
    <row r="1781" spans="3:7" x14ac:dyDescent="0.2">
      <c r="C1781" s="16"/>
      <c r="G1781" s="16"/>
    </row>
    <row r="1782" spans="3:7" x14ac:dyDescent="0.2">
      <c r="C1782" s="16"/>
      <c r="G1782" s="16"/>
    </row>
    <row r="1783" spans="3:7" x14ac:dyDescent="0.2">
      <c r="C1783" s="16"/>
      <c r="G1783" s="16"/>
    </row>
    <row r="1784" spans="3:7" x14ac:dyDescent="0.2">
      <c r="C1784" s="16"/>
      <c r="G1784" s="16"/>
    </row>
    <row r="1785" spans="3:7" x14ac:dyDescent="0.2">
      <c r="C1785" s="16"/>
      <c r="G1785" s="16"/>
    </row>
    <row r="1786" spans="3:7" x14ac:dyDescent="0.2">
      <c r="C1786" s="16"/>
      <c r="G1786" s="16"/>
    </row>
    <row r="1787" spans="3:7" x14ac:dyDescent="0.2">
      <c r="C1787" s="16"/>
      <c r="G1787" s="16"/>
    </row>
    <row r="1788" spans="3:7" x14ac:dyDescent="0.2">
      <c r="C1788" s="16"/>
      <c r="G1788" s="16"/>
    </row>
    <row r="1789" spans="3:7" x14ac:dyDescent="0.2">
      <c r="C1789" s="16"/>
      <c r="G1789" s="16"/>
    </row>
    <row r="1790" spans="3:7" x14ac:dyDescent="0.2">
      <c r="C1790" s="16"/>
      <c r="G1790" s="16"/>
    </row>
    <row r="1791" spans="3:7" x14ac:dyDescent="0.2">
      <c r="C1791" s="16"/>
      <c r="G1791" s="16"/>
    </row>
    <row r="1792" spans="3:7" x14ac:dyDescent="0.2">
      <c r="C1792" s="16"/>
      <c r="G1792" s="16"/>
    </row>
    <row r="1793" spans="3:7" x14ac:dyDescent="0.2">
      <c r="C1793" s="16"/>
      <c r="G1793" s="16"/>
    </row>
    <row r="1794" spans="3:7" x14ac:dyDescent="0.2">
      <c r="C1794" s="16"/>
      <c r="G1794" s="16"/>
    </row>
    <row r="1795" spans="3:7" x14ac:dyDescent="0.2">
      <c r="C1795" s="16"/>
      <c r="G1795" s="16"/>
    </row>
    <row r="1796" spans="3:7" x14ac:dyDescent="0.2">
      <c r="C1796" s="16"/>
      <c r="G1796" s="16"/>
    </row>
    <row r="1797" spans="3:7" x14ac:dyDescent="0.2">
      <c r="C1797" s="16"/>
      <c r="G1797" s="16"/>
    </row>
    <row r="1798" spans="3:7" x14ac:dyDescent="0.2">
      <c r="C1798" s="16"/>
      <c r="G1798" s="16"/>
    </row>
    <row r="1799" spans="3:7" x14ac:dyDescent="0.2">
      <c r="C1799" s="16"/>
      <c r="G1799" s="16"/>
    </row>
    <row r="1800" spans="3:7" x14ac:dyDescent="0.2">
      <c r="C1800" s="16"/>
      <c r="G1800" s="16"/>
    </row>
    <row r="1801" spans="3:7" x14ac:dyDescent="0.2">
      <c r="C1801" s="16"/>
      <c r="G1801" s="16"/>
    </row>
    <row r="1802" spans="3:7" x14ac:dyDescent="0.2">
      <c r="C1802" s="16"/>
      <c r="G1802" s="16"/>
    </row>
    <row r="1803" spans="3:7" x14ac:dyDescent="0.2">
      <c r="C1803" s="16"/>
      <c r="G1803" s="16"/>
    </row>
    <row r="1804" spans="3:7" x14ac:dyDescent="0.2">
      <c r="C1804" s="16"/>
      <c r="G1804" s="16"/>
    </row>
    <row r="1805" spans="3:7" x14ac:dyDescent="0.2">
      <c r="C1805" s="16"/>
      <c r="G1805" s="16"/>
    </row>
    <row r="1806" spans="3:7" x14ac:dyDescent="0.2">
      <c r="C1806" s="16"/>
      <c r="G1806" s="16"/>
    </row>
    <row r="1807" spans="3:7" x14ac:dyDescent="0.2">
      <c r="C1807" s="16"/>
      <c r="G1807" s="16"/>
    </row>
    <row r="1808" spans="3:7" x14ac:dyDescent="0.2">
      <c r="C1808" s="16"/>
      <c r="G1808" s="16"/>
    </row>
    <row r="1809" spans="3:7" x14ac:dyDescent="0.2">
      <c r="C1809" s="16"/>
      <c r="G1809" s="16"/>
    </row>
    <row r="1810" spans="3:7" x14ac:dyDescent="0.2">
      <c r="C1810" s="16"/>
      <c r="G1810" s="16"/>
    </row>
    <row r="1811" spans="3:7" x14ac:dyDescent="0.2">
      <c r="C1811" s="16"/>
      <c r="G1811" s="16"/>
    </row>
    <row r="1812" spans="3:7" x14ac:dyDescent="0.2">
      <c r="C1812" s="16"/>
      <c r="G1812" s="16"/>
    </row>
    <row r="1813" spans="3:7" x14ac:dyDescent="0.2">
      <c r="C1813" s="16"/>
      <c r="G1813" s="16"/>
    </row>
    <row r="1814" spans="3:7" x14ac:dyDescent="0.2">
      <c r="C1814" s="16"/>
      <c r="G1814" s="16"/>
    </row>
    <row r="1815" spans="3:7" x14ac:dyDescent="0.2">
      <c r="C1815" s="16"/>
      <c r="G1815" s="16"/>
    </row>
    <row r="1816" spans="3:7" x14ac:dyDescent="0.2">
      <c r="C1816" s="16"/>
      <c r="G1816" s="16"/>
    </row>
    <row r="1817" spans="3:7" x14ac:dyDescent="0.2">
      <c r="C1817" s="16"/>
      <c r="G1817" s="16"/>
    </row>
    <row r="1818" spans="3:7" x14ac:dyDescent="0.2">
      <c r="C1818" s="16"/>
      <c r="G1818" s="16"/>
    </row>
    <row r="1819" spans="3:7" x14ac:dyDescent="0.2">
      <c r="C1819" s="16"/>
      <c r="G1819" s="16"/>
    </row>
    <row r="1820" spans="3:7" x14ac:dyDescent="0.2">
      <c r="C1820" s="16"/>
      <c r="G1820" s="16"/>
    </row>
    <row r="1821" spans="3:7" x14ac:dyDescent="0.2">
      <c r="C1821" s="16"/>
      <c r="G1821" s="16"/>
    </row>
    <row r="1822" spans="3:7" x14ac:dyDescent="0.2">
      <c r="C1822" s="16"/>
      <c r="G1822" s="16"/>
    </row>
    <row r="1823" spans="3:7" x14ac:dyDescent="0.2">
      <c r="C1823" s="16"/>
      <c r="G1823" s="16"/>
    </row>
    <row r="1824" spans="3:7" x14ac:dyDescent="0.2">
      <c r="C1824" s="16"/>
      <c r="G1824" s="16"/>
    </row>
    <row r="1825" spans="3:7" x14ac:dyDescent="0.2">
      <c r="C1825" s="16"/>
      <c r="G1825" s="16"/>
    </row>
    <row r="1826" spans="3:7" x14ac:dyDescent="0.2">
      <c r="C1826" s="16"/>
      <c r="G1826" s="16"/>
    </row>
    <row r="1827" spans="3:7" x14ac:dyDescent="0.2">
      <c r="C1827" s="16"/>
      <c r="G1827" s="16"/>
    </row>
    <row r="1828" spans="3:7" x14ac:dyDescent="0.2">
      <c r="C1828" s="16"/>
      <c r="G1828" s="16"/>
    </row>
    <row r="1829" spans="3:7" x14ac:dyDescent="0.2">
      <c r="C1829" s="16"/>
      <c r="G1829" s="16"/>
    </row>
    <row r="1830" spans="3:7" x14ac:dyDescent="0.2">
      <c r="C1830" s="16"/>
      <c r="G1830" s="16"/>
    </row>
    <row r="1831" spans="3:7" x14ac:dyDescent="0.2">
      <c r="C1831" s="16"/>
      <c r="G1831" s="16"/>
    </row>
    <row r="1832" spans="3:7" x14ac:dyDescent="0.2">
      <c r="C1832" s="16"/>
      <c r="G1832" s="16"/>
    </row>
    <row r="1833" spans="3:7" x14ac:dyDescent="0.2">
      <c r="C1833" s="16"/>
      <c r="G1833" s="16"/>
    </row>
    <row r="1834" spans="3:7" x14ac:dyDescent="0.2">
      <c r="C1834" s="16"/>
      <c r="G1834" s="16"/>
    </row>
    <row r="1835" spans="3:7" x14ac:dyDescent="0.2">
      <c r="C1835" s="16"/>
      <c r="G1835" s="16"/>
    </row>
    <row r="1836" spans="3:7" x14ac:dyDescent="0.2">
      <c r="C1836" s="16"/>
      <c r="G1836" s="16"/>
    </row>
    <row r="1837" spans="3:7" x14ac:dyDescent="0.2">
      <c r="C1837" s="16"/>
      <c r="G1837" s="16"/>
    </row>
    <row r="1838" spans="3:7" x14ac:dyDescent="0.2">
      <c r="C1838" s="16"/>
      <c r="G1838" s="16"/>
    </row>
    <row r="1839" spans="3:7" x14ac:dyDescent="0.2">
      <c r="C1839" s="16"/>
      <c r="G1839" s="16"/>
    </row>
    <row r="1840" spans="3:7" x14ac:dyDescent="0.2">
      <c r="C1840" s="16"/>
      <c r="G1840" s="16"/>
    </row>
    <row r="1841" spans="3:7" x14ac:dyDescent="0.2">
      <c r="C1841" s="16"/>
      <c r="G1841" s="16"/>
    </row>
    <row r="1842" spans="3:7" x14ac:dyDescent="0.2">
      <c r="C1842" s="16"/>
      <c r="G1842" s="16"/>
    </row>
    <row r="1843" spans="3:7" x14ac:dyDescent="0.2">
      <c r="C1843" s="16"/>
      <c r="G1843" s="16"/>
    </row>
    <row r="1844" spans="3:7" x14ac:dyDescent="0.2">
      <c r="C1844" s="16"/>
      <c r="G1844" s="16"/>
    </row>
    <row r="1845" spans="3:7" x14ac:dyDescent="0.2">
      <c r="C1845" s="16"/>
      <c r="G1845" s="16"/>
    </row>
    <row r="1846" spans="3:7" x14ac:dyDescent="0.2">
      <c r="C1846" s="16"/>
      <c r="G1846" s="16"/>
    </row>
    <row r="1847" spans="3:7" x14ac:dyDescent="0.2">
      <c r="C1847" s="16"/>
      <c r="G1847" s="16"/>
    </row>
    <row r="1848" spans="3:7" x14ac:dyDescent="0.2">
      <c r="C1848" s="16"/>
      <c r="G1848" s="16"/>
    </row>
    <row r="1849" spans="3:7" x14ac:dyDescent="0.2">
      <c r="C1849" s="16"/>
      <c r="G1849" s="16"/>
    </row>
    <row r="1850" spans="3:7" x14ac:dyDescent="0.2">
      <c r="C1850" s="16"/>
      <c r="G1850" s="16"/>
    </row>
    <row r="1851" spans="3:7" x14ac:dyDescent="0.2">
      <c r="C1851" s="16"/>
      <c r="G1851" s="16"/>
    </row>
    <row r="1852" spans="3:7" x14ac:dyDescent="0.2">
      <c r="C1852" s="16"/>
      <c r="G1852" s="16"/>
    </row>
    <row r="1853" spans="3:7" x14ac:dyDescent="0.2">
      <c r="C1853" s="16"/>
      <c r="G1853" s="16"/>
    </row>
    <row r="1854" spans="3:7" x14ac:dyDescent="0.2">
      <c r="C1854" s="16"/>
      <c r="G1854" s="16"/>
    </row>
    <row r="1855" spans="3:7" x14ac:dyDescent="0.2">
      <c r="C1855" s="16"/>
      <c r="G1855" s="16"/>
    </row>
    <row r="1856" spans="3:7" x14ac:dyDescent="0.2">
      <c r="C1856" s="16"/>
      <c r="G1856" s="16"/>
    </row>
    <row r="1857" spans="3:7" x14ac:dyDescent="0.2">
      <c r="C1857" s="16"/>
      <c r="G1857" s="16"/>
    </row>
    <row r="1858" spans="3:7" x14ac:dyDescent="0.2">
      <c r="C1858" s="16"/>
      <c r="G1858" s="16"/>
    </row>
    <row r="1859" spans="3:7" x14ac:dyDescent="0.2">
      <c r="C1859" s="16"/>
      <c r="G1859" s="16"/>
    </row>
    <row r="1860" spans="3:7" x14ac:dyDescent="0.2">
      <c r="C1860" s="16"/>
      <c r="G1860" s="16"/>
    </row>
    <row r="1861" spans="3:7" x14ac:dyDescent="0.2">
      <c r="C1861" s="16"/>
      <c r="G1861" s="16"/>
    </row>
    <row r="1862" spans="3:7" x14ac:dyDescent="0.2">
      <c r="C1862" s="16"/>
      <c r="G1862" s="16"/>
    </row>
    <row r="1863" spans="3:7" x14ac:dyDescent="0.2">
      <c r="C1863" s="16"/>
      <c r="G1863" s="16"/>
    </row>
    <row r="1864" spans="3:7" x14ac:dyDescent="0.2">
      <c r="C1864" s="16"/>
      <c r="G1864" s="16"/>
    </row>
    <row r="1865" spans="3:7" x14ac:dyDescent="0.2">
      <c r="C1865" s="16"/>
      <c r="G1865" s="16"/>
    </row>
    <row r="1866" spans="3:7" x14ac:dyDescent="0.2">
      <c r="C1866" s="16"/>
      <c r="G1866" s="16"/>
    </row>
    <row r="1867" spans="3:7" x14ac:dyDescent="0.2">
      <c r="C1867" s="16"/>
      <c r="G1867" s="16"/>
    </row>
    <row r="1868" spans="3:7" x14ac:dyDescent="0.2">
      <c r="C1868" s="16"/>
      <c r="G1868" s="16"/>
    </row>
    <row r="1869" spans="3:7" x14ac:dyDescent="0.2">
      <c r="C1869" s="16"/>
      <c r="G1869" s="16"/>
    </row>
    <row r="1870" spans="3:7" x14ac:dyDescent="0.2">
      <c r="C1870" s="16"/>
      <c r="G1870" s="16"/>
    </row>
    <row r="1871" spans="3:7" x14ac:dyDescent="0.2">
      <c r="C1871" s="16"/>
      <c r="G1871" s="16"/>
    </row>
    <row r="1872" spans="3:7" x14ac:dyDescent="0.2">
      <c r="C1872" s="16"/>
      <c r="G1872" s="16"/>
    </row>
    <row r="1873" spans="3:7" x14ac:dyDescent="0.2">
      <c r="C1873" s="16"/>
      <c r="G1873" s="16"/>
    </row>
    <row r="1874" spans="3:7" x14ac:dyDescent="0.2">
      <c r="C1874" s="16"/>
      <c r="G1874" s="16"/>
    </row>
    <row r="1875" spans="3:7" x14ac:dyDescent="0.2">
      <c r="C1875" s="16"/>
      <c r="G1875" s="16"/>
    </row>
    <row r="1876" spans="3:7" x14ac:dyDescent="0.2">
      <c r="C1876" s="16"/>
      <c r="G1876" s="16"/>
    </row>
    <row r="1877" spans="3:7" x14ac:dyDescent="0.2">
      <c r="C1877" s="16"/>
      <c r="G1877" s="16"/>
    </row>
    <row r="1878" spans="3:7" x14ac:dyDescent="0.2">
      <c r="C1878" s="16"/>
      <c r="G1878" s="16"/>
    </row>
    <row r="1879" spans="3:7" x14ac:dyDescent="0.2">
      <c r="C1879" s="16"/>
      <c r="G1879" s="16"/>
    </row>
    <row r="1880" spans="3:7" x14ac:dyDescent="0.2">
      <c r="C1880" s="16"/>
      <c r="G1880" s="16"/>
    </row>
    <row r="1881" spans="3:7" x14ac:dyDescent="0.2">
      <c r="C1881" s="16"/>
      <c r="G1881" s="16"/>
    </row>
    <row r="1882" spans="3:7" x14ac:dyDescent="0.2">
      <c r="C1882" s="16"/>
      <c r="G1882" s="16"/>
    </row>
    <row r="1883" spans="3:7" x14ac:dyDescent="0.2">
      <c r="C1883" s="16"/>
      <c r="G1883" s="16"/>
    </row>
    <row r="1884" spans="3:7" x14ac:dyDescent="0.2">
      <c r="C1884" s="16"/>
      <c r="G1884" s="16"/>
    </row>
    <row r="1885" spans="3:7" x14ac:dyDescent="0.2">
      <c r="C1885" s="16"/>
      <c r="G1885" s="16"/>
    </row>
    <row r="1886" spans="3:7" x14ac:dyDescent="0.2">
      <c r="C1886" s="16"/>
      <c r="G1886" s="16"/>
    </row>
    <row r="1887" spans="3:7" x14ac:dyDescent="0.2">
      <c r="C1887" s="16"/>
      <c r="G1887" s="16"/>
    </row>
    <row r="1888" spans="3:7" x14ac:dyDescent="0.2">
      <c r="C1888" s="16"/>
      <c r="G1888" s="16"/>
    </row>
    <row r="1889" spans="3:7" x14ac:dyDescent="0.2">
      <c r="C1889" s="16"/>
      <c r="G1889" s="16"/>
    </row>
    <row r="1890" spans="3:7" x14ac:dyDescent="0.2">
      <c r="C1890" s="16"/>
      <c r="G1890" s="16"/>
    </row>
    <row r="1891" spans="3:7" x14ac:dyDescent="0.2">
      <c r="C1891" s="16"/>
      <c r="G1891" s="16"/>
    </row>
    <row r="1892" spans="3:7" x14ac:dyDescent="0.2">
      <c r="C1892" s="16"/>
      <c r="G1892" s="16"/>
    </row>
    <row r="1893" spans="3:7" x14ac:dyDescent="0.2">
      <c r="C1893" s="16"/>
      <c r="G1893" s="16"/>
    </row>
    <row r="1894" spans="3:7" x14ac:dyDescent="0.2">
      <c r="C1894" s="16"/>
      <c r="G1894" s="16"/>
    </row>
    <row r="1895" spans="3:7" x14ac:dyDescent="0.2">
      <c r="C1895" s="16"/>
      <c r="G1895" s="16"/>
    </row>
    <row r="1896" spans="3:7" x14ac:dyDescent="0.2">
      <c r="C1896" s="16"/>
      <c r="G1896" s="16"/>
    </row>
    <row r="1897" spans="3:7" x14ac:dyDescent="0.2">
      <c r="C1897" s="16"/>
      <c r="G1897" s="16"/>
    </row>
    <row r="1898" spans="3:7" x14ac:dyDescent="0.2">
      <c r="C1898" s="16"/>
      <c r="G1898" s="16"/>
    </row>
    <row r="1899" spans="3:7" x14ac:dyDescent="0.2">
      <c r="C1899" s="16"/>
      <c r="G1899" s="16"/>
    </row>
    <row r="1900" spans="3:7" x14ac:dyDescent="0.2">
      <c r="C1900" s="16"/>
      <c r="G1900" s="16"/>
    </row>
    <row r="1901" spans="3:7" x14ac:dyDescent="0.2">
      <c r="C1901" s="16"/>
      <c r="G1901" s="16"/>
    </row>
    <row r="1902" spans="3:7" x14ac:dyDescent="0.2">
      <c r="C1902" s="16"/>
      <c r="G1902" s="16"/>
    </row>
    <row r="1903" spans="3:7" x14ac:dyDescent="0.2">
      <c r="C1903" s="16"/>
      <c r="G1903" s="16"/>
    </row>
    <row r="1904" spans="3:7" x14ac:dyDescent="0.2">
      <c r="C1904" s="16"/>
      <c r="G1904" s="16"/>
    </row>
    <row r="1905" spans="3:7" x14ac:dyDescent="0.2">
      <c r="C1905" s="16"/>
      <c r="G1905" s="16"/>
    </row>
    <row r="1906" spans="3:7" x14ac:dyDescent="0.2">
      <c r="C1906" s="16"/>
      <c r="G1906" s="16"/>
    </row>
    <row r="1907" spans="3:7" x14ac:dyDescent="0.2">
      <c r="C1907" s="16"/>
      <c r="G1907" s="16"/>
    </row>
    <row r="1908" spans="3:7" x14ac:dyDescent="0.2">
      <c r="C1908" s="16"/>
      <c r="G1908" s="16"/>
    </row>
    <row r="1909" spans="3:7" x14ac:dyDescent="0.2">
      <c r="C1909" s="16"/>
      <c r="G1909" s="16"/>
    </row>
    <row r="1910" spans="3:7" x14ac:dyDescent="0.2">
      <c r="C1910" s="16"/>
      <c r="G1910" s="16"/>
    </row>
    <row r="1911" spans="3:7" x14ac:dyDescent="0.2">
      <c r="C1911" s="16"/>
      <c r="G1911" s="16"/>
    </row>
    <row r="1912" spans="3:7" x14ac:dyDescent="0.2">
      <c r="C1912" s="16"/>
      <c r="G1912" s="16"/>
    </row>
    <row r="1913" spans="3:7" x14ac:dyDescent="0.2">
      <c r="C1913" s="16"/>
      <c r="G1913" s="16"/>
    </row>
    <row r="1914" spans="3:7" x14ac:dyDescent="0.2">
      <c r="C1914" s="16"/>
      <c r="G1914" s="16"/>
    </row>
    <row r="1915" spans="3:7" x14ac:dyDescent="0.2">
      <c r="C1915" s="16"/>
      <c r="G1915" s="16"/>
    </row>
    <row r="1916" spans="3:7" x14ac:dyDescent="0.2">
      <c r="C1916" s="16"/>
      <c r="G1916" s="16"/>
    </row>
    <row r="1917" spans="3:7" x14ac:dyDescent="0.2">
      <c r="C1917" s="16"/>
      <c r="G1917" s="16"/>
    </row>
    <row r="1918" spans="3:7" x14ac:dyDescent="0.2">
      <c r="C1918" s="16"/>
      <c r="G1918" s="16"/>
    </row>
    <row r="1919" spans="3:7" x14ac:dyDescent="0.2">
      <c r="C1919" s="16"/>
      <c r="G1919" s="16"/>
    </row>
    <row r="1920" spans="3:7" x14ac:dyDescent="0.2">
      <c r="C1920" s="16"/>
      <c r="G1920" s="16"/>
    </row>
    <row r="1921" spans="3:7" x14ac:dyDescent="0.2">
      <c r="C1921" s="16"/>
      <c r="G1921" s="16"/>
    </row>
    <row r="1922" spans="3:7" x14ac:dyDescent="0.2">
      <c r="C1922" s="16"/>
      <c r="G1922" s="16"/>
    </row>
    <row r="1923" spans="3:7" x14ac:dyDescent="0.2">
      <c r="C1923" s="16"/>
      <c r="G1923" s="16"/>
    </row>
    <row r="1924" spans="3:7" x14ac:dyDescent="0.2">
      <c r="C1924" s="16"/>
      <c r="G1924" s="16"/>
    </row>
    <row r="1925" spans="3:7" x14ac:dyDescent="0.2">
      <c r="C1925" s="16"/>
      <c r="G1925" s="16"/>
    </row>
    <row r="1926" spans="3:7" x14ac:dyDescent="0.2">
      <c r="C1926" s="16"/>
      <c r="G1926" s="16"/>
    </row>
    <row r="1927" spans="3:7" x14ac:dyDescent="0.2">
      <c r="C1927" s="16"/>
      <c r="G1927" s="16"/>
    </row>
    <row r="1928" spans="3:7" x14ac:dyDescent="0.2">
      <c r="C1928" s="16"/>
      <c r="G1928" s="16"/>
    </row>
    <row r="1929" spans="3:7" x14ac:dyDescent="0.2">
      <c r="C1929" s="16"/>
      <c r="G1929" s="16"/>
    </row>
    <row r="1930" spans="3:7" x14ac:dyDescent="0.2">
      <c r="C1930" s="16"/>
      <c r="G1930" s="16"/>
    </row>
    <row r="1931" spans="3:7" x14ac:dyDescent="0.2">
      <c r="C1931" s="16"/>
      <c r="G1931" s="16"/>
    </row>
    <row r="1932" spans="3:7" x14ac:dyDescent="0.2">
      <c r="C1932" s="16"/>
      <c r="G1932" s="16"/>
    </row>
    <row r="1933" spans="3:7" x14ac:dyDescent="0.2">
      <c r="C1933" s="16"/>
      <c r="G1933" s="16"/>
    </row>
    <row r="1934" spans="3:7" x14ac:dyDescent="0.2">
      <c r="C1934" s="16"/>
      <c r="G1934" s="16"/>
    </row>
    <row r="1935" spans="3:7" x14ac:dyDescent="0.2">
      <c r="C1935" s="16"/>
      <c r="G1935" s="16"/>
    </row>
    <row r="1936" spans="3:7" x14ac:dyDescent="0.2">
      <c r="C1936" s="16"/>
      <c r="G1936" s="16"/>
    </row>
    <row r="1937" spans="3:7" x14ac:dyDescent="0.2">
      <c r="C1937" s="16"/>
      <c r="G1937" s="16"/>
    </row>
    <row r="1938" spans="3:7" x14ac:dyDescent="0.2">
      <c r="C1938" s="16"/>
      <c r="G1938" s="16"/>
    </row>
    <row r="1939" spans="3:7" x14ac:dyDescent="0.2">
      <c r="C1939" s="16"/>
      <c r="G1939" s="16"/>
    </row>
    <row r="1940" spans="3:7" x14ac:dyDescent="0.2">
      <c r="C1940" s="16"/>
      <c r="G1940" s="16"/>
    </row>
    <row r="1941" spans="3:7" x14ac:dyDescent="0.2">
      <c r="C1941" s="16"/>
      <c r="G1941" s="16"/>
    </row>
    <row r="1942" spans="3:7" x14ac:dyDescent="0.2">
      <c r="C1942" s="16"/>
      <c r="G1942" s="16"/>
    </row>
    <row r="1943" spans="3:7" x14ac:dyDescent="0.2">
      <c r="C1943" s="16"/>
      <c r="G1943" s="16"/>
    </row>
    <row r="1944" spans="3:7" x14ac:dyDescent="0.2">
      <c r="C1944" s="16"/>
      <c r="G1944" s="16"/>
    </row>
    <row r="1945" spans="3:7" x14ac:dyDescent="0.2">
      <c r="C1945" s="16"/>
      <c r="G1945" s="16"/>
    </row>
    <row r="1946" spans="3:7" x14ac:dyDescent="0.2">
      <c r="C1946" s="16"/>
      <c r="G1946" s="16"/>
    </row>
    <row r="1947" spans="3:7" x14ac:dyDescent="0.2">
      <c r="C1947" s="16"/>
      <c r="G1947" s="16"/>
    </row>
    <row r="1948" spans="3:7" x14ac:dyDescent="0.2">
      <c r="C1948" s="16"/>
      <c r="G1948" s="16"/>
    </row>
    <row r="1949" spans="3:7" x14ac:dyDescent="0.2">
      <c r="C1949" s="16"/>
      <c r="G1949" s="16"/>
    </row>
    <row r="1950" spans="3:7" x14ac:dyDescent="0.2">
      <c r="C1950" s="16"/>
      <c r="G1950" s="16"/>
    </row>
    <row r="1951" spans="3:7" x14ac:dyDescent="0.2">
      <c r="C1951" s="16"/>
      <c r="G1951" s="16"/>
    </row>
    <row r="1952" spans="3:7" x14ac:dyDescent="0.2">
      <c r="C1952" s="16"/>
      <c r="G1952" s="16"/>
    </row>
    <row r="1953" spans="3:7" x14ac:dyDescent="0.2">
      <c r="C1953" s="16"/>
      <c r="G1953" s="16"/>
    </row>
    <row r="1954" spans="3:7" x14ac:dyDescent="0.2">
      <c r="C1954" s="16"/>
      <c r="G1954" s="16"/>
    </row>
    <row r="1955" spans="3:7" x14ac:dyDescent="0.2">
      <c r="C1955" s="16"/>
      <c r="G1955" s="16"/>
    </row>
    <row r="1956" spans="3:7" x14ac:dyDescent="0.2">
      <c r="C1956" s="16"/>
      <c r="G1956" s="16"/>
    </row>
    <row r="1957" spans="3:7" x14ac:dyDescent="0.2">
      <c r="C1957" s="16"/>
      <c r="G1957" s="16"/>
    </row>
    <row r="1958" spans="3:7" x14ac:dyDescent="0.2">
      <c r="C1958" s="16"/>
      <c r="G1958" s="16"/>
    </row>
    <row r="1959" spans="3:7" x14ac:dyDescent="0.2">
      <c r="C1959" s="16"/>
      <c r="G1959" s="16"/>
    </row>
    <row r="1960" spans="3:7" x14ac:dyDescent="0.2">
      <c r="C1960" s="16"/>
      <c r="G1960" s="16"/>
    </row>
    <row r="1961" spans="3:7" x14ac:dyDescent="0.2">
      <c r="C1961" s="16"/>
      <c r="G1961" s="16"/>
    </row>
    <row r="1962" spans="3:7" x14ac:dyDescent="0.2">
      <c r="C1962" s="16"/>
      <c r="G1962" s="16"/>
    </row>
    <row r="1963" spans="3:7" x14ac:dyDescent="0.2">
      <c r="C1963" s="16"/>
      <c r="G1963" s="16"/>
    </row>
    <row r="1964" spans="3:7" x14ac:dyDescent="0.2">
      <c r="C1964" s="16"/>
      <c r="G1964" s="16"/>
    </row>
    <row r="1965" spans="3:7" x14ac:dyDescent="0.2">
      <c r="C1965" s="16"/>
      <c r="G1965" s="16"/>
    </row>
    <row r="1966" spans="3:7" x14ac:dyDescent="0.2">
      <c r="C1966" s="16"/>
      <c r="G1966" s="16"/>
    </row>
    <row r="1967" spans="3:7" x14ac:dyDescent="0.2">
      <c r="C1967" s="16"/>
      <c r="G1967" s="16"/>
    </row>
    <row r="1968" spans="3:7" x14ac:dyDescent="0.2">
      <c r="C1968" s="16"/>
      <c r="G1968" s="16"/>
    </row>
    <row r="1969" spans="3:7" x14ac:dyDescent="0.2">
      <c r="C1969" s="16"/>
      <c r="G1969" s="16"/>
    </row>
    <row r="1970" spans="3:7" x14ac:dyDescent="0.2">
      <c r="C1970" s="16"/>
      <c r="G1970" s="16"/>
    </row>
    <row r="1971" spans="3:7" x14ac:dyDescent="0.2">
      <c r="C1971" s="16"/>
      <c r="G1971" s="16"/>
    </row>
    <row r="1972" spans="3:7" x14ac:dyDescent="0.2">
      <c r="C1972" s="16"/>
      <c r="G1972" s="16"/>
    </row>
    <row r="1973" spans="3:7" x14ac:dyDescent="0.2">
      <c r="C1973" s="16"/>
      <c r="G1973" s="16"/>
    </row>
    <row r="1974" spans="3:7" x14ac:dyDescent="0.2">
      <c r="C1974" s="16"/>
      <c r="G1974" s="16"/>
    </row>
    <row r="1975" spans="3:7" x14ac:dyDescent="0.2">
      <c r="C1975" s="16"/>
      <c r="G1975" s="16"/>
    </row>
    <row r="1976" spans="3:7" x14ac:dyDescent="0.2">
      <c r="C1976" s="16"/>
      <c r="G1976" s="16"/>
    </row>
    <row r="1977" spans="3:7" x14ac:dyDescent="0.2">
      <c r="C1977" s="16"/>
      <c r="G1977" s="16"/>
    </row>
    <row r="1978" spans="3:7" x14ac:dyDescent="0.2">
      <c r="C1978" s="16"/>
      <c r="G1978" s="16"/>
    </row>
    <row r="1979" spans="3:7" x14ac:dyDescent="0.2">
      <c r="C1979" s="16"/>
      <c r="G1979" s="16"/>
    </row>
    <row r="1980" spans="3:7" x14ac:dyDescent="0.2">
      <c r="C1980" s="16"/>
      <c r="G1980" s="16"/>
    </row>
    <row r="1981" spans="3:7" x14ac:dyDescent="0.2">
      <c r="C1981" s="16"/>
      <c r="G1981" s="16"/>
    </row>
    <row r="1982" spans="3:7" x14ac:dyDescent="0.2">
      <c r="C1982" s="16"/>
      <c r="G1982" s="16"/>
    </row>
    <row r="1983" spans="3:7" x14ac:dyDescent="0.2">
      <c r="C1983" s="16"/>
      <c r="G1983" s="16"/>
    </row>
    <row r="1984" spans="3:7" x14ac:dyDescent="0.2">
      <c r="C1984" s="16"/>
      <c r="G1984" s="16"/>
    </row>
    <row r="1985" spans="3:7" x14ac:dyDescent="0.2">
      <c r="C1985" s="16"/>
      <c r="G1985" s="16"/>
    </row>
    <row r="1986" spans="3:7" x14ac:dyDescent="0.2">
      <c r="C1986" s="16"/>
      <c r="G1986" s="16"/>
    </row>
    <row r="1987" spans="3:7" x14ac:dyDescent="0.2">
      <c r="C1987" s="16"/>
      <c r="G1987" s="16"/>
    </row>
    <row r="1988" spans="3:7" x14ac:dyDescent="0.2">
      <c r="C1988" s="16"/>
      <c r="G1988" s="16"/>
    </row>
    <row r="1989" spans="3:7" x14ac:dyDescent="0.2">
      <c r="C1989" s="16"/>
      <c r="G1989" s="16"/>
    </row>
    <row r="1990" spans="3:7" x14ac:dyDescent="0.2">
      <c r="C1990" s="16"/>
      <c r="G1990" s="16"/>
    </row>
    <row r="1991" spans="3:7" x14ac:dyDescent="0.2">
      <c r="C1991" s="16"/>
      <c r="G1991" s="16"/>
    </row>
    <row r="1992" spans="3:7" x14ac:dyDescent="0.2">
      <c r="C1992" s="16"/>
      <c r="G1992" s="16"/>
    </row>
    <row r="1993" spans="3:7" x14ac:dyDescent="0.2">
      <c r="C1993" s="16"/>
      <c r="G1993" s="16"/>
    </row>
    <row r="1994" spans="3:7" x14ac:dyDescent="0.2">
      <c r="C1994" s="16"/>
      <c r="G1994" s="16"/>
    </row>
    <row r="1995" spans="3:7" x14ac:dyDescent="0.2">
      <c r="C1995" s="16"/>
      <c r="G1995" s="16"/>
    </row>
    <row r="1996" spans="3:7" x14ac:dyDescent="0.2">
      <c r="C1996" s="16"/>
      <c r="G1996" s="16"/>
    </row>
    <row r="1997" spans="3:7" x14ac:dyDescent="0.2">
      <c r="C1997" s="16"/>
      <c r="G1997" s="16"/>
    </row>
    <row r="1998" spans="3:7" x14ac:dyDescent="0.2">
      <c r="C1998" s="16"/>
      <c r="G1998" s="16"/>
    </row>
    <row r="1999" spans="3:7" x14ac:dyDescent="0.2">
      <c r="C1999" s="16"/>
      <c r="G1999" s="16"/>
    </row>
    <row r="2000" spans="3:7" x14ac:dyDescent="0.2">
      <c r="C2000" s="16"/>
      <c r="G2000" s="16"/>
    </row>
    <row r="2001" spans="3:7" x14ac:dyDescent="0.2">
      <c r="C2001" s="16"/>
      <c r="G2001" s="16"/>
    </row>
  </sheetData>
  <sheetProtection sheet="1" objects="1" scenarios="1"/>
  <mergeCells count="3">
    <mergeCell ref="B2:D2"/>
    <mergeCell ref="F2:H2"/>
    <mergeCell ref="B1:H1"/>
  </mergeCells>
  <phoneticPr fontId="6" type="noConversion"/>
  <pageMargins left="0.7" right="0.7" top="0.75" bottom="0.75" header="0.3" footer="0.3"/>
  <pageSetup scale="74" orientation="portrait" horizontalDpi="0" verticalDpi="0"/>
  <extLst>
    <ext xmlns:x14="http://schemas.microsoft.com/office/spreadsheetml/2009/9/main" uri="{CCE6A557-97BC-4b89-ADB6-D9C93CAAB3DF}">
      <x14:dataValidations xmlns:xm="http://schemas.microsoft.com/office/excel/2006/main" count="3">
        <x14:dataValidation type="list" allowBlank="1" showInputMessage="1" showErrorMessage="1" xr:uid="{6FBEA4B2-20C7-014E-A00A-FE003BCA7325}">
          <x14:formula1>
            <xm:f>'Budget Dashboard'!$A$1:$A$12</xm:f>
          </x14:formula1>
          <xm:sqref>B4:B1048576 F4:F1048576</xm:sqref>
        </x14:dataValidation>
        <x14:dataValidation type="list" allowBlank="1" showInputMessage="1" showErrorMessage="1" xr:uid="{E70F0CF7-1FF5-844E-B5E6-98E740294DDB}">
          <x14:formula1>
            <xm:f>'Setup Tab'!$B$8:$B$37</xm:f>
          </x14:formula1>
          <xm:sqref>C4:C1048576</xm:sqref>
        </x14:dataValidation>
        <x14:dataValidation type="list" allowBlank="1" showInputMessage="1" showErrorMessage="1" xr:uid="{A362057F-C72D-EB46-9C4A-9427C021D412}">
          <x14:formula1>
            <xm:f>'Setup Tab'!$C$8:$C$37</xm:f>
          </x14:formula1>
          <xm:sqref>G4:G1048576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C6DFB-6A8F-224E-93AE-D416C3A9DDDB}">
  <dimension ref="A1:L2001"/>
  <sheetViews>
    <sheetView view="pageBreakPreview" zoomScale="120" zoomScaleNormal="100" zoomScaleSheetLayoutView="120" workbookViewId="0">
      <selection activeCell="G25" sqref="G25"/>
    </sheetView>
  </sheetViews>
  <sheetFormatPr baseColWidth="10" defaultRowHeight="16" x14ac:dyDescent="0.2"/>
  <cols>
    <col min="1" max="1" width="6.7109375" style="7" customWidth="1"/>
    <col min="2" max="2" width="10.7109375" style="13"/>
    <col min="3" max="3" width="13" style="17" customWidth="1"/>
    <col min="4" max="4" width="10.7109375" style="101"/>
    <col min="5" max="5" width="10.7109375" style="7"/>
    <col min="6" max="6" width="10.7109375" style="13"/>
    <col min="7" max="7" width="10.7109375" style="17"/>
    <col min="8" max="8" width="10.7109375" style="101"/>
    <col min="9" max="9" width="6.7109375" style="7" customWidth="1"/>
    <col min="10" max="10" width="10.7109375" style="9"/>
    <col min="11" max="11" width="11.7109375" style="9" customWidth="1"/>
    <col min="12" max="16384" width="10.7109375" style="9"/>
  </cols>
  <sheetData>
    <row r="1" spans="1:12" customFormat="1" ht="37" customHeight="1" x14ac:dyDescent="0.25">
      <c r="A1" s="1"/>
      <c r="B1" s="96" t="s">
        <v>25</v>
      </c>
      <c r="C1" s="96"/>
      <c r="D1" s="96"/>
      <c r="E1" s="96"/>
      <c r="F1" s="96"/>
      <c r="G1" s="96"/>
      <c r="H1" s="96"/>
      <c r="I1" s="4"/>
      <c r="J1" s="3"/>
      <c r="K1" s="3"/>
      <c r="L1" s="3"/>
    </row>
    <row r="2" spans="1:12" customFormat="1" x14ac:dyDescent="0.2">
      <c r="A2" s="1"/>
      <c r="B2" s="93" t="s">
        <v>18</v>
      </c>
      <c r="C2" s="94"/>
      <c r="D2" s="95"/>
      <c r="E2" s="1"/>
      <c r="F2" s="93" t="s">
        <v>2</v>
      </c>
      <c r="G2" s="94"/>
      <c r="H2" s="95"/>
      <c r="I2" s="1"/>
    </row>
    <row r="3" spans="1:12" customFormat="1" x14ac:dyDescent="0.2">
      <c r="A3" s="1"/>
      <c r="B3" s="5" t="s">
        <v>4</v>
      </c>
      <c r="C3" s="5" t="s">
        <v>29</v>
      </c>
      <c r="D3" s="100" t="s">
        <v>0</v>
      </c>
      <c r="E3" s="6"/>
      <c r="F3" s="5" t="s">
        <v>4</v>
      </c>
      <c r="G3" s="5" t="s">
        <v>29</v>
      </c>
      <c r="H3" s="100" t="s">
        <v>0</v>
      </c>
      <c r="I3" s="1"/>
    </row>
    <row r="4" spans="1:12" x14ac:dyDescent="0.2">
      <c r="C4" s="14"/>
      <c r="D4" s="15"/>
      <c r="F4" s="16"/>
      <c r="G4" s="14"/>
      <c r="H4" s="15"/>
    </row>
    <row r="5" spans="1:12" x14ac:dyDescent="0.2">
      <c r="B5" s="16"/>
      <c r="C5" s="14"/>
      <c r="D5" s="15"/>
      <c r="F5" s="16"/>
      <c r="G5" s="14"/>
      <c r="H5" s="15"/>
    </row>
    <row r="6" spans="1:12" x14ac:dyDescent="0.2">
      <c r="B6" s="16"/>
      <c r="C6" s="14"/>
      <c r="D6" s="15"/>
      <c r="F6" s="16"/>
      <c r="G6" s="14"/>
      <c r="H6" s="15"/>
    </row>
    <row r="7" spans="1:12" x14ac:dyDescent="0.2">
      <c r="B7" s="16"/>
      <c r="C7" s="14"/>
      <c r="D7" s="15"/>
      <c r="F7" s="16"/>
      <c r="G7" s="14"/>
      <c r="H7" s="15"/>
      <c r="J7" s="10"/>
      <c r="K7" s="10"/>
      <c r="L7" s="10"/>
    </row>
    <row r="8" spans="1:12" x14ac:dyDescent="0.2">
      <c r="B8" s="16"/>
      <c r="C8" s="14"/>
      <c r="D8" s="15"/>
      <c r="F8" s="16"/>
      <c r="G8" s="14"/>
      <c r="H8" s="15"/>
      <c r="J8" s="10"/>
      <c r="K8" s="10"/>
      <c r="L8" s="10"/>
    </row>
    <row r="9" spans="1:12" x14ac:dyDescent="0.2">
      <c r="C9" s="14"/>
      <c r="F9" s="16"/>
      <c r="G9" s="14"/>
      <c r="H9" s="15"/>
    </row>
    <row r="10" spans="1:12" x14ac:dyDescent="0.2">
      <c r="C10" s="14"/>
      <c r="F10" s="16"/>
      <c r="G10" s="14"/>
      <c r="H10" s="15"/>
    </row>
    <row r="11" spans="1:12" x14ac:dyDescent="0.2">
      <c r="C11" s="14"/>
      <c r="F11" s="16"/>
      <c r="G11" s="14"/>
      <c r="H11" s="15"/>
    </row>
    <row r="12" spans="1:12" x14ac:dyDescent="0.2">
      <c r="C12" s="14"/>
      <c r="F12" s="16"/>
      <c r="G12" s="14"/>
      <c r="H12" s="15"/>
    </row>
    <row r="13" spans="1:12" x14ac:dyDescent="0.2">
      <c r="C13" s="14"/>
      <c r="F13" s="16"/>
      <c r="G13" s="14"/>
      <c r="H13" s="15"/>
    </row>
    <row r="14" spans="1:12" x14ac:dyDescent="0.2">
      <c r="C14" s="14"/>
      <c r="F14" s="16"/>
      <c r="G14" s="14"/>
      <c r="H14" s="15"/>
    </row>
    <row r="15" spans="1:12" x14ac:dyDescent="0.2">
      <c r="C15" s="14"/>
      <c r="F15" s="16"/>
      <c r="G15" s="14"/>
      <c r="H15" s="15"/>
    </row>
    <row r="16" spans="1:12" x14ac:dyDescent="0.2">
      <c r="C16" s="14"/>
      <c r="G16" s="14"/>
    </row>
    <row r="17" spans="3:7" x14ac:dyDescent="0.2">
      <c r="C17" s="14"/>
      <c r="G17" s="14"/>
    </row>
    <row r="18" spans="3:7" x14ac:dyDescent="0.2">
      <c r="C18" s="14"/>
      <c r="G18" s="14"/>
    </row>
    <row r="19" spans="3:7" x14ac:dyDescent="0.2">
      <c r="C19" s="14"/>
      <c r="G19" s="14"/>
    </row>
    <row r="20" spans="3:7" x14ac:dyDescent="0.2">
      <c r="C20" s="14"/>
      <c r="G20" s="14"/>
    </row>
    <row r="21" spans="3:7" x14ac:dyDescent="0.2">
      <c r="C21" s="14"/>
      <c r="G21" s="14"/>
    </row>
    <row r="22" spans="3:7" x14ac:dyDescent="0.2">
      <c r="C22" s="14"/>
      <c r="G22" s="14"/>
    </row>
    <row r="23" spans="3:7" x14ac:dyDescent="0.2">
      <c r="C23" s="14"/>
      <c r="G23" s="14"/>
    </row>
    <row r="24" spans="3:7" x14ac:dyDescent="0.2">
      <c r="C24" s="14"/>
      <c r="G24" s="14"/>
    </row>
    <row r="25" spans="3:7" x14ac:dyDescent="0.2">
      <c r="C25" s="14"/>
      <c r="G25" s="14"/>
    </row>
    <row r="26" spans="3:7" x14ac:dyDescent="0.2">
      <c r="C26" s="14"/>
      <c r="G26" s="14"/>
    </row>
    <row r="27" spans="3:7" x14ac:dyDescent="0.2">
      <c r="C27" s="14"/>
      <c r="G27" s="14"/>
    </row>
    <row r="28" spans="3:7" x14ac:dyDescent="0.2">
      <c r="C28" s="14"/>
      <c r="G28" s="14"/>
    </row>
    <row r="29" spans="3:7" x14ac:dyDescent="0.2">
      <c r="C29" s="14"/>
      <c r="G29" s="14"/>
    </row>
    <row r="30" spans="3:7" x14ac:dyDescent="0.2">
      <c r="C30" s="14"/>
      <c r="G30" s="14"/>
    </row>
    <row r="31" spans="3:7" x14ac:dyDescent="0.2">
      <c r="C31" s="14"/>
      <c r="G31" s="14"/>
    </row>
    <row r="32" spans="3:7" x14ac:dyDescent="0.2">
      <c r="C32" s="14"/>
      <c r="G32" s="14"/>
    </row>
    <row r="33" spans="3:7" x14ac:dyDescent="0.2">
      <c r="C33" s="14"/>
      <c r="G33" s="14"/>
    </row>
    <row r="34" spans="3:7" x14ac:dyDescent="0.2">
      <c r="C34" s="14"/>
      <c r="G34" s="14"/>
    </row>
    <row r="35" spans="3:7" x14ac:dyDescent="0.2">
      <c r="C35" s="14"/>
      <c r="G35" s="14"/>
    </row>
    <row r="36" spans="3:7" x14ac:dyDescent="0.2">
      <c r="C36" s="14"/>
      <c r="G36" s="14"/>
    </row>
    <row r="37" spans="3:7" x14ac:dyDescent="0.2">
      <c r="C37" s="14"/>
      <c r="G37" s="14"/>
    </row>
    <row r="38" spans="3:7" x14ac:dyDescent="0.2">
      <c r="C38" s="14"/>
      <c r="G38" s="14"/>
    </row>
    <row r="39" spans="3:7" x14ac:dyDescent="0.2">
      <c r="C39" s="14"/>
      <c r="G39" s="14"/>
    </row>
    <row r="40" spans="3:7" x14ac:dyDescent="0.2">
      <c r="C40" s="14"/>
      <c r="G40" s="14"/>
    </row>
    <row r="41" spans="3:7" x14ac:dyDescent="0.2">
      <c r="C41" s="14"/>
      <c r="G41" s="14"/>
    </row>
    <row r="42" spans="3:7" x14ac:dyDescent="0.2">
      <c r="C42" s="14"/>
      <c r="G42" s="14"/>
    </row>
    <row r="43" spans="3:7" x14ac:dyDescent="0.2">
      <c r="C43" s="14"/>
      <c r="G43" s="14"/>
    </row>
    <row r="44" spans="3:7" x14ac:dyDescent="0.2">
      <c r="C44" s="14"/>
      <c r="G44" s="14"/>
    </row>
    <row r="45" spans="3:7" x14ac:dyDescent="0.2">
      <c r="C45" s="14"/>
      <c r="G45" s="14"/>
    </row>
    <row r="46" spans="3:7" x14ac:dyDescent="0.2">
      <c r="C46" s="14"/>
      <c r="G46" s="14"/>
    </row>
    <row r="47" spans="3:7" x14ac:dyDescent="0.2">
      <c r="C47" s="14"/>
      <c r="G47" s="14"/>
    </row>
    <row r="48" spans="3:7" x14ac:dyDescent="0.2">
      <c r="C48" s="14"/>
      <c r="G48" s="14"/>
    </row>
    <row r="49" spans="3:7" x14ac:dyDescent="0.2">
      <c r="C49" s="14"/>
      <c r="G49" s="14"/>
    </row>
    <row r="50" spans="3:7" x14ac:dyDescent="0.2">
      <c r="C50" s="14"/>
      <c r="G50" s="14"/>
    </row>
    <row r="51" spans="3:7" x14ac:dyDescent="0.2">
      <c r="C51" s="14"/>
      <c r="G51" s="14"/>
    </row>
    <row r="52" spans="3:7" x14ac:dyDescent="0.2">
      <c r="C52" s="14"/>
      <c r="G52" s="14"/>
    </row>
    <row r="53" spans="3:7" x14ac:dyDescent="0.2">
      <c r="C53" s="14"/>
      <c r="G53" s="14"/>
    </row>
    <row r="54" spans="3:7" x14ac:dyDescent="0.2">
      <c r="C54" s="14"/>
      <c r="G54" s="14"/>
    </row>
    <row r="55" spans="3:7" x14ac:dyDescent="0.2">
      <c r="C55" s="14"/>
      <c r="G55" s="14"/>
    </row>
    <row r="56" spans="3:7" x14ac:dyDescent="0.2">
      <c r="C56" s="14"/>
      <c r="G56" s="14"/>
    </row>
    <row r="57" spans="3:7" x14ac:dyDescent="0.2">
      <c r="C57" s="14"/>
      <c r="G57" s="14"/>
    </row>
    <row r="58" spans="3:7" x14ac:dyDescent="0.2">
      <c r="C58" s="14"/>
      <c r="G58" s="14"/>
    </row>
    <row r="59" spans="3:7" x14ac:dyDescent="0.2">
      <c r="C59" s="14"/>
      <c r="G59" s="14"/>
    </row>
    <row r="60" spans="3:7" x14ac:dyDescent="0.2">
      <c r="C60" s="14"/>
      <c r="G60" s="14"/>
    </row>
    <row r="61" spans="3:7" x14ac:dyDescent="0.2">
      <c r="C61" s="14"/>
      <c r="G61" s="14"/>
    </row>
    <row r="62" spans="3:7" x14ac:dyDescent="0.2">
      <c r="C62" s="14"/>
      <c r="G62" s="14"/>
    </row>
    <row r="63" spans="3:7" x14ac:dyDescent="0.2">
      <c r="C63" s="14"/>
      <c r="G63" s="14"/>
    </row>
    <row r="64" spans="3:7" x14ac:dyDescent="0.2">
      <c r="C64" s="14"/>
      <c r="G64" s="14"/>
    </row>
    <row r="65" spans="3:7" x14ac:dyDescent="0.2">
      <c r="C65" s="14"/>
      <c r="G65" s="14"/>
    </row>
    <row r="66" spans="3:7" x14ac:dyDescent="0.2">
      <c r="C66" s="14"/>
      <c r="G66" s="14"/>
    </row>
    <row r="67" spans="3:7" x14ac:dyDescent="0.2">
      <c r="C67" s="14"/>
      <c r="G67" s="14"/>
    </row>
    <row r="68" spans="3:7" x14ac:dyDescent="0.2">
      <c r="C68" s="14"/>
      <c r="G68" s="14"/>
    </row>
    <row r="69" spans="3:7" x14ac:dyDescent="0.2">
      <c r="C69" s="14"/>
      <c r="G69" s="14"/>
    </row>
    <row r="70" spans="3:7" x14ac:dyDescent="0.2">
      <c r="C70" s="14"/>
      <c r="G70" s="14"/>
    </row>
    <row r="71" spans="3:7" x14ac:dyDescent="0.2">
      <c r="C71" s="14"/>
      <c r="G71" s="14"/>
    </row>
    <row r="72" spans="3:7" x14ac:dyDescent="0.2">
      <c r="C72" s="14"/>
      <c r="G72" s="14"/>
    </row>
    <row r="73" spans="3:7" x14ac:dyDescent="0.2">
      <c r="C73" s="14"/>
      <c r="G73" s="14"/>
    </row>
    <row r="74" spans="3:7" x14ac:dyDescent="0.2">
      <c r="C74" s="14"/>
      <c r="G74" s="14"/>
    </row>
    <row r="75" spans="3:7" x14ac:dyDescent="0.2">
      <c r="C75" s="14"/>
      <c r="G75" s="14"/>
    </row>
    <row r="76" spans="3:7" x14ac:dyDescent="0.2">
      <c r="C76" s="14"/>
      <c r="G76" s="14"/>
    </row>
    <row r="77" spans="3:7" x14ac:dyDescent="0.2">
      <c r="C77" s="14"/>
      <c r="G77" s="14"/>
    </row>
    <row r="78" spans="3:7" x14ac:dyDescent="0.2">
      <c r="C78" s="14"/>
      <c r="G78" s="14"/>
    </row>
    <row r="79" spans="3:7" x14ac:dyDescent="0.2">
      <c r="C79" s="14"/>
      <c r="G79" s="14"/>
    </row>
    <row r="80" spans="3:7" x14ac:dyDescent="0.2">
      <c r="C80" s="14"/>
      <c r="G80" s="14"/>
    </row>
    <row r="81" spans="3:7" x14ac:dyDescent="0.2">
      <c r="C81" s="14"/>
      <c r="G81" s="14"/>
    </row>
    <row r="82" spans="3:7" x14ac:dyDescent="0.2">
      <c r="C82" s="14"/>
      <c r="G82" s="14"/>
    </row>
    <row r="83" spans="3:7" x14ac:dyDescent="0.2">
      <c r="C83" s="14"/>
      <c r="G83" s="14"/>
    </row>
    <row r="84" spans="3:7" x14ac:dyDescent="0.2">
      <c r="C84" s="14"/>
      <c r="G84" s="14"/>
    </row>
    <row r="85" spans="3:7" x14ac:dyDescent="0.2">
      <c r="C85" s="14"/>
      <c r="G85" s="14"/>
    </row>
    <row r="86" spans="3:7" x14ac:dyDescent="0.2">
      <c r="C86" s="14"/>
      <c r="G86" s="14"/>
    </row>
    <row r="87" spans="3:7" x14ac:dyDescent="0.2">
      <c r="C87" s="14"/>
      <c r="G87" s="14"/>
    </row>
    <row r="88" spans="3:7" x14ac:dyDescent="0.2">
      <c r="C88" s="14"/>
      <c r="G88" s="14"/>
    </row>
    <row r="89" spans="3:7" x14ac:dyDescent="0.2">
      <c r="C89" s="14"/>
      <c r="G89" s="14"/>
    </row>
    <row r="90" spans="3:7" x14ac:dyDescent="0.2">
      <c r="C90" s="14"/>
      <c r="G90" s="14"/>
    </row>
    <row r="91" spans="3:7" x14ac:dyDescent="0.2">
      <c r="C91" s="14"/>
      <c r="G91" s="14"/>
    </row>
    <row r="92" spans="3:7" x14ac:dyDescent="0.2">
      <c r="C92" s="14"/>
      <c r="G92" s="14"/>
    </row>
    <row r="93" spans="3:7" x14ac:dyDescent="0.2">
      <c r="C93" s="14"/>
      <c r="G93" s="14"/>
    </row>
    <row r="94" spans="3:7" x14ac:dyDescent="0.2">
      <c r="C94" s="14"/>
      <c r="G94" s="14"/>
    </row>
    <row r="95" spans="3:7" x14ac:dyDescent="0.2">
      <c r="C95" s="14"/>
      <c r="G95" s="14"/>
    </row>
    <row r="96" spans="3:7" x14ac:dyDescent="0.2">
      <c r="C96" s="14"/>
      <c r="G96" s="14"/>
    </row>
    <row r="97" spans="3:7" x14ac:dyDescent="0.2">
      <c r="C97" s="14"/>
      <c r="G97" s="14"/>
    </row>
    <row r="98" spans="3:7" x14ac:dyDescent="0.2">
      <c r="C98" s="14"/>
      <c r="G98" s="14"/>
    </row>
    <row r="99" spans="3:7" x14ac:dyDescent="0.2">
      <c r="C99" s="14"/>
      <c r="G99" s="14"/>
    </row>
    <row r="100" spans="3:7" x14ac:dyDescent="0.2">
      <c r="C100" s="14"/>
      <c r="G100" s="14"/>
    </row>
    <row r="101" spans="3:7" x14ac:dyDescent="0.2">
      <c r="C101" s="14"/>
      <c r="G101" s="14"/>
    </row>
    <row r="102" spans="3:7" x14ac:dyDescent="0.2">
      <c r="C102" s="14"/>
      <c r="G102" s="14"/>
    </row>
    <row r="103" spans="3:7" x14ac:dyDescent="0.2">
      <c r="C103" s="14"/>
      <c r="G103" s="14"/>
    </row>
    <row r="104" spans="3:7" x14ac:dyDescent="0.2">
      <c r="C104" s="14"/>
      <c r="G104" s="14"/>
    </row>
    <row r="105" spans="3:7" x14ac:dyDescent="0.2">
      <c r="C105" s="14"/>
      <c r="G105" s="14"/>
    </row>
    <row r="106" spans="3:7" x14ac:dyDescent="0.2">
      <c r="C106" s="14"/>
      <c r="G106" s="14"/>
    </row>
    <row r="107" spans="3:7" x14ac:dyDescent="0.2">
      <c r="C107" s="14"/>
      <c r="G107" s="14"/>
    </row>
    <row r="108" spans="3:7" x14ac:dyDescent="0.2">
      <c r="C108" s="14"/>
      <c r="G108" s="14"/>
    </row>
    <row r="109" spans="3:7" x14ac:dyDescent="0.2">
      <c r="C109" s="14"/>
      <c r="G109" s="14"/>
    </row>
    <row r="110" spans="3:7" x14ac:dyDescent="0.2">
      <c r="C110" s="14"/>
      <c r="G110" s="14"/>
    </row>
    <row r="111" spans="3:7" x14ac:dyDescent="0.2">
      <c r="C111" s="14"/>
      <c r="G111" s="14"/>
    </row>
    <row r="112" spans="3:7" x14ac:dyDescent="0.2">
      <c r="C112" s="14"/>
      <c r="G112" s="14"/>
    </row>
    <row r="113" spans="3:7" x14ac:dyDescent="0.2">
      <c r="C113" s="14"/>
      <c r="G113" s="14"/>
    </row>
    <row r="114" spans="3:7" x14ac:dyDescent="0.2">
      <c r="C114" s="14"/>
      <c r="G114" s="14"/>
    </row>
    <row r="115" spans="3:7" x14ac:dyDescent="0.2">
      <c r="C115" s="14"/>
      <c r="G115" s="14"/>
    </row>
    <row r="116" spans="3:7" x14ac:dyDescent="0.2">
      <c r="C116" s="14"/>
      <c r="G116" s="14"/>
    </row>
    <row r="117" spans="3:7" x14ac:dyDescent="0.2">
      <c r="C117" s="14"/>
      <c r="G117" s="14"/>
    </row>
    <row r="118" spans="3:7" x14ac:dyDescent="0.2">
      <c r="C118" s="14"/>
      <c r="G118" s="14"/>
    </row>
    <row r="119" spans="3:7" x14ac:dyDescent="0.2">
      <c r="C119" s="14"/>
      <c r="G119" s="14"/>
    </row>
    <row r="120" spans="3:7" x14ac:dyDescent="0.2">
      <c r="C120" s="14"/>
      <c r="G120" s="14"/>
    </row>
    <row r="121" spans="3:7" x14ac:dyDescent="0.2">
      <c r="C121" s="14"/>
      <c r="G121" s="14"/>
    </row>
    <row r="122" spans="3:7" x14ac:dyDescent="0.2">
      <c r="C122" s="14"/>
      <c r="G122" s="14"/>
    </row>
    <row r="123" spans="3:7" x14ac:dyDescent="0.2">
      <c r="C123" s="14"/>
      <c r="G123" s="14"/>
    </row>
    <row r="124" spans="3:7" x14ac:dyDescent="0.2">
      <c r="C124" s="14"/>
      <c r="G124" s="14"/>
    </row>
    <row r="125" spans="3:7" x14ac:dyDescent="0.2">
      <c r="C125" s="14"/>
      <c r="G125" s="14"/>
    </row>
    <row r="126" spans="3:7" x14ac:dyDescent="0.2">
      <c r="C126" s="14"/>
      <c r="G126" s="14"/>
    </row>
    <row r="127" spans="3:7" x14ac:dyDescent="0.2">
      <c r="C127" s="14"/>
      <c r="G127" s="14"/>
    </row>
    <row r="128" spans="3:7" x14ac:dyDescent="0.2">
      <c r="C128" s="14"/>
      <c r="G128" s="14"/>
    </row>
    <row r="129" spans="3:7" x14ac:dyDescent="0.2">
      <c r="C129" s="14"/>
      <c r="G129" s="14"/>
    </row>
    <row r="130" spans="3:7" x14ac:dyDescent="0.2">
      <c r="C130" s="14"/>
      <c r="G130" s="14"/>
    </row>
    <row r="131" spans="3:7" x14ac:dyDescent="0.2">
      <c r="C131" s="14"/>
      <c r="G131" s="14"/>
    </row>
    <row r="132" spans="3:7" x14ac:dyDescent="0.2">
      <c r="C132" s="14"/>
      <c r="G132" s="14"/>
    </row>
    <row r="133" spans="3:7" x14ac:dyDescent="0.2">
      <c r="C133" s="14"/>
      <c r="G133" s="14"/>
    </row>
    <row r="134" spans="3:7" x14ac:dyDescent="0.2">
      <c r="C134" s="14"/>
      <c r="G134" s="14"/>
    </row>
    <row r="135" spans="3:7" x14ac:dyDescent="0.2">
      <c r="C135" s="14"/>
      <c r="G135" s="14"/>
    </row>
    <row r="136" spans="3:7" x14ac:dyDescent="0.2">
      <c r="C136" s="14"/>
      <c r="G136" s="14"/>
    </row>
    <row r="137" spans="3:7" x14ac:dyDescent="0.2">
      <c r="C137" s="14"/>
      <c r="G137" s="14"/>
    </row>
    <row r="138" spans="3:7" x14ac:dyDescent="0.2">
      <c r="C138" s="14"/>
      <c r="G138" s="14"/>
    </row>
    <row r="139" spans="3:7" x14ac:dyDescent="0.2">
      <c r="C139" s="14"/>
      <c r="G139" s="14"/>
    </row>
    <row r="140" spans="3:7" x14ac:dyDescent="0.2">
      <c r="C140" s="14"/>
      <c r="G140" s="14"/>
    </row>
    <row r="141" spans="3:7" x14ac:dyDescent="0.2">
      <c r="C141" s="14"/>
      <c r="G141" s="14"/>
    </row>
    <row r="142" spans="3:7" x14ac:dyDescent="0.2">
      <c r="C142" s="14"/>
      <c r="G142" s="14"/>
    </row>
    <row r="143" spans="3:7" x14ac:dyDescent="0.2">
      <c r="C143" s="14"/>
      <c r="G143" s="14"/>
    </row>
    <row r="144" spans="3:7" x14ac:dyDescent="0.2">
      <c r="C144" s="14"/>
      <c r="G144" s="14"/>
    </row>
    <row r="145" spans="3:7" x14ac:dyDescent="0.2">
      <c r="C145" s="14"/>
      <c r="G145" s="14"/>
    </row>
    <row r="146" spans="3:7" x14ac:dyDescent="0.2">
      <c r="C146" s="14"/>
      <c r="G146" s="14"/>
    </row>
    <row r="147" spans="3:7" x14ac:dyDescent="0.2">
      <c r="C147" s="14"/>
      <c r="G147" s="14"/>
    </row>
    <row r="148" spans="3:7" x14ac:dyDescent="0.2">
      <c r="C148" s="14"/>
      <c r="G148" s="14"/>
    </row>
    <row r="149" spans="3:7" x14ac:dyDescent="0.2">
      <c r="C149" s="14"/>
      <c r="G149" s="14"/>
    </row>
    <row r="150" spans="3:7" x14ac:dyDescent="0.2">
      <c r="C150" s="14"/>
      <c r="G150" s="14"/>
    </row>
    <row r="151" spans="3:7" x14ac:dyDescent="0.2">
      <c r="C151" s="14"/>
      <c r="G151" s="14"/>
    </row>
    <row r="152" spans="3:7" x14ac:dyDescent="0.2">
      <c r="C152" s="14"/>
      <c r="G152" s="14"/>
    </row>
    <row r="153" spans="3:7" x14ac:dyDescent="0.2">
      <c r="C153" s="14"/>
      <c r="G153" s="14"/>
    </row>
    <row r="154" spans="3:7" x14ac:dyDescent="0.2">
      <c r="C154" s="14"/>
      <c r="G154" s="14"/>
    </row>
    <row r="155" spans="3:7" x14ac:dyDescent="0.2">
      <c r="C155" s="14"/>
      <c r="G155" s="14"/>
    </row>
    <row r="156" spans="3:7" x14ac:dyDescent="0.2">
      <c r="C156" s="14"/>
      <c r="G156" s="14"/>
    </row>
    <row r="157" spans="3:7" x14ac:dyDescent="0.2">
      <c r="C157" s="14"/>
      <c r="G157" s="14"/>
    </row>
    <row r="158" spans="3:7" x14ac:dyDescent="0.2">
      <c r="C158" s="14"/>
      <c r="G158" s="14"/>
    </row>
    <row r="159" spans="3:7" x14ac:dyDescent="0.2">
      <c r="C159" s="14"/>
      <c r="G159" s="14"/>
    </row>
    <row r="160" spans="3:7" x14ac:dyDescent="0.2">
      <c r="C160" s="14"/>
      <c r="G160" s="14"/>
    </row>
    <row r="161" spans="3:7" x14ac:dyDescent="0.2">
      <c r="C161" s="14"/>
      <c r="G161" s="14"/>
    </row>
    <row r="162" spans="3:7" x14ac:dyDescent="0.2">
      <c r="C162" s="14"/>
      <c r="G162" s="14"/>
    </row>
    <row r="163" spans="3:7" x14ac:dyDescent="0.2">
      <c r="C163" s="14"/>
      <c r="G163" s="14"/>
    </row>
    <row r="164" spans="3:7" x14ac:dyDescent="0.2">
      <c r="C164" s="14"/>
      <c r="G164" s="14"/>
    </row>
    <row r="165" spans="3:7" x14ac:dyDescent="0.2">
      <c r="C165" s="14"/>
      <c r="G165" s="14"/>
    </row>
    <row r="166" spans="3:7" x14ac:dyDescent="0.2">
      <c r="C166" s="14"/>
      <c r="G166" s="14"/>
    </row>
    <row r="167" spans="3:7" x14ac:dyDescent="0.2">
      <c r="C167" s="14"/>
      <c r="G167" s="14"/>
    </row>
    <row r="168" spans="3:7" x14ac:dyDescent="0.2">
      <c r="C168" s="14"/>
      <c r="G168" s="14"/>
    </row>
    <row r="169" spans="3:7" x14ac:dyDescent="0.2">
      <c r="C169" s="14"/>
      <c r="G169" s="14"/>
    </row>
    <row r="170" spans="3:7" x14ac:dyDescent="0.2">
      <c r="C170" s="14"/>
      <c r="G170" s="14"/>
    </row>
    <row r="171" spans="3:7" x14ac:dyDescent="0.2">
      <c r="C171" s="14"/>
      <c r="G171" s="14"/>
    </row>
    <row r="172" spans="3:7" x14ac:dyDescent="0.2">
      <c r="C172" s="14"/>
      <c r="G172" s="14"/>
    </row>
    <row r="173" spans="3:7" x14ac:dyDescent="0.2">
      <c r="C173" s="14"/>
      <c r="G173" s="14"/>
    </row>
    <row r="174" spans="3:7" x14ac:dyDescent="0.2">
      <c r="C174" s="14"/>
      <c r="G174" s="14"/>
    </row>
    <row r="175" spans="3:7" x14ac:dyDescent="0.2">
      <c r="C175" s="14"/>
      <c r="G175" s="14"/>
    </row>
    <row r="176" spans="3:7" x14ac:dyDescent="0.2">
      <c r="C176" s="14"/>
      <c r="G176" s="14"/>
    </row>
    <row r="177" spans="3:7" x14ac:dyDescent="0.2">
      <c r="C177" s="14"/>
      <c r="G177" s="14"/>
    </row>
    <row r="178" spans="3:7" x14ac:dyDescent="0.2">
      <c r="C178" s="14"/>
      <c r="G178" s="14"/>
    </row>
    <row r="179" spans="3:7" x14ac:dyDescent="0.2">
      <c r="C179" s="14"/>
      <c r="G179" s="14"/>
    </row>
    <row r="180" spans="3:7" x14ac:dyDescent="0.2">
      <c r="C180" s="14"/>
      <c r="G180" s="14"/>
    </row>
    <row r="181" spans="3:7" x14ac:dyDescent="0.2">
      <c r="C181" s="14"/>
      <c r="G181" s="14"/>
    </row>
    <row r="182" spans="3:7" x14ac:dyDescent="0.2">
      <c r="C182" s="14"/>
      <c r="G182" s="14"/>
    </row>
    <row r="183" spans="3:7" x14ac:dyDescent="0.2">
      <c r="C183" s="14"/>
      <c r="G183" s="14"/>
    </row>
    <row r="184" spans="3:7" x14ac:dyDescent="0.2">
      <c r="C184" s="14"/>
      <c r="G184" s="14"/>
    </row>
    <row r="185" spans="3:7" x14ac:dyDescent="0.2">
      <c r="C185" s="14"/>
      <c r="G185" s="14"/>
    </row>
    <row r="186" spans="3:7" x14ac:dyDescent="0.2">
      <c r="C186" s="14"/>
      <c r="G186" s="14"/>
    </row>
    <row r="187" spans="3:7" x14ac:dyDescent="0.2">
      <c r="C187" s="14"/>
      <c r="G187" s="14"/>
    </row>
    <row r="188" spans="3:7" x14ac:dyDescent="0.2">
      <c r="C188" s="14"/>
      <c r="G188" s="14"/>
    </row>
    <row r="189" spans="3:7" x14ac:dyDescent="0.2">
      <c r="C189" s="14"/>
      <c r="G189" s="14"/>
    </row>
    <row r="190" spans="3:7" x14ac:dyDescent="0.2">
      <c r="C190" s="14"/>
      <c r="G190" s="14"/>
    </row>
    <row r="191" spans="3:7" x14ac:dyDescent="0.2">
      <c r="C191" s="14"/>
      <c r="G191" s="14"/>
    </row>
    <row r="192" spans="3:7" x14ac:dyDescent="0.2">
      <c r="C192" s="14"/>
      <c r="G192" s="14"/>
    </row>
    <row r="193" spans="3:7" x14ac:dyDescent="0.2">
      <c r="C193" s="14"/>
      <c r="G193" s="14"/>
    </row>
    <row r="194" spans="3:7" x14ac:dyDescent="0.2">
      <c r="C194" s="14"/>
      <c r="G194" s="14"/>
    </row>
    <row r="195" spans="3:7" x14ac:dyDescent="0.2">
      <c r="C195" s="14"/>
      <c r="G195" s="14"/>
    </row>
    <row r="196" spans="3:7" x14ac:dyDescent="0.2">
      <c r="C196" s="14"/>
      <c r="G196" s="14"/>
    </row>
    <row r="197" spans="3:7" x14ac:dyDescent="0.2">
      <c r="C197" s="14"/>
      <c r="G197" s="14"/>
    </row>
    <row r="198" spans="3:7" x14ac:dyDescent="0.2">
      <c r="C198" s="14"/>
      <c r="G198" s="14"/>
    </row>
    <row r="199" spans="3:7" x14ac:dyDescent="0.2">
      <c r="C199" s="14"/>
      <c r="G199" s="14"/>
    </row>
    <row r="200" spans="3:7" x14ac:dyDescent="0.2">
      <c r="C200" s="14"/>
      <c r="G200" s="14"/>
    </row>
    <row r="201" spans="3:7" x14ac:dyDescent="0.2">
      <c r="C201" s="14"/>
      <c r="G201" s="14"/>
    </row>
    <row r="202" spans="3:7" x14ac:dyDescent="0.2">
      <c r="C202" s="14"/>
      <c r="G202" s="14"/>
    </row>
    <row r="203" spans="3:7" x14ac:dyDescent="0.2">
      <c r="C203" s="14"/>
      <c r="G203" s="14"/>
    </row>
    <row r="204" spans="3:7" x14ac:dyDescent="0.2">
      <c r="C204" s="14"/>
      <c r="G204" s="14"/>
    </row>
    <row r="205" spans="3:7" x14ac:dyDescent="0.2">
      <c r="C205" s="14"/>
      <c r="G205" s="14"/>
    </row>
    <row r="206" spans="3:7" x14ac:dyDescent="0.2">
      <c r="C206" s="14"/>
      <c r="G206" s="14"/>
    </row>
    <row r="207" spans="3:7" x14ac:dyDescent="0.2">
      <c r="C207" s="14"/>
      <c r="G207" s="14"/>
    </row>
    <row r="208" spans="3:7" x14ac:dyDescent="0.2">
      <c r="C208" s="14"/>
      <c r="G208" s="14"/>
    </row>
    <row r="209" spans="3:7" x14ac:dyDescent="0.2">
      <c r="C209" s="14"/>
      <c r="G209" s="14"/>
    </row>
    <row r="210" spans="3:7" x14ac:dyDescent="0.2">
      <c r="C210" s="14"/>
      <c r="G210" s="14"/>
    </row>
    <row r="211" spans="3:7" x14ac:dyDescent="0.2">
      <c r="C211" s="14"/>
      <c r="G211" s="14"/>
    </row>
    <row r="212" spans="3:7" x14ac:dyDescent="0.2">
      <c r="C212" s="14"/>
      <c r="G212" s="14"/>
    </row>
    <row r="213" spans="3:7" x14ac:dyDescent="0.2">
      <c r="C213" s="14"/>
      <c r="G213" s="14"/>
    </row>
    <row r="214" spans="3:7" x14ac:dyDescent="0.2">
      <c r="C214" s="14"/>
      <c r="G214" s="14"/>
    </row>
    <row r="215" spans="3:7" x14ac:dyDescent="0.2">
      <c r="C215" s="14"/>
      <c r="G215" s="14"/>
    </row>
    <row r="216" spans="3:7" x14ac:dyDescent="0.2">
      <c r="C216" s="14"/>
      <c r="G216" s="14"/>
    </row>
    <row r="217" spans="3:7" x14ac:dyDescent="0.2">
      <c r="C217" s="14"/>
      <c r="G217" s="14"/>
    </row>
    <row r="218" spans="3:7" x14ac:dyDescent="0.2">
      <c r="C218" s="14"/>
      <c r="G218" s="14"/>
    </row>
    <row r="219" spans="3:7" x14ac:dyDescent="0.2">
      <c r="C219" s="14"/>
      <c r="G219" s="14"/>
    </row>
    <row r="220" spans="3:7" x14ac:dyDescent="0.2">
      <c r="C220" s="14"/>
      <c r="G220" s="14"/>
    </row>
    <row r="221" spans="3:7" x14ac:dyDescent="0.2">
      <c r="C221" s="14"/>
      <c r="G221" s="14"/>
    </row>
    <row r="222" spans="3:7" x14ac:dyDescent="0.2">
      <c r="C222" s="14"/>
      <c r="G222" s="14"/>
    </row>
    <row r="223" spans="3:7" x14ac:dyDescent="0.2">
      <c r="C223" s="14"/>
      <c r="G223" s="14"/>
    </row>
    <row r="224" spans="3:7" x14ac:dyDescent="0.2">
      <c r="C224" s="14"/>
      <c r="G224" s="14"/>
    </row>
    <row r="225" spans="3:7" x14ac:dyDescent="0.2">
      <c r="C225" s="14"/>
      <c r="G225" s="14"/>
    </row>
    <row r="226" spans="3:7" x14ac:dyDescent="0.2">
      <c r="C226" s="14"/>
      <c r="G226" s="14"/>
    </row>
    <row r="227" spans="3:7" x14ac:dyDescent="0.2">
      <c r="C227" s="14"/>
      <c r="G227" s="14"/>
    </row>
    <row r="228" spans="3:7" x14ac:dyDescent="0.2">
      <c r="C228" s="14"/>
      <c r="G228" s="14"/>
    </row>
    <row r="229" spans="3:7" x14ac:dyDescent="0.2">
      <c r="C229" s="14"/>
      <c r="G229" s="14"/>
    </row>
    <row r="230" spans="3:7" x14ac:dyDescent="0.2">
      <c r="C230" s="14"/>
      <c r="G230" s="14"/>
    </row>
    <row r="231" spans="3:7" x14ac:dyDescent="0.2">
      <c r="C231" s="14"/>
      <c r="G231" s="14"/>
    </row>
    <row r="232" spans="3:7" x14ac:dyDescent="0.2">
      <c r="C232" s="14"/>
      <c r="G232" s="14"/>
    </row>
    <row r="233" spans="3:7" x14ac:dyDescent="0.2">
      <c r="C233" s="14"/>
      <c r="G233" s="14"/>
    </row>
    <row r="234" spans="3:7" x14ac:dyDescent="0.2">
      <c r="C234" s="14"/>
      <c r="G234" s="14"/>
    </row>
    <row r="235" spans="3:7" x14ac:dyDescent="0.2">
      <c r="C235" s="14"/>
      <c r="G235" s="14"/>
    </row>
    <row r="236" spans="3:7" x14ac:dyDescent="0.2">
      <c r="C236" s="14"/>
      <c r="G236" s="14"/>
    </row>
    <row r="237" spans="3:7" x14ac:dyDescent="0.2">
      <c r="C237" s="14"/>
      <c r="G237" s="14"/>
    </row>
    <row r="238" spans="3:7" x14ac:dyDescent="0.2">
      <c r="C238" s="14"/>
      <c r="G238" s="14"/>
    </row>
    <row r="239" spans="3:7" x14ac:dyDescent="0.2">
      <c r="C239" s="14"/>
      <c r="G239" s="14"/>
    </row>
    <row r="240" spans="3:7" x14ac:dyDescent="0.2">
      <c r="C240" s="14"/>
      <c r="G240" s="14"/>
    </row>
    <row r="241" spans="3:7" x14ac:dyDescent="0.2">
      <c r="C241" s="14"/>
      <c r="G241" s="14"/>
    </row>
    <row r="242" spans="3:7" x14ac:dyDescent="0.2">
      <c r="C242" s="14"/>
      <c r="G242" s="14"/>
    </row>
    <row r="243" spans="3:7" x14ac:dyDescent="0.2">
      <c r="C243" s="14"/>
      <c r="G243" s="14"/>
    </row>
    <row r="244" spans="3:7" x14ac:dyDescent="0.2">
      <c r="C244" s="14"/>
      <c r="G244" s="14"/>
    </row>
    <row r="245" spans="3:7" x14ac:dyDescent="0.2">
      <c r="C245" s="14"/>
      <c r="G245" s="14"/>
    </row>
    <row r="246" spans="3:7" x14ac:dyDescent="0.2">
      <c r="C246" s="14"/>
      <c r="G246" s="14"/>
    </row>
    <row r="247" spans="3:7" x14ac:dyDescent="0.2">
      <c r="C247" s="14"/>
      <c r="G247" s="14"/>
    </row>
    <row r="248" spans="3:7" x14ac:dyDescent="0.2">
      <c r="C248" s="14"/>
      <c r="G248" s="14"/>
    </row>
    <row r="249" spans="3:7" x14ac:dyDescent="0.2">
      <c r="C249" s="14"/>
      <c r="G249" s="14"/>
    </row>
    <row r="250" spans="3:7" x14ac:dyDescent="0.2">
      <c r="C250" s="14"/>
      <c r="G250" s="14"/>
    </row>
    <row r="251" spans="3:7" x14ac:dyDescent="0.2">
      <c r="C251" s="14"/>
      <c r="G251" s="14"/>
    </row>
    <row r="252" spans="3:7" x14ac:dyDescent="0.2">
      <c r="C252" s="14"/>
      <c r="G252" s="14"/>
    </row>
    <row r="253" spans="3:7" x14ac:dyDescent="0.2">
      <c r="C253" s="14"/>
      <c r="G253" s="14"/>
    </row>
    <row r="254" spans="3:7" x14ac:dyDescent="0.2">
      <c r="C254" s="14"/>
      <c r="G254" s="14"/>
    </row>
    <row r="255" spans="3:7" x14ac:dyDescent="0.2">
      <c r="C255" s="14"/>
      <c r="G255" s="14"/>
    </row>
    <row r="256" spans="3:7" x14ac:dyDescent="0.2">
      <c r="C256" s="14"/>
      <c r="G256" s="14"/>
    </row>
    <row r="257" spans="3:7" x14ac:dyDescent="0.2">
      <c r="C257" s="14"/>
      <c r="G257" s="14"/>
    </row>
    <row r="258" spans="3:7" x14ac:dyDescent="0.2">
      <c r="C258" s="14"/>
      <c r="G258" s="14"/>
    </row>
    <row r="259" spans="3:7" x14ac:dyDescent="0.2">
      <c r="C259" s="14"/>
      <c r="G259" s="14"/>
    </row>
    <row r="260" spans="3:7" x14ac:dyDescent="0.2">
      <c r="C260" s="14"/>
      <c r="G260" s="14"/>
    </row>
    <row r="261" spans="3:7" x14ac:dyDescent="0.2">
      <c r="C261" s="14"/>
      <c r="G261" s="14"/>
    </row>
    <row r="262" spans="3:7" x14ac:dyDescent="0.2">
      <c r="C262" s="14"/>
      <c r="G262" s="14"/>
    </row>
    <row r="263" spans="3:7" x14ac:dyDescent="0.2">
      <c r="C263" s="14"/>
      <c r="G263" s="14"/>
    </row>
    <row r="264" spans="3:7" x14ac:dyDescent="0.2">
      <c r="C264" s="14"/>
      <c r="G264" s="14"/>
    </row>
    <row r="265" spans="3:7" x14ac:dyDescent="0.2">
      <c r="C265" s="14"/>
      <c r="G265" s="14"/>
    </row>
    <row r="266" spans="3:7" x14ac:dyDescent="0.2">
      <c r="C266" s="14"/>
      <c r="G266" s="14"/>
    </row>
    <row r="267" spans="3:7" x14ac:dyDescent="0.2">
      <c r="C267" s="14"/>
      <c r="G267" s="14"/>
    </row>
    <row r="268" spans="3:7" x14ac:dyDescent="0.2">
      <c r="C268" s="14"/>
      <c r="G268" s="14"/>
    </row>
    <row r="269" spans="3:7" x14ac:dyDescent="0.2">
      <c r="C269" s="14"/>
      <c r="G269" s="14"/>
    </row>
    <row r="270" spans="3:7" x14ac:dyDescent="0.2">
      <c r="C270" s="14"/>
      <c r="G270" s="14"/>
    </row>
    <row r="271" spans="3:7" x14ac:dyDescent="0.2">
      <c r="C271" s="14"/>
      <c r="G271" s="14"/>
    </row>
    <row r="272" spans="3:7" x14ac:dyDescent="0.2">
      <c r="C272" s="14"/>
      <c r="G272" s="14"/>
    </row>
    <row r="273" spans="3:7" x14ac:dyDescent="0.2">
      <c r="C273" s="14"/>
      <c r="G273" s="14"/>
    </row>
    <row r="274" spans="3:7" x14ac:dyDescent="0.2">
      <c r="C274" s="14"/>
      <c r="G274" s="14"/>
    </row>
    <row r="275" spans="3:7" x14ac:dyDescent="0.2">
      <c r="C275" s="14"/>
      <c r="G275" s="14"/>
    </row>
    <row r="276" spans="3:7" x14ac:dyDescent="0.2">
      <c r="C276" s="14"/>
      <c r="G276" s="14"/>
    </row>
    <row r="277" spans="3:7" x14ac:dyDescent="0.2">
      <c r="C277" s="14"/>
      <c r="G277" s="14"/>
    </row>
    <row r="278" spans="3:7" x14ac:dyDescent="0.2">
      <c r="C278" s="14"/>
      <c r="G278" s="14"/>
    </row>
    <row r="279" spans="3:7" x14ac:dyDescent="0.2">
      <c r="C279" s="14"/>
      <c r="G279" s="14"/>
    </row>
    <row r="280" spans="3:7" x14ac:dyDescent="0.2">
      <c r="C280" s="14"/>
      <c r="G280" s="14"/>
    </row>
    <row r="281" spans="3:7" x14ac:dyDescent="0.2">
      <c r="C281" s="14"/>
      <c r="G281" s="14"/>
    </row>
    <row r="282" spans="3:7" x14ac:dyDescent="0.2">
      <c r="C282" s="14"/>
      <c r="G282" s="14"/>
    </row>
    <row r="283" spans="3:7" x14ac:dyDescent="0.2">
      <c r="C283" s="14"/>
      <c r="G283" s="14"/>
    </row>
    <row r="284" spans="3:7" x14ac:dyDescent="0.2">
      <c r="C284" s="14"/>
      <c r="G284" s="14"/>
    </row>
    <row r="285" spans="3:7" x14ac:dyDescent="0.2">
      <c r="C285" s="14"/>
      <c r="G285" s="14"/>
    </row>
    <row r="286" spans="3:7" x14ac:dyDescent="0.2">
      <c r="C286" s="14"/>
      <c r="G286" s="14"/>
    </row>
    <row r="287" spans="3:7" x14ac:dyDescent="0.2">
      <c r="C287" s="14"/>
      <c r="G287" s="14"/>
    </row>
    <row r="288" spans="3:7" x14ac:dyDescent="0.2">
      <c r="C288" s="14"/>
      <c r="G288" s="14"/>
    </row>
    <row r="289" spans="3:7" x14ac:dyDescent="0.2">
      <c r="C289" s="14"/>
      <c r="G289" s="14"/>
    </row>
    <row r="290" spans="3:7" x14ac:dyDescent="0.2">
      <c r="C290" s="14"/>
      <c r="G290" s="14"/>
    </row>
    <row r="291" spans="3:7" x14ac:dyDescent="0.2">
      <c r="C291" s="14"/>
      <c r="G291" s="14"/>
    </row>
    <row r="292" spans="3:7" x14ac:dyDescent="0.2">
      <c r="C292" s="14"/>
      <c r="G292" s="14"/>
    </row>
    <row r="293" spans="3:7" x14ac:dyDescent="0.2">
      <c r="C293" s="14"/>
      <c r="G293" s="14"/>
    </row>
    <row r="294" spans="3:7" x14ac:dyDescent="0.2">
      <c r="C294" s="14"/>
      <c r="G294" s="14"/>
    </row>
    <row r="295" spans="3:7" x14ac:dyDescent="0.2">
      <c r="C295" s="14"/>
      <c r="G295" s="14"/>
    </row>
    <row r="296" spans="3:7" x14ac:dyDescent="0.2">
      <c r="C296" s="14"/>
      <c r="G296" s="14"/>
    </row>
    <row r="297" spans="3:7" x14ac:dyDescent="0.2">
      <c r="C297" s="14"/>
      <c r="G297" s="14"/>
    </row>
    <row r="298" spans="3:7" x14ac:dyDescent="0.2">
      <c r="C298" s="14"/>
      <c r="G298" s="14"/>
    </row>
    <row r="299" spans="3:7" x14ac:dyDescent="0.2">
      <c r="C299" s="14"/>
      <c r="G299" s="14"/>
    </row>
    <row r="300" spans="3:7" x14ac:dyDescent="0.2">
      <c r="C300" s="14"/>
      <c r="G300" s="14"/>
    </row>
    <row r="301" spans="3:7" x14ac:dyDescent="0.2">
      <c r="C301" s="14"/>
      <c r="G301" s="14"/>
    </row>
    <row r="302" spans="3:7" x14ac:dyDescent="0.2">
      <c r="C302" s="14"/>
      <c r="G302" s="14"/>
    </row>
    <row r="303" spans="3:7" x14ac:dyDescent="0.2">
      <c r="C303" s="14"/>
      <c r="G303" s="14"/>
    </row>
    <row r="304" spans="3:7" x14ac:dyDescent="0.2">
      <c r="C304" s="14"/>
      <c r="G304" s="14"/>
    </row>
    <row r="305" spans="3:7" x14ac:dyDescent="0.2">
      <c r="C305" s="14"/>
      <c r="G305" s="14"/>
    </row>
    <row r="306" spans="3:7" x14ac:dyDescent="0.2">
      <c r="C306" s="14"/>
      <c r="G306" s="14"/>
    </row>
    <row r="307" spans="3:7" x14ac:dyDescent="0.2">
      <c r="C307" s="14"/>
      <c r="G307" s="14"/>
    </row>
    <row r="308" spans="3:7" x14ac:dyDescent="0.2">
      <c r="C308" s="14"/>
      <c r="G308" s="14"/>
    </row>
    <row r="309" spans="3:7" x14ac:dyDescent="0.2">
      <c r="C309" s="14"/>
      <c r="G309" s="14"/>
    </row>
    <row r="310" spans="3:7" x14ac:dyDescent="0.2">
      <c r="C310" s="14"/>
      <c r="G310" s="14"/>
    </row>
    <row r="311" spans="3:7" x14ac:dyDescent="0.2">
      <c r="C311" s="14"/>
      <c r="G311" s="14"/>
    </row>
    <row r="312" spans="3:7" x14ac:dyDescent="0.2">
      <c r="C312" s="14"/>
      <c r="G312" s="14"/>
    </row>
    <row r="313" spans="3:7" x14ac:dyDescent="0.2">
      <c r="C313" s="14"/>
      <c r="G313" s="14"/>
    </row>
    <row r="314" spans="3:7" x14ac:dyDescent="0.2">
      <c r="C314" s="14"/>
      <c r="G314" s="14"/>
    </row>
    <row r="315" spans="3:7" x14ac:dyDescent="0.2">
      <c r="C315" s="14"/>
      <c r="G315" s="14"/>
    </row>
    <row r="316" spans="3:7" x14ac:dyDescent="0.2">
      <c r="C316" s="14"/>
      <c r="G316" s="14"/>
    </row>
    <row r="317" spans="3:7" x14ac:dyDescent="0.2">
      <c r="C317" s="14"/>
      <c r="G317" s="14"/>
    </row>
    <row r="318" spans="3:7" x14ac:dyDescent="0.2">
      <c r="C318" s="14"/>
      <c r="G318" s="14"/>
    </row>
    <row r="319" spans="3:7" x14ac:dyDescent="0.2">
      <c r="C319" s="14"/>
      <c r="G319" s="14"/>
    </row>
    <row r="320" spans="3:7" x14ac:dyDescent="0.2">
      <c r="C320" s="14"/>
      <c r="G320" s="14"/>
    </row>
    <row r="321" spans="3:7" x14ac:dyDescent="0.2">
      <c r="C321" s="14"/>
      <c r="G321" s="14"/>
    </row>
    <row r="322" spans="3:7" x14ac:dyDescent="0.2">
      <c r="C322" s="14"/>
      <c r="G322" s="14"/>
    </row>
    <row r="323" spans="3:7" x14ac:dyDescent="0.2">
      <c r="C323" s="14"/>
      <c r="G323" s="14"/>
    </row>
    <row r="324" spans="3:7" x14ac:dyDescent="0.2">
      <c r="C324" s="14"/>
      <c r="G324" s="14"/>
    </row>
    <row r="325" spans="3:7" x14ac:dyDescent="0.2">
      <c r="C325" s="14"/>
      <c r="G325" s="14"/>
    </row>
    <row r="326" spans="3:7" x14ac:dyDescent="0.2">
      <c r="C326" s="14"/>
      <c r="G326" s="14"/>
    </row>
    <row r="327" spans="3:7" x14ac:dyDescent="0.2">
      <c r="C327" s="14"/>
      <c r="G327" s="14"/>
    </row>
    <row r="328" spans="3:7" x14ac:dyDescent="0.2">
      <c r="C328" s="14"/>
      <c r="G328" s="14"/>
    </row>
    <row r="329" spans="3:7" x14ac:dyDescent="0.2">
      <c r="C329" s="14"/>
      <c r="G329" s="14"/>
    </row>
    <row r="330" spans="3:7" x14ac:dyDescent="0.2">
      <c r="C330" s="14"/>
      <c r="G330" s="14"/>
    </row>
    <row r="331" spans="3:7" x14ac:dyDescent="0.2">
      <c r="C331" s="14"/>
      <c r="G331" s="14"/>
    </row>
    <row r="332" spans="3:7" x14ac:dyDescent="0.2">
      <c r="C332" s="14"/>
      <c r="G332" s="14"/>
    </row>
    <row r="333" spans="3:7" x14ac:dyDescent="0.2">
      <c r="C333" s="14"/>
      <c r="G333" s="14"/>
    </row>
    <row r="334" spans="3:7" x14ac:dyDescent="0.2">
      <c r="C334" s="14"/>
      <c r="G334" s="14"/>
    </row>
    <row r="335" spans="3:7" x14ac:dyDescent="0.2">
      <c r="C335" s="14"/>
      <c r="G335" s="14"/>
    </row>
    <row r="336" spans="3:7" x14ac:dyDescent="0.2">
      <c r="C336" s="14"/>
      <c r="G336" s="14"/>
    </row>
    <row r="337" spans="3:7" x14ac:dyDescent="0.2">
      <c r="C337" s="14"/>
      <c r="G337" s="14"/>
    </row>
    <row r="338" spans="3:7" x14ac:dyDescent="0.2">
      <c r="C338" s="14"/>
      <c r="G338" s="14"/>
    </row>
    <row r="339" spans="3:7" x14ac:dyDescent="0.2">
      <c r="C339" s="14"/>
      <c r="G339" s="14"/>
    </row>
    <row r="340" spans="3:7" x14ac:dyDescent="0.2">
      <c r="C340" s="14"/>
      <c r="G340" s="14"/>
    </row>
    <row r="341" spans="3:7" x14ac:dyDescent="0.2">
      <c r="C341" s="14"/>
      <c r="G341" s="14"/>
    </row>
    <row r="342" spans="3:7" x14ac:dyDescent="0.2">
      <c r="C342" s="14"/>
      <c r="G342" s="14"/>
    </row>
    <row r="343" spans="3:7" x14ac:dyDescent="0.2">
      <c r="C343" s="14"/>
      <c r="G343" s="14"/>
    </row>
    <row r="344" spans="3:7" x14ac:dyDescent="0.2">
      <c r="C344" s="14"/>
      <c r="G344" s="14"/>
    </row>
    <row r="345" spans="3:7" x14ac:dyDescent="0.2">
      <c r="C345" s="14"/>
      <c r="G345" s="14"/>
    </row>
    <row r="346" spans="3:7" x14ac:dyDescent="0.2">
      <c r="C346" s="14"/>
      <c r="G346" s="14"/>
    </row>
    <row r="347" spans="3:7" x14ac:dyDescent="0.2">
      <c r="C347" s="14"/>
      <c r="G347" s="14"/>
    </row>
    <row r="348" spans="3:7" x14ac:dyDescent="0.2">
      <c r="C348" s="14"/>
      <c r="G348" s="14"/>
    </row>
    <row r="349" spans="3:7" x14ac:dyDescent="0.2">
      <c r="C349" s="14"/>
      <c r="G349" s="14"/>
    </row>
    <row r="350" spans="3:7" x14ac:dyDescent="0.2">
      <c r="C350" s="14"/>
      <c r="G350" s="14"/>
    </row>
    <row r="351" spans="3:7" x14ac:dyDescent="0.2">
      <c r="C351" s="14"/>
      <c r="G351" s="14"/>
    </row>
    <row r="352" spans="3:7" x14ac:dyDescent="0.2">
      <c r="C352" s="14"/>
      <c r="G352" s="14"/>
    </row>
    <row r="353" spans="3:7" x14ac:dyDescent="0.2">
      <c r="C353" s="14"/>
      <c r="G353" s="14"/>
    </row>
    <row r="354" spans="3:7" x14ac:dyDescent="0.2">
      <c r="C354" s="14"/>
      <c r="G354" s="14"/>
    </row>
    <row r="355" spans="3:7" x14ac:dyDescent="0.2">
      <c r="C355" s="14"/>
      <c r="G355" s="14"/>
    </row>
    <row r="356" spans="3:7" x14ac:dyDescent="0.2">
      <c r="C356" s="14"/>
      <c r="G356" s="14"/>
    </row>
    <row r="357" spans="3:7" x14ac:dyDescent="0.2">
      <c r="C357" s="14"/>
      <c r="G357" s="14"/>
    </row>
    <row r="358" spans="3:7" x14ac:dyDescent="0.2">
      <c r="C358" s="14"/>
      <c r="G358" s="14"/>
    </row>
    <row r="359" spans="3:7" x14ac:dyDescent="0.2">
      <c r="C359" s="14"/>
      <c r="G359" s="14"/>
    </row>
    <row r="360" spans="3:7" x14ac:dyDescent="0.2">
      <c r="C360" s="14"/>
      <c r="G360" s="14"/>
    </row>
    <row r="361" spans="3:7" x14ac:dyDescent="0.2">
      <c r="C361" s="14"/>
      <c r="G361" s="14"/>
    </row>
    <row r="362" spans="3:7" x14ac:dyDescent="0.2">
      <c r="C362" s="14"/>
      <c r="G362" s="14"/>
    </row>
    <row r="363" spans="3:7" x14ac:dyDescent="0.2">
      <c r="C363" s="14"/>
      <c r="G363" s="14"/>
    </row>
    <row r="364" spans="3:7" x14ac:dyDescent="0.2">
      <c r="C364" s="14"/>
      <c r="G364" s="14"/>
    </row>
    <row r="365" spans="3:7" x14ac:dyDescent="0.2">
      <c r="C365" s="14"/>
      <c r="G365" s="14"/>
    </row>
    <row r="366" spans="3:7" x14ac:dyDescent="0.2">
      <c r="C366" s="14"/>
      <c r="G366" s="14"/>
    </row>
    <row r="367" spans="3:7" x14ac:dyDescent="0.2">
      <c r="C367" s="14"/>
      <c r="G367" s="14"/>
    </row>
    <row r="368" spans="3:7" x14ac:dyDescent="0.2">
      <c r="C368" s="14"/>
      <c r="G368" s="14"/>
    </row>
    <row r="369" spans="3:7" x14ac:dyDescent="0.2">
      <c r="C369" s="14"/>
      <c r="G369" s="14"/>
    </row>
    <row r="370" spans="3:7" x14ac:dyDescent="0.2">
      <c r="C370" s="14"/>
      <c r="G370" s="14"/>
    </row>
    <row r="371" spans="3:7" x14ac:dyDescent="0.2">
      <c r="C371" s="14"/>
      <c r="G371" s="14"/>
    </row>
    <row r="372" spans="3:7" x14ac:dyDescent="0.2">
      <c r="C372" s="14"/>
      <c r="G372" s="14"/>
    </row>
    <row r="373" spans="3:7" x14ac:dyDescent="0.2">
      <c r="C373" s="14"/>
      <c r="G373" s="14"/>
    </row>
    <row r="374" spans="3:7" x14ac:dyDescent="0.2">
      <c r="C374" s="14"/>
      <c r="G374" s="14"/>
    </row>
    <row r="375" spans="3:7" x14ac:dyDescent="0.2">
      <c r="C375" s="14"/>
      <c r="G375" s="14"/>
    </row>
    <row r="376" spans="3:7" x14ac:dyDescent="0.2">
      <c r="C376" s="14"/>
      <c r="G376" s="14"/>
    </row>
    <row r="377" spans="3:7" x14ac:dyDescent="0.2">
      <c r="C377" s="14"/>
      <c r="G377" s="14"/>
    </row>
    <row r="378" spans="3:7" x14ac:dyDescent="0.2">
      <c r="C378" s="14"/>
      <c r="G378" s="14"/>
    </row>
    <row r="379" spans="3:7" x14ac:dyDescent="0.2">
      <c r="C379" s="14"/>
      <c r="G379" s="14"/>
    </row>
    <row r="380" spans="3:7" x14ac:dyDescent="0.2">
      <c r="C380" s="14"/>
      <c r="G380" s="14"/>
    </row>
    <row r="381" spans="3:7" x14ac:dyDescent="0.2">
      <c r="C381" s="14"/>
      <c r="G381" s="14"/>
    </row>
    <row r="382" spans="3:7" x14ac:dyDescent="0.2">
      <c r="C382" s="14"/>
      <c r="G382" s="14"/>
    </row>
    <row r="383" spans="3:7" x14ac:dyDescent="0.2">
      <c r="C383" s="14"/>
      <c r="G383" s="14"/>
    </row>
    <row r="384" spans="3:7" x14ac:dyDescent="0.2">
      <c r="C384" s="14"/>
      <c r="G384" s="14"/>
    </row>
    <row r="385" spans="3:7" x14ac:dyDescent="0.2">
      <c r="C385" s="14"/>
      <c r="G385" s="14"/>
    </row>
    <row r="386" spans="3:7" x14ac:dyDescent="0.2">
      <c r="C386" s="14"/>
      <c r="G386" s="14"/>
    </row>
    <row r="387" spans="3:7" x14ac:dyDescent="0.2">
      <c r="C387" s="14"/>
      <c r="G387" s="14"/>
    </row>
    <row r="388" spans="3:7" x14ac:dyDescent="0.2">
      <c r="C388" s="14"/>
      <c r="G388" s="14"/>
    </row>
    <row r="389" spans="3:7" x14ac:dyDescent="0.2">
      <c r="C389" s="14"/>
      <c r="G389" s="14"/>
    </row>
    <row r="390" spans="3:7" x14ac:dyDescent="0.2">
      <c r="C390" s="14"/>
      <c r="G390" s="14"/>
    </row>
    <row r="391" spans="3:7" x14ac:dyDescent="0.2">
      <c r="C391" s="14"/>
      <c r="G391" s="14"/>
    </row>
    <row r="392" spans="3:7" x14ac:dyDescent="0.2">
      <c r="C392" s="14"/>
      <c r="G392" s="14"/>
    </row>
    <row r="393" spans="3:7" x14ac:dyDescent="0.2">
      <c r="C393" s="14"/>
      <c r="G393" s="14"/>
    </row>
    <row r="394" spans="3:7" x14ac:dyDescent="0.2">
      <c r="C394" s="14"/>
      <c r="G394" s="14"/>
    </row>
    <row r="395" spans="3:7" x14ac:dyDescent="0.2">
      <c r="C395" s="14"/>
      <c r="G395" s="14"/>
    </row>
    <row r="396" spans="3:7" x14ac:dyDescent="0.2">
      <c r="C396" s="14"/>
      <c r="G396" s="14"/>
    </row>
    <row r="397" spans="3:7" x14ac:dyDescent="0.2">
      <c r="C397" s="14"/>
      <c r="G397" s="14"/>
    </row>
    <row r="398" spans="3:7" x14ac:dyDescent="0.2">
      <c r="C398" s="14"/>
      <c r="G398" s="14"/>
    </row>
    <row r="399" spans="3:7" x14ac:dyDescent="0.2">
      <c r="C399" s="14"/>
      <c r="G399" s="14"/>
    </row>
    <row r="400" spans="3:7" x14ac:dyDescent="0.2">
      <c r="C400" s="14"/>
      <c r="G400" s="14"/>
    </row>
    <row r="401" spans="3:7" x14ac:dyDescent="0.2">
      <c r="C401" s="14"/>
      <c r="G401" s="14"/>
    </row>
    <row r="402" spans="3:7" x14ac:dyDescent="0.2">
      <c r="C402" s="14"/>
      <c r="G402" s="14"/>
    </row>
    <row r="403" spans="3:7" x14ac:dyDescent="0.2">
      <c r="C403" s="14"/>
      <c r="G403" s="14"/>
    </row>
    <row r="404" spans="3:7" x14ac:dyDescent="0.2">
      <c r="C404" s="14"/>
      <c r="G404" s="14"/>
    </row>
    <row r="405" spans="3:7" x14ac:dyDescent="0.2">
      <c r="C405" s="14"/>
      <c r="G405" s="14"/>
    </row>
    <row r="406" spans="3:7" x14ac:dyDescent="0.2">
      <c r="C406" s="14"/>
      <c r="G406" s="14"/>
    </row>
    <row r="407" spans="3:7" x14ac:dyDescent="0.2">
      <c r="C407" s="14"/>
      <c r="G407" s="14"/>
    </row>
    <row r="408" spans="3:7" x14ac:dyDescent="0.2">
      <c r="C408" s="14"/>
      <c r="G408" s="14"/>
    </row>
    <row r="409" spans="3:7" x14ac:dyDescent="0.2">
      <c r="C409" s="14"/>
      <c r="G409" s="14"/>
    </row>
    <row r="410" spans="3:7" x14ac:dyDescent="0.2">
      <c r="C410" s="14"/>
      <c r="G410" s="14"/>
    </row>
    <row r="411" spans="3:7" x14ac:dyDescent="0.2">
      <c r="C411" s="14"/>
      <c r="G411" s="14"/>
    </row>
    <row r="412" spans="3:7" x14ac:dyDescent="0.2">
      <c r="C412" s="14"/>
      <c r="G412" s="14"/>
    </row>
    <row r="413" spans="3:7" x14ac:dyDescent="0.2">
      <c r="C413" s="14"/>
      <c r="G413" s="14"/>
    </row>
    <row r="414" spans="3:7" x14ac:dyDescent="0.2">
      <c r="C414" s="14"/>
      <c r="G414" s="14"/>
    </row>
    <row r="415" spans="3:7" x14ac:dyDescent="0.2">
      <c r="C415" s="14"/>
      <c r="G415" s="14"/>
    </row>
    <row r="416" spans="3:7" x14ac:dyDescent="0.2">
      <c r="C416" s="14"/>
      <c r="G416" s="14"/>
    </row>
    <row r="417" spans="3:7" x14ac:dyDescent="0.2">
      <c r="C417" s="14"/>
      <c r="G417" s="14"/>
    </row>
    <row r="418" spans="3:7" x14ac:dyDescent="0.2">
      <c r="C418" s="14"/>
      <c r="G418" s="14"/>
    </row>
    <row r="419" spans="3:7" x14ac:dyDescent="0.2">
      <c r="C419" s="14"/>
      <c r="G419" s="14"/>
    </row>
    <row r="420" spans="3:7" x14ac:dyDescent="0.2">
      <c r="C420" s="14"/>
      <c r="G420" s="14"/>
    </row>
    <row r="421" spans="3:7" x14ac:dyDescent="0.2">
      <c r="C421" s="14"/>
      <c r="G421" s="14"/>
    </row>
    <row r="422" spans="3:7" x14ac:dyDescent="0.2">
      <c r="C422" s="14"/>
      <c r="G422" s="14"/>
    </row>
    <row r="423" spans="3:7" x14ac:dyDescent="0.2">
      <c r="C423" s="14"/>
      <c r="G423" s="14"/>
    </row>
    <row r="424" spans="3:7" x14ac:dyDescent="0.2">
      <c r="C424" s="14"/>
      <c r="G424" s="14"/>
    </row>
    <row r="425" spans="3:7" x14ac:dyDescent="0.2">
      <c r="C425" s="14"/>
      <c r="G425" s="14"/>
    </row>
    <row r="426" spans="3:7" x14ac:dyDescent="0.2">
      <c r="C426" s="14"/>
      <c r="G426" s="14"/>
    </row>
    <row r="427" spans="3:7" x14ac:dyDescent="0.2">
      <c r="C427" s="14"/>
      <c r="G427" s="14"/>
    </row>
    <row r="428" spans="3:7" x14ac:dyDescent="0.2">
      <c r="C428" s="14"/>
      <c r="G428" s="14"/>
    </row>
    <row r="429" spans="3:7" x14ac:dyDescent="0.2">
      <c r="C429" s="14"/>
      <c r="G429" s="14"/>
    </row>
    <row r="430" spans="3:7" x14ac:dyDescent="0.2">
      <c r="C430" s="14"/>
      <c r="G430" s="14"/>
    </row>
    <row r="431" spans="3:7" x14ac:dyDescent="0.2">
      <c r="C431" s="14"/>
      <c r="G431" s="14"/>
    </row>
    <row r="432" spans="3:7" x14ac:dyDescent="0.2">
      <c r="C432" s="14"/>
      <c r="G432" s="14"/>
    </row>
    <row r="433" spans="3:7" x14ac:dyDescent="0.2">
      <c r="C433" s="14"/>
      <c r="G433" s="14"/>
    </row>
    <row r="434" spans="3:7" x14ac:dyDescent="0.2">
      <c r="C434" s="14"/>
      <c r="G434" s="14"/>
    </row>
    <row r="435" spans="3:7" x14ac:dyDescent="0.2">
      <c r="C435" s="14"/>
      <c r="G435" s="14"/>
    </row>
    <row r="436" spans="3:7" x14ac:dyDescent="0.2">
      <c r="C436" s="14"/>
      <c r="G436" s="14"/>
    </row>
    <row r="437" spans="3:7" x14ac:dyDescent="0.2">
      <c r="C437" s="14"/>
      <c r="G437" s="14"/>
    </row>
    <row r="438" spans="3:7" x14ac:dyDescent="0.2">
      <c r="C438" s="14"/>
      <c r="G438" s="14"/>
    </row>
    <row r="439" spans="3:7" x14ac:dyDescent="0.2">
      <c r="C439" s="14"/>
      <c r="G439" s="14"/>
    </row>
    <row r="440" spans="3:7" x14ac:dyDescent="0.2">
      <c r="C440" s="14"/>
      <c r="G440" s="14"/>
    </row>
    <row r="441" spans="3:7" x14ac:dyDescent="0.2">
      <c r="C441" s="14"/>
      <c r="G441" s="14"/>
    </row>
    <row r="442" spans="3:7" x14ac:dyDescent="0.2">
      <c r="C442" s="14"/>
      <c r="G442" s="14"/>
    </row>
    <row r="443" spans="3:7" x14ac:dyDescent="0.2">
      <c r="C443" s="14"/>
      <c r="G443" s="14"/>
    </row>
    <row r="444" spans="3:7" x14ac:dyDescent="0.2">
      <c r="C444" s="14"/>
      <c r="G444" s="14"/>
    </row>
    <row r="445" spans="3:7" x14ac:dyDescent="0.2">
      <c r="C445" s="14"/>
      <c r="G445" s="14"/>
    </row>
    <row r="446" spans="3:7" x14ac:dyDescent="0.2">
      <c r="C446" s="14"/>
      <c r="G446" s="14"/>
    </row>
    <row r="447" spans="3:7" x14ac:dyDescent="0.2">
      <c r="C447" s="14"/>
      <c r="G447" s="14"/>
    </row>
    <row r="448" spans="3:7" x14ac:dyDescent="0.2">
      <c r="C448" s="14"/>
      <c r="G448" s="14"/>
    </row>
    <row r="449" spans="3:7" x14ac:dyDescent="0.2">
      <c r="C449" s="14"/>
      <c r="G449" s="14"/>
    </row>
    <row r="450" spans="3:7" x14ac:dyDescent="0.2">
      <c r="C450" s="14"/>
      <c r="G450" s="14"/>
    </row>
    <row r="451" spans="3:7" x14ac:dyDescent="0.2">
      <c r="C451" s="14"/>
      <c r="G451" s="14"/>
    </row>
    <row r="452" spans="3:7" x14ac:dyDescent="0.2">
      <c r="C452" s="14"/>
      <c r="G452" s="14"/>
    </row>
    <row r="453" spans="3:7" x14ac:dyDescent="0.2">
      <c r="C453" s="14"/>
      <c r="G453" s="14"/>
    </row>
    <row r="454" spans="3:7" x14ac:dyDescent="0.2">
      <c r="C454" s="14"/>
      <c r="G454" s="14"/>
    </row>
    <row r="455" spans="3:7" x14ac:dyDescent="0.2">
      <c r="C455" s="14"/>
      <c r="G455" s="14"/>
    </row>
    <row r="456" spans="3:7" x14ac:dyDescent="0.2">
      <c r="C456" s="14"/>
      <c r="G456" s="14"/>
    </row>
    <row r="457" spans="3:7" x14ac:dyDescent="0.2">
      <c r="C457" s="14"/>
      <c r="G457" s="14"/>
    </row>
    <row r="458" spans="3:7" x14ac:dyDescent="0.2">
      <c r="C458" s="14"/>
      <c r="G458" s="14"/>
    </row>
    <row r="459" spans="3:7" x14ac:dyDescent="0.2">
      <c r="C459" s="14"/>
      <c r="G459" s="14"/>
    </row>
    <row r="460" spans="3:7" x14ac:dyDescent="0.2">
      <c r="C460" s="14"/>
      <c r="G460" s="14"/>
    </row>
    <row r="461" spans="3:7" x14ac:dyDescent="0.2">
      <c r="C461" s="14"/>
      <c r="G461" s="14"/>
    </row>
    <row r="462" spans="3:7" x14ac:dyDescent="0.2">
      <c r="C462" s="14"/>
      <c r="G462" s="14"/>
    </row>
    <row r="463" spans="3:7" x14ac:dyDescent="0.2">
      <c r="C463" s="14"/>
      <c r="G463" s="14"/>
    </row>
    <row r="464" spans="3:7" x14ac:dyDescent="0.2">
      <c r="C464" s="14"/>
      <c r="G464" s="14"/>
    </row>
    <row r="465" spans="3:7" x14ac:dyDescent="0.2">
      <c r="C465" s="14"/>
      <c r="G465" s="14"/>
    </row>
    <row r="466" spans="3:7" x14ac:dyDescent="0.2">
      <c r="C466" s="14"/>
      <c r="G466" s="14"/>
    </row>
    <row r="467" spans="3:7" x14ac:dyDescent="0.2">
      <c r="C467" s="14"/>
      <c r="G467" s="14"/>
    </row>
    <row r="468" spans="3:7" x14ac:dyDescent="0.2">
      <c r="C468" s="14"/>
      <c r="G468" s="14"/>
    </row>
    <row r="469" spans="3:7" x14ac:dyDescent="0.2">
      <c r="C469" s="14"/>
      <c r="G469" s="14"/>
    </row>
    <row r="470" spans="3:7" x14ac:dyDescent="0.2">
      <c r="C470" s="14"/>
      <c r="G470" s="14"/>
    </row>
    <row r="471" spans="3:7" x14ac:dyDescent="0.2">
      <c r="C471" s="14"/>
      <c r="G471" s="14"/>
    </row>
    <row r="472" spans="3:7" x14ac:dyDescent="0.2">
      <c r="C472" s="14"/>
      <c r="G472" s="14"/>
    </row>
    <row r="473" spans="3:7" x14ac:dyDescent="0.2">
      <c r="C473" s="14"/>
      <c r="G473" s="14"/>
    </row>
    <row r="474" spans="3:7" x14ac:dyDescent="0.2">
      <c r="C474" s="14"/>
      <c r="G474" s="14"/>
    </row>
    <row r="475" spans="3:7" x14ac:dyDescent="0.2">
      <c r="C475" s="14"/>
      <c r="G475" s="14"/>
    </row>
    <row r="476" spans="3:7" x14ac:dyDescent="0.2">
      <c r="C476" s="14"/>
      <c r="G476" s="14"/>
    </row>
    <row r="477" spans="3:7" x14ac:dyDescent="0.2">
      <c r="C477" s="14"/>
      <c r="G477" s="14"/>
    </row>
    <row r="478" spans="3:7" x14ac:dyDescent="0.2">
      <c r="C478" s="14"/>
      <c r="G478" s="14"/>
    </row>
    <row r="479" spans="3:7" x14ac:dyDescent="0.2">
      <c r="C479" s="14"/>
      <c r="G479" s="14"/>
    </row>
    <row r="480" spans="3:7" x14ac:dyDescent="0.2">
      <c r="C480" s="14"/>
      <c r="G480" s="14"/>
    </row>
    <row r="481" spans="3:7" x14ac:dyDescent="0.2">
      <c r="C481" s="14"/>
      <c r="G481" s="14"/>
    </row>
    <row r="482" spans="3:7" x14ac:dyDescent="0.2">
      <c r="C482" s="14"/>
      <c r="G482" s="14"/>
    </row>
    <row r="483" spans="3:7" x14ac:dyDescent="0.2">
      <c r="C483" s="14"/>
      <c r="G483" s="14"/>
    </row>
    <row r="484" spans="3:7" x14ac:dyDescent="0.2">
      <c r="C484" s="14"/>
      <c r="G484" s="14"/>
    </row>
    <row r="485" spans="3:7" x14ac:dyDescent="0.2">
      <c r="C485" s="14"/>
      <c r="G485" s="14"/>
    </row>
    <row r="486" spans="3:7" x14ac:dyDescent="0.2">
      <c r="C486" s="14"/>
      <c r="G486" s="14"/>
    </row>
    <row r="487" spans="3:7" x14ac:dyDescent="0.2">
      <c r="C487" s="14"/>
      <c r="G487" s="14"/>
    </row>
    <row r="488" spans="3:7" x14ac:dyDescent="0.2">
      <c r="C488" s="14"/>
      <c r="G488" s="14"/>
    </row>
    <row r="489" spans="3:7" x14ac:dyDescent="0.2">
      <c r="C489" s="14"/>
      <c r="G489" s="14"/>
    </row>
    <row r="490" spans="3:7" x14ac:dyDescent="0.2">
      <c r="C490" s="14"/>
      <c r="G490" s="14"/>
    </row>
    <row r="491" spans="3:7" x14ac:dyDescent="0.2">
      <c r="C491" s="14"/>
      <c r="G491" s="14"/>
    </row>
    <row r="492" spans="3:7" x14ac:dyDescent="0.2">
      <c r="C492" s="14"/>
      <c r="G492" s="14"/>
    </row>
    <row r="493" spans="3:7" x14ac:dyDescent="0.2">
      <c r="C493" s="14"/>
      <c r="G493" s="14"/>
    </row>
    <row r="494" spans="3:7" x14ac:dyDescent="0.2">
      <c r="C494" s="14"/>
      <c r="G494" s="14"/>
    </row>
    <row r="495" spans="3:7" x14ac:dyDescent="0.2">
      <c r="C495" s="14"/>
      <c r="G495" s="14"/>
    </row>
    <row r="496" spans="3:7" x14ac:dyDescent="0.2">
      <c r="C496" s="14"/>
      <c r="G496" s="14"/>
    </row>
    <row r="497" spans="3:7" x14ac:dyDescent="0.2">
      <c r="C497" s="14"/>
      <c r="G497" s="14"/>
    </row>
    <row r="498" spans="3:7" x14ac:dyDescent="0.2">
      <c r="C498" s="14"/>
      <c r="G498" s="14"/>
    </row>
    <row r="499" spans="3:7" x14ac:dyDescent="0.2">
      <c r="C499" s="14"/>
      <c r="G499" s="14"/>
    </row>
    <row r="500" spans="3:7" x14ac:dyDescent="0.2">
      <c r="C500" s="14"/>
      <c r="G500" s="14"/>
    </row>
    <row r="501" spans="3:7" x14ac:dyDescent="0.2">
      <c r="C501" s="14"/>
      <c r="G501" s="14"/>
    </row>
    <row r="502" spans="3:7" x14ac:dyDescent="0.2">
      <c r="C502" s="14"/>
      <c r="G502" s="14"/>
    </row>
    <row r="503" spans="3:7" x14ac:dyDescent="0.2">
      <c r="C503" s="14"/>
      <c r="G503" s="14"/>
    </row>
    <row r="504" spans="3:7" x14ac:dyDescent="0.2">
      <c r="C504" s="14"/>
      <c r="G504" s="14"/>
    </row>
    <row r="505" spans="3:7" x14ac:dyDescent="0.2">
      <c r="C505" s="14"/>
      <c r="G505" s="14"/>
    </row>
    <row r="506" spans="3:7" x14ac:dyDescent="0.2">
      <c r="C506" s="14"/>
      <c r="G506" s="14"/>
    </row>
    <row r="507" spans="3:7" x14ac:dyDescent="0.2">
      <c r="C507" s="14"/>
      <c r="G507" s="14"/>
    </row>
    <row r="508" spans="3:7" x14ac:dyDescent="0.2">
      <c r="C508" s="14"/>
      <c r="G508" s="14"/>
    </row>
    <row r="509" spans="3:7" x14ac:dyDescent="0.2">
      <c r="C509" s="14"/>
      <c r="G509" s="14"/>
    </row>
    <row r="510" spans="3:7" x14ac:dyDescent="0.2">
      <c r="C510" s="14"/>
      <c r="G510" s="14"/>
    </row>
    <row r="511" spans="3:7" x14ac:dyDescent="0.2">
      <c r="C511" s="14"/>
      <c r="G511" s="14"/>
    </row>
    <row r="512" spans="3:7" x14ac:dyDescent="0.2">
      <c r="C512" s="14"/>
      <c r="G512" s="14"/>
    </row>
    <row r="513" spans="3:7" x14ac:dyDescent="0.2">
      <c r="C513" s="14"/>
      <c r="G513" s="14"/>
    </row>
    <row r="514" spans="3:7" x14ac:dyDescent="0.2">
      <c r="C514" s="14"/>
      <c r="G514" s="14"/>
    </row>
    <row r="515" spans="3:7" x14ac:dyDescent="0.2">
      <c r="C515" s="14"/>
      <c r="G515" s="14"/>
    </row>
    <row r="516" spans="3:7" x14ac:dyDescent="0.2">
      <c r="C516" s="14"/>
      <c r="G516" s="14"/>
    </row>
    <row r="517" spans="3:7" x14ac:dyDescent="0.2">
      <c r="C517" s="14"/>
      <c r="G517" s="14"/>
    </row>
    <row r="518" spans="3:7" x14ac:dyDescent="0.2">
      <c r="C518" s="14"/>
      <c r="G518" s="14"/>
    </row>
    <row r="519" spans="3:7" x14ac:dyDescent="0.2">
      <c r="C519" s="14"/>
      <c r="G519" s="14"/>
    </row>
    <row r="520" spans="3:7" x14ac:dyDescent="0.2">
      <c r="C520" s="14"/>
      <c r="G520" s="14"/>
    </row>
    <row r="521" spans="3:7" x14ac:dyDescent="0.2">
      <c r="C521" s="14"/>
      <c r="G521" s="14"/>
    </row>
    <row r="522" spans="3:7" x14ac:dyDescent="0.2">
      <c r="C522" s="14"/>
      <c r="G522" s="14"/>
    </row>
    <row r="523" spans="3:7" x14ac:dyDescent="0.2">
      <c r="C523" s="14"/>
      <c r="G523" s="14"/>
    </row>
    <row r="524" spans="3:7" x14ac:dyDescent="0.2">
      <c r="C524" s="14"/>
      <c r="G524" s="14"/>
    </row>
    <row r="525" spans="3:7" x14ac:dyDescent="0.2">
      <c r="C525" s="14"/>
      <c r="G525" s="14"/>
    </row>
    <row r="526" spans="3:7" x14ac:dyDescent="0.2">
      <c r="C526" s="14"/>
      <c r="G526" s="14"/>
    </row>
    <row r="527" spans="3:7" x14ac:dyDescent="0.2">
      <c r="C527" s="14"/>
      <c r="G527" s="14"/>
    </row>
    <row r="528" spans="3:7" x14ac:dyDescent="0.2">
      <c r="C528" s="14"/>
      <c r="G528" s="14"/>
    </row>
    <row r="529" spans="3:7" x14ac:dyDescent="0.2">
      <c r="C529" s="14"/>
      <c r="G529" s="14"/>
    </row>
    <row r="530" spans="3:7" x14ac:dyDescent="0.2">
      <c r="C530" s="14"/>
      <c r="G530" s="14"/>
    </row>
    <row r="531" spans="3:7" x14ac:dyDescent="0.2">
      <c r="C531" s="14"/>
      <c r="G531" s="14"/>
    </row>
    <row r="532" spans="3:7" x14ac:dyDescent="0.2">
      <c r="C532" s="14"/>
      <c r="G532" s="14"/>
    </row>
    <row r="533" spans="3:7" x14ac:dyDescent="0.2">
      <c r="C533" s="14"/>
      <c r="G533" s="14"/>
    </row>
    <row r="534" spans="3:7" x14ac:dyDescent="0.2">
      <c r="C534" s="14"/>
      <c r="G534" s="14"/>
    </row>
    <row r="535" spans="3:7" x14ac:dyDescent="0.2">
      <c r="C535" s="14"/>
      <c r="G535" s="14"/>
    </row>
    <row r="536" spans="3:7" x14ac:dyDescent="0.2">
      <c r="C536" s="14"/>
      <c r="G536" s="14"/>
    </row>
    <row r="537" spans="3:7" x14ac:dyDescent="0.2">
      <c r="C537" s="14"/>
      <c r="G537" s="14"/>
    </row>
    <row r="538" spans="3:7" x14ac:dyDescent="0.2">
      <c r="C538" s="14"/>
      <c r="G538" s="14"/>
    </row>
    <row r="539" spans="3:7" x14ac:dyDescent="0.2">
      <c r="C539" s="14"/>
      <c r="G539" s="14"/>
    </row>
    <row r="540" spans="3:7" x14ac:dyDescent="0.2">
      <c r="C540" s="14"/>
      <c r="G540" s="14"/>
    </row>
    <row r="541" spans="3:7" x14ac:dyDescent="0.2">
      <c r="C541" s="14"/>
      <c r="G541" s="14"/>
    </row>
    <row r="542" spans="3:7" x14ac:dyDescent="0.2">
      <c r="C542" s="14"/>
      <c r="G542" s="14"/>
    </row>
    <row r="543" spans="3:7" x14ac:dyDescent="0.2">
      <c r="C543" s="14"/>
      <c r="G543" s="14"/>
    </row>
    <row r="544" spans="3:7" x14ac:dyDescent="0.2">
      <c r="C544" s="14"/>
      <c r="G544" s="14"/>
    </row>
    <row r="545" spans="3:7" x14ac:dyDescent="0.2">
      <c r="C545" s="14"/>
      <c r="G545" s="14"/>
    </row>
    <row r="546" spans="3:7" x14ac:dyDescent="0.2">
      <c r="C546" s="14"/>
      <c r="G546" s="14"/>
    </row>
    <row r="547" spans="3:7" x14ac:dyDescent="0.2">
      <c r="C547" s="14"/>
      <c r="G547" s="14"/>
    </row>
    <row r="548" spans="3:7" x14ac:dyDescent="0.2">
      <c r="C548" s="14"/>
      <c r="G548" s="14"/>
    </row>
    <row r="549" spans="3:7" x14ac:dyDescent="0.2">
      <c r="C549" s="14"/>
      <c r="G549" s="14"/>
    </row>
    <row r="550" spans="3:7" x14ac:dyDescent="0.2">
      <c r="C550" s="14"/>
      <c r="G550" s="14"/>
    </row>
    <row r="551" spans="3:7" x14ac:dyDescent="0.2">
      <c r="C551" s="14"/>
      <c r="G551" s="14"/>
    </row>
    <row r="552" spans="3:7" x14ac:dyDescent="0.2">
      <c r="C552" s="14"/>
      <c r="G552" s="14"/>
    </row>
    <row r="553" spans="3:7" x14ac:dyDescent="0.2">
      <c r="C553" s="14"/>
      <c r="G553" s="14"/>
    </row>
    <row r="554" spans="3:7" x14ac:dyDescent="0.2">
      <c r="C554" s="14"/>
      <c r="G554" s="14"/>
    </row>
    <row r="555" spans="3:7" x14ac:dyDescent="0.2">
      <c r="C555" s="14"/>
      <c r="G555" s="14"/>
    </row>
    <row r="556" spans="3:7" x14ac:dyDescent="0.2">
      <c r="C556" s="14"/>
      <c r="G556" s="14"/>
    </row>
    <row r="557" spans="3:7" x14ac:dyDescent="0.2">
      <c r="C557" s="14"/>
      <c r="G557" s="14"/>
    </row>
    <row r="558" spans="3:7" x14ac:dyDescent="0.2">
      <c r="C558" s="14"/>
      <c r="G558" s="14"/>
    </row>
    <row r="559" spans="3:7" x14ac:dyDescent="0.2">
      <c r="C559" s="14"/>
      <c r="G559" s="14"/>
    </row>
    <row r="560" spans="3:7" x14ac:dyDescent="0.2">
      <c r="C560" s="14"/>
      <c r="G560" s="14"/>
    </row>
    <row r="561" spans="3:7" x14ac:dyDescent="0.2">
      <c r="C561" s="14"/>
      <c r="G561" s="14"/>
    </row>
    <row r="562" spans="3:7" x14ac:dyDescent="0.2">
      <c r="C562" s="14"/>
      <c r="G562" s="14"/>
    </row>
    <row r="563" spans="3:7" x14ac:dyDescent="0.2">
      <c r="C563" s="14"/>
      <c r="G563" s="14"/>
    </row>
    <row r="564" spans="3:7" x14ac:dyDescent="0.2">
      <c r="C564" s="14"/>
      <c r="G564" s="14"/>
    </row>
    <row r="565" spans="3:7" x14ac:dyDescent="0.2">
      <c r="C565" s="14"/>
      <c r="G565" s="14"/>
    </row>
    <row r="566" spans="3:7" x14ac:dyDescent="0.2">
      <c r="C566" s="14"/>
      <c r="G566" s="14"/>
    </row>
    <row r="567" spans="3:7" x14ac:dyDescent="0.2">
      <c r="C567" s="14"/>
      <c r="G567" s="14"/>
    </row>
    <row r="568" spans="3:7" x14ac:dyDescent="0.2">
      <c r="C568" s="14"/>
      <c r="G568" s="14"/>
    </row>
    <row r="569" spans="3:7" x14ac:dyDescent="0.2">
      <c r="C569" s="14"/>
      <c r="G569" s="14"/>
    </row>
    <row r="570" spans="3:7" x14ac:dyDescent="0.2">
      <c r="C570" s="14"/>
      <c r="G570" s="14"/>
    </row>
    <row r="571" spans="3:7" x14ac:dyDescent="0.2">
      <c r="C571" s="14"/>
      <c r="G571" s="14"/>
    </row>
    <row r="572" spans="3:7" x14ac:dyDescent="0.2">
      <c r="C572" s="14"/>
      <c r="G572" s="14"/>
    </row>
    <row r="573" spans="3:7" x14ac:dyDescent="0.2">
      <c r="C573" s="14"/>
      <c r="G573" s="14"/>
    </row>
    <row r="574" spans="3:7" x14ac:dyDescent="0.2">
      <c r="C574" s="14"/>
      <c r="G574" s="14"/>
    </row>
    <row r="575" spans="3:7" x14ac:dyDescent="0.2">
      <c r="C575" s="14"/>
      <c r="G575" s="14"/>
    </row>
    <row r="576" spans="3:7" x14ac:dyDescent="0.2">
      <c r="C576" s="14"/>
      <c r="G576" s="14"/>
    </row>
    <row r="577" spans="3:7" x14ac:dyDescent="0.2">
      <c r="C577" s="14"/>
      <c r="G577" s="14"/>
    </row>
    <row r="578" spans="3:7" x14ac:dyDescent="0.2">
      <c r="C578" s="14"/>
      <c r="G578" s="14"/>
    </row>
    <row r="579" spans="3:7" x14ac:dyDescent="0.2">
      <c r="C579" s="14"/>
      <c r="G579" s="14"/>
    </row>
    <row r="580" spans="3:7" x14ac:dyDescent="0.2">
      <c r="C580" s="14"/>
      <c r="G580" s="14"/>
    </row>
    <row r="581" spans="3:7" x14ac:dyDescent="0.2">
      <c r="C581" s="14"/>
      <c r="G581" s="14"/>
    </row>
    <row r="582" spans="3:7" x14ac:dyDescent="0.2">
      <c r="C582" s="14"/>
      <c r="G582" s="14"/>
    </row>
    <row r="583" spans="3:7" x14ac:dyDescent="0.2">
      <c r="C583" s="14"/>
      <c r="G583" s="14"/>
    </row>
    <row r="584" spans="3:7" x14ac:dyDescent="0.2">
      <c r="C584" s="14"/>
      <c r="G584" s="14"/>
    </row>
    <row r="585" spans="3:7" x14ac:dyDescent="0.2">
      <c r="C585" s="14"/>
      <c r="G585" s="14"/>
    </row>
    <row r="586" spans="3:7" x14ac:dyDescent="0.2">
      <c r="C586" s="14"/>
      <c r="G586" s="14"/>
    </row>
    <row r="587" spans="3:7" x14ac:dyDescent="0.2">
      <c r="C587" s="14"/>
      <c r="G587" s="14"/>
    </row>
    <row r="588" spans="3:7" x14ac:dyDescent="0.2">
      <c r="C588" s="14"/>
      <c r="G588" s="14"/>
    </row>
    <row r="589" spans="3:7" x14ac:dyDescent="0.2">
      <c r="C589" s="14"/>
      <c r="G589" s="14"/>
    </row>
    <row r="590" spans="3:7" x14ac:dyDescent="0.2">
      <c r="C590" s="14"/>
      <c r="G590" s="14"/>
    </row>
    <row r="591" spans="3:7" x14ac:dyDescent="0.2">
      <c r="C591" s="14"/>
      <c r="G591" s="14"/>
    </row>
    <row r="592" spans="3:7" x14ac:dyDescent="0.2">
      <c r="C592" s="14"/>
      <c r="G592" s="14"/>
    </row>
    <row r="593" spans="3:7" x14ac:dyDescent="0.2">
      <c r="C593" s="14"/>
      <c r="G593" s="14"/>
    </row>
    <row r="594" spans="3:7" x14ac:dyDescent="0.2">
      <c r="C594" s="14"/>
      <c r="G594" s="14"/>
    </row>
    <row r="595" spans="3:7" x14ac:dyDescent="0.2">
      <c r="C595" s="14"/>
      <c r="G595" s="14"/>
    </row>
    <row r="596" spans="3:7" x14ac:dyDescent="0.2">
      <c r="C596" s="14"/>
      <c r="G596" s="14"/>
    </row>
    <row r="597" spans="3:7" x14ac:dyDescent="0.2">
      <c r="C597" s="14"/>
      <c r="G597" s="14"/>
    </row>
    <row r="598" spans="3:7" x14ac:dyDescent="0.2">
      <c r="C598" s="14"/>
      <c r="G598" s="14"/>
    </row>
    <row r="599" spans="3:7" x14ac:dyDescent="0.2">
      <c r="C599" s="14"/>
      <c r="G599" s="14"/>
    </row>
    <row r="600" spans="3:7" x14ac:dyDescent="0.2">
      <c r="C600" s="14"/>
      <c r="G600" s="14"/>
    </row>
    <row r="601" spans="3:7" x14ac:dyDescent="0.2">
      <c r="C601" s="14"/>
      <c r="G601" s="14"/>
    </row>
    <row r="602" spans="3:7" x14ac:dyDescent="0.2">
      <c r="C602" s="14"/>
      <c r="G602" s="14"/>
    </row>
    <row r="603" spans="3:7" x14ac:dyDescent="0.2">
      <c r="C603" s="14"/>
      <c r="G603" s="14"/>
    </row>
    <row r="604" spans="3:7" x14ac:dyDescent="0.2">
      <c r="C604" s="14"/>
      <c r="G604" s="14"/>
    </row>
    <row r="605" spans="3:7" x14ac:dyDescent="0.2">
      <c r="C605" s="14"/>
      <c r="G605" s="14"/>
    </row>
    <row r="606" spans="3:7" x14ac:dyDescent="0.2">
      <c r="C606" s="14"/>
      <c r="G606" s="14"/>
    </row>
    <row r="607" spans="3:7" x14ac:dyDescent="0.2">
      <c r="C607" s="14"/>
      <c r="G607" s="14"/>
    </row>
    <row r="608" spans="3:7" x14ac:dyDescent="0.2">
      <c r="C608" s="14"/>
      <c r="G608" s="14"/>
    </row>
    <row r="609" spans="3:7" x14ac:dyDescent="0.2">
      <c r="C609" s="14"/>
      <c r="G609" s="14"/>
    </row>
    <row r="610" spans="3:7" x14ac:dyDescent="0.2">
      <c r="C610" s="14"/>
      <c r="G610" s="14"/>
    </row>
    <row r="611" spans="3:7" x14ac:dyDescent="0.2">
      <c r="C611" s="14"/>
      <c r="G611" s="14"/>
    </row>
    <row r="612" spans="3:7" x14ac:dyDescent="0.2">
      <c r="C612" s="14"/>
      <c r="G612" s="14"/>
    </row>
    <row r="613" spans="3:7" x14ac:dyDescent="0.2">
      <c r="C613" s="14"/>
      <c r="G613" s="14"/>
    </row>
    <row r="614" spans="3:7" x14ac:dyDescent="0.2">
      <c r="C614" s="14"/>
      <c r="G614" s="14"/>
    </row>
    <row r="615" spans="3:7" x14ac:dyDescent="0.2">
      <c r="C615" s="14"/>
      <c r="G615" s="14"/>
    </row>
    <row r="616" spans="3:7" x14ac:dyDescent="0.2">
      <c r="C616" s="14"/>
      <c r="G616" s="14"/>
    </row>
    <row r="617" spans="3:7" x14ac:dyDescent="0.2">
      <c r="C617" s="14"/>
      <c r="G617" s="14"/>
    </row>
    <row r="618" spans="3:7" x14ac:dyDescent="0.2">
      <c r="C618" s="14"/>
      <c r="G618" s="14"/>
    </row>
    <row r="619" spans="3:7" x14ac:dyDescent="0.2">
      <c r="C619" s="14"/>
      <c r="G619" s="14"/>
    </row>
    <row r="620" spans="3:7" x14ac:dyDescent="0.2">
      <c r="C620" s="14"/>
      <c r="G620" s="14"/>
    </row>
    <row r="621" spans="3:7" x14ac:dyDescent="0.2">
      <c r="C621" s="14"/>
      <c r="G621" s="14"/>
    </row>
    <row r="622" spans="3:7" x14ac:dyDescent="0.2">
      <c r="C622" s="14"/>
      <c r="G622" s="14"/>
    </row>
    <row r="623" spans="3:7" x14ac:dyDescent="0.2">
      <c r="C623" s="14"/>
      <c r="G623" s="14"/>
    </row>
    <row r="624" spans="3:7" x14ac:dyDescent="0.2">
      <c r="C624" s="14"/>
      <c r="G624" s="14"/>
    </row>
    <row r="625" spans="3:7" x14ac:dyDescent="0.2">
      <c r="C625" s="14"/>
      <c r="G625" s="14"/>
    </row>
    <row r="626" spans="3:7" x14ac:dyDescent="0.2">
      <c r="C626" s="14"/>
      <c r="G626" s="14"/>
    </row>
    <row r="627" spans="3:7" x14ac:dyDescent="0.2">
      <c r="C627" s="14"/>
      <c r="G627" s="14"/>
    </row>
    <row r="628" spans="3:7" x14ac:dyDescent="0.2">
      <c r="C628" s="14"/>
      <c r="G628" s="14"/>
    </row>
    <row r="629" spans="3:7" x14ac:dyDescent="0.2">
      <c r="C629" s="14"/>
      <c r="G629" s="14"/>
    </row>
    <row r="630" spans="3:7" x14ac:dyDescent="0.2">
      <c r="C630" s="14"/>
      <c r="G630" s="14"/>
    </row>
    <row r="631" spans="3:7" x14ac:dyDescent="0.2">
      <c r="C631" s="14"/>
      <c r="G631" s="14"/>
    </row>
    <row r="632" spans="3:7" x14ac:dyDescent="0.2">
      <c r="C632" s="14"/>
      <c r="G632" s="14"/>
    </row>
    <row r="633" spans="3:7" x14ac:dyDescent="0.2">
      <c r="C633" s="14"/>
      <c r="G633" s="14"/>
    </row>
    <row r="634" spans="3:7" x14ac:dyDescent="0.2">
      <c r="C634" s="14"/>
      <c r="G634" s="14"/>
    </row>
    <row r="635" spans="3:7" x14ac:dyDescent="0.2">
      <c r="C635" s="14"/>
      <c r="G635" s="14"/>
    </row>
    <row r="636" spans="3:7" x14ac:dyDescent="0.2">
      <c r="C636" s="14"/>
      <c r="G636" s="14"/>
    </row>
    <row r="637" spans="3:7" x14ac:dyDescent="0.2">
      <c r="C637" s="14"/>
      <c r="G637" s="14"/>
    </row>
    <row r="638" spans="3:7" x14ac:dyDescent="0.2">
      <c r="C638" s="14"/>
      <c r="G638" s="14"/>
    </row>
    <row r="639" spans="3:7" x14ac:dyDescent="0.2">
      <c r="C639" s="14"/>
      <c r="G639" s="14"/>
    </row>
    <row r="640" spans="3:7" x14ac:dyDescent="0.2">
      <c r="C640" s="14"/>
      <c r="G640" s="14"/>
    </row>
    <row r="641" spans="3:7" x14ac:dyDescent="0.2">
      <c r="C641" s="14"/>
      <c r="G641" s="14"/>
    </row>
    <row r="642" spans="3:7" x14ac:dyDescent="0.2">
      <c r="C642" s="14"/>
      <c r="G642" s="14"/>
    </row>
    <row r="643" spans="3:7" x14ac:dyDescent="0.2">
      <c r="C643" s="14"/>
      <c r="G643" s="14"/>
    </row>
    <row r="644" spans="3:7" x14ac:dyDescent="0.2">
      <c r="C644" s="14"/>
      <c r="G644" s="14"/>
    </row>
    <row r="645" spans="3:7" x14ac:dyDescent="0.2">
      <c r="C645" s="14"/>
      <c r="G645" s="14"/>
    </row>
    <row r="646" spans="3:7" x14ac:dyDescent="0.2">
      <c r="C646" s="14"/>
      <c r="G646" s="14"/>
    </row>
    <row r="647" spans="3:7" x14ac:dyDescent="0.2">
      <c r="C647" s="14"/>
      <c r="G647" s="14"/>
    </row>
    <row r="648" spans="3:7" x14ac:dyDescent="0.2">
      <c r="C648" s="14"/>
      <c r="G648" s="14"/>
    </row>
    <row r="649" spans="3:7" x14ac:dyDescent="0.2">
      <c r="C649" s="14"/>
      <c r="G649" s="14"/>
    </row>
    <row r="650" spans="3:7" x14ac:dyDescent="0.2">
      <c r="C650" s="14"/>
      <c r="G650" s="14"/>
    </row>
    <row r="651" spans="3:7" x14ac:dyDescent="0.2">
      <c r="C651" s="14"/>
      <c r="G651" s="14"/>
    </row>
    <row r="652" spans="3:7" x14ac:dyDescent="0.2">
      <c r="C652" s="14"/>
      <c r="G652" s="14"/>
    </row>
    <row r="653" spans="3:7" x14ac:dyDescent="0.2">
      <c r="C653" s="14"/>
      <c r="G653" s="14"/>
    </row>
    <row r="654" spans="3:7" x14ac:dyDescent="0.2">
      <c r="C654" s="14"/>
      <c r="G654" s="14"/>
    </row>
    <row r="655" spans="3:7" x14ac:dyDescent="0.2">
      <c r="C655" s="14"/>
      <c r="G655" s="14"/>
    </row>
    <row r="656" spans="3:7" x14ac:dyDescent="0.2">
      <c r="C656" s="14"/>
      <c r="G656" s="14"/>
    </row>
    <row r="657" spans="3:7" x14ac:dyDescent="0.2">
      <c r="C657" s="14"/>
      <c r="G657" s="14"/>
    </row>
    <row r="658" spans="3:7" x14ac:dyDescent="0.2">
      <c r="C658" s="14"/>
      <c r="G658" s="14"/>
    </row>
    <row r="659" spans="3:7" x14ac:dyDescent="0.2">
      <c r="C659" s="14"/>
      <c r="G659" s="14"/>
    </row>
    <row r="660" spans="3:7" x14ac:dyDescent="0.2">
      <c r="C660" s="14"/>
      <c r="G660" s="14"/>
    </row>
    <row r="661" spans="3:7" x14ac:dyDescent="0.2">
      <c r="C661" s="14"/>
      <c r="G661" s="14"/>
    </row>
    <row r="662" spans="3:7" x14ac:dyDescent="0.2">
      <c r="C662" s="14"/>
      <c r="G662" s="14"/>
    </row>
    <row r="663" spans="3:7" x14ac:dyDescent="0.2">
      <c r="C663" s="14"/>
      <c r="G663" s="14"/>
    </row>
    <row r="664" spans="3:7" x14ac:dyDescent="0.2">
      <c r="C664" s="14"/>
      <c r="G664" s="14"/>
    </row>
    <row r="665" spans="3:7" x14ac:dyDescent="0.2">
      <c r="C665" s="14"/>
      <c r="G665" s="14"/>
    </row>
    <row r="666" spans="3:7" x14ac:dyDescent="0.2">
      <c r="C666" s="14"/>
      <c r="G666" s="14"/>
    </row>
    <row r="667" spans="3:7" x14ac:dyDescent="0.2">
      <c r="C667" s="14"/>
      <c r="G667" s="14"/>
    </row>
    <row r="668" spans="3:7" x14ac:dyDescent="0.2">
      <c r="C668" s="14"/>
      <c r="G668" s="14"/>
    </row>
    <row r="669" spans="3:7" x14ac:dyDescent="0.2">
      <c r="C669" s="14"/>
      <c r="G669" s="14"/>
    </row>
    <row r="670" spans="3:7" x14ac:dyDescent="0.2">
      <c r="C670" s="14"/>
      <c r="G670" s="14"/>
    </row>
    <row r="671" spans="3:7" x14ac:dyDescent="0.2">
      <c r="C671" s="14"/>
      <c r="G671" s="14"/>
    </row>
    <row r="672" spans="3:7" x14ac:dyDescent="0.2">
      <c r="C672" s="14"/>
      <c r="G672" s="14"/>
    </row>
    <row r="673" spans="3:7" x14ac:dyDescent="0.2">
      <c r="C673" s="14"/>
      <c r="G673" s="14"/>
    </row>
    <row r="674" spans="3:7" x14ac:dyDescent="0.2">
      <c r="C674" s="14"/>
      <c r="G674" s="14"/>
    </row>
    <row r="675" spans="3:7" x14ac:dyDescent="0.2">
      <c r="C675" s="14"/>
      <c r="G675" s="14"/>
    </row>
    <row r="676" spans="3:7" x14ac:dyDescent="0.2">
      <c r="C676" s="14"/>
      <c r="G676" s="14"/>
    </row>
    <row r="677" spans="3:7" x14ac:dyDescent="0.2">
      <c r="C677" s="14"/>
      <c r="G677" s="14"/>
    </row>
    <row r="678" spans="3:7" x14ac:dyDescent="0.2">
      <c r="C678" s="14"/>
      <c r="G678" s="14"/>
    </row>
    <row r="679" spans="3:7" x14ac:dyDescent="0.2">
      <c r="C679" s="14"/>
      <c r="G679" s="14"/>
    </row>
    <row r="680" spans="3:7" x14ac:dyDescent="0.2">
      <c r="C680" s="14"/>
      <c r="G680" s="14"/>
    </row>
    <row r="681" spans="3:7" x14ac:dyDescent="0.2">
      <c r="C681" s="14"/>
      <c r="G681" s="14"/>
    </row>
    <row r="682" spans="3:7" x14ac:dyDescent="0.2">
      <c r="C682" s="14"/>
      <c r="G682" s="14"/>
    </row>
    <row r="683" spans="3:7" x14ac:dyDescent="0.2">
      <c r="C683" s="14"/>
      <c r="G683" s="14"/>
    </row>
    <row r="684" spans="3:7" x14ac:dyDescent="0.2">
      <c r="C684" s="14"/>
      <c r="G684" s="14"/>
    </row>
    <row r="685" spans="3:7" x14ac:dyDescent="0.2">
      <c r="C685" s="14"/>
      <c r="G685" s="14"/>
    </row>
    <row r="686" spans="3:7" x14ac:dyDescent="0.2">
      <c r="C686" s="14"/>
      <c r="G686" s="14"/>
    </row>
    <row r="687" spans="3:7" x14ac:dyDescent="0.2">
      <c r="C687" s="14"/>
      <c r="G687" s="14"/>
    </row>
    <row r="688" spans="3:7" x14ac:dyDescent="0.2">
      <c r="C688" s="14"/>
      <c r="G688" s="14"/>
    </row>
    <row r="689" spans="3:7" x14ac:dyDescent="0.2">
      <c r="C689" s="14"/>
      <c r="G689" s="14"/>
    </row>
    <row r="690" spans="3:7" x14ac:dyDescent="0.2">
      <c r="C690" s="14"/>
      <c r="G690" s="14"/>
    </row>
    <row r="691" spans="3:7" x14ac:dyDescent="0.2">
      <c r="C691" s="14"/>
      <c r="G691" s="14"/>
    </row>
    <row r="692" spans="3:7" x14ac:dyDescent="0.2">
      <c r="C692" s="14"/>
      <c r="G692" s="14"/>
    </row>
    <row r="693" spans="3:7" x14ac:dyDescent="0.2">
      <c r="C693" s="14"/>
      <c r="G693" s="14"/>
    </row>
    <row r="694" spans="3:7" x14ac:dyDescent="0.2">
      <c r="C694" s="14"/>
      <c r="G694" s="14"/>
    </row>
    <row r="695" spans="3:7" x14ac:dyDescent="0.2">
      <c r="C695" s="14"/>
      <c r="G695" s="14"/>
    </row>
    <row r="696" spans="3:7" x14ac:dyDescent="0.2">
      <c r="C696" s="14"/>
      <c r="G696" s="14"/>
    </row>
    <row r="697" spans="3:7" x14ac:dyDescent="0.2">
      <c r="C697" s="14"/>
      <c r="G697" s="14"/>
    </row>
    <row r="698" spans="3:7" x14ac:dyDescent="0.2">
      <c r="C698" s="14"/>
      <c r="G698" s="14"/>
    </row>
    <row r="699" spans="3:7" x14ac:dyDescent="0.2">
      <c r="C699" s="14"/>
      <c r="G699" s="14"/>
    </row>
    <row r="700" spans="3:7" x14ac:dyDescent="0.2">
      <c r="C700" s="14"/>
      <c r="G700" s="14"/>
    </row>
    <row r="701" spans="3:7" x14ac:dyDescent="0.2">
      <c r="C701" s="14"/>
      <c r="G701" s="14"/>
    </row>
    <row r="702" spans="3:7" x14ac:dyDescent="0.2">
      <c r="C702" s="14"/>
      <c r="G702" s="14"/>
    </row>
    <row r="703" spans="3:7" x14ac:dyDescent="0.2">
      <c r="C703" s="14"/>
      <c r="G703" s="14"/>
    </row>
    <row r="704" spans="3:7" x14ac:dyDescent="0.2">
      <c r="C704" s="14"/>
      <c r="G704" s="14"/>
    </row>
    <row r="705" spans="3:7" x14ac:dyDescent="0.2">
      <c r="C705" s="14"/>
      <c r="G705" s="14"/>
    </row>
    <row r="706" spans="3:7" x14ac:dyDescent="0.2">
      <c r="C706" s="14"/>
      <c r="G706" s="14"/>
    </row>
    <row r="707" spans="3:7" x14ac:dyDescent="0.2">
      <c r="C707" s="14"/>
      <c r="G707" s="14"/>
    </row>
    <row r="708" spans="3:7" x14ac:dyDescent="0.2">
      <c r="C708" s="14"/>
      <c r="G708" s="14"/>
    </row>
    <row r="709" spans="3:7" x14ac:dyDescent="0.2">
      <c r="C709" s="14"/>
      <c r="G709" s="14"/>
    </row>
    <row r="710" spans="3:7" x14ac:dyDescent="0.2">
      <c r="C710" s="14"/>
      <c r="G710" s="14"/>
    </row>
    <row r="711" spans="3:7" x14ac:dyDescent="0.2">
      <c r="C711" s="14"/>
      <c r="G711" s="14"/>
    </row>
    <row r="712" spans="3:7" x14ac:dyDescent="0.2">
      <c r="C712" s="14"/>
      <c r="G712" s="14"/>
    </row>
    <row r="713" spans="3:7" x14ac:dyDescent="0.2">
      <c r="C713" s="14"/>
      <c r="G713" s="14"/>
    </row>
    <row r="714" spans="3:7" x14ac:dyDescent="0.2">
      <c r="C714" s="14"/>
      <c r="G714" s="14"/>
    </row>
    <row r="715" spans="3:7" x14ac:dyDescent="0.2">
      <c r="C715" s="14"/>
      <c r="G715" s="14"/>
    </row>
    <row r="716" spans="3:7" x14ac:dyDescent="0.2">
      <c r="C716" s="14"/>
      <c r="G716" s="14"/>
    </row>
    <row r="717" spans="3:7" x14ac:dyDescent="0.2">
      <c r="C717" s="14"/>
      <c r="G717" s="14"/>
    </row>
    <row r="718" spans="3:7" x14ac:dyDescent="0.2">
      <c r="C718" s="14"/>
      <c r="G718" s="14"/>
    </row>
    <row r="719" spans="3:7" x14ac:dyDescent="0.2">
      <c r="C719" s="14"/>
      <c r="G719" s="14"/>
    </row>
    <row r="720" spans="3:7" x14ac:dyDescent="0.2">
      <c r="C720" s="14"/>
      <c r="G720" s="14"/>
    </row>
    <row r="721" spans="3:7" x14ac:dyDescent="0.2">
      <c r="C721" s="14"/>
      <c r="G721" s="14"/>
    </row>
    <row r="722" spans="3:7" x14ac:dyDescent="0.2">
      <c r="C722" s="14"/>
      <c r="G722" s="14"/>
    </row>
    <row r="723" spans="3:7" x14ac:dyDescent="0.2">
      <c r="C723" s="14"/>
      <c r="G723" s="14"/>
    </row>
    <row r="724" spans="3:7" x14ac:dyDescent="0.2">
      <c r="C724" s="14"/>
      <c r="G724" s="14"/>
    </row>
    <row r="725" spans="3:7" x14ac:dyDescent="0.2">
      <c r="C725" s="14"/>
      <c r="G725" s="14"/>
    </row>
    <row r="726" spans="3:7" x14ac:dyDescent="0.2">
      <c r="C726" s="14"/>
      <c r="G726" s="14"/>
    </row>
    <row r="727" spans="3:7" x14ac:dyDescent="0.2">
      <c r="C727" s="14"/>
      <c r="G727" s="14"/>
    </row>
    <row r="728" spans="3:7" x14ac:dyDescent="0.2">
      <c r="C728" s="14"/>
      <c r="G728" s="14"/>
    </row>
    <row r="729" spans="3:7" x14ac:dyDescent="0.2">
      <c r="C729" s="14"/>
      <c r="G729" s="14"/>
    </row>
    <row r="730" spans="3:7" x14ac:dyDescent="0.2">
      <c r="C730" s="14"/>
      <c r="G730" s="14"/>
    </row>
    <row r="731" spans="3:7" x14ac:dyDescent="0.2">
      <c r="C731" s="14"/>
      <c r="G731" s="14"/>
    </row>
    <row r="732" spans="3:7" x14ac:dyDescent="0.2">
      <c r="C732" s="14"/>
      <c r="G732" s="14"/>
    </row>
    <row r="733" spans="3:7" x14ac:dyDescent="0.2">
      <c r="C733" s="14"/>
      <c r="G733" s="14"/>
    </row>
    <row r="734" spans="3:7" x14ac:dyDescent="0.2">
      <c r="C734" s="14"/>
      <c r="G734" s="14"/>
    </row>
    <row r="735" spans="3:7" x14ac:dyDescent="0.2">
      <c r="C735" s="14"/>
      <c r="G735" s="14"/>
    </row>
    <row r="736" spans="3:7" x14ac:dyDescent="0.2">
      <c r="C736" s="14"/>
      <c r="G736" s="14"/>
    </row>
    <row r="737" spans="3:7" x14ac:dyDescent="0.2">
      <c r="C737" s="14"/>
      <c r="G737" s="14"/>
    </row>
    <row r="738" spans="3:7" x14ac:dyDescent="0.2">
      <c r="C738" s="14"/>
      <c r="G738" s="14"/>
    </row>
    <row r="739" spans="3:7" x14ac:dyDescent="0.2">
      <c r="C739" s="14"/>
      <c r="G739" s="14"/>
    </row>
    <row r="740" spans="3:7" x14ac:dyDescent="0.2">
      <c r="C740" s="14"/>
      <c r="G740" s="14"/>
    </row>
    <row r="741" spans="3:7" x14ac:dyDescent="0.2">
      <c r="C741" s="14"/>
      <c r="G741" s="14"/>
    </row>
    <row r="742" spans="3:7" x14ac:dyDescent="0.2">
      <c r="C742" s="14"/>
      <c r="G742" s="14"/>
    </row>
    <row r="743" spans="3:7" x14ac:dyDescent="0.2">
      <c r="C743" s="14"/>
      <c r="G743" s="14"/>
    </row>
    <row r="744" spans="3:7" x14ac:dyDescent="0.2">
      <c r="C744" s="14"/>
      <c r="G744" s="14"/>
    </row>
    <row r="745" spans="3:7" x14ac:dyDescent="0.2">
      <c r="C745" s="14"/>
      <c r="G745" s="14"/>
    </row>
    <row r="746" spans="3:7" x14ac:dyDescent="0.2">
      <c r="C746" s="14"/>
      <c r="G746" s="14"/>
    </row>
    <row r="747" spans="3:7" x14ac:dyDescent="0.2">
      <c r="C747" s="14"/>
      <c r="G747" s="14"/>
    </row>
    <row r="748" spans="3:7" x14ac:dyDescent="0.2">
      <c r="C748" s="14"/>
      <c r="G748" s="14"/>
    </row>
    <row r="749" spans="3:7" x14ac:dyDescent="0.2">
      <c r="C749" s="14"/>
      <c r="G749" s="14"/>
    </row>
    <row r="750" spans="3:7" x14ac:dyDescent="0.2">
      <c r="C750" s="14"/>
      <c r="G750" s="14"/>
    </row>
    <row r="751" spans="3:7" x14ac:dyDescent="0.2">
      <c r="C751" s="14"/>
      <c r="G751" s="14"/>
    </row>
    <row r="752" spans="3:7" x14ac:dyDescent="0.2">
      <c r="C752" s="14"/>
      <c r="G752" s="14"/>
    </row>
    <row r="753" spans="3:7" x14ac:dyDescent="0.2">
      <c r="C753" s="14"/>
      <c r="G753" s="14"/>
    </row>
    <row r="754" spans="3:7" x14ac:dyDescent="0.2">
      <c r="C754" s="14"/>
      <c r="G754" s="14"/>
    </row>
    <row r="755" spans="3:7" x14ac:dyDescent="0.2">
      <c r="C755" s="14"/>
      <c r="G755" s="14"/>
    </row>
    <row r="756" spans="3:7" x14ac:dyDescent="0.2">
      <c r="C756" s="14"/>
      <c r="G756" s="14"/>
    </row>
    <row r="757" spans="3:7" x14ac:dyDescent="0.2">
      <c r="C757" s="14"/>
      <c r="G757" s="14"/>
    </row>
    <row r="758" spans="3:7" x14ac:dyDescent="0.2">
      <c r="C758" s="14"/>
      <c r="G758" s="14"/>
    </row>
    <row r="759" spans="3:7" x14ac:dyDescent="0.2">
      <c r="C759" s="14"/>
      <c r="G759" s="14"/>
    </row>
    <row r="760" spans="3:7" x14ac:dyDescent="0.2">
      <c r="C760" s="14"/>
      <c r="G760" s="14"/>
    </row>
    <row r="761" spans="3:7" x14ac:dyDescent="0.2">
      <c r="C761" s="14"/>
      <c r="G761" s="14"/>
    </row>
    <row r="762" spans="3:7" x14ac:dyDescent="0.2">
      <c r="C762" s="14"/>
      <c r="G762" s="14"/>
    </row>
    <row r="763" spans="3:7" x14ac:dyDescent="0.2">
      <c r="C763" s="14"/>
      <c r="G763" s="14"/>
    </row>
    <row r="764" spans="3:7" x14ac:dyDescent="0.2">
      <c r="C764" s="14"/>
      <c r="G764" s="14"/>
    </row>
    <row r="765" spans="3:7" x14ac:dyDescent="0.2">
      <c r="C765" s="14"/>
      <c r="G765" s="14"/>
    </row>
    <row r="766" spans="3:7" x14ac:dyDescent="0.2">
      <c r="C766" s="14"/>
      <c r="G766" s="14"/>
    </row>
    <row r="767" spans="3:7" x14ac:dyDescent="0.2">
      <c r="C767" s="14"/>
      <c r="G767" s="14"/>
    </row>
    <row r="768" spans="3:7" x14ac:dyDescent="0.2">
      <c r="C768" s="14"/>
      <c r="G768" s="14"/>
    </row>
    <row r="769" spans="3:7" x14ac:dyDescent="0.2">
      <c r="C769" s="14"/>
      <c r="G769" s="14"/>
    </row>
    <row r="770" spans="3:7" x14ac:dyDescent="0.2">
      <c r="C770" s="14"/>
      <c r="G770" s="14"/>
    </row>
    <row r="771" spans="3:7" x14ac:dyDescent="0.2">
      <c r="C771" s="14"/>
      <c r="G771" s="14"/>
    </row>
    <row r="772" spans="3:7" x14ac:dyDescent="0.2">
      <c r="C772" s="14"/>
      <c r="G772" s="14"/>
    </row>
    <row r="773" spans="3:7" x14ac:dyDescent="0.2">
      <c r="C773" s="14"/>
      <c r="G773" s="14"/>
    </row>
    <row r="774" spans="3:7" x14ac:dyDescent="0.2">
      <c r="C774" s="14"/>
      <c r="G774" s="14"/>
    </row>
    <row r="775" spans="3:7" x14ac:dyDescent="0.2">
      <c r="C775" s="14"/>
      <c r="G775" s="14"/>
    </row>
    <row r="776" spans="3:7" x14ac:dyDescent="0.2">
      <c r="C776" s="14"/>
      <c r="G776" s="14"/>
    </row>
    <row r="777" spans="3:7" x14ac:dyDescent="0.2">
      <c r="C777" s="14"/>
      <c r="G777" s="14"/>
    </row>
    <row r="778" spans="3:7" x14ac:dyDescent="0.2">
      <c r="C778" s="14"/>
      <c r="G778" s="14"/>
    </row>
    <row r="779" spans="3:7" x14ac:dyDescent="0.2">
      <c r="C779" s="14"/>
      <c r="G779" s="14"/>
    </row>
    <row r="780" spans="3:7" x14ac:dyDescent="0.2">
      <c r="C780" s="14"/>
      <c r="G780" s="14"/>
    </row>
    <row r="781" spans="3:7" x14ac:dyDescent="0.2">
      <c r="C781" s="14"/>
      <c r="G781" s="14"/>
    </row>
    <row r="782" spans="3:7" x14ac:dyDescent="0.2">
      <c r="C782" s="14"/>
      <c r="G782" s="14"/>
    </row>
    <row r="783" spans="3:7" x14ac:dyDescent="0.2">
      <c r="C783" s="14"/>
      <c r="G783" s="14"/>
    </row>
    <row r="784" spans="3:7" x14ac:dyDescent="0.2">
      <c r="C784" s="14"/>
      <c r="G784" s="14"/>
    </row>
    <row r="785" spans="3:7" x14ac:dyDescent="0.2">
      <c r="C785" s="14"/>
      <c r="G785" s="14"/>
    </row>
    <row r="786" spans="3:7" x14ac:dyDescent="0.2">
      <c r="C786" s="14"/>
      <c r="G786" s="14"/>
    </row>
    <row r="787" spans="3:7" x14ac:dyDescent="0.2">
      <c r="C787" s="14"/>
      <c r="G787" s="14"/>
    </row>
    <row r="788" spans="3:7" x14ac:dyDescent="0.2">
      <c r="C788" s="14"/>
      <c r="G788" s="14"/>
    </row>
    <row r="789" spans="3:7" x14ac:dyDescent="0.2">
      <c r="C789" s="14"/>
      <c r="G789" s="14"/>
    </row>
    <row r="790" spans="3:7" x14ac:dyDescent="0.2">
      <c r="C790" s="14"/>
      <c r="G790" s="14"/>
    </row>
    <row r="791" spans="3:7" x14ac:dyDescent="0.2">
      <c r="C791" s="14"/>
      <c r="G791" s="14"/>
    </row>
    <row r="792" spans="3:7" x14ac:dyDescent="0.2">
      <c r="C792" s="14"/>
      <c r="G792" s="14"/>
    </row>
    <row r="793" spans="3:7" x14ac:dyDescent="0.2">
      <c r="C793" s="14"/>
      <c r="G793" s="14"/>
    </row>
    <row r="794" spans="3:7" x14ac:dyDescent="0.2">
      <c r="C794" s="14"/>
      <c r="G794" s="14"/>
    </row>
    <row r="795" spans="3:7" x14ac:dyDescent="0.2">
      <c r="C795" s="14"/>
      <c r="G795" s="14"/>
    </row>
    <row r="796" spans="3:7" x14ac:dyDescent="0.2">
      <c r="C796" s="14"/>
      <c r="G796" s="14"/>
    </row>
    <row r="797" spans="3:7" x14ac:dyDescent="0.2">
      <c r="C797" s="14"/>
      <c r="G797" s="14"/>
    </row>
    <row r="798" spans="3:7" x14ac:dyDescent="0.2">
      <c r="C798" s="14"/>
      <c r="G798" s="14"/>
    </row>
    <row r="799" spans="3:7" x14ac:dyDescent="0.2">
      <c r="C799" s="14"/>
      <c r="G799" s="14"/>
    </row>
    <row r="800" spans="3:7" x14ac:dyDescent="0.2">
      <c r="C800" s="14"/>
      <c r="G800" s="14"/>
    </row>
    <row r="801" spans="3:7" x14ac:dyDescent="0.2">
      <c r="C801" s="14"/>
      <c r="G801" s="14"/>
    </row>
    <row r="802" spans="3:7" x14ac:dyDescent="0.2">
      <c r="C802" s="14"/>
      <c r="G802" s="14"/>
    </row>
    <row r="803" spans="3:7" x14ac:dyDescent="0.2">
      <c r="C803" s="14"/>
      <c r="G803" s="14"/>
    </row>
    <row r="804" spans="3:7" x14ac:dyDescent="0.2">
      <c r="C804" s="14"/>
      <c r="G804" s="14"/>
    </row>
    <row r="805" spans="3:7" x14ac:dyDescent="0.2">
      <c r="C805" s="14"/>
      <c r="G805" s="14"/>
    </row>
    <row r="806" spans="3:7" x14ac:dyDescent="0.2">
      <c r="C806" s="14"/>
      <c r="G806" s="14"/>
    </row>
    <row r="807" spans="3:7" x14ac:dyDescent="0.2">
      <c r="C807" s="14"/>
      <c r="G807" s="14"/>
    </row>
    <row r="808" spans="3:7" x14ac:dyDescent="0.2">
      <c r="C808" s="14"/>
      <c r="G808" s="14"/>
    </row>
    <row r="809" spans="3:7" x14ac:dyDescent="0.2">
      <c r="C809" s="14"/>
      <c r="G809" s="14"/>
    </row>
    <row r="810" spans="3:7" x14ac:dyDescent="0.2">
      <c r="C810" s="14"/>
      <c r="G810" s="14"/>
    </row>
    <row r="811" spans="3:7" x14ac:dyDescent="0.2">
      <c r="C811" s="14"/>
      <c r="G811" s="14"/>
    </row>
    <row r="812" spans="3:7" x14ac:dyDescent="0.2">
      <c r="C812" s="14"/>
      <c r="G812" s="14"/>
    </row>
    <row r="813" spans="3:7" x14ac:dyDescent="0.2">
      <c r="C813" s="14"/>
      <c r="G813" s="14"/>
    </row>
    <row r="814" spans="3:7" x14ac:dyDescent="0.2">
      <c r="C814" s="14"/>
      <c r="G814" s="14"/>
    </row>
    <row r="815" spans="3:7" x14ac:dyDescent="0.2">
      <c r="C815" s="14"/>
      <c r="G815" s="14"/>
    </row>
    <row r="816" spans="3:7" x14ac:dyDescent="0.2">
      <c r="C816" s="14"/>
      <c r="G816" s="14"/>
    </row>
    <row r="817" spans="3:7" x14ac:dyDescent="0.2">
      <c r="C817" s="14"/>
      <c r="G817" s="14"/>
    </row>
    <row r="818" spans="3:7" x14ac:dyDescent="0.2">
      <c r="C818" s="14"/>
      <c r="G818" s="14"/>
    </row>
    <row r="819" spans="3:7" x14ac:dyDescent="0.2">
      <c r="C819" s="14"/>
      <c r="G819" s="14"/>
    </row>
    <row r="820" spans="3:7" x14ac:dyDescent="0.2">
      <c r="C820" s="14"/>
      <c r="G820" s="14"/>
    </row>
    <row r="821" spans="3:7" x14ac:dyDescent="0.2">
      <c r="C821" s="14"/>
      <c r="G821" s="14"/>
    </row>
    <row r="822" spans="3:7" x14ac:dyDescent="0.2">
      <c r="C822" s="14"/>
      <c r="G822" s="14"/>
    </row>
    <row r="823" spans="3:7" x14ac:dyDescent="0.2">
      <c r="C823" s="14"/>
      <c r="G823" s="14"/>
    </row>
    <row r="824" spans="3:7" x14ac:dyDescent="0.2">
      <c r="C824" s="14"/>
      <c r="G824" s="14"/>
    </row>
    <row r="825" spans="3:7" x14ac:dyDescent="0.2">
      <c r="C825" s="14"/>
      <c r="G825" s="14"/>
    </row>
    <row r="826" spans="3:7" x14ac:dyDescent="0.2">
      <c r="C826" s="14"/>
      <c r="G826" s="14"/>
    </row>
    <row r="827" spans="3:7" x14ac:dyDescent="0.2">
      <c r="C827" s="14"/>
      <c r="G827" s="14"/>
    </row>
    <row r="828" spans="3:7" x14ac:dyDescent="0.2">
      <c r="C828" s="14"/>
      <c r="G828" s="14"/>
    </row>
    <row r="829" spans="3:7" x14ac:dyDescent="0.2">
      <c r="C829" s="14"/>
      <c r="G829" s="14"/>
    </row>
    <row r="830" spans="3:7" x14ac:dyDescent="0.2">
      <c r="C830" s="14"/>
      <c r="G830" s="14"/>
    </row>
    <row r="831" spans="3:7" x14ac:dyDescent="0.2">
      <c r="C831" s="14"/>
      <c r="G831" s="14"/>
    </row>
    <row r="832" spans="3:7" x14ac:dyDescent="0.2">
      <c r="C832" s="14"/>
      <c r="G832" s="14"/>
    </row>
    <row r="833" spans="3:7" x14ac:dyDescent="0.2">
      <c r="C833" s="14"/>
      <c r="G833" s="14"/>
    </row>
    <row r="834" spans="3:7" x14ac:dyDescent="0.2">
      <c r="C834" s="14"/>
      <c r="G834" s="14"/>
    </row>
    <row r="835" spans="3:7" x14ac:dyDescent="0.2">
      <c r="C835" s="14"/>
      <c r="G835" s="14"/>
    </row>
    <row r="836" spans="3:7" x14ac:dyDescent="0.2">
      <c r="C836" s="14"/>
      <c r="G836" s="14"/>
    </row>
    <row r="837" spans="3:7" x14ac:dyDescent="0.2">
      <c r="C837" s="14"/>
      <c r="G837" s="14"/>
    </row>
    <row r="838" spans="3:7" x14ac:dyDescent="0.2">
      <c r="C838" s="14"/>
      <c r="G838" s="14"/>
    </row>
    <row r="839" spans="3:7" x14ac:dyDescent="0.2">
      <c r="C839" s="14"/>
      <c r="G839" s="14"/>
    </row>
    <row r="840" spans="3:7" x14ac:dyDescent="0.2">
      <c r="C840" s="14"/>
      <c r="G840" s="14"/>
    </row>
    <row r="841" spans="3:7" x14ac:dyDescent="0.2">
      <c r="C841" s="14"/>
      <c r="G841" s="14"/>
    </row>
    <row r="842" spans="3:7" x14ac:dyDescent="0.2">
      <c r="C842" s="14"/>
      <c r="G842" s="14"/>
    </row>
    <row r="843" spans="3:7" x14ac:dyDescent="0.2">
      <c r="C843" s="14"/>
      <c r="G843" s="14"/>
    </row>
    <row r="844" spans="3:7" x14ac:dyDescent="0.2">
      <c r="C844" s="14"/>
      <c r="G844" s="14"/>
    </row>
    <row r="845" spans="3:7" x14ac:dyDescent="0.2">
      <c r="C845" s="14"/>
      <c r="G845" s="14"/>
    </row>
    <row r="846" spans="3:7" x14ac:dyDescent="0.2">
      <c r="C846" s="14"/>
      <c r="G846" s="14"/>
    </row>
    <row r="847" spans="3:7" x14ac:dyDescent="0.2">
      <c r="C847" s="14"/>
      <c r="G847" s="14"/>
    </row>
    <row r="848" spans="3:7" x14ac:dyDescent="0.2">
      <c r="C848" s="14"/>
      <c r="G848" s="14"/>
    </row>
    <row r="849" spans="3:7" x14ac:dyDescent="0.2">
      <c r="C849" s="14"/>
      <c r="G849" s="14"/>
    </row>
    <row r="850" spans="3:7" x14ac:dyDescent="0.2">
      <c r="C850" s="14"/>
      <c r="G850" s="14"/>
    </row>
    <row r="851" spans="3:7" x14ac:dyDescent="0.2">
      <c r="C851" s="14"/>
      <c r="G851" s="14"/>
    </row>
    <row r="852" spans="3:7" x14ac:dyDescent="0.2">
      <c r="C852" s="14"/>
      <c r="G852" s="14"/>
    </row>
    <row r="853" spans="3:7" x14ac:dyDescent="0.2">
      <c r="C853" s="14"/>
      <c r="G853" s="14"/>
    </row>
    <row r="854" spans="3:7" x14ac:dyDescent="0.2">
      <c r="C854" s="14"/>
      <c r="G854" s="14"/>
    </row>
    <row r="855" spans="3:7" x14ac:dyDescent="0.2">
      <c r="C855" s="14"/>
      <c r="G855" s="14"/>
    </row>
    <row r="856" spans="3:7" x14ac:dyDescent="0.2">
      <c r="C856" s="14"/>
      <c r="G856" s="14"/>
    </row>
    <row r="857" spans="3:7" x14ac:dyDescent="0.2">
      <c r="C857" s="14"/>
      <c r="G857" s="14"/>
    </row>
    <row r="858" spans="3:7" x14ac:dyDescent="0.2">
      <c r="C858" s="14"/>
      <c r="G858" s="14"/>
    </row>
    <row r="859" spans="3:7" x14ac:dyDescent="0.2">
      <c r="C859" s="14"/>
      <c r="G859" s="14"/>
    </row>
    <row r="860" spans="3:7" x14ac:dyDescent="0.2">
      <c r="C860" s="14"/>
      <c r="G860" s="14"/>
    </row>
    <row r="861" spans="3:7" x14ac:dyDescent="0.2">
      <c r="C861" s="14"/>
      <c r="G861" s="14"/>
    </row>
    <row r="862" spans="3:7" x14ac:dyDescent="0.2">
      <c r="C862" s="14"/>
      <c r="G862" s="14"/>
    </row>
    <row r="863" spans="3:7" x14ac:dyDescent="0.2">
      <c r="C863" s="14"/>
      <c r="G863" s="14"/>
    </row>
    <row r="864" spans="3:7" x14ac:dyDescent="0.2">
      <c r="C864" s="14"/>
      <c r="G864" s="14"/>
    </row>
    <row r="865" spans="3:7" x14ac:dyDescent="0.2">
      <c r="C865" s="14"/>
      <c r="G865" s="14"/>
    </row>
    <row r="866" spans="3:7" x14ac:dyDescent="0.2">
      <c r="C866" s="14"/>
      <c r="G866" s="14"/>
    </row>
    <row r="867" spans="3:7" x14ac:dyDescent="0.2">
      <c r="C867" s="14"/>
      <c r="G867" s="14"/>
    </row>
    <row r="868" spans="3:7" x14ac:dyDescent="0.2">
      <c r="C868" s="14"/>
      <c r="G868" s="14"/>
    </row>
    <row r="869" spans="3:7" x14ac:dyDescent="0.2">
      <c r="C869" s="14"/>
      <c r="G869" s="14"/>
    </row>
    <row r="870" spans="3:7" x14ac:dyDescent="0.2">
      <c r="C870" s="14"/>
      <c r="G870" s="14"/>
    </row>
    <row r="871" spans="3:7" x14ac:dyDescent="0.2">
      <c r="C871" s="14"/>
      <c r="G871" s="14"/>
    </row>
    <row r="872" spans="3:7" x14ac:dyDescent="0.2">
      <c r="C872" s="14"/>
      <c r="G872" s="14"/>
    </row>
    <row r="873" spans="3:7" x14ac:dyDescent="0.2">
      <c r="C873" s="14"/>
      <c r="G873" s="14"/>
    </row>
    <row r="874" spans="3:7" x14ac:dyDescent="0.2">
      <c r="C874" s="14"/>
      <c r="G874" s="14"/>
    </row>
    <row r="875" spans="3:7" x14ac:dyDescent="0.2">
      <c r="C875" s="14"/>
      <c r="G875" s="14"/>
    </row>
    <row r="876" spans="3:7" x14ac:dyDescent="0.2">
      <c r="C876" s="14"/>
      <c r="G876" s="14"/>
    </row>
    <row r="877" spans="3:7" x14ac:dyDescent="0.2">
      <c r="C877" s="14"/>
      <c r="G877" s="14"/>
    </row>
    <row r="878" spans="3:7" x14ac:dyDescent="0.2">
      <c r="C878" s="14"/>
      <c r="G878" s="14"/>
    </row>
    <row r="879" spans="3:7" x14ac:dyDescent="0.2">
      <c r="C879" s="14"/>
      <c r="G879" s="14"/>
    </row>
    <row r="880" spans="3:7" x14ac:dyDescent="0.2">
      <c r="C880" s="14"/>
      <c r="G880" s="14"/>
    </row>
    <row r="881" spans="3:7" x14ac:dyDescent="0.2">
      <c r="C881" s="14"/>
      <c r="G881" s="14"/>
    </row>
    <row r="882" spans="3:7" x14ac:dyDescent="0.2">
      <c r="C882" s="14"/>
      <c r="G882" s="14"/>
    </row>
    <row r="883" spans="3:7" x14ac:dyDescent="0.2">
      <c r="C883" s="14"/>
      <c r="G883" s="14"/>
    </row>
    <row r="884" spans="3:7" x14ac:dyDescent="0.2">
      <c r="C884" s="14"/>
      <c r="G884" s="14"/>
    </row>
    <row r="885" spans="3:7" x14ac:dyDescent="0.2">
      <c r="C885" s="14"/>
      <c r="G885" s="14"/>
    </row>
    <row r="886" spans="3:7" x14ac:dyDescent="0.2">
      <c r="C886" s="14"/>
      <c r="G886" s="14"/>
    </row>
    <row r="887" spans="3:7" x14ac:dyDescent="0.2">
      <c r="C887" s="14"/>
      <c r="G887" s="14"/>
    </row>
    <row r="888" spans="3:7" x14ac:dyDescent="0.2">
      <c r="C888" s="14"/>
      <c r="G888" s="14"/>
    </row>
    <row r="889" spans="3:7" x14ac:dyDescent="0.2">
      <c r="C889" s="14"/>
      <c r="G889" s="14"/>
    </row>
    <row r="890" spans="3:7" x14ac:dyDescent="0.2">
      <c r="C890" s="14"/>
      <c r="G890" s="14"/>
    </row>
    <row r="891" spans="3:7" x14ac:dyDescent="0.2">
      <c r="C891" s="14"/>
      <c r="G891" s="14"/>
    </row>
    <row r="892" spans="3:7" x14ac:dyDescent="0.2">
      <c r="C892" s="14"/>
      <c r="G892" s="14"/>
    </row>
    <row r="893" spans="3:7" x14ac:dyDescent="0.2">
      <c r="C893" s="14"/>
      <c r="G893" s="14"/>
    </row>
    <row r="894" spans="3:7" x14ac:dyDescent="0.2">
      <c r="C894" s="14"/>
      <c r="G894" s="14"/>
    </row>
    <row r="895" spans="3:7" x14ac:dyDescent="0.2">
      <c r="C895" s="14"/>
      <c r="G895" s="14"/>
    </row>
    <row r="896" spans="3:7" x14ac:dyDescent="0.2">
      <c r="C896" s="14"/>
      <c r="G896" s="14"/>
    </row>
    <row r="897" spans="3:7" x14ac:dyDescent="0.2">
      <c r="C897" s="14"/>
      <c r="G897" s="14"/>
    </row>
    <row r="898" spans="3:7" x14ac:dyDescent="0.2">
      <c r="C898" s="14"/>
      <c r="G898" s="14"/>
    </row>
    <row r="899" spans="3:7" x14ac:dyDescent="0.2">
      <c r="C899" s="14"/>
      <c r="G899" s="14"/>
    </row>
    <row r="900" spans="3:7" x14ac:dyDescent="0.2">
      <c r="C900" s="14"/>
      <c r="G900" s="14"/>
    </row>
    <row r="901" spans="3:7" x14ac:dyDescent="0.2">
      <c r="C901" s="14"/>
      <c r="G901" s="14"/>
    </row>
    <row r="902" spans="3:7" x14ac:dyDescent="0.2">
      <c r="C902" s="14"/>
      <c r="G902" s="14"/>
    </row>
    <row r="903" spans="3:7" x14ac:dyDescent="0.2">
      <c r="C903" s="14"/>
      <c r="G903" s="14"/>
    </row>
    <row r="904" spans="3:7" x14ac:dyDescent="0.2">
      <c r="C904" s="14"/>
      <c r="G904" s="14"/>
    </row>
    <row r="905" spans="3:7" x14ac:dyDescent="0.2">
      <c r="C905" s="14"/>
      <c r="G905" s="14"/>
    </row>
    <row r="906" spans="3:7" x14ac:dyDescent="0.2">
      <c r="C906" s="14"/>
      <c r="G906" s="14"/>
    </row>
    <row r="907" spans="3:7" x14ac:dyDescent="0.2">
      <c r="C907" s="14"/>
      <c r="G907" s="14"/>
    </row>
    <row r="908" spans="3:7" x14ac:dyDescent="0.2">
      <c r="C908" s="14"/>
      <c r="G908" s="14"/>
    </row>
    <row r="909" spans="3:7" x14ac:dyDescent="0.2">
      <c r="C909" s="14"/>
      <c r="G909" s="14"/>
    </row>
    <row r="910" spans="3:7" x14ac:dyDescent="0.2">
      <c r="C910" s="14"/>
      <c r="G910" s="14"/>
    </row>
    <row r="911" spans="3:7" x14ac:dyDescent="0.2">
      <c r="C911" s="14"/>
      <c r="G911" s="14"/>
    </row>
    <row r="912" spans="3:7" x14ac:dyDescent="0.2">
      <c r="C912" s="14"/>
      <c r="G912" s="14"/>
    </row>
    <row r="913" spans="3:7" x14ac:dyDescent="0.2">
      <c r="C913" s="14"/>
      <c r="G913" s="14"/>
    </row>
    <row r="914" spans="3:7" x14ac:dyDescent="0.2">
      <c r="C914" s="14"/>
      <c r="G914" s="14"/>
    </row>
    <row r="915" spans="3:7" x14ac:dyDescent="0.2">
      <c r="C915" s="14"/>
      <c r="G915" s="14"/>
    </row>
    <row r="916" spans="3:7" x14ac:dyDescent="0.2">
      <c r="C916" s="14"/>
      <c r="G916" s="14"/>
    </row>
    <row r="917" spans="3:7" x14ac:dyDescent="0.2">
      <c r="C917" s="14"/>
      <c r="G917" s="14"/>
    </row>
    <row r="918" spans="3:7" x14ac:dyDescent="0.2">
      <c r="C918" s="14"/>
      <c r="G918" s="14"/>
    </row>
    <row r="919" spans="3:7" x14ac:dyDescent="0.2">
      <c r="C919" s="14"/>
      <c r="G919" s="14"/>
    </row>
    <row r="920" spans="3:7" x14ac:dyDescent="0.2">
      <c r="C920" s="14"/>
      <c r="G920" s="14"/>
    </row>
    <row r="921" spans="3:7" x14ac:dyDescent="0.2">
      <c r="C921" s="14"/>
      <c r="G921" s="14"/>
    </row>
    <row r="922" spans="3:7" x14ac:dyDescent="0.2">
      <c r="C922" s="14"/>
      <c r="G922" s="14"/>
    </row>
    <row r="923" spans="3:7" x14ac:dyDescent="0.2">
      <c r="C923" s="14"/>
      <c r="G923" s="14"/>
    </row>
    <row r="924" spans="3:7" x14ac:dyDescent="0.2">
      <c r="C924" s="14"/>
      <c r="G924" s="14"/>
    </row>
    <row r="925" spans="3:7" x14ac:dyDescent="0.2">
      <c r="C925" s="14"/>
      <c r="G925" s="14"/>
    </row>
    <row r="926" spans="3:7" x14ac:dyDescent="0.2">
      <c r="C926" s="14"/>
      <c r="G926" s="14"/>
    </row>
    <row r="927" spans="3:7" x14ac:dyDescent="0.2">
      <c r="C927" s="14"/>
      <c r="G927" s="14"/>
    </row>
    <row r="928" spans="3:7" x14ac:dyDescent="0.2">
      <c r="C928" s="14"/>
      <c r="G928" s="14"/>
    </row>
    <row r="929" spans="3:7" x14ac:dyDescent="0.2">
      <c r="C929" s="14"/>
      <c r="G929" s="14"/>
    </row>
    <row r="930" spans="3:7" x14ac:dyDescent="0.2">
      <c r="C930" s="14"/>
      <c r="G930" s="14"/>
    </row>
    <row r="931" spans="3:7" x14ac:dyDescent="0.2">
      <c r="C931" s="14"/>
      <c r="G931" s="14"/>
    </row>
    <row r="932" spans="3:7" x14ac:dyDescent="0.2">
      <c r="C932" s="14"/>
      <c r="G932" s="14"/>
    </row>
    <row r="933" spans="3:7" x14ac:dyDescent="0.2">
      <c r="C933" s="14"/>
      <c r="G933" s="14"/>
    </row>
    <row r="934" spans="3:7" x14ac:dyDescent="0.2">
      <c r="C934" s="14"/>
      <c r="G934" s="14"/>
    </row>
    <row r="935" spans="3:7" x14ac:dyDescent="0.2">
      <c r="C935" s="14"/>
      <c r="G935" s="14"/>
    </row>
    <row r="936" spans="3:7" x14ac:dyDescent="0.2">
      <c r="C936" s="14"/>
      <c r="G936" s="14"/>
    </row>
    <row r="937" spans="3:7" x14ac:dyDescent="0.2">
      <c r="C937" s="14"/>
      <c r="G937" s="14"/>
    </row>
    <row r="938" spans="3:7" x14ac:dyDescent="0.2">
      <c r="C938" s="14"/>
      <c r="G938" s="14"/>
    </row>
    <row r="939" spans="3:7" x14ac:dyDescent="0.2">
      <c r="C939" s="14"/>
      <c r="G939" s="14"/>
    </row>
    <row r="940" spans="3:7" x14ac:dyDescent="0.2">
      <c r="C940" s="14"/>
      <c r="G940" s="14"/>
    </row>
    <row r="941" spans="3:7" x14ac:dyDescent="0.2">
      <c r="C941" s="14"/>
      <c r="G941" s="14"/>
    </row>
    <row r="942" spans="3:7" x14ac:dyDescent="0.2">
      <c r="C942" s="14"/>
      <c r="G942" s="14"/>
    </row>
    <row r="943" spans="3:7" x14ac:dyDescent="0.2">
      <c r="C943" s="14"/>
      <c r="G943" s="14"/>
    </row>
    <row r="944" spans="3:7" x14ac:dyDescent="0.2">
      <c r="C944" s="14"/>
      <c r="G944" s="14"/>
    </row>
    <row r="945" spans="3:7" x14ac:dyDescent="0.2">
      <c r="C945" s="14"/>
      <c r="G945" s="14"/>
    </row>
    <row r="946" spans="3:7" x14ac:dyDescent="0.2">
      <c r="C946" s="14"/>
      <c r="G946" s="14"/>
    </row>
    <row r="947" spans="3:7" x14ac:dyDescent="0.2">
      <c r="C947" s="14"/>
      <c r="G947" s="14"/>
    </row>
    <row r="948" spans="3:7" x14ac:dyDescent="0.2">
      <c r="C948" s="14"/>
      <c r="G948" s="14"/>
    </row>
    <row r="949" spans="3:7" x14ac:dyDescent="0.2">
      <c r="C949" s="14"/>
      <c r="G949" s="14"/>
    </row>
    <row r="950" spans="3:7" x14ac:dyDescent="0.2">
      <c r="C950" s="14"/>
      <c r="G950" s="14"/>
    </row>
    <row r="951" spans="3:7" x14ac:dyDescent="0.2">
      <c r="C951" s="14"/>
      <c r="G951" s="14"/>
    </row>
    <row r="952" spans="3:7" x14ac:dyDescent="0.2">
      <c r="C952" s="14"/>
      <c r="G952" s="14"/>
    </row>
    <row r="953" spans="3:7" x14ac:dyDescent="0.2">
      <c r="C953" s="14"/>
      <c r="G953" s="14"/>
    </row>
    <row r="954" spans="3:7" x14ac:dyDescent="0.2">
      <c r="C954" s="14"/>
      <c r="G954" s="14"/>
    </row>
    <row r="955" spans="3:7" x14ac:dyDescent="0.2">
      <c r="C955" s="14"/>
      <c r="G955" s="14"/>
    </row>
    <row r="956" spans="3:7" x14ac:dyDescent="0.2">
      <c r="C956" s="14"/>
      <c r="G956" s="14"/>
    </row>
    <row r="957" spans="3:7" x14ac:dyDescent="0.2">
      <c r="C957" s="14"/>
      <c r="G957" s="14"/>
    </row>
    <row r="958" spans="3:7" x14ac:dyDescent="0.2">
      <c r="C958" s="14"/>
      <c r="G958" s="14"/>
    </row>
    <row r="959" spans="3:7" x14ac:dyDescent="0.2">
      <c r="C959" s="14"/>
      <c r="G959" s="14"/>
    </row>
    <row r="960" spans="3:7" x14ac:dyDescent="0.2">
      <c r="C960" s="14"/>
      <c r="G960" s="14"/>
    </row>
    <row r="961" spans="3:7" x14ac:dyDescent="0.2">
      <c r="C961" s="14"/>
      <c r="G961" s="14"/>
    </row>
    <row r="962" spans="3:7" x14ac:dyDescent="0.2">
      <c r="C962" s="14"/>
      <c r="G962" s="14"/>
    </row>
    <row r="963" spans="3:7" x14ac:dyDescent="0.2">
      <c r="C963" s="14"/>
      <c r="G963" s="14"/>
    </row>
    <row r="964" spans="3:7" x14ac:dyDescent="0.2">
      <c r="C964" s="14"/>
      <c r="G964" s="14"/>
    </row>
    <row r="965" spans="3:7" x14ac:dyDescent="0.2">
      <c r="C965" s="14"/>
      <c r="G965" s="14"/>
    </row>
    <row r="966" spans="3:7" x14ac:dyDescent="0.2">
      <c r="C966" s="14"/>
      <c r="G966" s="14"/>
    </row>
    <row r="967" spans="3:7" x14ac:dyDescent="0.2">
      <c r="C967" s="14"/>
      <c r="G967" s="14"/>
    </row>
    <row r="968" spans="3:7" x14ac:dyDescent="0.2">
      <c r="C968" s="14"/>
      <c r="G968" s="14"/>
    </row>
    <row r="969" spans="3:7" x14ac:dyDescent="0.2">
      <c r="C969" s="14"/>
      <c r="G969" s="14"/>
    </row>
    <row r="970" spans="3:7" x14ac:dyDescent="0.2">
      <c r="C970" s="14"/>
      <c r="G970" s="14"/>
    </row>
    <row r="971" spans="3:7" x14ac:dyDescent="0.2">
      <c r="C971" s="14"/>
      <c r="G971" s="14"/>
    </row>
    <row r="972" spans="3:7" x14ac:dyDescent="0.2">
      <c r="C972" s="14"/>
      <c r="G972" s="14"/>
    </row>
    <row r="973" spans="3:7" x14ac:dyDescent="0.2">
      <c r="C973" s="14"/>
      <c r="G973" s="14"/>
    </row>
    <row r="974" spans="3:7" x14ac:dyDescent="0.2">
      <c r="C974" s="14"/>
      <c r="G974" s="14"/>
    </row>
    <row r="975" spans="3:7" x14ac:dyDescent="0.2">
      <c r="C975" s="14"/>
      <c r="G975" s="14"/>
    </row>
    <row r="976" spans="3:7" x14ac:dyDescent="0.2">
      <c r="C976" s="14"/>
      <c r="G976" s="14"/>
    </row>
    <row r="977" spans="3:7" x14ac:dyDescent="0.2">
      <c r="C977" s="14"/>
      <c r="G977" s="14"/>
    </row>
    <row r="978" spans="3:7" x14ac:dyDescent="0.2">
      <c r="C978" s="14"/>
      <c r="G978" s="14"/>
    </row>
    <row r="979" spans="3:7" x14ac:dyDescent="0.2">
      <c r="C979" s="14"/>
      <c r="G979" s="14"/>
    </row>
    <row r="980" spans="3:7" x14ac:dyDescent="0.2">
      <c r="C980" s="14"/>
      <c r="G980" s="14"/>
    </row>
    <row r="981" spans="3:7" x14ac:dyDescent="0.2">
      <c r="C981" s="14"/>
      <c r="G981" s="14"/>
    </row>
    <row r="982" spans="3:7" x14ac:dyDescent="0.2">
      <c r="C982" s="14"/>
      <c r="G982" s="14"/>
    </row>
    <row r="983" spans="3:7" x14ac:dyDescent="0.2">
      <c r="C983" s="14"/>
      <c r="G983" s="14"/>
    </row>
    <row r="984" spans="3:7" x14ac:dyDescent="0.2">
      <c r="C984" s="14"/>
      <c r="G984" s="14"/>
    </row>
    <row r="985" spans="3:7" x14ac:dyDescent="0.2">
      <c r="C985" s="14"/>
      <c r="G985" s="14"/>
    </row>
    <row r="986" spans="3:7" x14ac:dyDescent="0.2">
      <c r="C986" s="14"/>
      <c r="G986" s="14"/>
    </row>
    <row r="987" spans="3:7" x14ac:dyDescent="0.2">
      <c r="C987" s="14"/>
      <c r="G987" s="14"/>
    </row>
    <row r="988" spans="3:7" x14ac:dyDescent="0.2">
      <c r="C988" s="14"/>
      <c r="G988" s="14"/>
    </row>
    <row r="989" spans="3:7" x14ac:dyDescent="0.2">
      <c r="C989" s="14"/>
      <c r="G989" s="14"/>
    </row>
    <row r="990" spans="3:7" x14ac:dyDescent="0.2">
      <c r="C990" s="14"/>
      <c r="G990" s="14"/>
    </row>
    <row r="991" spans="3:7" x14ac:dyDescent="0.2">
      <c r="C991" s="14"/>
      <c r="G991" s="14"/>
    </row>
    <row r="992" spans="3:7" x14ac:dyDescent="0.2">
      <c r="C992" s="14"/>
      <c r="G992" s="14"/>
    </row>
    <row r="993" spans="3:7" x14ac:dyDescent="0.2">
      <c r="C993" s="14"/>
      <c r="G993" s="14"/>
    </row>
    <row r="994" spans="3:7" x14ac:dyDescent="0.2">
      <c r="C994" s="14"/>
      <c r="G994" s="14"/>
    </row>
    <row r="995" spans="3:7" x14ac:dyDescent="0.2">
      <c r="C995" s="14"/>
      <c r="G995" s="14"/>
    </row>
    <row r="996" spans="3:7" x14ac:dyDescent="0.2">
      <c r="C996" s="14"/>
      <c r="G996" s="14"/>
    </row>
    <row r="997" spans="3:7" x14ac:dyDescent="0.2">
      <c r="C997" s="14"/>
      <c r="G997" s="14"/>
    </row>
    <row r="998" spans="3:7" x14ac:dyDescent="0.2">
      <c r="C998" s="14"/>
      <c r="G998" s="14"/>
    </row>
    <row r="999" spans="3:7" x14ac:dyDescent="0.2">
      <c r="C999" s="14"/>
      <c r="G999" s="14"/>
    </row>
    <row r="1000" spans="3:7" x14ac:dyDescent="0.2">
      <c r="C1000" s="14"/>
      <c r="G1000" s="14"/>
    </row>
    <row r="1001" spans="3:7" x14ac:dyDescent="0.2">
      <c r="C1001" s="14"/>
      <c r="G1001" s="14"/>
    </row>
    <row r="1002" spans="3:7" x14ac:dyDescent="0.2">
      <c r="C1002" s="14"/>
      <c r="G1002" s="14"/>
    </row>
    <row r="1003" spans="3:7" x14ac:dyDescent="0.2">
      <c r="C1003" s="14"/>
      <c r="G1003" s="14"/>
    </row>
    <row r="1004" spans="3:7" x14ac:dyDescent="0.2">
      <c r="C1004" s="14"/>
      <c r="G1004" s="14"/>
    </row>
    <row r="1005" spans="3:7" x14ac:dyDescent="0.2">
      <c r="C1005" s="14"/>
      <c r="G1005" s="14"/>
    </row>
    <row r="1006" spans="3:7" x14ac:dyDescent="0.2">
      <c r="C1006" s="14"/>
      <c r="G1006" s="14"/>
    </row>
    <row r="1007" spans="3:7" x14ac:dyDescent="0.2">
      <c r="C1007" s="14"/>
      <c r="G1007" s="14"/>
    </row>
    <row r="1008" spans="3:7" x14ac:dyDescent="0.2">
      <c r="C1008" s="14"/>
      <c r="G1008" s="14"/>
    </row>
    <row r="1009" spans="3:7" x14ac:dyDescent="0.2">
      <c r="C1009" s="14"/>
      <c r="G1009" s="14"/>
    </row>
    <row r="1010" spans="3:7" x14ac:dyDescent="0.2">
      <c r="C1010" s="14"/>
      <c r="G1010" s="14"/>
    </row>
    <row r="1011" spans="3:7" x14ac:dyDescent="0.2">
      <c r="C1011" s="14"/>
      <c r="G1011" s="14"/>
    </row>
    <row r="1012" spans="3:7" x14ac:dyDescent="0.2">
      <c r="C1012" s="14"/>
      <c r="G1012" s="14"/>
    </row>
    <row r="1013" spans="3:7" x14ac:dyDescent="0.2">
      <c r="C1013" s="14"/>
      <c r="G1013" s="14"/>
    </row>
    <row r="1014" spans="3:7" x14ac:dyDescent="0.2">
      <c r="C1014" s="14"/>
      <c r="G1014" s="14"/>
    </row>
    <row r="1015" spans="3:7" x14ac:dyDescent="0.2">
      <c r="C1015" s="14"/>
      <c r="G1015" s="14"/>
    </row>
    <row r="1016" spans="3:7" x14ac:dyDescent="0.2">
      <c r="C1016" s="14"/>
      <c r="G1016" s="14"/>
    </row>
    <row r="1017" spans="3:7" x14ac:dyDescent="0.2">
      <c r="C1017" s="14"/>
      <c r="G1017" s="14"/>
    </row>
    <row r="1018" spans="3:7" x14ac:dyDescent="0.2">
      <c r="C1018" s="14"/>
      <c r="G1018" s="14"/>
    </row>
    <row r="1019" spans="3:7" x14ac:dyDescent="0.2">
      <c r="C1019" s="14"/>
      <c r="G1019" s="14"/>
    </row>
    <row r="1020" spans="3:7" x14ac:dyDescent="0.2">
      <c r="C1020" s="14"/>
      <c r="G1020" s="14"/>
    </row>
    <row r="1021" spans="3:7" x14ac:dyDescent="0.2">
      <c r="C1021" s="14"/>
      <c r="G1021" s="14"/>
    </row>
    <row r="1022" spans="3:7" x14ac:dyDescent="0.2">
      <c r="C1022" s="14"/>
      <c r="G1022" s="14"/>
    </row>
    <row r="1023" spans="3:7" x14ac:dyDescent="0.2">
      <c r="C1023" s="14"/>
      <c r="G1023" s="14"/>
    </row>
    <row r="1024" spans="3:7" x14ac:dyDescent="0.2">
      <c r="C1024" s="14"/>
      <c r="G1024" s="14"/>
    </row>
    <row r="1025" spans="3:7" x14ac:dyDescent="0.2">
      <c r="C1025" s="14"/>
      <c r="G1025" s="14"/>
    </row>
    <row r="1026" spans="3:7" x14ac:dyDescent="0.2">
      <c r="C1026" s="14"/>
      <c r="G1026" s="14"/>
    </row>
    <row r="1027" spans="3:7" x14ac:dyDescent="0.2">
      <c r="C1027" s="14"/>
      <c r="G1027" s="14"/>
    </row>
    <row r="1028" spans="3:7" x14ac:dyDescent="0.2">
      <c r="C1028" s="14"/>
      <c r="G1028" s="14"/>
    </row>
    <row r="1029" spans="3:7" x14ac:dyDescent="0.2">
      <c r="C1029" s="14"/>
      <c r="G1029" s="14"/>
    </row>
    <row r="1030" spans="3:7" x14ac:dyDescent="0.2">
      <c r="C1030" s="14"/>
      <c r="G1030" s="14"/>
    </row>
    <row r="1031" spans="3:7" x14ac:dyDescent="0.2">
      <c r="C1031" s="14"/>
      <c r="G1031" s="14"/>
    </row>
    <row r="1032" spans="3:7" x14ac:dyDescent="0.2">
      <c r="C1032" s="14"/>
      <c r="G1032" s="14"/>
    </row>
    <row r="1033" spans="3:7" x14ac:dyDescent="0.2">
      <c r="C1033" s="14"/>
      <c r="G1033" s="14"/>
    </row>
    <row r="1034" spans="3:7" x14ac:dyDescent="0.2">
      <c r="C1034" s="14"/>
      <c r="G1034" s="14"/>
    </row>
    <row r="1035" spans="3:7" x14ac:dyDescent="0.2">
      <c r="C1035" s="14"/>
      <c r="G1035" s="14"/>
    </row>
    <row r="1036" spans="3:7" x14ac:dyDescent="0.2">
      <c r="C1036" s="14"/>
      <c r="G1036" s="14"/>
    </row>
    <row r="1037" spans="3:7" x14ac:dyDescent="0.2">
      <c r="C1037" s="14"/>
      <c r="G1037" s="14"/>
    </row>
    <row r="1038" spans="3:7" x14ac:dyDescent="0.2">
      <c r="C1038" s="14"/>
      <c r="G1038" s="14"/>
    </row>
    <row r="1039" spans="3:7" x14ac:dyDescent="0.2">
      <c r="C1039" s="14"/>
      <c r="G1039" s="14"/>
    </row>
    <row r="1040" spans="3:7" x14ac:dyDescent="0.2">
      <c r="C1040" s="14"/>
      <c r="G1040" s="14"/>
    </row>
    <row r="1041" spans="3:7" x14ac:dyDescent="0.2">
      <c r="C1041" s="14"/>
      <c r="G1041" s="14"/>
    </row>
    <row r="1042" spans="3:7" x14ac:dyDescent="0.2">
      <c r="C1042" s="14"/>
      <c r="G1042" s="14"/>
    </row>
    <row r="1043" spans="3:7" x14ac:dyDescent="0.2">
      <c r="C1043" s="14"/>
      <c r="G1043" s="14"/>
    </row>
    <row r="1044" spans="3:7" x14ac:dyDescent="0.2">
      <c r="C1044" s="14"/>
      <c r="G1044" s="14"/>
    </row>
    <row r="1045" spans="3:7" x14ac:dyDescent="0.2">
      <c r="C1045" s="14"/>
      <c r="G1045" s="14"/>
    </row>
    <row r="1046" spans="3:7" x14ac:dyDescent="0.2">
      <c r="C1046" s="14"/>
      <c r="G1046" s="14"/>
    </row>
    <row r="1047" spans="3:7" x14ac:dyDescent="0.2">
      <c r="C1047" s="14"/>
      <c r="G1047" s="14"/>
    </row>
    <row r="1048" spans="3:7" x14ac:dyDescent="0.2">
      <c r="C1048" s="14"/>
      <c r="G1048" s="14"/>
    </row>
    <row r="1049" spans="3:7" x14ac:dyDescent="0.2">
      <c r="C1049" s="14"/>
      <c r="G1049" s="14"/>
    </row>
    <row r="1050" spans="3:7" x14ac:dyDescent="0.2">
      <c r="C1050" s="14"/>
      <c r="G1050" s="14"/>
    </row>
    <row r="1051" spans="3:7" x14ac:dyDescent="0.2">
      <c r="C1051" s="14"/>
      <c r="G1051" s="14"/>
    </row>
    <row r="1052" spans="3:7" x14ac:dyDescent="0.2">
      <c r="C1052" s="14"/>
      <c r="G1052" s="14"/>
    </row>
    <row r="1053" spans="3:7" x14ac:dyDescent="0.2">
      <c r="C1053" s="14"/>
      <c r="G1053" s="14"/>
    </row>
    <row r="1054" spans="3:7" x14ac:dyDescent="0.2">
      <c r="C1054" s="14"/>
      <c r="G1054" s="14"/>
    </row>
    <row r="1055" spans="3:7" x14ac:dyDescent="0.2">
      <c r="C1055" s="14"/>
      <c r="G1055" s="14"/>
    </row>
    <row r="1056" spans="3:7" x14ac:dyDescent="0.2">
      <c r="C1056" s="14"/>
      <c r="G1056" s="14"/>
    </row>
    <row r="1057" spans="3:7" x14ac:dyDescent="0.2">
      <c r="C1057" s="14"/>
      <c r="G1057" s="14"/>
    </row>
    <row r="1058" spans="3:7" x14ac:dyDescent="0.2">
      <c r="C1058" s="14"/>
      <c r="G1058" s="14"/>
    </row>
    <row r="1059" spans="3:7" x14ac:dyDescent="0.2">
      <c r="C1059" s="14"/>
      <c r="G1059" s="14"/>
    </row>
    <row r="1060" spans="3:7" x14ac:dyDescent="0.2">
      <c r="C1060" s="14"/>
      <c r="G1060" s="14"/>
    </row>
    <row r="1061" spans="3:7" x14ac:dyDescent="0.2">
      <c r="C1061" s="14"/>
      <c r="G1061" s="14"/>
    </row>
    <row r="1062" spans="3:7" x14ac:dyDescent="0.2">
      <c r="C1062" s="14"/>
      <c r="G1062" s="14"/>
    </row>
    <row r="1063" spans="3:7" x14ac:dyDescent="0.2">
      <c r="C1063" s="14"/>
      <c r="G1063" s="14"/>
    </row>
    <row r="1064" spans="3:7" x14ac:dyDescent="0.2">
      <c r="C1064" s="14"/>
      <c r="G1064" s="14"/>
    </row>
    <row r="1065" spans="3:7" x14ac:dyDescent="0.2">
      <c r="C1065" s="14"/>
      <c r="G1065" s="14"/>
    </row>
    <row r="1066" spans="3:7" x14ac:dyDescent="0.2">
      <c r="C1066" s="14"/>
      <c r="G1066" s="14"/>
    </row>
    <row r="1067" spans="3:7" x14ac:dyDescent="0.2">
      <c r="C1067" s="14"/>
      <c r="G1067" s="14"/>
    </row>
    <row r="1068" spans="3:7" x14ac:dyDescent="0.2">
      <c r="C1068" s="14"/>
      <c r="G1068" s="14"/>
    </row>
    <row r="1069" spans="3:7" x14ac:dyDescent="0.2">
      <c r="C1069" s="14"/>
      <c r="G1069" s="14"/>
    </row>
    <row r="1070" spans="3:7" x14ac:dyDescent="0.2">
      <c r="C1070" s="14"/>
      <c r="G1070" s="14"/>
    </row>
    <row r="1071" spans="3:7" x14ac:dyDescent="0.2">
      <c r="C1071" s="14"/>
      <c r="G1071" s="14"/>
    </row>
    <row r="1072" spans="3:7" x14ac:dyDescent="0.2">
      <c r="C1072" s="14"/>
      <c r="G1072" s="14"/>
    </row>
    <row r="1073" spans="3:7" x14ac:dyDescent="0.2">
      <c r="C1073" s="14"/>
      <c r="G1073" s="14"/>
    </row>
    <row r="1074" spans="3:7" x14ac:dyDescent="0.2">
      <c r="C1074" s="14"/>
      <c r="G1074" s="14"/>
    </row>
    <row r="1075" spans="3:7" x14ac:dyDescent="0.2">
      <c r="C1075" s="14"/>
      <c r="G1075" s="14"/>
    </row>
    <row r="1076" spans="3:7" x14ac:dyDescent="0.2">
      <c r="C1076" s="14"/>
      <c r="G1076" s="14"/>
    </row>
    <row r="1077" spans="3:7" x14ac:dyDescent="0.2">
      <c r="C1077" s="14"/>
      <c r="G1077" s="14"/>
    </row>
    <row r="1078" spans="3:7" x14ac:dyDescent="0.2">
      <c r="C1078" s="14"/>
      <c r="G1078" s="14"/>
    </row>
    <row r="1079" spans="3:7" x14ac:dyDescent="0.2">
      <c r="C1079" s="14"/>
      <c r="G1079" s="14"/>
    </row>
    <row r="1080" spans="3:7" x14ac:dyDescent="0.2">
      <c r="C1080" s="14"/>
      <c r="G1080" s="14"/>
    </row>
    <row r="1081" spans="3:7" x14ac:dyDescent="0.2">
      <c r="C1081" s="14"/>
      <c r="G1081" s="14"/>
    </row>
    <row r="1082" spans="3:7" x14ac:dyDescent="0.2">
      <c r="C1082" s="14"/>
      <c r="G1082" s="14"/>
    </row>
    <row r="1083" spans="3:7" x14ac:dyDescent="0.2">
      <c r="C1083" s="14"/>
      <c r="G1083" s="14"/>
    </row>
    <row r="1084" spans="3:7" x14ac:dyDescent="0.2">
      <c r="C1084" s="14"/>
      <c r="G1084" s="14"/>
    </row>
    <row r="1085" spans="3:7" x14ac:dyDescent="0.2">
      <c r="C1085" s="14"/>
      <c r="G1085" s="14"/>
    </row>
    <row r="1086" spans="3:7" x14ac:dyDescent="0.2">
      <c r="C1086" s="14"/>
      <c r="G1086" s="14"/>
    </row>
    <row r="1087" spans="3:7" x14ac:dyDescent="0.2">
      <c r="C1087" s="14"/>
      <c r="G1087" s="14"/>
    </row>
    <row r="1088" spans="3:7" x14ac:dyDescent="0.2">
      <c r="C1088" s="14"/>
      <c r="G1088" s="14"/>
    </row>
    <row r="1089" spans="3:7" x14ac:dyDescent="0.2">
      <c r="C1089" s="14"/>
      <c r="G1089" s="14"/>
    </row>
    <row r="1090" spans="3:7" x14ac:dyDescent="0.2">
      <c r="C1090" s="14"/>
      <c r="G1090" s="14"/>
    </row>
    <row r="1091" spans="3:7" x14ac:dyDescent="0.2">
      <c r="C1091" s="14"/>
      <c r="G1091" s="14"/>
    </row>
    <row r="1092" spans="3:7" x14ac:dyDescent="0.2">
      <c r="C1092" s="14"/>
      <c r="G1092" s="14"/>
    </row>
    <row r="1093" spans="3:7" x14ac:dyDescent="0.2">
      <c r="C1093" s="14"/>
      <c r="G1093" s="14"/>
    </row>
    <row r="1094" spans="3:7" x14ac:dyDescent="0.2">
      <c r="C1094" s="14"/>
      <c r="G1094" s="14"/>
    </row>
    <row r="1095" spans="3:7" x14ac:dyDescent="0.2">
      <c r="C1095" s="14"/>
      <c r="G1095" s="14"/>
    </row>
    <row r="1096" spans="3:7" x14ac:dyDescent="0.2">
      <c r="C1096" s="14"/>
      <c r="G1096" s="14"/>
    </row>
    <row r="1097" spans="3:7" x14ac:dyDescent="0.2">
      <c r="C1097" s="14"/>
      <c r="G1097" s="14"/>
    </row>
    <row r="1098" spans="3:7" x14ac:dyDescent="0.2">
      <c r="C1098" s="14"/>
      <c r="G1098" s="14"/>
    </row>
    <row r="1099" spans="3:7" x14ac:dyDescent="0.2">
      <c r="C1099" s="14"/>
      <c r="G1099" s="14"/>
    </row>
    <row r="1100" spans="3:7" x14ac:dyDescent="0.2">
      <c r="C1100" s="14"/>
      <c r="G1100" s="14"/>
    </row>
    <row r="1101" spans="3:7" x14ac:dyDescent="0.2">
      <c r="C1101" s="14"/>
      <c r="G1101" s="14"/>
    </row>
    <row r="1102" spans="3:7" x14ac:dyDescent="0.2">
      <c r="C1102" s="14"/>
      <c r="G1102" s="14"/>
    </row>
    <row r="1103" spans="3:7" x14ac:dyDescent="0.2">
      <c r="C1103" s="14"/>
      <c r="G1103" s="14"/>
    </row>
    <row r="1104" spans="3:7" x14ac:dyDescent="0.2">
      <c r="C1104" s="14"/>
      <c r="G1104" s="14"/>
    </row>
    <row r="1105" spans="3:7" x14ac:dyDescent="0.2">
      <c r="C1105" s="14"/>
      <c r="G1105" s="14"/>
    </row>
    <row r="1106" spans="3:7" x14ac:dyDescent="0.2">
      <c r="C1106" s="14"/>
      <c r="G1106" s="14"/>
    </row>
    <row r="1107" spans="3:7" x14ac:dyDescent="0.2">
      <c r="C1107" s="14"/>
      <c r="G1107" s="14"/>
    </row>
    <row r="1108" spans="3:7" x14ac:dyDescent="0.2">
      <c r="C1108" s="14"/>
      <c r="G1108" s="14"/>
    </row>
    <row r="1109" spans="3:7" x14ac:dyDescent="0.2">
      <c r="C1109" s="14"/>
      <c r="G1109" s="14"/>
    </row>
    <row r="1110" spans="3:7" x14ac:dyDescent="0.2">
      <c r="C1110" s="14"/>
      <c r="G1110" s="14"/>
    </row>
    <row r="1111" spans="3:7" x14ac:dyDescent="0.2">
      <c r="C1111" s="14"/>
      <c r="G1111" s="14"/>
    </row>
    <row r="1112" spans="3:7" x14ac:dyDescent="0.2">
      <c r="C1112" s="14"/>
      <c r="G1112" s="14"/>
    </row>
    <row r="1113" spans="3:7" x14ac:dyDescent="0.2">
      <c r="C1113" s="14"/>
      <c r="G1113" s="14"/>
    </row>
    <row r="1114" spans="3:7" x14ac:dyDescent="0.2">
      <c r="C1114" s="14"/>
      <c r="G1114" s="14"/>
    </row>
    <row r="1115" spans="3:7" x14ac:dyDescent="0.2">
      <c r="C1115" s="14"/>
      <c r="G1115" s="14"/>
    </row>
    <row r="1116" spans="3:7" x14ac:dyDescent="0.2">
      <c r="C1116" s="14"/>
      <c r="G1116" s="14"/>
    </row>
    <row r="1117" spans="3:7" x14ac:dyDescent="0.2">
      <c r="C1117" s="14"/>
      <c r="G1117" s="14"/>
    </row>
    <row r="1118" spans="3:7" x14ac:dyDescent="0.2">
      <c r="C1118" s="14"/>
      <c r="G1118" s="14"/>
    </row>
    <row r="1119" spans="3:7" x14ac:dyDescent="0.2">
      <c r="C1119" s="14"/>
      <c r="G1119" s="14"/>
    </row>
    <row r="1120" spans="3:7" x14ac:dyDescent="0.2">
      <c r="C1120" s="14"/>
      <c r="G1120" s="14"/>
    </row>
    <row r="1121" spans="3:7" x14ac:dyDescent="0.2">
      <c r="C1121" s="14"/>
      <c r="G1121" s="14"/>
    </row>
    <row r="1122" spans="3:7" x14ac:dyDescent="0.2">
      <c r="C1122" s="14"/>
      <c r="G1122" s="14"/>
    </row>
    <row r="1123" spans="3:7" x14ac:dyDescent="0.2">
      <c r="C1123" s="14"/>
      <c r="G1123" s="14"/>
    </row>
    <row r="1124" spans="3:7" x14ac:dyDescent="0.2">
      <c r="C1124" s="14"/>
      <c r="G1124" s="14"/>
    </row>
    <row r="1125" spans="3:7" x14ac:dyDescent="0.2">
      <c r="C1125" s="14"/>
      <c r="G1125" s="14"/>
    </row>
    <row r="1126" spans="3:7" x14ac:dyDescent="0.2">
      <c r="C1126" s="14"/>
      <c r="G1126" s="14"/>
    </row>
    <row r="1127" spans="3:7" x14ac:dyDescent="0.2">
      <c r="C1127" s="14"/>
      <c r="G1127" s="14"/>
    </row>
    <row r="1128" spans="3:7" x14ac:dyDescent="0.2">
      <c r="C1128" s="14"/>
      <c r="G1128" s="14"/>
    </row>
    <row r="1129" spans="3:7" x14ac:dyDescent="0.2">
      <c r="C1129" s="14"/>
      <c r="G1129" s="14"/>
    </row>
    <row r="1130" spans="3:7" x14ac:dyDescent="0.2">
      <c r="C1130" s="14"/>
      <c r="G1130" s="14"/>
    </row>
    <row r="1131" spans="3:7" x14ac:dyDescent="0.2">
      <c r="C1131" s="14"/>
      <c r="G1131" s="14"/>
    </row>
    <row r="1132" spans="3:7" x14ac:dyDescent="0.2">
      <c r="C1132" s="14"/>
      <c r="G1132" s="14"/>
    </row>
    <row r="1133" spans="3:7" x14ac:dyDescent="0.2">
      <c r="C1133" s="14"/>
      <c r="G1133" s="14"/>
    </row>
    <row r="1134" spans="3:7" x14ac:dyDescent="0.2">
      <c r="C1134" s="14"/>
      <c r="G1134" s="14"/>
    </row>
    <row r="1135" spans="3:7" x14ac:dyDescent="0.2">
      <c r="C1135" s="14"/>
      <c r="G1135" s="14"/>
    </row>
    <row r="1136" spans="3:7" x14ac:dyDescent="0.2">
      <c r="C1136" s="14"/>
      <c r="G1136" s="14"/>
    </row>
    <row r="1137" spans="3:7" x14ac:dyDescent="0.2">
      <c r="C1137" s="14"/>
      <c r="G1137" s="14"/>
    </row>
    <row r="1138" spans="3:7" x14ac:dyDescent="0.2">
      <c r="C1138" s="14"/>
      <c r="G1138" s="14"/>
    </row>
    <row r="1139" spans="3:7" x14ac:dyDescent="0.2">
      <c r="C1139" s="14"/>
      <c r="G1139" s="14"/>
    </row>
    <row r="1140" spans="3:7" x14ac:dyDescent="0.2">
      <c r="C1140" s="14"/>
      <c r="G1140" s="14"/>
    </row>
    <row r="1141" spans="3:7" x14ac:dyDescent="0.2">
      <c r="C1141" s="14"/>
      <c r="G1141" s="14"/>
    </row>
    <row r="1142" spans="3:7" x14ac:dyDescent="0.2">
      <c r="C1142" s="14"/>
      <c r="G1142" s="14"/>
    </row>
    <row r="1143" spans="3:7" x14ac:dyDescent="0.2">
      <c r="C1143" s="14"/>
      <c r="G1143" s="14"/>
    </row>
    <row r="1144" spans="3:7" x14ac:dyDescent="0.2">
      <c r="C1144" s="14"/>
      <c r="G1144" s="14"/>
    </row>
    <row r="1145" spans="3:7" x14ac:dyDescent="0.2">
      <c r="C1145" s="14"/>
      <c r="G1145" s="14"/>
    </row>
    <row r="1146" spans="3:7" x14ac:dyDescent="0.2">
      <c r="C1146" s="14"/>
      <c r="G1146" s="14"/>
    </row>
    <row r="1147" spans="3:7" x14ac:dyDescent="0.2">
      <c r="C1147" s="14"/>
      <c r="G1147" s="14"/>
    </row>
    <row r="1148" spans="3:7" x14ac:dyDescent="0.2">
      <c r="C1148" s="14"/>
      <c r="G1148" s="14"/>
    </row>
    <row r="1149" spans="3:7" x14ac:dyDescent="0.2">
      <c r="C1149" s="14"/>
      <c r="G1149" s="14"/>
    </row>
    <row r="1150" spans="3:7" x14ac:dyDescent="0.2">
      <c r="C1150" s="14"/>
      <c r="G1150" s="14"/>
    </row>
    <row r="1151" spans="3:7" x14ac:dyDescent="0.2">
      <c r="C1151" s="14"/>
      <c r="G1151" s="14"/>
    </row>
    <row r="1152" spans="3:7" x14ac:dyDescent="0.2">
      <c r="C1152" s="14"/>
      <c r="G1152" s="14"/>
    </row>
    <row r="1153" spans="3:7" x14ac:dyDescent="0.2">
      <c r="C1153" s="14"/>
      <c r="G1153" s="14"/>
    </row>
    <row r="1154" spans="3:7" x14ac:dyDescent="0.2">
      <c r="C1154" s="14"/>
      <c r="G1154" s="14"/>
    </row>
    <row r="1155" spans="3:7" x14ac:dyDescent="0.2">
      <c r="C1155" s="14"/>
      <c r="G1155" s="14"/>
    </row>
    <row r="1156" spans="3:7" x14ac:dyDescent="0.2">
      <c r="C1156" s="14"/>
      <c r="G1156" s="14"/>
    </row>
    <row r="1157" spans="3:7" x14ac:dyDescent="0.2">
      <c r="C1157" s="14"/>
      <c r="G1157" s="14"/>
    </row>
    <row r="1158" spans="3:7" x14ac:dyDescent="0.2">
      <c r="C1158" s="14"/>
      <c r="G1158" s="14"/>
    </row>
    <row r="1159" spans="3:7" x14ac:dyDescent="0.2">
      <c r="C1159" s="14"/>
      <c r="G1159" s="14"/>
    </row>
    <row r="1160" spans="3:7" x14ac:dyDescent="0.2">
      <c r="C1160" s="14"/>
      <c r="G1160" s="14"/>
    </row>
    <row r="1161" spans="3:7" x14ac:dyDescent="0.2">
      <c r="C1161" s="14"/>
      <c r="G1161" s="14"/>
    </row>
    <row r="1162" spans="3:7" x14ac:dyDescent="0.2">
      <c r="C1162" s="14"/>
      <c r="G1162" s="14"/>
    </row>
    <row r="1163" spans="3:7" x14ac:dyDescent="0.2">
      <c r="C1163" s="14"/>
      <c r="G1163" s="14"/>
    </row>
    <row r="1164" spans="3:7" x14ac:dyDescent="0.2">
      <c r="C1164" s="14"/>
      <c r="G1164" s="14"/>
    </row>
    <row r="1165" spans="3:7" x14ac:dyDescent="0.2">
      <c r="C1165" s="14"/>
      <c r="G1165" s="14"/>
    </row>
    <row r="1166" spans="3:7" x14ac:dyDescent="0.2">
      <c r="C1166" s="14"/>
      <c r="G1166" s="14"/>
    </row>
    <row r="1167" spans="3:7" x14ac:dyDescent="0.2">
      <c r="C1167" s="14"/>
      <c r="G1167" s="14"/>
    </row>
    <row r="1168" spans="3:7" x14ac:dyDescent="0.2">
      <c r="C1168" s="14"/>
      <c r="G1168" s="14"/>
    </row>
    <row r="1169" spans="3:7" x14ac:dyDescent="0.2">
      <c r="C1169" s="14"/>
      <c r="G1169" s="14"/>
    </row>
    <row r="1170" spans="3:7" x14ac:dyDescent="0.2">
      <c r="C1170" s="14"/>
      <c r="G1170" s="14"/>
    </row>
    <row r="1171" spans="3:7" x14ac:dyDescent="0.2">
      <c r="C1171" s="14"/>
      <c r="G1171" s="14"/>
    </row>
    <row r="1172" spans="3:7" x14ac:dyDescent="0.2">
      <c r="C1172" s="14"/>
      <c r="G1172" s="14"/>
    </row>
    <row r="1173" spans="3:7" x14ac:dyDescent="0.2">
      <c r="C1173" s="14"/>
      <c r="G1173" s="14"/>
    </row>
    <row r="1174" spans="3:7" x14ac:dyDescent="0.2">
      <c r="C1174" s="14"/>
      <c r="G1174" s="14"/>
    </row>
    <row r="1175" spans="3:7" x14ac:dyDescent="0.2">
      <c r="C1175" s="14"/>
      <c r="G1175" s="14"/>
    </row>
    <row r="1176" spans="3:7" x14ac:dyDescent="0.2">
      <c r="C1176" s="14"/>
      <c r="G1176" s="14"/>
    </row>
    <row r="1177" spans="3:7" x14ac:dyDescent="0.2">
      <c r="C1177" s="14"/>
      <c r="G1177" s="14"/>
    </row>
    <row r="1178" spans="3:7" x14ac:dyDescent="0.2">
      <c r="C1178" s="14"/>
      <c r="G1178" s="14"/>
    </row>
    <row r="1179" spans="3:7" x14ac:dyDescent="0.2">
      <c r="C1179" s="14"/>
      <c r="G1179" s="14"/>
    </row>
    <row r="1180" spans="3:7" x14ac:dyDescent="0.2">
      <c r="C1180" s="14"/>
      <c r="G1180" s="14"/>
    </row>
    <row r="1181" spans="3:7" x14ac:dyDescent="0.2">
      <c r="C1181" s="14"/>
      <c r="G1181" s="14"/>
    </row>
    <row r="1182" spans="3:7" x14ac:dyDescent="0.2">
      <c r="C1182" s="14"/>
      <c r="G1182" s="14"/>
    </row>
    <row r="1183" spans="3:7" x14ac:dyDescent="0.2">
      <c r="C1183" s="14"/>
      <c r="G1183" s="14"/>
    </row>
    <row r="1184" spans="3:7" x14ac:dyDescent="0.2">
      <c r="C1184" s="14"/>
      <c r="G1184" s="14"/>
    </row>
    <row r="1185" spans="3:7" x14ac:dyDescent="0.2">
      <c r="C1185" s="14"/>
      <c r="G1185" s="14"/>
    </row>
    <row r="1186" spans="3:7" x14ac:dyDescent="0.2">
      <c r="C1186" s="14"/>
      <c r="G1186" s="14"/>
    </row>
    <row r="1187" spans="3:7" x14ac:dyDescent="0.2">
      <c r="C1187" s="14"/>
      <c r="G1187" s="14"/>
    </row>
    <row r="1188" spans="3:7" x14ac:dyDescent="0.2">
      <c r="C1188" s="14"/>
      <c r="G1188" s="14"/>
    </row>
    <row r="1189" spans="3:7" x14ac:dyDescent="0.2">
      <c r="C1189" s="14"/>
      <c r="G1189" s="14"/>
    </row>
    <row r="1190" spans="3:7" x14ac:dyDescent="0.2">
      <c r="C1190" s="14"/>
      <c r="G1190" s="14"/>
    </row>
    <row r="1191" spans="3:7" x14ac:dyDescent="0.2">
      <c r="C1191" s="14"/>
      <c r="G1191" s="14"/>
    </row>
    <row r="1192" spans="3:7" x14ac:dyDescent="0.2">
      <c r="C1192" s="14"/>
      <c r="G1192" s="14"/>
    </row>
    <row r="1193" spans="3:7" x14ac:dyDescent="0.2">
      <c r="C1193" s="14"/>
      <c r="G1193" s="14"/>
    </row>
    <row r="1194" spans="3:7" x14ac:dyDescent="0.2">
      <c r="C1194" s="14"/>
      <c r="G1194" s="14"/>
    </row>
    <row r="1195" spans="3:7" x14ac:dyDescent="0.2">
      <c r="C1195" s="14"/>
      <c r="G1195" s="14"/>
    </row>
    <row r="1196" spans="3:7" x14ac:dyDescent="0.2">
      <c r="C1196" s="14"/>
      <c r="G1196" s="14"/>
    </row>
    <row r="1197" spans="3:7" x14ac:dyDescent="0.2">
      <c r="C1197" s="14"/>
      <c r="G1197" s="14"/>
    </row>
    <row r="1198" spans="3:7" x14ac:dyDescent="0.2">
      <c r="C1198" s="14"/>
      <c r="G1198" s="14"/>
    </row>
    <row r="1199" spans="3:7" x14ac:dyDescent="0.2">
      <c r="C1199" s="14"/>
      <c r="G1199" s="14"/>
    </row>
    <row r="1200" spans="3:7" x14ac:dyDescent="0.2">
      <c r="C1200" s="14"/>
      <c r="G1200" s="14"/>
    </row>
    <row r="1201" spans="3:7" x14ac:dyDescent="0.2">
      <c r="C1201" s="14"/>
      <c r="G1201" s="14"/>
    </row>
    <row r="1202" spans="3:7" x14ac:dyDescent="0.2">
      <c r="C1202" s="14"/>
      <c r="G1202" s="14"/>
    </row>
    <row r="1203" spans="3:7" x14ac:dyDescent="0.2">
      <c r="C1203" s="14"/>
      <c r="G1203" s="14"/>
    </row>
    <row r="1204" spans="3:7" x14ac:dyDescent="0.2">
      <c r="C1204" s="14"/>
      <c r="G1204" s="14"/>
    </row>
    <row r="1205" spans="3:7" x14ac:dyDescent="0.2">
      <c r="C1205" s="14"/>
      <c r="G1205" s="14"/>
    </row>
    <row r="1206" spans="3:7" x14ac:dyDescent="0.2">
      <c r="C1206" s="14"/>
      <c r="G1206" s="14"/>
    </row>
    <row r="1207" spans="3:7" x14ac:dyDescent="0.2">
      <c r="C1207" s="14"/>
      <c r="G1207" s="14"/>
    </row>
    <row r="1208" spans="3:7" x14ac:dyDescent="0.2">
      <c r="C1208" s="14"/>
      <c r="G1208" s="14"/>
    </row>
    <row r="1209" spans="3:7" x14ac:dyDescent="0.2">
      <c r="C1209" s="14"/>
      <c r="G1209" s="14"/>
    </row>
    <row r="1210" spans="3:7" x14ac:dyDescent="0.2">
      <c r="C1210" s="14"/>
      <c r="G1210" s="14"/>
    </row>
    <row r="1211" spans="3:7" x14ac:dyDescent="0.2">
      <c r="C1211" s="14"/>
      <c r="G1211" s="14"/>
    </row>
    <row r="1212" spans="3:7" x14ac:dyDescent="0.2">
      <c r="C1212" s="14"/>
      <c r="G1212" s="14"/>
    </row>
    <row r="1213" spans="3:7" x14ac:dyDescent="0.2">
      <c r="C1213" s="14"/>
      <c r="G1213" s="14"/>
    </row>
    <row r="1214" spans="3:7" x14ac:dyDescent="0.2">
      <c r="C1214" s="14"/>
      <c r="G1214" s="14"/>
    </row>
    <row r="1215" spans="3:7" x14ac:dyDescent="0.2">
      <c r="C1215" s="14"/>
      <c r="G1215" s="14"/>
    </row>
    <row r="1216" spans="3:7" x14ac:dyDescent="0.2">
      <c r="C1216" s="14"/>
      <c r="G1216" s="14"/>
    </row>
    <row r="1217" spans="3:7" x14ac:dyDescent="0.2">
      <c r="C1217" s="14"/>
      <c r="G1217" s="14"/>
    </row>
    <row r="1218" spans="3:7" x14ac:dyDescent="0.2">
      <c r="C1218" s="14"/>
      <c r="G1218" s="14"/>
    </row>
    <row r="1219" spans="3:7" x14ac:dyDescent="0.2">
      <c r="C1219" s="14"/>
      <c r="G1219" s="14"/>
    </row>
    <row r="1220" spans="3:7" x14ac:dyDescent="0.2">
      <c r="C1220" s="14"/>
      <c r="G1220" s="14"/>
    </row>
    <row r="1221" spans="3:7" x14ac:dyDescent="0.2">
      <c r="C1221" s="14"/>
      <c r="G1221" s="14"/>
    </row>
    <row r="1222" spans="3:7" x14ac:dyDescent="0.2">
      <c r="C1222" s="14"/>
      <c r="G1222" s="14"/>
    </row>
    <row r="1223" spans="3:7" x14ac:dyDescent="0.2">
      <c r="C1223" s="14"/>
      <c r="G1223" s="14"/>
    </row>
    <row r="1224" spans="3:7" x14ac:dyDescent="0.2">
      <c r="C1224" s="14"/>
      <c r="G1224" s="14"/>
    </row>
    <row r="1225" spans="3:7" x14ac:dyDescent="0.2">
      <c r="C1225" s="14"/>
      <c r="G1225" s="14"/>
    </row>
    <row r="1226" spans="3:7" x14ac:dyDescent="0.2">
      <c r="C1226" s="14"/>
      <c r="G1226" s="14"/>
    </row>
    <row r="1227" spans="3:7" x14ac:dyDescent="0.2">
      <c r="C1227" s="14"/>
      <c r="G1227" s="14"/>
    </row>
    <row r="1228" spans="3:7" x14ac:dyDescent="0.2">
      <c r="C1228" s="14"/>
      <c r="G1228" s="14"/>
    </row>
    <row r="1229" spans="3:7" x14ac:dyDescent="0.2">
      <c r="C1229" s="14"/>
      <c r="G1229" s="14"/>
    </row>
    <row r="1230" spans="3:7" x14ac:dyDescent="0.2">
      <c r="C1230" s="14"/>
      <c r="G1230" s="14"/>
    </row>
    <row r="1231" spans="3:7" x14ac:dyDescent="0.2">
      <c r="C1231" s="14"/>
      <c r="G1231" s="14"/>
    </row>
    <row r="1232" spans="3:7" x14ac:dyDescent="0.2">
      <c r="C1232" s="14"/>
      <c r="G1232" s="14"/>
    </row>
    <row r="1233" spans="3:7" x14ac:dyDescent="0.2">
      <c r="C1233" s="14"/>
      <c r="G1233" s="14"/>
    </row>
    <row r="1234" spans="3:7" x14ac:dyDescent="0.2">
      <c r="C1234" s="14"/>
      <c r="G1234" s="14"/>
    </row>
    <row r="1235" spans="3:7" x14ac:dyDescent="0.2">
      <c r="C1235" s="14"/>
      <c r="G1235" s="14"/>
    </row>
    <row r="1236" spans="3:7" x14ac:dyDescent="0.2">
      <c r="C1236" s="14"/>
      <c r="G1236" s="14"/>
    </row>
    <row r="1237" spans="3:7" x14ac:dyDescent="0.2">
      <c r="C1237" s="14"/>
      <c r="G1237" s="14"/>
    </row>
    <row r="1238" spans="3:7" x14ac:dyDescent="0.2">
      <c r="C1238" s="14"/>
      <c r="G1238" s="14"/>
    </row>
    <row r="1239" spans="3:7" x14ac:dyDescent="0.2">
      <c r="C1239" s="14"/>
      <c r="G1239" s="14"/>
    </row>
    <row r="1240" spans="3:7" x14ac:dyDescent="0.2">
      <c r="C1240" s="14"/>
      <c r="G1240" s="14"/>
    </row>
    <row r="1241" spans="3:7" x14ac:dyDescent="0.2">
      <c r="C1241" s="14"/>
      <c r="G1241" s="14"/>
    </row>
    <row r="1242" spans="3:7" x14ac:dyDescent="0.2">
      <c r="C1242" s="14"/>
      <c r="G1242" s="14"/>
    </row>
    <row r="1243" spans="3:7" x14ac:dyDescent="0.2">
      <c r="C1243" s="14"/>
      <c r="G1243" s="14"/>
    </row>
    <row r="1244" spans="3:7" x14ac:dyDescent="0.2">
      <c r="C1244" s="14"/>
      <c r="G1244" s="14"/>
    </row>
    <row r="1245" spans="3:7" x14ac:dyDescent="0.2">
      <c r="C1245" s="14"/>
      <c r="G1245" s="14"/>
    </row>
    <row r="1246" spans="3:7" x14ac:dyDescent="0.2">
      <c r="C1246" s="14"/>
      <c r="G1246" s="14"/>
    </row>
    <row r="1247" spans="3:7" x14ac:dyDescent="0.2">
      <c r="C1247" s="14"/>
      <c r="G1247" s="14"/>
    </row>
    <row r="1248" spans="3:7" x14ac:dyDescent="0.2">
      <c r="C1248" s="14"/>
      <c r="G1248" s="14"/>
    </row>
    <row r="1249" spans="3:7" x14ac:dyDescent="0.2">
      <c r="C1249" s="14"/>
      <c r="G1249" s="14"/>
    </row>
    <row r="1250" spans="3:7" x14ac:dyDescent="0.2">
      <c r="C1250" s="14"/>
      <c r="G1250" s="14"/>
    </row>
    <row r="1251" spans="3:7" x14ac:dyDescent="0.2">
      <c r="C1251" s="14"/>
      <c r="G1251" s="14"/>
    </row>
    <row r="1252" spans="3:7" x14ac:dyDescent="0.2">
      <c r="C1252" s="14"/>
      <c r="G1252" s="14"/>
    </row>
    <row r="1253" spans="3:7" x14ac:dyDescent="0.2">
      <c r="C1253" s="14"/>
      <c r="G1253" s="14"/>
    </row>
    <row r="1254" spans="3:7" x14ac:dyDescent="0.2">
      <c r="C1254" s="14"/>
      <c r="G1254" s="14"/>
    </row>
    <row r="1255" spans="3:7" x14ac:dyDescent="0.2">
      <c r="C1255" s="14"/>
      <c r="G1255" s="14"/>
    </row>
    <row r="1256" spans="3:7" x14ac:dyDescent="0.2">
      <c r="C1256" s="14"/>
      <c r="G1256" s="14"/>
    </row>
    <row r="1257" spans="3:7" x14ac:dyDescent="0.2">
      <c r="C1257" s="14"/>
      <c r="G1257" s="14"/>
    </row>
    <row r="1258" spans="3:7" x14ac:dyDescent="0.2">
      <c r="C1258" s="14"/>
      <c r="G1258" s="14"/>
    </row>
    <row r="1259" spans="3:7" x14ac:dyDescent="0.2">
      <c r="C1259" s="14"/>
      <c r="G1259" s="14"/>
    </row>
    <row r="1260" spans="3:7" x14ac:dyDescent="0.2">
      <c r="C1260" s="14"/>
      <c r="G1260" s="14"/>
    </row>
    <row r="1261" spans="3:7" x14ac:dyDescent="0.2">
      <c r="C1261" s="14"/>
      <c r="G1261" s="14"/>
    </row>
    <row r="1262" spans="3:7" x14ac:dyDescent="0.2">
      <c r="C1262" s="14"/>
      <c r="G1262" s="14"/>
    </row>
    <row r="1263" spans="3:7" x14ac:dyDescent="0.2">
      <c r="C1263" s="14"/>
      <c r="G1263" s="14"/>
    </row>
    <row r="1264" spans="3:7" x14ac:dyDescent="0.2">
      <c r="C1264" s="14"/>
      <c r="G1264" s="14"/>
    </row>
    <row r="1265" spans="3:7" x14ac:dyDescent="0.2">
      <c r="C1265" s="14"/>
      <c r="G1265" s="14"/>
    </row>
    <row r="1266" spans="3:7" x14ac:dyDescent="0.2">
      <c r="C1266" s="14"/>
      <c r="G1266" s="14"/>
    </row>
    <row r="1267" spans="3:7" x14ac:dyDescent="0.2">
      <c r="C1267" s="14"/>
      <c r="G1267" s="14"/>
    </row>
    <row r="1268" spans="3:7" x14ac:dyDescent="0.2">
      <c r="C1268" s="14"/>
      <c r="G1268" s="14"/>
    </row>
    <row r="1269" spans="3:7" x14ac:dyDescent="0.2">
      <c r="C1269" s="14"/>
      <c r="G1269" s="14"/>
    </row>
    <row r="1270" spans="3:7" x14ac:dyDescent="0.2">
      <c r="C1270" s="14"/>
      <c r="G1270" s="14"/>
    </row>
    <row r="1271" spans="3:7" x14ac:dyDescent="0.2">
      <c r="C1271" s="14"/>
      <c r="G1271" s="14"/>
    </row>
    <row r="1272" spans="3:7" x14ac:dyDescent="0.2">
      <c r="C1272" s="14"/>
      <c r="G1272" s="14"/>
    </row>
    <row r="1273" spans="3:7" x14ac:dyDescent="0.2">
      <c r="C1273" s="14"/>
      <c r="G1273" s="14"/>
    </row>
    <row r="1274" spans="3:7" x14ac:dyDescent="0.2">
      <c r="C1274" s="14"/>
      <c r="G1274" s="14"/>
    </row>
    <row r="1275" spans="3:7" x14ac:dyDescent="0.2">
      <c r="C1275" s="14"/>
      <c r="G1275" s="14"/>
    </row>
    <row r="1276" spans="3:7" x14ac:dyDescent="0.2">
      <c r="C1276" s="14"/>
      <c r="G1276" s="14"/>
    </row>
    <row r="1277" spans="3:7" x14ac:dyDescent="0.2">
      <c r="C1277" s="14"/>
      <c r="G1277" s="14"/>
    </row>
    <row r="1278" spans="3:7" x14ac:dyDescent="0.2">
      <c r="C1278" s="14"/>
      <c r="G1278" s="14"/>
    </row>
    <row r="1279" spans="3:7" x14ac:dyDescent="0.2">
      <c r="C1279" s="14"/>
      <c r="G1279" s="14"/>
    </row>
    <row r="1280" spans="3:7" x14ac:dyDescent="0.2">
      <c r="C1280" s="14"/>
      <c r="G1280" s="14"/>
    </row>
    <row r="1281" spans="3:7" x14ac:dyDescent="0.2">
      <c r="C1281" s="14"/>
      <c r="G1281" s="14"/>
    </row>
    <row r="1282" spans="3:7" x14ac:dyDescent="0.2">
      <c r="C1282" s="14"/>
      <c r="G1282" s="14"/>
    </row>
    <row r="1283" spans="3:7" x14ac:dyDescent="0.2">
      <c r="C1283" s="14"/>
      <c r="G1283" s="14"/>
    </row>
    <row r="1284" spans="3:7" x14ac:dyDescent="0.2">
      <c r="C1284" s="14"/>
      <c r="G1284" s="14"/>
    </row>
    <row r="1285" spans="3:7" x14ac:dyDescent="0.2">
      <c r="C1285" s="14"/>
      <c r="G1285" s="14"/>
    </row>
    <row r="1286" spans="3:7" x14ac:dyDescent="0.2">
      <c r="C1286" s="14"/>
      <c r="G1286" s="14"/>
    </row>
    <row r="1287" spans="3:7" x14ac:dyDescent="0.2">
      <c r="C1287" s="14"/>
      <c r="G1287" s="14"/>
    </row>
    <row r="1288" spans="3:7" x14ac:dyDescent="0.2">
      <c r="C1288" s="14"/>
      <c r="G1288" s="14"/>
    </row>
    <row r="1289" spans="3:7" x14ac:dyDescent="0.2">
      <c r="C1289" s="14"/>
      <c r="G1289" s="14"/>
    </row>
    <row r="1290" spans="3:7" x14ac:dyDescent="0.2">
      <c r="C1290" s="14"/>
      <c r="G1290" s="14"/>
    </row>
    <row r="1291" spans="3:7" x14ac:dyDescent="0.2">
      <c r="C1291" s="14"/>
      <c r="G1291" s="14"/>
    </row>
    <row r="1292" spans="3:7" x14ac:dyDescent="0.2">
      <c r="C1292" s="14"/>
      <c r="G1292" s="14"/>
    </row>
    <row r="1293" spans="3:7" x14ac:dyDescent="0.2">
      <c r="C1293" s="14"/>
      <c r="G1293" s="14"/>
    </row>
    <row r="1294" spans="3:7" x14ac:dyDescent="0.2">
      <c r="C1294" s="14"/>
      <c r="G1294" s="14"/>
    </row>
    <row r="1295" spans="3:7" x14ac:dyDescent="0.2">
      <c r="C1295" s="14"/>
      <c r="G1295" s="14"/>
    </row>
    <row r="1296" spans="3:7" x14ac:dyDescent="0.2">
      <c r="C1296" s="14"/>
      <c r="G1296" s="14"/>
    </row>
    <row r="1297" spans="3:7" x14ac:dyDescent="0.2">
      <c r="C1297" s="14"/>
      <c r="G1297" s="14"/>
    </row>
    <row r="1298" spans="3:7" x14ac:dyDescent="0.2">
      <c r="C1298" s="14"/>
      <c r="G1298" s="14"/>
    </row>
    <row r="1299" spans="3:7" x14ac:dyDescent="0.2">
      <c r="C1299" s="14"/>
      <c r="G1299" s="14"/>
    </row>
    <row r="1300" spans="3:7" x14ac:dyDescent="0.2">
      <c r="C1300" s="14"/>
      <c r="G1300" s="14"/>
    </row>
    <row r="1301" spans="3:7" x14ac:dyDescent="0.2">
      <c r="C1301" s="14"/>
      <c r="G1301" s="14"/>
    </row>
    <row r="1302" spans="3:7" x14ac:dyDescent="0.2">
      <c r="C1302" s="14"/>
      <c r="G1302" s="14"/>
    </row>
    <row r="1303" spans="3:7" x14ac:dyDescent="0.2">
      <c r="C1303" s="14"/>
      <c r="G1303" s="14"/>
    </row>
    <row r="1304" spans="3:7" x14ac:dyDescent="0.2">
      <c r="C1304" s="14"/>
      <c r="G1304" s="14"/>
    </row>
    <row r="1305" spans="3:7" x14ac:dyDescent="0.2">
      <c r="C1305" s="14"/>
      <c r="G1305" s="14"/>
    </row>
    <row r="1306" spans="3:7" x14ac:dyDescent="0.2">
      <c r="C1306" s="14"/>
      <c r="G1306" s="14"/>
    </row>
    <row r="1307" spans="3:7" x14ac:dyDescent="0.2">
      <c r="C1307" s="14"/>
      <c r="G1307" s="14"/>
    </row>
    <row r="1308" spans="3:7" x14ac:dyDescent="0.2">
      <c r="C1308" s="14"/>
      <c r="G1308" s="14"/>
    </row>
    <row r="1309" spans="3:7" x14ac:dyDescent="0.2">
      <c r="C1309" s="14"/>
      <c r="G1309" s="14"/>
    </row>
    <row r="1310" spans="3:7" x14ac:dyDescent="0.2">
      <c r="C1310" s="14"/>
      <c r="G1310" s="14"/>
    </row>
    <row r="1311" spans="3:7" x14ac:dyDescent="0.2">
      <c r="C1311" s="14"/>
      <c r="G1311" s="14"/>
    </row>
    <row r="1312" spans="3:7" x14ac:dyDescent="0.2">
      <c r="C1312" s="14"/>
      <c r="G1312" s="14"/>
    </row>
    <row r="1313" spans="3:7" x14ac:dyDescent="0.2">
      <c r="C1313" s="14"/>
      <c r="G1313" s="14"/>
    </row>
    <row r="1314" spans="3:7" x14ac:dyDescent="0.2">
      <c r="C1314" s="14"/>
      <c r="G1314" s="14"/>
    </row>
    <row r="1315" spans="3:7" x14ac:dyDescent="0.2">
      <c r="C1315" s="14"/>
      <c r="G1315" s="14"/>
    </row>
    <row r="1316" spans="3:7" x14ac:dyDescent="0.2">
      <c r="C1316" s="14"/>
      <c r="G1316" s="14"/>
    </row>
    <row r="1317" spans="3:7" x14ac:dyDescent="0.2">
      <c r="C1317" s="14"/>
      <c r="G1317" s="14"/>
    </row>
    <row r="1318" spans="3:7" x14ac:dyDescent="0.2">
      <c r="C1318" s="14"/>
      <c r="G1318" s="14"/>
    </row>
    <row r="1319" spans="3:7" x14ac:dyDescent="0.2">
      <c r="C1319" s="14"/>
      <c r="G1319" s="14"/>
    </row>
    <row r="1320" spans="3:7" x14ac:dyDescent="0.2">
      <c r="C1320" s="14"/>
      <c r="G1320" s="14"/>
    </row>
    <row r="1321" spans="3:7" x14ac:dyDescent="0.2">
      <c r="C1321" s="14"/>
      <c r="G1321" s="14"/>
    </row>
    <row r="1322" spans="3:7" x14ac:dyDescent="0.2">
      <c r="C1322" s="14"/>
      <c r="G1322" s="14"/>
    </row>
    <row r="1323" spans="3:7" x14ac:dyDescent="0.2">
      <c r="C1323" s="14"/>
      <c r="G1323" s="14"/>
    </row>
    <row r="1324" spans="3:7" x14ac:dyDescent="0.2">
      <c r="C1324" s="14"/>
      <c r="G1324" s="14"/>
    </row>
    <row r="1325" spans="3:7" x14ac:dyDescent="0.2">
      <c r="C1325" s="14"/>
      <c r="G1325" s="14"/>
    </row>
    <row r="1326" spans="3:7" x14ac:dyDescent="0.2">
      <c r="C1326" s="14"/>
      <c r="G1326" s="14"/>
    </row>
    <row r="1327" spans="3:7" x14ac:dyDescent="0.2">
      <c r="C1327" s="14"/>
      <c r="G1327" s="14"/>
    </row>
    <row r="1328" spans="3:7" x14ac:dyDescent="0.2">
      <c r="C1328" s="14"/>
      <c r="G1328" s="14"/>
    </row>
    <row r="1329" spans="3:7" x14ac:dyDescent="0.2">
      <c r="C1329" s="14"/>
      <c r="G1329" s="14"/>
    </row>
    <row r="1330" spans="3:7" x14ac:dyDescent="0.2">
      <c r="C1330" s="14"/>
      <c r="G1330" s="14"/>
    </row>
    <row r="1331" spans="3:7" x14ac:dyDescent="0.2">
      <c r="C1331" s="14"/>
      <c r="G1331" s="14"/>
    </row>
    <row r="1332" spans="3:7" x14ac:dyDescent="0.2">
      <c r="C1332" s="14"/>
      <c r="G1332" s="14"/>
    </row>
    <row r="1333" spans="3:7" x14ac:dyDescent="0.2">
      <c r="C1333" s="14"/>
      <c r="G1333" s="14"/>
    </row>
    <row r="1334" spans="3:7" x14ac:dyDescent="0.2">
      <c r="C1334" s="14"/>
      <c r="G1334" s="14"/>
    </row>
    <row r="1335" spans="3:7" x14ac:dyDescent="0.2">
      <c r="C1335" s="14"/>
      <c r="G1335" s="14"/>
    </row>
    <row r="1336" spans="3:7" x14ac:dyDescent="0.2">
      <c r="C1336" s="14"/>
      <c r="G1336" s="14"/>
    </row>
    <row r="1337" spans="3:7" x14ac:dyDescent="0.2">
      <c r="C1337" s="14"/>
      <c r="G1337" s="14"/>
    </row>
    <row r="1338" spans="3:7" x14ac:dyDescent="0.2">
      <c r="C1338" s="14"/>
      <c r="G1338" s="14"/>
    </row>
    <row r="1339" spans="3:7" x14ac:dyDescent="0.2">
      <c r="C1339" s="14"/>
      <c r="G1339" s="14"/>
    </row>
    <row r="1340" spans="3:7" x14ac:dyDescent="0.2">
      <c r="C1340" s="14"/>
      <c r="G1340" s="14"/>
    </row>
    <row r="1341" spans="3:7" x14ac:dyDescent="0.2">
      <c r="C1341" s="14"/>
      <c r="G1341" s="14"/>
    </row>
    <row r="1342" spans="3:7" x14ac:dyDescent="0.2">
      <c r="C1342" s="14"/>
      <c r="G1342" s="14"/>
    </row>
    <row r="1343" spans="3:7" x14ac:dyDescent="0.2">
      <c r="C1343" s="14"/>
      <c r="G1343" s="14"/>
    </row>
    <row r="1344" spans="3:7" x14ac:dyDescent="0.2">
      <c r="C1344" s="14"/>
      <c r="G1344" s="14"/>
    </row>
    <row r="1345" spans="3:7" x14ac:dyDescent="0.2">
      <c r="C1345" s="14"/>
      <c r="G1345" s="14"/>
    </row>
    <row r="1346" spans="3:7" x14ac:dyDescent="0.2">
      <c r="C1346" s="14"/>
      <c r="G1346" s="14"/>
    </row>
    <row r="1347" spans="3:7" x14ac:dyDescent="0.2">
      <c r="C1347" s="14"/>
      <c r="G1347" s="14"/>
    </row>
    <row r="1348" spans="3:7" x14ac:dyDescent="0.2">
      <c r="C1348" s="14"/>
      <c r="G1348" s="14"/>
    </row>
    <row r="1349" spans="3:7" x14ac:dyDescent="0.2">
      <c r="C1349" s="14"/>
      <c r="G1349" s="14"/>
    </row>
    <row r="1350" spans="3:7" x14ac:dyDescent="0.2">
      <c r="C1350" s="14"/>
      <c r="G1350" s="14"/>
    </row>
    <row r="1351" spans="3:7" x14ac:dyDescent="0.2">
      <c r="C1351" s="14"/>
      <c r="G1351" s="14"/>
    </row>
    <row r="1352" spans="3:7" x14ac:dyDescent="0.2">
      <c r="C1352" s="14"/>
      <c r="G1352" s="14"/>
    </row>
    <row r="1353" spans="3:7" x14ac:dyDescent="0.2">
      <c r="C1353" s="14"/>
      <c r="G1353" s="14"/>
    </row>
    <row r="1354" spans="3:7" x14ac:dyDescent="0.2">
      <c r="C1354" s="14"/>
      <c r="G1354" s="14"/>
    </row>
    <row r="1355" spans="3:7" x14ac:dyDescent="0.2">
      <c r="C1355" s="14"/>
      <c r="G1355" s="14"/>
    </row>
    <row r="1356" spans="3:7" x14ac:dyDescent="0.2">
      <c r="C1356" s="14"/>
      <c r="G1356" s="14"/>
    </row>
    <row r="1357" spans="3:7" x14ac:dyDescent="0.2">
      <c r="C1357" s="14"/>
      <c r="G1357" s="14"/>
    </row>
    <row r="1358" spans="3:7" x14ac:dyDescent="0.2">
      <c r="C1358" s="14"/>
      <c r="G1358" s="14"/>
    </row>
    <row r="1359" spans="3:7" x14ac:dyDescent="0.2">
      <c r="C1359" s="14"/>
      <c r="G1359" s="14"/>
    </row>
    <row r="1360" spans="3:7" x14ac:dyDescent="0.2">
      <c r="C1360" s="14"/>
      <c r="G1360" s="14"/>
    </row>
    <row r="1361" spans="3:7" x14ac:dyDescent="0.2">
      <c r="C1361" s="14"/>
      <c r="G1361" s="14"/>
    </row>
    <row r="1362" spans="3:7" x14ac:dyDescent="0.2">
      <c r="C1362" s="14"/>
      <c r="G1362" s="14"/>
    </row>
    <row r="1363" spans="3:7" x14ac:dyDescent="0.2">
      <c r="C1363" s="14"/>
      <c r="G1363" s="14"/>
    </row>
    <row r="1364" spans="3:7" x14ac:dyDescent="0.2">
      <c r="C1364" s="14"/>
      <c r="G1364" s="14"/>
    </row>
    <row r="1365" spans="3:7" x14ac:dyDescent="0.2">
      <c r="C1365" s="14"/>
      <c r="G1365" s="14"/>
    </row>
    <row r="1366" spans="3:7" x14ac:dyDescent="0.2">
      <c r="C1366" s="14"/>
      <c r="G1366" s="14"/>
    </row>
    <row r="1367" spans="3:7" x14ac:dyDescent="0.2">
      <c r="C1367" s="14"/>
      <c r="G1367" s="14"/>
    </row>
    <row r="1368" spans="3:7" x14ac:dyDescent="0.2">
      <c r="C1368" s="14"/>
      <c r="G1368" s="14"/>
    </row>
    <row r="1369" spans="3:7" x14ac:dyDescent="0.2">
      <c r="C1369" s="14"/>
      <c r="G1369" s="14"/>
    </row>
    <row r="1370" spans="3:7" x14ac:dyDescent="0.2">
      <c r="C1370" s="14"/>
      <c r="G1370" s="14"/>
    </row>
    <row r="1371" spans="3:7" x14ac:dyDescent="0.2">
      <c r="C1371" s="14"/>
      <c r="G1371" s="14"/>
    </row>
    <row r="1372" spans="3:7" x14ac:dyDescent="0.2">
      <c r="C1372" s="14"/>
      <c r="G1372" s="14"/>
    </row>
    <row r="1373" spans="3:7" x14ac:dyDescent="0.2">
      <c r="C1373" s="14"/>
      <c r="G1373" s="14"/>
    </row>
    <row r="1374" spans="3:7" x14ac:dyDescent="0.2">
      <c r="C1374" s="14"/>
      <c r="G1374" s="14"/>
    </row>
    <row r="1375" spans="3:7" x14ac:dyDescent="0.2">
      <c r="C1375" s="14"/>
      <c r="G1375" s="14"/>
    </row>
    <row r="1376" spans="3:7" x14ac:dyDescent="0.2">
      <c r="C1376" s="14"/>
      <c r="G1376" s="14"/>
    </row>
    <row r="1377" spans="3:7" x14ac:dyDescent="0.2">
      <c r="C1377" s="14"/>
      <c r="G1377" s="14"/>
    </row>
    <row r="1378" spans="3:7" x14ac:dyDescent="0.2">
      <c r="C1378" s="14"/>
      <c r="G1378" s="14"/>
    </row>
    <row r="1379" spans="3:7" x14ac:dyDescent="0.2">
      <c r="C1379" s="14"/>
      <c r="G1379" s="14"/>
    </row>
    <row r="1380" spans="3:7" x14ac:dyDescent="0.2">
      <c r="C1380" s="14"/>
      <c r="G1380" s="14"/>
    </row>
    <row r="1381" spans="3:7" x14ac:dyDescent="0.2">
      <c r="C1381" s="14"/>
      <c r="G1381" s="14"/>
    </row>
    <row r="1382" spans="3:7" x14ac:dyDescent="0.2">
      <c r="C1382" s="14"/>
      <c r="G1382" s="14"/>
    </row>
    <row r="1383" spans="3:7" x14ac:dyDescent="0.2">
      <c r="C1383" s="14"/>
      <c r="G1383" s="14"/>
    </row>
    <row r="1384" spans="3:7" x14ac:dyDescent="0.2">
      <c r="C1384" s="14"/>
      <c r="G1384" s="14"/>
    </row>
    <row r="1385" spans="3:7" x14ac:dyDescent="0.2">
      <c r="C1385" s="14"/>
      <c r="G1385" s="14"/>
    </row>
    <row r="1386" spans="3:7" x14ac:dyDescent="0.2">
      <c r="C1386" s="14"/>
      <c r="G1386" s="14"/>
    </row>
    <row r="1387" spans="3:7" x14ac:dyDescent="0.2">
      <c r="C1387" s="14"/>
      <c r="G1387" s="14"/>
    </row>
    <row r="1388" spans="3:7" x14ac:dyDescent="0.2">
      <c r="C1388" s="14"/>
      <c r="G1388" s="14"/>
    </row>
    <row r="1389" spans="3:7" x14ac:dyDescent="0.2">
      <c r="C1389" s="14"/>
      <c r="G1389" s="14"/>
    </row>
    <row r="1390" spans="3:7" x14ac:dyDescent="0.2">
      <c r="C1390" s="14"/>
      <c r="G1390" s="14"/>
    </row>
    <row r="1391" spans="3:7" x14ac:dyDescent="0.2">
      <c r="C1391" s="14"/>
      <c r="G1391" s="14"/>
    </row>
    <row r="1392" spans="3:7" x14ac:dyDescent="0.2">
      <c r="C1392" s="14"/>
      <c r="G1392" s="14"/>
    </row>
    <row r="1393" spans="3:7" x14ac:dyDescent="0.2">
      <c r="C1393" s="14"/>
      <c r="G1393" s="14"/>
    </row>
    <row r="1394" spans="3:7" x14ac:dyDescent="0.2">
      <c r="C1394" s="14"/>
      <c r="G1394" s="14"/>
    </row>
    <row r="1395" spans="3:7" x14ac:dyDescent="0.2">
      <c r="C1395" s="14"/>
      <c r="G1395" s="14"/>
    </row>
    <row r="1396" spans="3:7" x14ac:dyDescent="0.2">
      <c r="C1396" s="14"/>
      <c r="G1396" s="14"/>
    </row>
    <row r="1397" spans="3:7" x14ac:dyDescent="0.2">
      <c r="C1397" s="14"/>
      <c r="G1397" s="14"/>
    </row>
    <row r="1398" spans="3:7" x14ac:dyDescent="0.2">
      <c r="C1398" s="14"/>
      <c r="G1398" s="14"/>
    </row>
    <row r="1399" spans="3:7" x14ac:dyDescent="0.2">
      <c r="C1399" s="14"/>
      <c r="G1399" s="14"/>
    </row>
    <row r="1400" spans="3:7" x14ac:dyDescent="0.2">
      <c r="C1400" s="14"/>
      <c r="G1400" s="14"/>
    </row>
    <row r="1401" spans="3:7" x14ac:dyDescent="0.2">
      <c r="C1401" s="14"/>
      <c r="G1401" s="14"/>
    </row>
    <row r="1402" spans="3:7" x14ac:dyDescent="0.2">
      <c r="C1402" s="14"/>
      <c r="G1402" s="14"/>
    </row>
    <row r="1403" spans="3:7" x14ac:dyDescent="0.2">
      <c r="C1403" s="14"/>
      <c r="G1403" s="14"/>
    </row>
    <row r="1404" spans="3:7" x14ac:dyDescent="0.2">
      <c r="C1404" s="14"/>
      <c r="G1404" s="14"/>
    </row>
    <row r="1405" spans="3:7" x14ac:dyDescent="0.2">
      <c r="C1405" s="14"/>
      <c r="G1405" s="14"/>
    </row>
    <row r="1406" spans="3:7" x14ac:dyDescent="0.2">
      <c r="C1406" s="14"/>
      <c r="G1406" s="14"/>
    </row>
    <row r="1407" spans="3:7" x14ac:dyDescent="0.2">
      <c r="C1407" s="14"/>
      <c r="G1407" s="14"/>
    </row>
    <row r="1408" spans="3:7" x14ac:dyDescent="0.2">
      <c r="C1408" s="14"/>
      <c r="G1408" s="14"/>
    </row>
    <row r="1409" spans="3:7" x14ac:dyDescent="0.2">
      <c r="C1409" s="14"/>
      <c r="G1409" s="14"/>
    </row>
    <row r="1410" spans="3:7" x14ac:dyDescent="0.2">
      <c r="C1410" s="14"/>
      <c r="G1410" s="14"/>
    </row>
    <row r="1411" spans="3:7" x14ac:dyDescent="0.2">
      <c r="C1411" s="14"/>
      <c r="G1411" s="14"/>
    </row>
    <row r="1412" spans="3:7" x14ac:dyDescent="0.2">
      <c r="C1412" s="14"/>
      <c r="G1412" s="14"/>
    </row>
    <row r="1413" spans="3:7" x14ac:dyDescent="0.2">
      <c r="C1413" s="14"/>
      <c r="G1413" s="14"/>
    </row>
    <row r="1414" spans="3:7" x14ac:dyDescent="0.2">
      <c r="C1414" s="14"/>
      <c r="G1414" s="14"/>
    </row>
    <row r="1415" spans="3:7" x14ac:dyDescent="0.2">
      <c r="C1415" s="14"/>
      <c r="G1415" s="14"/>
    </row>
    <row r="1416" spans="3:7" x14ac:dyDescent="0.2">
      <c r="C1416" s="14"/>
      <c r="G1416" s="14"/>
    </row>
    <row r="1417" spans="3:7" x14ac:dyDescent="0.2">
      <c r="C1417" s="14"/>
      <c r="G1417" s="14"/>
    </row>
    <row r="1418" spans="3:7" x14ac:dyDescent="0.2">
      <c r="C1418" s="14"/>
      <c r="G1418" s="14"/>
    </row>
    <row r="1419" spans="3:7" x14ac:dyDescent="0.2">
      <c r="C1419" s="14"/>
      <c r="G1419" s="14"/>
    </row>
    <row r="1420" spans="3:7" x14ac:dyDescent="0.2">
      <c r="C1420" s="14"/>
      <c r="G1420" s="14"/>
    </row>
    <row r="1421" spans="3:7" x14ac:dyDescent="0.2">
      <c r="C1421" s="14"/>
      <c r="G1421" s="14"/>
    </row>
    <row r="1422" spans="3:7" x14ac:dyDescent="0.2">
      <c r="C1422" s="14"/>
      <c r="G1422" s="14"/>
    </row>
    <row r="1423" spans="3:7" x14ac:dyDescent="0.2">
      <c r="C1423" s="14"/>
      <c r="G1423" s="14"/>
    </row>
    <row r="1424" spans="3:7" x14ac:dyDescent="0.2">
      <c r="C1424" s="14"/>
      <c r="G1424" s="14"/>
    </row>
    <row r="1425" spans="3:7" x14ac:dyDescent="0.2">
      <c r="C1425" s="14"/>
      <c r="G1425" s="14"/>
    </row>
    <row r="1426" spans="3:7" x14ac:dyDescent="0.2">
      <c r="C1426" s="14"/>
      <c r="G1426" s="14"/>
    </row>
    <row r="1427" spans="3:7" x14ac:dyDescent="0.2">
      <c r="C1427" s="14"/>
      <c r="G1427" s="14"/>
    </row>
    <row r="1428" spans="3:7" x14ac:dyDescent="0.2">
      <c r="C1428" s="14"/>
      <c r="G1428" s="14"/>
    </row>
    <row r="1429" spans="3:7" x14ac:dyDescent="0.2">
      <c r="C1429" s="14"/>
      <c r="G1429" s="14"/>
    </row>
    <row r="1430" spans="3:7" x14ac:dyDescent="0.2">
      <c r="C1430" s="14"/>
      <c r="G1430" s="14"/>
    </row>
    <row r="1431" spans="3:7" x14ac:dyDescent="0.2">
      <c r="C1431" s="14"/>
      <c r="G1431" s="14"/>
    </row>
    <row r="1432" spans="3:7" x14ac:dyDescent="0.2">
      <c r="C1432" s="14"/>
      <c r="G1432" s="14"/>
    </row>
    <row r="1433" spans="3:7" x14ac:dyDescent="0.2">
      <c r="C1433" s="14"/>
      <c r="G1433" s="14"/>
    </row>
    <row r="1434" spans="3:7" x14ac:dyDescent="0.2">
      <c r="C1434" s="14"/>
      <c r="G1434" s="14"/>
    </row>
    <row r="1435" spans="3:7" x14ac:dyDescent="0.2">
      <c r="C1435" s="14"/>
      <c r="G1435" s="14"/>
    </row>
    <row r="1436" spans="3:7" x14ac:dyDescent="0.2">
      <c r="C1436" s="14"/>
      <c r="G1436" s="14"/>
    </row>
    <row r="1437" spans="3:7" x14ac:dyDescent="0.2">
      <c r="C1437" s="14"/>
      <c r="G1437" s="14"/>
    </row>
    <row r="1438" spans="3:7" x14ac:dyDescent="0.2">
      <c r="C1438" s="14"/>
      <c r="G1438" s="14"/>
    </row>
    <row r="1439" spans="3:7" x14ac:dyDescent="0.2">
      <c r="C1439" s="14"/>
      <c r="G1439" s="14"/>
    </row>
    <row r="1440" spans="3:7" x14ac:dyDescent="0.2">
      <c r="C1440" s="14"/>
      <c r="G1440" s="14"/>
    </row>
    <row r="1441" spans="3:7" x14ac:dyDescent="0.2">
      <c r="C1441" s="14"/>
      <c r="G1441" s="14"/>
    </row>
    <row r="1442" spans="3:7" x14ac:dyDescent="0.2">
      <c r="C1442" s="14"/>
      <c r="G1442" s="14"/>
    </row>
    <row r="1443" spans="3:7" x14ac:dyDescent="0.2">
      <c r="C1443" s="14"/>
      <c r="G1443" s="14"/>
    </row>
    <row r="1444" spans="3:7" x14ac:dyDescent="0.2">
      <c r="C1444" s="14"/>
      <c r="G1444" s="14"/>
    </row>
    <row r="1445" spans="3:7" x14ac:dyDescent="0.2">
      <c r="C1445" s="14"/>
      <c r="G1445" s="14"/>
    </row>
    <row r="1446" spans="3:7" x14ac:dyDescent="0.2">
      <c r="C1446" s="14"/>
      <c r="G1446" s="14"/>
    </row>
    <row r="1447" spans="3:7" x14ac:dyDescent="0.2">
      <c r="C1447" s="14"/>
      <c r="G1447" s="14"/>
    </row>
    <row r="1448" spans="3:7" x14ac:dyDescent="0.2">
      <c r="C1448" s="14"/>
      <c r="G1448" s="14"/>
    </row>
    <row r="1449" spans="3:7" x14ac:dyDescent="0.2">
      <c r="C1449" s="14"/>
      <c r="G1449" s="14"/>
    </row>
    <row r="1450" spans="3:7" x14ac:dyDescent="0.2">
      <c r="C1450" s="14"/>
      <c r="G1450" s="14"/>
    </row>
    <row r="1451" spans="3:7" x14ac:dyDescent="0.2">
      <c r="C1451" s="14"/>
      <c r="G1451" s="14"/>
    </row>
    <row r="1452" spans="3:7" x14ac:dyDescent="0.2">
      <c r="C1452" s="14"/>
      <c r="G1452" s="14"/>
    </row>
    <row r="1453" spans="3:7" x14ac:dyDescent="0.2">
      <c r="C1453" s="14"/>
      <c r="G1453" s="14"/>
    </row>
    <row r="1454" spans="3:7" x14ac:dyDescent="0.2">
      <c r="C1454" s="14"/>
      <c r="G1454" s="14"/>
    </row>
    <row r="1455" spans="3:7" x14ac:dyDescent="0.2">
      <c r="C1455" s="14"/>
      <c r="G1455" s="14"/>
    </row>
    <row r="1456" spans="3:7" x14ac:dyDescent="0.2">
      <c r="C1456" s="14"/>
      <c r="G1456" s="14"/>
    </row>
    <row r="1457" spans="3:7" x14ac:dyDescent="0.2">
      <c r="C1457" s="14"/>
      <c r="G1457" s="14"/>
    </row>
    <row r="1458" spans="3:7" x14ac:dyDescent="0.2">
      <c r="C1458" s="14"/>
      <c r="G1458" s="14"/>
    </row>
    <row r="1459" spans="3:7" x14ac:dyDescent="0.2">
      <c r="C1459" s="14"/>
      <c r="G1459" s="14"/>
    </row>
    <row r="1460" spans="3:7" x14ac:dyDescent="0.2">
      <c r="C1460" s="14"/>
      <c r="G1460" s="14"/>
    </row>
    <row r="1461" spans="3:7" x14ac:dyDescent="0.2">
      <c r="C1461" s="14"/>
      <c r="G1461" s="14"/>
    </row>
    <row r="1462" spans="3:7" x14ac:dyDescent="0.2">
      <c r="C1462" s="14"/>
      <c r="G1462" s="14"/>
    </row>
    <row r="1463" spans="3:7" x14ac:dyDescent="0.2">
      <c r="C1463" s="14"/>
      <c r="G1463" s="14"/>
    </row>
    <row r="1464" spans="3:7" x14ac:dyDescent="0.2">
      <c r="C1464" s="14"/>
      <c r="G1464" s="14"/>
    </row>
    <row r="1465" spans="3:7" x14ac:dyDescent="0.2">
      <c r="C1465" s="14"/>
      <c r="G1465" s="14"/>
    </row>
    <row r="1466" spans="3:7" x14ac:dyDescent="0.2">
      <c r="C1466" s="14"/>
      <c r="G1466" s="14"/>
    </row>
    <row r="1467" spans="3:7" x14ac:dyDescent="0.2">
      <c r="C1467" s="14"/>
      <c r="G1467" s="14"/>
    </row>
    <row r="1468" spans="3:7" x14ac:dyDescent="0.2">
      <c r="C1468" s="14"/>
      <c r="G1468" s="14"/>
    </row>
    <row r="1469" spans="3:7" x14ac:dyDescent="0.2">
      <c r="C1469" s="14"/>
      <c r="G1469" s="14"/>
    </row>
    <row r="1470" spans="3:7" x14ac:dyDescent="0.2">
      <c r="C1470" s="14"/>
      <c r="G1470" s="14"/>
    </row>
    <row r="1471" spans="3:7" x14ac:dyDescent="0.2">
      <c r="C1471" s="14"/>
      <c r="G1471" s="14"/>
    </row>
    <row r="1472" spans="3:7" x14ac:dyDescent="0.2">
      <c r="C1472" s="14"/>
      <c r="G1472" s="14"/>
    </row>
    <row r="1473" spans="3:7" x14ac:dyDescent="0.2">
      <c r="C1473" s="14"/>
      <c r="G1473" s="14"/>
    </row>
    <row r="1474" spans="3:7" x14ac:dyDescent="0.2">
      <c r="C1474" s="14"/>
      <c r="G1474" s="14"/>
    </row>
    <row r="1475" spans="3:7" x14ac:dyDescent="0.2">
      <c r="C1475" s="14"/>
      <c r="G1475" s="14"/>
    </row>
    <row r="1476" spans="3:7" x14ac:dyDescent="0.2">
      <c r="C1476" s="14"/>
      <c r="G1476" s="14"/>
    </row>
    <row r="1477" spans="3:7" x14ac:dyDescent="0.2">
      <c r="C1477" s="14"/>
      <c r="G1477" s="14"/>
    </row>
    <row r="1478" spans="3:7" x14ac:dyDescent="0.2">
      <c r="C1478" s="14"/>
      <c r="G1478" s="14"/>
    </row>
    <row r="1479" spans="3:7" x14ac:dyDescent="0.2">
      <c r="C1479" s="14"/>
      <c r="G1479" s="14"/>
    </row>
    <row r="1480" spans="3:7" x14ac:dyDescent="0.2">
      <c r="C1480" s="14"/>
      <c r="G1480" s="14"/>
    </row>
    <row r="1481" spans="3:7" x14ac:dyDescent="0.2">
      <c r="C1481" s="14"/>
      <c r="G1481" s="14"/>
    </row>
    <row r="1482" spans="3:7" x14ac:dyDescent="0.2">
      <c r="C1482" s="14"/>
      <c r="G1482" s="14"/>
    </row>
    <row r="1483" spans="3:7" x14ac:dyDescent="0.2">
      <c r="C1483" s="14"/>
      <c r="G1483" s="14"/>
    </row>
    <row r="1484" spans="3:7" x14ac:dyDescent="0.2">
      <c r="C1484" s="14"/>
      <c r="G1484" s="14"/>
    </row>
    <row r="1485" spans="3:7" x14ac:dyDescent="0.2">
      <c r="C1485" s="14"/>
      <c r="G1485" s="14"/>
    </row>
    <row r="1486" spans="3:7" x14ac:dyDescent="0.2">
      <c r="C1486" s="14"/>
      <c r="G1486" s="14"/>
    </row>
    <row r="1487" spans="3:7" x14ac:dyDescent="0.2">
      <c r="C1487" s="14"/>
      <c r="G1487" s="14"/>
    </row>
    <row r="1488" spans="3:7" x14ac:dyDescent="0.2">
      <c r="C1488" s="14"/>
      <c r="G1488" s="14"/>
    </row>
    <row r="1489" spans="3:7" x14ac:dyDescent="0.2">
      <c r="C1489" s="14"/>
      <c r="G1489" s="14"/>
    </row>
    <row r="1490" spans="3:7" x14ac:dyDescent="0.2">
      <c r="C1490" s="14"/>
      <c r="G1490" s="14"/>
    </row>
    <row r="1491" spans="3:7" x14ac:dyDescent="0.2">
      <c r="C1491" s="14"/>
      <c r="G1491" s="14"/>
    </row>
    <row r="1492" spans="3:7" x14ac:dyDescent="0.2">
      <c r="C1492" s="14"/>
      <c r="G1492" s="14"/>
    </row>
    <row r="1493" spans="3:7" x14ac:dyDescent="0.2">
      <c r="C1493" s="14"/>
      <c r="G1493" s="14"/>
    </row>
    <row r="1494" spans="3:7" x14ac:dyDescent="0.2">
      <c r="C1494" s="14"/>
      <c r="G1494" s="14"/>
    </row>
    <row r="1495" spans="3:7" x14ac:dyDescent="0.2">
      <c r="C1495" s="14"/>
      <c r="G1495" s="14"/>
    </row>
    <row r="1496" spans="3:7" x14ac:dyDescent="0.2">
      <c r="C1496" s="14"/>
      <c r="G1496" s="14"/>
    </row>
    <row r="1497" spans="3:7" x14ac:dyDescent="0.2">
      <c r="C1497" s="14"/>
      <c r="G1497" s="14"/>
    </row>
    <row r="1498" spans="3:7" x14ac:dyDescent="0.2">
      <c r="C1498" s="14"/>
      <c r="G1498" s="14"/>
    </row>
    <row r="1499" spans="3:7" x14ac:dyDescent="0.2">
      <c r="C1499" s="14"/>
      <c r="G1499" s="14"/>
    </row>
    <row r="1500" spans="3:7" x14ac:dyDescent="0.2">
      <c r="C1500" s="14"/>
      <c r="G1500" s="14"/>
    </row>
    <row r="1501" spans="3:7" x14ac:dyDescent="0.2">
      <c r="C1501" s="14"/>
      <c r="G1501" s="14"/>
    </row>
    <row r="1502" spans="3:7" x14ac:dyDescent="0.2">
      <c r="C1502" s="14"/>
      <c r="G1502" s="14"/>
    </row>
    <row r="1503" spans="3:7" x14ac:dyDescent="0.2">
      <c r="C1503" s="14"/>
      <c r="G1503" s="14"/>
    </row>
    <row r="1504" spans="3:7" x14ac:dyDescent="0.2">
      <c r="C1504" s="14"/>
      <c r="G1504" s="14"/>
    </row>
    <row r="1505" spans="3:7" x14ac:dyDescent="0.2">
      <c r="C1505" s="14"/>
      <c r="G1505" s="14"/>
    </row>
    <row r="1506" spans="3:7" x14ac:dyDescent="0.2">
      <c r="C1506" s="14"/>
      <c r="G1506" s="14"/>
    </row>
    <row r="1507" spans="3:7" x14ac:dyDescent="0.2">
      <c r="C1507" s="14"/>
      <c r="G1507" s="14"/>
    </row>
    <row r="1508" spans="3:7" x14ac:dyDescent="0.2">
      <c r="C1508" s="14"/>
      <c r="G1508" s="14"/>
    </row>
    <row r="1509" spans="3:7" x14ac:dyDescent="0.2">
      <c r="C1509" s="14"/>
      <c r="G1509" s="14"/>
    </row>
    <row r="1510" spans="3:7" x14ac:dyDescent="0.2">
      <c r="C1510" s="14"/>
      <c r="G1510" s="14"/>
    </row>
    <row r="1511" spans="3:7" x14ac:dyDescent="0.2">
      <c r="C1511" s="14"/>
      <c r="G1511" s="14"/>
    </row>
    <row r="1512" spans="3:7" x14ac:dyDescent="0.2">
      <c r="C1512" s="14"/>
      <c r="G1512" s="14"/>
    </row>
    <row r="1513" spans="3:7" x14ac:dyDescent="0.2">
      <c r="C1513" s="14"/>
      <c r="G1513" s="14"/>
    </row>
    <row r="1514" spans="3:7" x14ac:dyDescent="0.2">
      <c r="C1514" s="14"/>
      <c r="G1514" s="14"/>
    </row>
    <row r="1515" spans="3:7" x14ac:dyDescent="0.2">
      <c r="C1515" s="14"/>
      <c r="G1515" s="14"/>
    </row>
    <row r="1516" spans="3:7" x14ac:dyDescent="0.2">
      <c r="C1516" s="14"/>
      <c r="G1516" s="14"/>
    </row>
    <row r="1517" spans="3:7" x14ac:dyDescent="0.2">
      <c r="C1517" s="14"/>
      <c r="G1517" s="14"/>
    </row>
    <row r="1518" spans="3:7" x14ac:dyDescent="0.2">
      <c r="C1518" s="14"/>
      <c r="G1518" s="14"/>
    </row>
    <row r="1519" spans="3:7" x14ac:dyDescent="0.2">
      <c r="C1519" s="14"/>
      <c r="G1519" s="14"/>
    </row>
    <row r="1520" spans="3:7" x14ac:dyDescent="0.2">
      <c r="C1520" s="14"/>
      <c r="G1520" s="14"/>
    </row>
    <row r="1521" spans="3:7" x14ac:dyDescent="0.2">
      <c r="C1521" s="14"/>
      <c r="G1521" s="14"/>
    </row>
    <row r="1522" spans="3:7" x14ac:dyDescent="0.2">
      <c r="C1522" s="14"/>
      <c r="G1522" s="14"/>
    </row>
    <row r="1523" spans="3:7" x14ac:dyDescent="0.2">
      <c r="C1523" s="14"/>
      <c r="G1523" s="14"/>
    </row>
    <row r="1524" spans="3:7" x14ac:dyDescent="0.2">
      <c r="C1524" s="14"/>
      <c r="G1524" s="14"/>
    </row>
    <row r="1525" spans="3:7" x14ac:dyDescent="0.2">
      <c r="C1525" s="14"/>
      <c r="G1525" s="14"/>
    </row>
    <row r="1526" spans="3:7" x14ac:dyDescent="0.2">
      <c r="C1526" s="14"/>
      <c r="G1526" s="14"/>
    </row>
    <row r="1527" spans="3:7" x14ac:dyDescent="0.2">
      <c r="C1527" s="14"/>
      <c r="G1527" s="14"/>
    </row>
    <row r="1528" spans="3:7" x14ac:dyDescent="0.2">
      <c r="C1528" s="14"/>
      <c r="G1528" s="14"/>
    </row>
    <row r="1529" spans="3:7" x14ac:dyDescent="0.2">
      <c r="C1529" s="14"/>
      <c r="G1529" s="14"/>
    </row>
    <row r="1530" spans="3:7" x14ac:dyDescent="0.2">
      <c r="C1530" s="14"/>
      <c r="G1530" s="14"/>
    </row>
    <row r="1531" spans="3:7" x14ac:dyDescent="0.2">
      <c r="C1531" s="14"/>
      <c r="G1531" s="14"/>
    </row>
    <row r="1532" spans="3:7" x14ac:dyDescent="0.2">
      <c r="C1532" s="14"/>
      <c r="G1532" s="14"/>
    </row>
    <row r="1533" spans="3:7" x14ac:dyDescent="0.2">
      <c r="C1533" s="14"/>
      <c r="G1533" s="14"/>
    </row>
    <row r="1534" spans="3:7" x14ac:dyDescent="0.2">
      <c r="C1534" s="14"/>
      <c r="G1534" s="14"/>
    </row>
    <row r="1535" spans="3:7" x14ac:dyDescent="0.2">
      <c r="C1535" s="14"/>
      <c r="G1535" s="14"/>
    </row>
    <row r="1536" spans="3:7" x14ac:dyDescent="0.2">
      <c r="C1536" s="14"/>
      <c r="G1536" s="14"/>
    </row>
    <row r="1537" spans="3:7" x14ac:dyDescent="0.2">
      <c r="C1537" s="14"/>
      <c r="G1537" s="14"/>
    </row>
    <row r="1538" spans="3:7" x14ac:dyDescent="0.2">
      <c r="C1538" s="14"/>
      <c r="G1538" s="14"/>
    </row>
    <row r="1539" spans="3:7" x14ac:dyDescent="0.2">
      <c r="C1539" s="14"/>
      <c r="G1539" s="14"/>
    </row>
    <row r="1540" spans="3:7" x14ac:dyDescent="0.2">
      <c r="C1540" s="14"/>
      <c r="G1540" s="14"/>
    </row>
    <row r="1541" spans="3:7" x14ac:dyDescent="0.2">
      <c r="C1541" s="14"/>
      <c r="G1541" s="14"/>
    </row>
    <row r="1542" spans="3:7" x14ac:dyDescent="0.2">
      <c r="C1542" s="14"/>
      <c r="G1542" s="14"/>
    </row>
    <row r="1543" spans="3:7" x14ac:dyDescent="0.2">
      <c r="C1543" s="14"/>
      <c r="G1543" s="14"/>
    </row>
    <row r="1544" spans="3:7" x14ac:dyDescent="0.2">
      <c r="C1544" s="14"/>
      <c r="G1544" s="14"/>
    </row>
    <row r="1545" spans="3:7" x14ac:dyDescent="0.2">
      <c r="C1545" s="14"/>
      <c r="G1545" s="14"/>
    </row>
    <row r="1546" spans="3:7" x14ac:dyDescent="0.2">
      <c r="C1546" s="14"/>
      <c r="G1546" s="14"/>
    </row>
    <row r="1547" spans="3:7" x14ac:dyDescent="0.2">
      <c r="C1547" s="14"/>
      <c r="G1547" s="14"/>
    </row>
    <row r="1548" spans="3:7" x14ac:dyDescent="0.2">
      <c r="C1548" s="14"/>
      <c r="G1548" s="14"/>
    </row>
    <row r="1549" spans="3:7" x14ac:dyDescent="0.2">
      <c r="C1549" s="14"/>
      <c r="G1549" s="14"/>
    </row>
    <row r="1550" spans="3:7" x14ac:dyDescent="0.2">
      <c r="C1550" s="14"/>
      <c r="G1550" s="14"/>
    </row>
    <row r="1551" spans="3:7" x14ac:dyDescent="0.2">
      <c r="C1551" s="14"/>
      <c r="G1551" s="14"/>
    </row>
    <row r="1552" spans="3:7" x14ac:dyDescent="0.2">
      <c r="C1552" s="14"/>
      <c r="G1552" s="14"/>
    </row>
    <row r="1553" spans="3:7" x14ac:dyDescent="0.2">
      <c r="C1553" s="14"/>
      <c r="G1553" s="14"/>
    </row>
    <row r="1554" spans="3:7" x14ac:dyDescent="0.2">
      <c r="C1554" s="14"/>
      <c r="G1554" s="14"/>
    </row>
    <row r="1555" spans="3:7" x14ac:dyDescent="0.2">
      <c r="C1555" s="14"/>
      <c r="G1555" s="14"/>
    </row>
    <row r="1556" spans="3:7" x14ac:dyDescent="0.2">
      <c r="C1556" s="14"/>
      <c r="G1556" s="14"/>
    </row>
    <row r="1557" spans="3:7" x14ac:dyDescent="0.2">
      <c r="C1557" s="14"/>
      <c r="G1557" s="14"/>
    </row>
    <row r="1558" spans="3:7" x14ac:dyDescent="0.2">
      <c r="C1558" s="14"/>
      <c r="G1558" s="14"/>
    </row>
    <row r="1559" spans="3:7" x14ac:dyDescent="0.2">
      <c r="C1559" s="14"/>
      <c r="G1559" s="14"/>
    </row>
    <row r="1560" spans="3:7" x14ac:dyDescent="0.2">
      <c r="C1560" s="14"/>
      <c r="G1560" s="14"/>
    </row>
    <row r="1561" spans="3:7" x14ac:dyDescent="0.2">
      <c r="C1561" s="14"/>
      <c r="G1561" s="14"/>
    </row>
    <row r="1562" spans="3:7" x14ac:dyDescent="0.2">
      <c r="C1562" s="14"/>
      <c r="G1562" s="14"/>
    </row>
    <row r="1563" spans="3:7" x14ac:dyDescent="0.2">
      <c r="C1563" s="14"/>
      <c r="G1563" s="14"/>
    </row>
    <row r="1564" spans="3:7" x14ac:dyDescent="0.2">
      <c r="C1564" s="14"/>
      <c r="G1564" s="14"/>
    </row>
    <row r="1565" spans="3:7" x14ac:dyDescent="0.2">
      <c r="C1565" s="14"/>
      <c r="G1565" s="14"/>
    </row>
    <row r="1566" spans="3:7" x14ac:dyDescent="0.2">
      <c r="C1566" s="14"/>
      <c r="G1566" s="14"/>
    </row>
    <row r="1567" spans="3:7" x14ac:dyDescent="0.2">
      <c r="C1567" s="14"/>
      <c r="G1567" s="14"/>
    </row>
    <row r="1568" spans="3:7" x14ac:dyDescent="0.2">
      <c r="C1568" s="14"/>
      <c r="G1568" s="14"/>
    </row>
    <row r="1569" spans="3:7" x14ac:dyDescent="0.2">
      <c r="C1569" s="14"/>
      <c r="G1569" s="14"/>
    </row>
    <row r="1570" spans="3:7" x14ac:dyDescent="0.2">
      <c r="C1570" s="14"/>
      <c r="G1570" s="14"/>
    </row>
    <row r="1571" spans="3:7" x14ac:dyDescent="0.2">
      <c r="C1571" s="14"/>
      <c r="G1571" s="14"/>
    </row>
    <row r="1572" spans="3:7" x14ac:dyDescent="0.2">
      <c r="C1572" s="14"/>
      <c r="G1572" s="14"/>
    </row>
    <row r="1573" spans="3:7" x14ac:dyDescent="0.2">
      <c r="C1573" s="14"/>
      <c r="G1573" s="14"/>
    </row>
    <row r="1574" spans="3:7" x14ac:dyDescent="0.2">
      <c r="C1574" s="14"/>
      <c r="G1574" s="14"/>
    </row>
    <row r="1575" spans="3:7" x14ac:dyDescent="0.2">
      <c r="C1575" s="14"/>
      <c r="G1575" s="14"/>
    </row>
    <row r="1576" spans="3:7" x14ac:dyDescent="0.2">
      <c r="C1576" s="14"/>
      <c r="G1576" s="14"/>
    </row>
    <row r="1577" spans="3:7" x14ac:dyDescent="0.2">
      <c r="C1577" s="14"/>
      <c r="G1577" s="14"/>
    </row>
    <row r="1578" spans="3:7" x14ac:dyDescent="0.2">
      <c r="C1578" s="14"/>
      <c r="G1578" s="14"/>
    </row>
    <row r="1579" spans="3:7" x14ac:dyDescent="0.2">
      <c r="C1579" s="14"/>
      <c r="G1579" s="14"/>
    </row>
    <row r="1580" spans="3:7" x14ac:dyDescent="0.2">
      <c r="C1580" s="14"/>
      <c r="G1580" s="14"/>
    </row>
    <row r="1581" spans="3:7" x14ac:dyDescent="0.2">
      <c r="C1581" s="14"/>
      <c r="G1581" s="14"/>
    </row>
    <row r="1582" spans="3:7" x14ac:dyDescent="0.2">
      <c r="C1582" s="14"/>
      <c r="G1582" s="14"/>
    </row>
    <row r="1583" spans="3:7" x14ac:dyDescent="0.2">
      <c r="C1583" s="14"/>
      <c r="G1583" s="14"/>
    </row>
    <row r="1584" spans="3:7" x14ac:dyDescent="0.2">
      <c r="C1584" s="14"/>
      <c r="G1584" s="14"/>
    </row>
    <row r="1585" spans="3:7" x14ac:dyDescent="0.2">
      <c r="C1585" s="14"/>
      <c r="G1585" s="14"/>
    </row>
    <row r="1586" spans="3:7" x14ac:dyDescent="0.2">
      <c r="C1586" s="14"/>
      <c r="G1586" s="14"/>
    </row>
    <row r="1587" spans="3:7" x14ac:dyDescent="0.2">
      <c r="C1587" s="14"/>
      <c r="G1587" s="14"/>
    </row>
    <row r="1588" spans="3:7" x14ac:dyDescent="0.2">
      <c r="C1588" s="14"/>
      <c r="G1588" s="14"/>
    </row>
    <row r="1589" spans="3:7" x14ac:dyDescent="0.2">
      <c r="C1589" s="14"/>
      <c r="G1589" s="14"/>
    </row>
    <row r="1590" spans="3:7" x14ac:dyDescent="0.2">
      <c r="C1590" s="14"/>
      <c r="G1590" s="14"/>
    </row>
    <row r="1591" spans="3:7" x14ac:dyDescent="0.2">
      <c r="C1591" s="14"/>
      <c r="G1591" s="14"/>
    </row>
    <row r="1592" spans="3:7" x14ac:dyDescent="0.2">
      <c r="C1592" s="14"/>
      <c r="G1592" s="14"/>
    </row>
    <row r="1593" spans="3:7" x14ac:dyDescent="0.2">
      <c r="C1593" s="14"/>
      <c r="G1593" s="14"/>
    </row>
    <row r="1594" spans="3:7" x14ac:dyDescent="0.2">
      <c r="C1594" s="14"/>
      <c r="G1594" s="14"/>
    </row>
    <row r="1595" spans="3:7" x14ac:dyDescent="0.2">
      <c r="C1595" s="14"/>
      <c r="G1595" s="14"/>
    </row>
    <row r="1596" spans="3:7" x14ac:dyDescent="0.2">
      <c r="C1596" s="14"/>
      <c r="G1596" s="14"/>
    </row>
    <row r="1597" spans="3:7" x14ac:dyDescent="0.2">
      <c r="C1597" s="14"/>
      <c r="G1597" s="14"/>
    </row>
    <row r="1598" spans="3:7" x14ac:dyDescent="0.2">
      <c r="C1598" s="14"/>
      <c r="G1598" s="14"/>
    </row>
    <row r="1599" spans="3:7" x14ac:dyDescent="0.2">
      <c r="C1599" s="14"/>
      <c r="G1599" s="14"/>
    </row>
    <row r="1600" spans="3:7" x14ac:dyDescent="0.2">
      <c r="C1600" s="14"/>
      <c r="G1600" s="14"/>
    </row>
    <row r="1601" spans="3:7" x14ac:dyDescent="0.2">
      <c r="C1601" s="14"/>
      <c r="G1601" s="14"/>
    </row>
    <row r="1602" spans="3:7" x14ac:dyDescent="0.2">
      <c r="C1602" s="14"/>
      <c r="G1602" s="14"/>
    </row>
    <row r="1603" spans="3:7" x14ac:dyDescent="0.2">
      <c r="C1603" s="14"/>
      <c r="G1603" s="14"/>
    </row>
    <row r="1604" spans="3:7" x14ac:dyDescent="0.2">
      <c r="C1604" s="14"/>
      <c r="G1604" s="14"/>
    </row>
    <row r="1605" spans="3:7" x14ac:dyDescent="0.2">
      <c r="C1605" s="14"/>
      <c r="G1605" s="14"/>
    </row>
    <row r="1606" spans="3:7" x14ac:dyDescent="0.2">
      <c r="C1606" s="14"/>
      <c r="G1606" s="14"/>
    </row>
    <row r="1607" spans="3:7" x14ac:dyDescent="0.2">
      <c r="C1607" s="14"/>
      <c r="G1607" s="14"/>
    </row>
    <row r="1608" spans="3:7" x14ac:dyDescent="0.2">
      <c r="C1608" s="14"/>
      <c r="G1608" s="14"/>
    </row>
    <row r="1609" spans="3:7" x14ac:dyDescent="0.2">
      <c r="C1609" s="14"/>
      <c r="G1609" s="14"/>
    </row>
    <row r="1610" spans="3:7" x14ac:dyDescent="0.2">
      <c r="C1610" s="14"/>
      <c r="G1610" s="14"/>
    </row>
    <row r="1611" spans="3:7" x14ac:dyDescent="0.2">
      <c r="C1611" s="14"/>
      <c r="G1611" s="14"/>
    </row>
    <row r="1612" spans="3:7" x14ac:dyDescent="0.2">
      <c r="C1612" s="14"/>
      <c r="G1612" s="14"/>
    </row>
    <row r="1613" spans="3:7" x14ac:dyDescent="0.2">
      <c r="C1613" s="14"/>
      <c r="G1613" s="14"/>
    </row>
    <row r="1614" spans="3:7" x14ac:dyDescent="0.2">
      <c r="C1614" s="14"/>
      <c r="G1614" s="14"/>
    </row>
    <row r="1615" spans="3:7" x14ac:dyDescent="0.2">
      <c r="C1615" s="14"/>
      <c r="G1615" s="14"/>
    </row>
    <row r="1616" spans="3:7" x14ac:dyDescent="0.2">
      <c r="C1616" s="14"/>
      <c r="G1616" s="14"/>
    </row>
    <row r="1617" spans="3:7" x14ac:dyDescent="0.2">
      <c r="C1617" s="14"/>
      <c r="G1617" s="14"/>
    </row>
    <row r="1618" spans="3:7" x14ac:dyDescent="0.2">
      <c r="C1618" s="14"/>
      <c r="G1618" s="14"/>
    </row>
    <row r="1619" spans="3:7" x14ac:dyDescent="0.2">
      <c r="C1619" s="14"/>
      <c r="G1619" s="14"/>
    </row>
    <row r="1620" spans="3:7" x14ac:dyDescent="0.2">
      <c r="C1620" s="14"/>
      <c r="G1620" s="14"/>
    </row>
    <row r="1621" spans="3:7" x14ac:dyDescent="0.2">
      <c r="C1621" s="14"/>
      <c r="G1621" s="14"/>
    </row>
    <row r="1622" spans="3:7" x14ac:dyDescent="0.2">
      <c r="C1622" s="14"/>
      <c r="G1622" s="14"/>
    </row>
    <row r="1623" spans="3:7" x14ac:dyDescent="0.2">
      <c r="C1623" s="14"/>
      <c r="G1623" s="14"/>
    </row>
    <row r="1624" spans="3:7" x14ac:dyDescent="0.2">
      <c r="C1624" s="14"/>
      <c r="G1624" s="14"/>
    </row>
    <row r="1625" spans="3:7" x14ac:dyDescent="0.2">
      <c r="C1625" s="14"/>
      <c r="G1625" s="14"/>
    </row>
    <row r="1626" spans="3:7" x14ac:dyDescent="0.2">
      <c r="C1626" s="14"/>
      <c r="G1626" s="14"/>
    </row>
    <row r="1627" spans="3:7" x14ac:dyDescent="0.2">
      <c r="C1627" s="14"/>
      <c r="G1627" s="14"/>
    </row>
    <row r="1628" spans="3:7" x14ac:dyDescent="0.2">
      <c r="C1628" s="14"/>
      <c r="G1628" s="14"/>
    </row>
    <row r="1629" spans="3:7" x14ac:dyDescent="0.2">
      <c r="C1629" s="14"/>
      <c r="G1629" s="14"/>
    </row>
    <row r="1630" spans="3:7" x14ac:dyDescent="0.2">
      <c r="C1630" s="14"/>
      <c r="G1630" s="14"/>
    </row>
    <row r="1631" spans="3:7" x14ac:dyDescent="0.2">
      <c r="C1631" s="14"/>
      <c r="G1631" s="14"/>
    </row>
    <row r="1632" spans="3:7" x14ac:dyDescent="0.2">
      <c r="C1632" s="14"/>
      <c r="G1632" s="14"/>
    </row>
    <row r="1633" spans="3:7" x14ac:dyDescent="0.2">
      <c r="C1633" s="14"/>
      <c r="G1633" s="14"/>
    </row>
    <row r="1634" spans="3:7" x14ac:dyDescent="0.2">
      <c r="C1634" s="14"/>
      <c r="G1634" s="14"/>
    </row>
    <row r="1635" spans="3:7" x14ac:dyDescent="0.2">
      <c r="C1635" s="14"/>
      <c r="G1635" s="14"/>
    </row>
    <row r="1636" spans="3:7" x14ac:dyDescent="0.2">
      <c r="C1636" s="14"/>
      <c r="G1636" s="14"/>
    </row>
    <row r="1637" spans="3:7" x14ac:dyDescent="0.2">
      <c r="C1637" s="14"/>
      <c r="G1637" s="14"/>
    </row>
    <row r="1638" spans="3:7" x14ac:dyDescent="0.2">
      <c r="C1638" s="14"/>
      <c r="G1638" s="14"/>
    </row>
    <row r="1639" spans="3:7" x14ac:dyDescent="0.2">
      <c r="C1639" s="14"/>
      <c r="G1639" s="14"/>
    </row>
    <row r="1640" spans="3:7" x14ac:dyDescent="0.2">
      <c r="C1640" s="14"/>
      <c r="G1640" s="14"/>
    </row>
    <row r="1641" spans="3:7" x14ac:dyDescent="0.2">
      <c r="C1641" s="14"/>
      <c r="G1641" s="14"/>
    </row>
    <row r="1642" spans="3:7" x14ac:dyDescent="0.2">
      <c r="C1642" s="14"/>
      <c r="G1642" s="14"/>
    </row>
    <row r="1643" spans="3:7" x14ac:dyDescent="0.2">
      <c r="C1643" s="14"/>
      <c r="G1643" s="14"/>
    </row>
    <row r="1644" spans="3:7" x14ac:dyDescent="0.2">
      <c r="C1644" s="14"/>
      <c r="G1644" s="14"/>
    </row>
    <row r="1645" spans="3:7" x14ac:dyDescent="0.2">
      <c r="C1645" s="14"/>
      <c r="G1645" s="14"/>
    </row>
    <row r="1646" spans="3:7" x14ac:dyDescent="0.2">
      <c r="C1646" s="14"/>
      <c r="G1646" s="14"/>
    </row>
    <row r="1647" spans="3:7" x14ac:dyDescent="0.2">
      <c r="C1647" s="14"/>
      <c r="G1647" s="14"/>
    </row>
    <row r="1648" spans="3:7" x14ac:dyDescent="0.2">
      <c r="C1648" s="14"/>
      <c r="G1648" s="14"/>
    </row>
    <row r="1649" spans="3:7" x14ac:dyDescent="0.2">
      <c r="C1649" s="14"/>
      <c r="G1649" s="14"/>
    </row>
    <row r="1650" spans="3:7" x14ac:dyDescent="0.2">
      <c r="C1650" s="14"/>
      <c r="G1650" s="14"/>
    </row>
    <row r="1651" spans="3:7" x14ac:dyDescent="0.2">
      <c r="C1651" s="14"/>
      <c r="G1651" s="14"/>
    </row>
    <row r="1652" spans="3:7" x14ac:dyDescent="0.2">
      <c r="C1652" s="14"/>
      <c r="G1652" s="14"/>
    </row>
    <row r="1653" spans="3:7" x14ac:dyDescent="0.2">
      <c r="C1653" s="14"/>
      <c r="G1653" s="14"/>
    </row>
    <row r="1654" spans="3:7" x14ac:dyDescent="0.2">
      <c r="C1654" s="14"/>
      <c r="G1654" s="14"/>
    </row>
    <row r="1655" spans="3:7" x14ac:dyDescent="0.2">
      <c r="C1655" s="14"/>
      <c r="G1655" s="14"/>
    </row>
    <row r="1656" spans="3:7" x14ac:dyDescent="0.2">
      <c r="C1656" s="14"/>
      <c r="G1656" s="14"/>
    </row>
    <row r="1657" spans="3:7" x14ac:dyDescent="0.2">
      <c r="C1657" s="14"/>
      <c r="G1657" s="14"/>
    </row>
    <row r="1658" spans="3:7" x14ac:dyDescent="0.2">
      <c r="C1658" s="14"/>
      <c r="G1658" s="14"/>
    </row>
    <row r="1659" spans="3:7" x14ac:dyDescent="0.2">
      <c r="C1659" s="14"/>
      <c r="G1659" s="14"/>
    </row>
    <row r="1660" spans="3:7" x14ac:dyDescent="0.2">
      <c r="C1660" s="14"/>
      <c r="G1660" s="14"/>
    </row>
    <row r="1661" spans="3:7" x14ac:dyDescent="0.2">
      <c r="C1661" s="14"/>
      <c r="G1661" s="14"/>
    </row>
    <row r="1662" spans="3:7" x14ac:dyDescent="0.2">
      <c r="C1662" s="14"/>
      <c r="G1662" s="14"/>
    </row>
    <row r="1663" spans="3:7" x14ac:dyDescent="0.2">
      <c r="C1663" s="14"/>
      <c r="G1663" s="14"/>
    </row>
    <row r="1664" spans="3:7" x14ac:dyDescent="0.2">
      <c r="C1664" s="14"/>
      <c r="G1664" s="14"/>
    </row>
    <row r="1665" spans="3:7" x14ac:dyDescent="0.2">
      <c r="C1665" s="14"/>
      <c r="G1665" s="14"/>
    </row>
    <row r="1666" spans="3:7" x14ac:dyDescent="0.2">
      <c r="C1666" s="14"/>
      <c r="G1666" s="14"/>
    </row>
    <row r="1667" spans="3:7" x14ac:dyDescent="0.2">
      <c r="C1667" s="14"/>
      <c r="G1667" s="14"/>
    </row>
    <row r="1668" spans="3:7" x14ac:dyDescent="0.2">
      <c r="C1668" s="14"/>
      <c r="G1668" s="14"/>
    </row>
    <row r="1669" spans="3:7" x14ac:dyDescent="0.2">
      <c r="C1669" s="14"/>
      <c r="G1669" s="14"/>
    </row>
    <row r="1670" spans="3:7" x14ac:dyDescent="0.2">
      <c r="C1670" s="14"/>
      <c r="G1670" s="14"/>
    </row>
    <row r="1671" spans="3:7" x14ac:dyDescent="0.2">
      <c r="C1671" s="14"/>
      <c r="G1671" s="14"/>
    </row>
    <row r="1672" spans="3:7" x14ac:dyDescent="0.2">
      <c r="C1672" s="14"/>
      <c r="G1672" s="14"/>
    </row>
    <row r="1673" spans="3:7" x14ac:dyDescent="0.2">
      <c r="C1673" s="14"/>
      <c r="G1673" s="14"/>
    </row>
    <row r="1674" spans="3:7" x14ac:dyDescent="0.2">
      <c r="C1674" s="14"/>
      <c r="G1674" s="14"/>
    </row>
    <row r="1675" spans="3:7" x14ac:dyDescent="0.2">
      <c r="C1675" s="14"/>
      <c r="G1675" s="14"/>
    </row>
    <row r="1676" spans="3:7" x14ac:dyDescent="0.2">
      <c r="C1676" s="14"/>
      <c r="G1676" s="14"/>
    </row>
    <row r="1677" spans="3:7" x14ac:dyDescent="0.2">
      <c r="C1677" s="14"/>
      <c r="G1677" s="14"/>
    </row>
    <row r="1678" spans="3:7" x14ac:dyDescent="0.2">
      <c r="C1678" s="14"/>
      <c r="G1678" s="14"/>
    </row>
    <row r="1679" spans="3:7" x14ac:dyDescent="0.2">
      <c r="C1679" s="14"/>
      <c r="G1679" s="14"/>
    </row>
    <row r="1680" spans="3:7" x14ac:dyDescent="0.2">
      <c r="C1680" s="14"/>
      <c r="G1680" s="14"/>
    </row>
    <row r="1681" spans="3:7" x14ac:dyDescent="0.2">
      <c r="C1681" s="14"/>
      <c r="G1681" s="14"/>
    </row>
    <row r="1682" spans="3:7" x14ac:dyDescent="0.2">
      <c r="C1682" s="14"/>
      <c r="G1682" s="14"/>
    </row>
    <row r="1683" spans="3:7" x14ac:dyDescent="0.2">
      <c r="C1683" s="14"/>
      <c r="G1683" s="14"/>
    </row>
    <row r="1684" spans="3:7" x14ac:dyDescent="0.2">
      <c r="C1684" s="14"/>
      <c r="G1684" s="14"/>
    </row>
    <row r="1685" spans="3:7" x14ac:dyDescent="0.2">
      <c r="C1685" s="14"/>
      <c r="G1685" s="14"/>
    </row>
    <row r="1686" spans="3:7" x14ac:dyDescent="0.2">
      <c r="C1686" s="14"/>
      <c r="G1686" s="14"/>
    </row>
    <row r="1687" spans="3:7" x14ac:dyDescent="0.2">
      <c r="C1687" s="14"/>
      <c r="G1687" s="14"/>
    </row>
    <row r="1688" spans="3:7" x14ac:dyDescent="0.2">
      <c r="C1688" s="14"/>
      <c r="G1688" s="14"/>
    </row>
    <row r="1689" spans="3:7" x14ac:dyDescent="0.2">
      <c r="C1689" s="14"/>
      <c r="G1689" s="14"/>
    </row>
    <row r="1690" spans="3:7" x14ac:dyDescent="0.2">
      <c r="C1690" s="14"/>
      <c r="G1690" s="14"/>
    </row>
    <row r="1691" spans="3:7" x14ac:dyDescent="0.2">
      <c r="C1691" s="14"/>
      <c r="G1691" s="14"/>
    </row>
    <row r="1692" spans="3:7" x14ac:dyDescent="0.2">
      <c r="C1692" s="14"/>
      <c r="G1692" s="14"/>
    </row>
    <row r="1693" spans="3:7" x14ac:dyDescent="0.2">
      <c r="C1693" s="14"/>
      <c r="G1693" s="14"/>
    </row>
    <row r="1694" spans="3:7" x14ac:dyDescent="0.2">
      <c r="C1694" s="14"/>
      <c r="G1694" s="14"/>
    </row>
    <row r="1695" spans="3:7" x14ac:dyDescent="0.2">
      <c r="C1695" s="14"/>
      <c r="G1695" s="14"/>
    </row>
    <row r="1696" spans="3:7" x14ac:dyDescent="0.2">
      <c r="C1696" s="14"/>
      <c r="G1696" s="14"/>
    </row>
    <row r="1697" spans="3:7" x14ac:dyDescent="0.2">
      <c r="C1697" s="14"/>
      <c r="G1697" s="14"/>
    </row>
    <row r="1698" spans="3:7" x14ac:dyDescent="0.2">
      <c r="C1698" s="14"/>
      <c r="G1698" s="14"/>
    </row>
    <row r="1699" spans="3:7" x14ac:dyDescent="0.2">
      <c r="C1699" s="14"/>
      <c r="G1699" s="14"/>
    </row>
    <row r="1700" spans="3:7" x14ac:dyDescent="0.2">
      <c r="C1700" s="14"/>
      <c r="G1700" s="14"/>
    </row>
    <row r="1701" spans="3:7" x14ac:dyDescent="0.2">
      <c r="C1701" s="14"/>
      <c r="G1701" s="14"/>
    </row>
    <row r="1702" spans="3:7" x14ac:dyDescent="0.2">
      <c r="C1702" s="14"/>
      <c r="G1702" s="14"/>
    </row>
    <row r="1703" spans="3:7" x14ac:dyDescent="0.2">
      <c r="C1703" s="14"/>
      <c r="G1703" s="14"/>
    </row>
    <row r="1704" spans="3:7" x14ac:dyDescent="0.2">
      <c r="C1704" s="14"/>
      <c r="G1704" s="14"/>
    </row>
    <row r="1705" spans="3:7" x14ac:dyDescent="0.2">
      <c r="C1705" s="14"/>
      <c r="G1705" s="14"/>
    </row>
    <row r="1706" spans="3:7" x14ac:dyDescent="0.2">
      <c r="C1706" s="14"/>
      <c r="G1706" s="14"/>
    </row>
    <row r="1707" spans="3:7" x14ac:dyDescent="0.2">
      <c r="C1707" s="14"/>
      <c r="G1707" s="14"/>
    </row>
    <row r="1708" spans="3:7" x14ac:dyDescent="0.2">
      <c r="C1708" s="14"/>
      <c r="G1708" s="14"/>
    </row>
    <row r="1709" spans="3:7" x14ac:dyDescent="0.2">
      <c r="C1709" s="14"/>
      <c r="G1709" s="14"/>
    </row>
    <row r="1710" spans="3:7" x14ac:dyDescent="0.2">
      <c r="C1710" s="14"/>
      <c r="G1710" s="14"/>
    </row>
    <row r="1711" spans="3:7" x14ac:dyDescent="0.2">
      <c r="C1711" s="14"/>
      <c r="G1711" s="14"/>
    </row>
    <row r="1712" spans="3:7" x14ac:dyDescent="0.2">
      <c r="C1712" s="14"/>
      <c r="G1712" s="14"/>
    </row>
    <row r="1713" spans="3:7" x14ac:dyDescent="0.2">
      <c r="C1713" s="14"/>
      <c r="G1713" s="14"/>
    </row>
    <row r="1714" spans="3:7" x14ac:dyDescent="0.2">
      <c r="C1714" s="14"/>
      <c r="G1714" s="14"/>
    </row>
    <row r="1715" spans="3:7" x14ac:dyDescent="0.2">
      <c r="C1715" s="14"/>
      <c r="G1715" s="14"/>
    </row>
    <row r="1716" spans="3:7" x14ac:dyDescent="0.2">
      <c r="C1716" s="14"/>
      <c r="G1716" s="14"/>
    </row>
    <row r="1717" spans="3:7" x14ac:dyDescent="0.2">
      <c r="C1717" s="14"/>
      <c r="G1717" s="14"/>
    </row>
    <row r="1718" spans="3:7" x14ac:dyDescent="0.2">
      <c r="C1718" s="14"/>
      <c r="G1718" s="14"/>
    </row>
    <row r="1719" spans="3:7" x14ac:dyDescent="0.2">
      <c r="C1719" s="14"/>
      <c r="G1719" s="14"/>
    </row>
    <row r="1720" spans="3:7" x14ac:dyDescent="0.2">
      <c r="C1720" s="14"/>
      <c r="G1720" s="14"/>
    </row>
    <row r="1721" spans="3:7" x14ac:dyDescent="0.2">
      <c r="C1721" s="14"/>
      <c r="G1721" s="14"/>
    </row>
    <row r="1722" spans="3:7" x14ac:dyDescent="0.2">
      <c r="C1722" s="14"/>
      <c r="G1722" s="14"/>
    </row>
    <row r="1723" spans="3:7" x14ac:dyDescent="0.2">
      <c r="C1723" s="14"/>
      <c r="G1723" s="14"/>
    </row>
    <row r="1724" spans="3:7" x14ac:dyDescent="0.2">
      <c r="C1724" s="14"/>
      <c r="G1724" s="14"/>
    </row>
    <row r="1725" spans="3:7" x14ac:dyDescent="0.2">
      <c r="C1725" s="14"/>
      <c r="G1725" s="14"/>
    </row>
    <row r="1726" spans="3:7" x14ac:dyDescent="0.2">
      <c r="C1726" s="14"/>
      <c r="G1726" s="14"/>
    </row>
    <row r="1727" spans="3:7" x14ac:dyDescent="0.2">
      <c r="C1727" s="14"/>
      <c r="G1727" s="14"/>
    </row>
    <row r="1728" spans="3:7" x14ac:dyDescent="0.2">
      <c r="C1728" s="14"/>
      <c r="G1728" s="14"/>
    </row>
    <row r="1729" spans="3:7" x14ac:dyDescent="0.2">
      <c r="C1729" s="14"/>
      <c r="G1729" s="14"/>
    </row>
    <row r="1730" spans="3:7" x14ac:dyDescent="0.2">
      <c r="C1730" s="14"/>
      <c r="G1730" s="14"/>
    </row>
    <row r="1731" spans="3:7" x14ac:dyDescent="0.2">
      <c r="C1731" s="14"/>
      <c r="G1731" s="14"/>
    </row>
    <row r="1732" spans="3:7" x14ac:dyDescent="0.2">
      <c r="C1732" s="14"/>
      <c r="G1732" s="14"/>
    </row>
    <row r="1733" spans="3:7" x14ac:dyDescent="0.2">
      <c r="C1733" s="14"/>
      <c r="G1733" s="14"/>
    </row>
    <row r="1734" spans="3:7" x14ac:dyDescent="0.2">
      <c r="C1734" s="14"/>
      <c r="G1734" s="14"/>
    </row>
    <row r="1735" spans="3:7" x14ac:dyDescent="0.2">
      <c r="C1735" s="14"/>
      <c r="G1735" s="14"/>
    </row>
    <row r="1736" spans="3:7" x14ac:dyDescent="0.2">
      <c r="C1736" s="14"/>
      <c r="G1736" s="14"/>
    </row>
    <row r="1737" spans="3:7" x14ac:dyDescent="0.2">
      <c r="C1737" s="14"/>
      <c r="G1737" s="14"/>
    </row>
    <row r="1738" spans="3:7" x14ac:dyDescent="0.2">
      <c r="C1738" s="14"/>
      <c r="G1738" s="14"/>
    </row>
    <row r="1739" spans="3:7" x14ac:dyDescent="0.2">
      <c r="C1739" s="14"/>
      <c r="G1739" s="14"/>
    </row>
    <row r="1740" spans="3:7" x14ac:dyDescent="0.2">
      <c r="C1740" s="14"/>
      <c r="G1740" s="14"/>
    </row>
    <row r="1741" spans="3:7" x14ac:dyDescent="0.2">
      <c r="C1741" s="14"/>
      <c r="G1741" s="14"/>
    </row>
    <row r="1742" spans="3:7" x14ac:dyDescent="0.2">
      <c r="C1742" s="14"/>
      <c r="G1742" s="14"/>
    </row>
    <row r="1743" spans="3:7" x14ac:dyDescent="0.2">
      <c r="C1743" s="14"/>
      <c r="G1743" s="14"/>
    </row>
    <row r="1744" spans="3:7" x14ac:dyDescent="0.2">
      <c r="C1744" s="14"/>
      <c r="G1744" s="14"/>
    </row>
    <row r="1745" spans="3:7" x14ac:dyDescent="0.2">
      <c r="C1745" s="14"/>
      <c r="G1745" s="14"/>
    </row>
    <row r="1746" spans="3:7" x14ac:dyDescent="0.2">
      <c r="C1746" s="14"/>
      <c r="G1746" s="14"/>
    </row>
    <row r="1747" spans="3:7" x14ac:dyDescent="0.2">
      <c r="C1747" s="14"/>
      <c r="G1747" s="14"/>
    </row>
    <row r="1748" spans="3:7" x14ac:dyDescent="0.2">
      <c r="C1748" s="14"/>
      <c r="G1748" s="14"/>
    </row>
    <row r="1749" spans="3:7" x14ac:dyDescent="0.2">
      <c r="C1749" s="14"/>
      <c r="G1749" s="14"/>
    </row>
    <row r="1750" spans="3:7" x14ac:dyDescent="0.2">
      <c r="C1750" s="14"/>
      <c r="G1750" s="14"/>
    </row>
    <row r="1751" spans="3:7" x14ac:dyDescent="0.2">
      <c r="C1751" s="14"/>
      <c r="G1751" s="14"/>
    </row>
    <row r="1752" spans="3:7" x14ac:dyDescent="0.2">
      <c r="C1752" s="14"/>
      <c r="G1752" s="14"/>
    </row>
    <row r="1753" spans="3:7" x14ac:dyDescent="0.2">
      <c r="C1753" s="14"/>
      <c r="G1753" s="14"/>
    </row>
    <row r="1754" spans="3:7" x14ac:dyDescent="0.2">
      <c r="C1754" s="14"/>
      <c r="G1754" s="14"/>
    </row>
    <row r="1755" spans="3:7" x14ac:dyDescent="0.2">
      <c r="C1755" s="14"/>
      <c r="G1755" s="14"/>
    </row>
    <row r="1756" spans="3:7" x14ac:dyDescent="0.2">
      <c r="C1756" s="14"/>
      <c r="G1756" s="14"/>
    </row>
    <row r="1757" spans="3:7" x14ac:dyDescent="0.2">
      <c r="C1757" s="14"/>
      <c r="G1757" s="14"/>
    </row>
    <row r="1758" spans="3:7" x14ac:dyDescent="0.2">
      <c r="C1758" s="14"/>
      <c r="G1758" s="14"/>
    </row>
    <row r="1759" spans="3:7" x14ac:dyDescent="0.2">
      <c r="C1759" s="14"/>
      <c r="G1759" s="14"/>
    </row>
    <row r="1760" spans="3:7" x14ac:dyDescent="0.2">
      <c r="C1760" s="14"/>
      <c r="G1760" s="14"/>
    </row>
    <row r="1761" spans="3:7" x14ac:dyDescent="0.2">
      <c r="C1761" s="14"/>
      <c r="G1761" s="14"/>
    </row>
    <row r="1762" spans="3:7" x14ac:dyDescent="0.2">
      <c r="C1762" s="14"/>
      <c r="G1762" s="14"/>
    </row>
    <row r="1763" spans="3:7" x14ac:dyDescent="0.2">
      <c r="C1763" s="14"/>
      <c r="G1763" s="14"/>
    </row>
    <row r="1764" spans="3:7" x14ac:dyDescent="0.2">
      <c r="C1764" s="14"/>
      <c r="G1764" s="14"/>
    </row>
    <row r="1765" spans="3:7" x14ac:dyDescent="0.2">
      <c r="C1765" s="14"/>
      <c r="G1765" s="14"/>
    </row>
    <row r="1766" spans="3:7" x14ac:dyDescent="0.2">
      <c r="C1766" s="14"/>
      <c r="G1766" s="14"/>
    </row>
    <row r="1767" spans="3:7" x14ac:dyDescent="0.2">
      <c r="C1767" s="14"/>
      <c r="G1767" s="14"/>
    </row>
    <row r="1768" spans="3:7" x14ac:dyDescent="0.2">
      <c r="C1768" s="14"/>
      <c r="G1768" s="14"/>
    </row>
    <row r="1769" spans="3:7" x14ac:dyDescent="0.2">
      <c r="C1769" s="14"/>
      <c r="G1769" s="14"/>
    </row>
    <row r="1770" spans="3:7" x14ac:dyDescent="0.2">
      <c r="C1770" s="14"/>
      <c r="G1770" s="14"/>
    </row>
    <row r="1771" spans="3:7" x14ac:dyDescent="0.2">
      <c r="C1771" s="14"/>
      <c r="G1771" s="14"/>
    </row>
    <row r="1772" spans="3:7" x14ac:dyDescent="0.2">
      <c r="C1772" s="14"/>
      <c r="G1772" s="14"/>
    </row>
    <row r="1773" spans="3:7" x14ac:dyDescent="0.2">
      <c r="C1773" s="14"/>
      <c r="G1773" s="14"/>
    </row>
    <row r="1774" spans="3:7" x14ac:dyDescent="0.2">
      <c r="C1774" s="14"/>
      <c r="G1774" s="14"/>
    </row>
    <row r="1775" spans="3:7" x14ac:dyDescent="0.2">
      <c r="C1775" s="14"/>
      <c r="G1775" s="14"/>
    </row>
    <row r="1776" spans="3:7" x14ac:dyDescent="0.2">
      <c r="C1776" s="14"/>
      <c r="G1776" s="14"/>
    </row>
    <row r="1777" spans="3:7" x14ac:dyDescent="0.2">
      <c r="C1777" s="14"/>
      <c r="G1777" s="14"/>
    </row>
    <row r="1778" spans="3:7" x14ac:dyDescent="0.2">
      <c r="C1778" s="14"/>
      <c r="G1778" s="14"/>
    </row>
    <row r="1779" spans="3:7" x14ac:dyDescent="0.2">
      <c r="C1779" s="14"/>
      <c r="G1779" s="14"/>
    </row>
    <row r="1780" spans="3:7" x14ac:dyDescent="0.2">
      <c r="C1780" s="14"/>
      <c r="G1780" s="14"/>
    </row>
    <row r="1781" spans="3:7" x14ac:dyDescent="0.2">
      <c r="C1781" s="14"/>
      <c r="G1781" s="14"/>
    </row>
    <row r="1782" spans="3:7" x14ac:dyDescent="0.2">
      <c r="C1782" s="14"/>
      <c r="G1782" s="14"/>
    </row>
    <row r="1783" spans="3:7" x14ac:dyDescent="0.2">
      <c r="C1783" s="14"/>
      <c r="G1783" s="14"/>
    </row>
    <row r="1784" spans="3:7" x14ac:dyDescent="0.2">
      <c r="C1784" s="14"/>
      <c r="G1784" s="14"/>
    </row>
    <row r="1785" spans="3:7" x14ac:dyDescent="0.2">
      <c r="C1785" s="14"/>
      <c r="G1785" s="14"/>
    </row>
    <row r="1786" spans="3:7" x14ac:dyDescent="0.2">
      <c r="C1786" s="14"/>
      <c r="G1786" s="14"/>
    </row>
    <row r="1787" spans="3:7" x14ac:dyDescent="0.2">
      <c r="C1787" s="14"/>
      <c r="G1787" s="14"/>
    </row>
    <row r="1788" spans="3:7" x14ac:dyDescent="0.2">
      <c r="C1788" s="14"/>
      <c r="G1788" s="14"/>
    </row>
    <row r="1789" spans="3:7" x14ac:dyDescent="0.2">
      <c r="C1789" s="14"/>
      <c r="G1789" s="14"/>
    </row>
    <row r="1790" spans="3:7" x14ac:dyDescent="0.2">
      <c r="C1790" s="14"/>
      <c r="G1790" s="14"/>
    </row>
    <row r="1791" spans="3:7" x14ac:dyDescent="0.2">
      <c r="C1791" s="14"/>
      <c r="G1791" s="14"/>
    </row>
    <row r="1792" spans="3:7" x14ac:dyDescent="0.2">
      <c r="C1792" s="14"/>
      <c r="G1792" s="14"/>
    </row>
    <row r="1793" spans="3:7" x14ac:dyDescent="0.2">
      <c r="C1793" s="14"/>
      <c r="G1793" s="14"/>
    </row>
    <row r="1794" spans="3:7" x14ac:dyDescent="0.2">
      <c r="C1794" s="14"/>
      <c r="G1794" s="14"/>
    </row>
    <row r="1795" spans="3:7" x14ac:dyDescent="0.2">
      <c r="C1795" s="14"/>
      <c r="G1795" s="14"/>
    </row>
    <row r="1796" spans="3:7" x14ac:dyDescent="0.2">
      <c r="C1796" s="14"/>
      <c r="G1796" s="14"/>
    </row>
    <row r="1797" spans="3:7" x14ac:dyDescent="0.2">
      <c r="C1797" s="14"/>
      <c r="G1797" s="14"/>
    </row>
    <row r="1798" spans="3:7" x14ac:dyDescent="0.2">
      <c r="C1798" s="14"/>
      <c r="G1798" s="14"/>
    </row>
    <row r="1799" spans="3:7" x14ac:dyDescent="0.2">
      <c r="C1799" s="14"/>
      <c r="G1799" s="14"/>
    </row>
    <row r="1800" spans="3:7" x14ac:dyDescent="0.2">
      <c r="C1800" s="14"/>
      <c r="G1800" s="14"/>
    </row>
    <row r="1801" spans="3:7" x14ac:dyDescent="0.2">
      <c r="C1801" s="14"/>
      <c r="G1801" s="14"/>
    </row>
    <row r="1802" spans="3:7" x14ac:dyDescent="0.2">
      <c r="C1802" s="14"/>
      <c r="G1802" s="14"/>
    </row>
    <row r="1803" spans="3:7" x14ac:dyDescent="0.2">
      <c r="C1803" s="14"/>
      <c r="G1803" s="14"/>
    </row>
    <row r="1804" spans="3:7" x14ac:dyDescent="0.2">
      <c r="C1804" s="14"/>
      <c r="G1804" s="14"/>
    </row>
    <row r="1805" spans="3:7" x14ac:dyDescent="0.2">
      <c r="C1805" s="14"/>
      <c r="G1805" s="14"/>
    </row>
    <row r="1806" spans="3:7" x14ac:dyDescent="0.2">
      <c r="C1806" s="14"/>
      <c r="G1806" s="14"/>
    </row>
    <row r="1807" spans="3:7" x14ac:dyDescent="0.2">
      <c r="C1807" s="14"/>
      <c r="G1807" s="14"/>
    </row>
    <row r="1808" spans="3:7" x14ac:dyDescent="0.2">
      <c r="C1808" s="14"/>
      <c r="G1808" s="14"/>
    </row>
    <row r="1809" spans="3:7" x14ac:dyDescent="0.2">
      <c r="C1809" s="14"/>
      <c r="G1809" s="14"/>
    </row>
    <row r="1810" spans="3:7" x14ac:dyDescent="0.2">
      <c r="C1810" s="14"/>
      <c r="G1810" s="14"/>
    </row>
    <row r="1811" spans="3:7" x14ac:dyDescent="0.2">
      <c r="C1811" s="14"/>
      <c r="G1811" s="14"/>
    </row>
    <row r="1812" spans="3:7" x14ac:dyDescent="0.2">
      <c r="C1812" s="14"/>
      <c r="G1812" s="14"/>
    </row>
    <row r="1813" spans="3:7" x14ac:dyDescent="0.2">
      <c r="C1813" s="14"/>
      <c r="G1813" s="14"/>
    </row>
    <row r="1814" spans="3:7" x14ac:dyDescent="0.2">
      <c r="C1814" s="14"/>
      <c r="G1814" s="14"/>
    </row>
    <row r="1815" spans="3:7" x14ac:dyDescent="0.2">
      <c r="C1815" s="14"/>
      <c r="G1815" s="14"/>
    </row>
    <row r="1816" spans="3:7" x14ac:dyDescent="0.2">
      <c r="C1816" s="14"/>
      <c r="G1816" s="14"/>
    </row>
    <row r="1817" spans="3:7" x14ac:dyDescent="0.2">
      <c r="C1817" s="14"/>
      <c r="G1817" s="14"/>
    </row>
    <row r="1818" spans="3:7" x14ac:dyDescent="0.2">
      <c r="C1818" s="14"/>
      <c r="G1818" s="14"/>
    </row>
    <row r="1819" spans="3:7" x14ac:dyDescent="0.2">
      <c r="C1819" s="14"/>
      <c r="G1819" s="14"/>
    </row>
    <row r="1820" spans="3:7" x14ac:dyDescent="0.2">
      <c r="C1820" s="14"/>
      <c r="G1820" s="14"/>
    </row>
    <row r="1821" spans="3:7" x14ac:dyDescent="0.2">
      <c r="C1821" s="14"/>
      <c r="G1821" s="14"/>
    </row>
    <row r="1822" spans="3:7" x14ac:dyDescent="0.2">
      <c r="C1822" s="14"/>
      <c r="G1822" s="14"/>
    </row>
    <row r="1823" spans="3:7" x14ac:dyDescent="0.2">
      <c r="C1823" s="14"/>
      <c r="G1823" s="14"/>
    </row>
    <row r="1824" spans="3:7" x14ac:dyDescent="0.2">
      <c r="C1824" s="14"/>
      <c r="G1824" s="14"/>
    </row>
    <row r="1825" spans="3:7" x14ac:dyDescent="0.2">
      <c r="C1825" s="14"/>
      <c r="G1825" s="14"/>
    </row>
    <row r="1826" spans="3:7" x14ac:dyDescent="0.2">
      <c r="C1826" s="14"/>
      <c r="G1826" s="14"/>
    </row>
    <row r="1827" spans="3:7" x14ac:dyDescent="0.2">
      <c r="C1827" s="14"/>
      <c r="G1827" s="14"/>
    </row>
    <row r="1828" spans="3:7" x14ac:dyDescent="0.2">
      <c r="C1828" s="14"/>
      <c r="G1828" s="14"/>
    </row>
    <row r="1829" spans="3:7" x14ac:dyDescent="0.2">
      <c r="C1829" s="14"/>
      <c r="G1829" s="14"/>
    </row>
    <row r="1830" spans="3:7" x14ac:dyDescent="0.2">
      <c r="C1830" s="14"/>
      <c r="G1830" s="14"/>
    </row>
    <row r="1831" spans="3:7" x14ac:dyDescent="0.2">
      <c r="C1831" s="14"/>
      <c r="G1831" s="14"/>
    </row>
    <row r="1832" spans="3:7" x14ac:dyDescent="0.2">
      <c r="C1832" s="14"/>
      <c r="G1832" s="14"/>
    </row>
    <row r="1833" spans="3:7" x14ac:dyDescent="0.2">
      <c r="C1833" s="14"/>
      <c r="G1833" s="14"/>
    </row>
    <row r="1834" spans="3:7" x14ac:dyDescent="0.2">
      <c r="C1834" s="14"/>
      <c r="G1834" s="14"/>
    </row>
    <row r="1835" spans="3:7" x14ac:dyDescent="0.2">
      <c r="C1835" s="14"/>
      <c r="G1835" s="14"/>
    </row>
    <row r="1836" spans="3:7" x14ac:dyDescent="0.2">
      <c r="C1836" s="14"/>
      <c r="G1836" s="14"/>
    </row>
    <row r="1837" spans="3:7" x14ac:dyDescent="0.2">
      <c r="C1837" s="14"/>
      <c r="G1837" s="14"/>
    </row>
    <row r="1838" spans="3:7" x14ac:dyDescent="0.2">
      <c r="C1838" s="14"/>
      <c r="G1838" s="14"/>
    </row>
    <row r="1839" spans="3:7" x14ac:dyDescent="0.2">
      <c r="C1839" s="14"/>
      <c r="G1839" s="14"/>
    </row>
    <row r="1840" spans="3:7" x14ac:dyDescent="0.2">
      <c r="C1840" s="14"/>
      <c r="G1840" s="14"/>
    </row>
    <row r="1841" spans="3:7" x14ac:dyDescent="0.2">
      <c r="C1841" s="14"/>
      <c r="G1841" s="14"/>
    </row>
    <row r="1842" spans="3:7" x14ac:dyDescent="0.2">
      <c r="C1842" s="14"/>
      <c r="G1842" s="14"/>
    </row>
    <row r="1843" spans="3:7" x14ac:dyDescent="0.2">
      <c r="C1843" s="14"/>
      <c r="G1843" s="14"/>
    </row>
    <row r="1844" spans="3:7" x14ac:dyDescent="0.2">
      <c r="C1844" s="14"/>
      <c r="G1844" s="14"/>
    </row>
    <row r="1845" spans="3:7" x14ac:dyDescent="0.2">
      <c r="C1845" s="14"/>
      <c r="G1845" s="14"/>
    </row>
    <row r="1846" spans="3:7" x14ac:dyDescent="0.2">
      <c r="C1846" s="14"/>
      <c r="G1846" s="14"/>
    </row>
    <row r="1847" spans="3:7" x14ac:dyDescent="0.2">
      <c r="C1847" s="14"/>
      <c r="G1847" s="14"/>
    </row>
    <row r="1848" spans="3:7" x14ac:dyDescent="0.2">
      <c r="C1848" s="14"/>
      <c r="G1848" s="14"/>
    </row>
    <row r="1849" spans="3:7" x14ac:dyDescent="0.2">
      <c r="C1849" s="14"/>
      <c r="G1849" s="14"/>
    </row>
    <row r="1850" spans="3:7" x14ac:dyDescent="0.2">
      <c r="C1850" s="14"/>
      <c r="G1850" s="14"/>
    </row>
    <row r="1851" spans="3:7" x14ac:dyDescent="0.2">
      <c r="C1851" s="14"/>
      <c r="G1851" s="14"/>
    </row>
    <row r="1852" spans="3:7" x14ac:dyDescent="0.2">
      <c r="C1852" s="14"/>
      <c r="G1852" s="14"/>
    </row>
    <row r="1853" spans="3:7" x14ac:dyDescent="0.2">
      <c r="C1853" s="14"/>
      <c r="G1853" s="14"/>
    </row>
    <row r="1854" spans="3:7" x14ac:dyDescent="0.2">
      <c r="C1854" s="14"/>
      <c r="G1854" s="14"/>
    </row>
    <row r="1855" spans="3:7" x14ac:dyDescent="0.2">
      <c r="C1855" s="14"/>
      <c r="G1855" s="14"/>
    </row>
    <row r="1856" spans="3:7" x14ac:dyDescent="0.2">
      <c r="C1856" s="14"/>
      <c r="G1856" s="14"/>
    </row>
    <row r="1857" spans="3:7" x14ac:dyDescent="0.2">
      <c r="C1857" s="14"/>
      <c r="G1857" s="14"/>
    </row>
    <row r="1858" spans="3:7" x14ac:dyDescent="0.2">
      <c r="C1858" s="14"/>
      <c r="G1858" s="14"/>
    </row>
    <row r="1859" spans="3:7" x14ac:dyDescent="0.2">
      <c r="C1859" s="14"/>
      <c r="G1859" s="14"/>
    </row>
    <row r="1860" spans="3:7" x14ac:dyDescent="0.2">
      <c r="C1860" s="14"/>
      <c r="G1860" s="14"/>
    </row>
    <row r="1861" spans="3:7" x14ac:dyDescent="0.2">
      <c r="C1861" s="14"/>
      <c r="G1861" s="14"/>
    </row>
    <row r="1862" spans="3:7" x14ac:dyDescent="0.2">
      <c r="C1862" s="14"/>
      <c r="G1862" s="14"/>
    </row>
    <row r="1863" spans="3:7" x14ac:dyDescent="0.2">
      <c r="C1863" s="14"/>
      <c r="G1863" s="14"/>
    </row>
    <row r="1864" spans="3:7" x14ac:dyDescent="0.2">
      <c r="C1864" s="14"/>
      <c r="G1864" s="14"/>
    </row>
    <row r="1865" spans="3:7" x14ac:dyDescent="0.2">
      <c r="C1865" s="14"/>
      <c r="G1865" s="14"/>
    </row>
    <row r="1866" spans="3:7" x14ac:dyDescent="0.2">
      <c r="C1866" s="14"/>
      <c r="G1866" s="14"/>
    </row>
    <row r="1867" spans="3:7" x14ac:dyDescent="0.2">
      <c r="C1867" s="14"/>
      <c r="G1867" s="14"/>
    </row>
    <row r="1868" spans="3:7" x14ac:dyDescent="0.2">
      <c r="C1868" s="14"/>
      <c r="G1868" s="14"/>
    </row>
    <row r="1869" spans="3:7" x14ac:dyDescent="0.2">
      <c r="C1869" s="14"/>
      <c r="G1869" s="14"/>
    </row>
    <row r="1870" spans="3:7" x14ac:dyDescent="0.2">
      <c r="C1870" s="14"/>
      <c r="G1870" s="14"/>
    </row>
    <row r="1871" spans="3:7" x14ac:dyDescent="0.2">
      <c r="C1871" s="14"/>
      <c r="G1871" s="14"/>
    </row>
    <row r="1872" spans="3:7" x14ac:dyDescent="0.2">
      <c r="C1872" s="14"/>
      <c r="G1872" s="14"/>
    </row>
    <row r="1873" spans="3:7" x14ac:dyDescent="0.2">
      <c r="C1873" s="14"/>
      <c r="G1873" s="14"/>
    </row>
    <row r="1874" spans="3:7" x14ac:dyDescent="0.2">
      <c r="C1874" s="14"/>
      <c r="G1874" s="14"/>
    </row>
    <row r="1875" spans="3:7" x14ac:dyDescent="0.2">
      <c r="C1875" s="14"/>
      <c r="G1875" s="14"/>
    </row>
    <row r="1876" spans="3:7" x14ac:dyDescent="0.2">
      <c r="C1876" s="14"/>
      <c r="G1876" s="14"/>
    </row>
    <row r="1877" spans="3:7" x14ac:dyDescent="0.2">
      <c r="C1877" s="14"/>
      <c r="G1877" s="14"/>
    </row>
    <row r="1878" spans="3:7" x14ac:dyDescent="0.2">
      <c r="C1878" s="14"/>
      <c r="G1878" s="14"/>
    </row>
    <row r="1879" spans="3:7" x14ac:dyDescent="0.2">
      <c r="C1879" s="14"/>
      <c r="G1879" s="14"/>
    </row>
    <row r="1880" spans="3:7" x14ac:dyDescent="0.2">
      <c r="C1880" s="14"/>
      <c r="G1880" s="14"/>
    </row>
    <row r="1881" spans="3:7" x14ac:dyDescent="0.2">
      <c r="C1881" s="14"/>
      <c r="G1881" s="14"/>
    </row>
    <row r="1882" spans="3:7" x14ac:dyDescent="0.2">
      <c r="C1882" s="14"/>
      <c r="G1882" s="14"/>
    </row>
    <row r="1883" spans="3:7" x14ac:dyDescent="0.2">
      <c r="C1883" s="14"/>
      <c r="G1883" s="14"/>
    </row>
    <row r="1884" spans="3:7" x14ac:dyDescent="0.2">
      <c r="C1884" s="14"/>
      <c r="G1884" s="14"/>
    </row>
    <row r="1885" spans="3:7" x14ac:dyDescent="0.2">
      <c r="C1885" s="14"/>
      <c r="G1885" s="14"/>
    </row>
    <row r="1886" spans="3:7" x14ac:dyDescent="0.2">
      <c r="C1886" s="14"/>
      <c r="G1886" s="14"/>
    </row>
    <row r="1887" spans="3:7" x14ac:dyDescent="0.2">
      <c r="C1887" s="14"/>
      <c r="G1887" s="14"/>
    </row>
    <row r="1888" spans="3:7" x14ac:dyDescent="0.2">
      <c r="C1888" s="14"/>
      <c r="G1888" s="14"/>
    </row>
    <row r="1889" spans="3:7" x14ac:dyDescent="0.2">
      <c r="C1889" s="14"/>
      <c r="G1889" s="14"/>
    </row>
    <row r="1890" spans="3:7" x14ac:dyDescent="0.2">
      <c r="C1890" s="14"/>
      <c r="G1890" s="14"/>
    </row>
    <row r="1891" spans="3:7" x14ac:dyDescent="0.2">
      <c r="C1891" s="14"/>
      <c r="G1891" s="14"/>
    </row>
    <row r="1892" spans="3:7" x14ac:dyDescent="0.2">
      <c r="C1892" s="14"/>
      <c r="G1892" s="14"/>
    </row>
    <row r="1893" spans="3:7" x14ac:dyDescent="0.2">
      <c r="C1893" s="14"/>
      <c r="G1893" s="14"/>
    </row>
    <row r="1894" spans="3:7" x14ac:dyDescent="0.2">
      <c r="C1894" s="14"/>
      <c r="G1894" s="14"/>
    </row>
    <row r="1895" spans="3:7" x14ac:dyDescent="0.2">
      <c r="C1895" s="14"/>
      <c r="G1895" s="14"/>
    </row>
    <row r="1896" spans="3:7" x14ac:dyDescent="0.2">
      <c r="C1896" s="14"/>
      <c r="G1896" s="14"/>
    </row>
    <row r="1897" spans="3:7" x14ac:dyDescent="0.2">
      <c r="C1897" s="14"/>
      <c r="G1897" s="14"/>
    </row>
    <row r="1898" spans="3:7" x14ac:dyDescent="0.2">
      <c r="C1898" s="14"/>
      <c r="G1898" s="14"/>
    </row>
    <row r="1899" spans="3:7" x14ac:dyDescent="0.2">
      <c r="C1899" s="14"/>
      <c r="G1899" s="14"/>
    </row>
    <row r="1900" spans="3:7" x14ac:dyDescent="0.2">
      <c r="C1900" s="14"/>
      <c r="G1900" s="14"/>
    </row>
    <row r="1901" spans="3:7" x14ac:dyDescent="0.2">
      <c r="C1901" s="14"/>
      <c r="G1901" s="14"/>
    </row>
    <row r="1902" spans="3:7" x14ac:dyDescent="0.2">
      <c r="C1902" s="14"/>
      <c r="G1902" s="14"/>
    </row>
    <row r="1903" spans="3:7" x14ac:dyDescent="0.2">
      <c r="C1903" s="14"/>
      <c r="G1903" s="14"/>
    </row>
    <row r="1904" spans="3:7" x14ac:dyDescent="0.2">
      <c r="C1904" s="14"/>
      <c r="G1904" s="14"/>
    </row>
    <row r="1905" spans="3:7" x14ac:dyDescent="0.2">
      <c r="C1905" s="14"/>
      <c r="G1905" s="14"/>
    </row>
    <row r="1906" spans="3:7" x14ac:dyDescent="0.2">
      <c r="C1906" s="14"/>
      <c r="G1906" s="14"/>
    </row>
    <row r="1907" spans="3:7" x14ac:dyDescent="0.2">
      <c r="C1907" s="14"/>
      <c r="G1907" s="14"/>
    </row>
    <row r="1908" spans="3:7" x14ac:dyDescent="0.2">
      <c r="C1908" s="14"/>
      <c r="G1908" s="14"/>
    </row>
    <row r="1909" spans="3:7" x14ac:dyDescent="0.2">
      <c r="C1909" s="14"/>
      <c r="G1909" s="14"/>
    </row>
    <row r="1910" spans="3:7" x14ac:dyDescent="0.2">
      <c r="C1910" s="14"/>
      <c r="G1910" s="14"/>
    </row>
    <row r="1911" spans="3:7" x14ac:dyDescent="0.2">
      <c r="C1911" s="14"/>
      <c r="G1911" s="14"/>
    </row>
    <row r="1912" spans="3:7" x14ac:dyDescent="0.2">
      <c r="C1912" s="14"/>
      <c r="G1912" s="14"/>
    </row>
    <row r="1913" spans="3:7" x14ac:dyDescent="0.2">
      <c r="C1913" s="14"/>
      <c r="G1913" s="14"/>
    </row>
    <row r="1914" spans="3:7" x14ac:dyDescent="0.2">
      <c r="C1914" s="14"/>
      <c r="G1914" s="14"/>
    </row>
    <row r="1915" spans="3:7" x14ac:dyDescent="0.2">
      <c r="C1915" s="14"/>
      <c r="G1915" s="14"/>
    </row>
    <row r="1916" spans="3:7" x14ac:dyDescent="0.2">
      <c r="C1916" s="14"/>
      <c r="G1916" s="14"/>
    </row>
    <row r="1917" spans="3:7" x14ac:dyDescent="0.2">
      <c r="C1917" s="14"/>
      <c r="G1917" s="14"/>
    </row>
    <row r="1918" spans="3:7" x14ac:dyDescent="0.2">
      <c r="C1918" s="14"/>
      <c r="G1918" s="14"/>
    </row>
    <row r="1919" spans="3:7" x14ac:dyDescent="0.2">
      <c r="C1919" s="14"/>
      <c r="G1919" s="14"/>
    </row>
    <row r="1920" spans="3:7" x14ac:dyDescent="0.2">
      <c r="C1920" s="14"/>
      <c r="G1920" s="14"/>
    </row>
    <row r="1921" spans="3:7" x14ac:dyDescent="0.2">
      <c r="C1921" s="14"/>
      <c r="G1921" s="14"/>
    </row>
    <row r="1922" spans="3:7" x14ac:dyDescent="0.2">
      <c r="C1922" s="14"/>
      <c r="G1922" s="14"/>
    </row>
    <row r="1923" spans="3:7" x14ac:dyDescent="0.2">
      <c r="C1923" s="14"/>
      <c r="G1923" s="14"/>
    </row>
    <row r="1924" spans="3:7" x14ac:dyDescent="0.2">
      <c r="C1924" s="14"/>
      <c r="G1924" s="14"/>
    </row>
    <row r="1925" spans="3:7" x14ac:dyDescent="0.2">
      <c r="C1925" s="14"/>
      <c r="G1925" s="14"/>
    </row>
    <row r="1926" spans="3:7" x14ac:dyDescent="0.2">
      <c r="C1926" s="14"/>
      <c r="G1926" s="14"/>
    </row>
    <row r="1927" spans="3:7" x14ac:dyDescent="0.2">
      <c r="C1927" s="14"/>
      <c r="G1927" s="14"/>
    </row>
    <row r="1928" spans="3:7" x14ac:dyDescent="0.2">
      <c r="C1928" s="14"/>
      <c r="G1928" s="14"/>
    </row>
    <row r="1929" spans="3:7" x14ac:dyDescent="0.2">
      <c r="C1929" s="14"/>
      <c r="G1929" s="14"/>
    </row>
    <row r="1930" spans="3:7" x14ac:dyDescent="0.2">
      <c r="C1930" s="14"/>
      <c r="G1930" s="14"/>
    </row>
    <row r="1931" spans="3:7" x14ac:dyDescent="0.2">
      <c r="C1931" s="14"/>
      <c r="G1931" s="14"/>
    </row>
    <row r="1932" spans="3:7" x14ac:dyDescent="0.2">
      <c r="C1932" s="14"/>
      <c r="G1932" s="14"/>
    </row>
    <row r="1933" spans="3:7" x14ac:dyDescent="0.2">
      <c r="C1933" s="14"/>
      <c r="G1933" s="14"/>
    </row>
    <row r="1934" spans="3:7" x14ac:dyDescent="0.2">
      <c r="C1934" s="14"/>
      <c r="G1934" s="14"/>
    </row>
    <row r="1935" spans="3:7" x14ac:dyDescent="0.2">
      <c r="C1935" s="14"/>
      <c r="G1935" s="14"/>
    </row>
    <row r="1936" spans="3:7" x14ac:dyDescent="0.2">
      <c r="C1936" s="14"/>
      <c r="G1936" s="14"/>
    </row>
    <row r="1937" spans="3:7" x14ac:dyDescent="0.2">
      <c r="C1937" s="14"/>
      <c r="G1937" s="14"/>
    </row>
    <row r="1938" spans="3:7" x14ac:dyDescent="0.2">
      <c r="C1938" s="14"/>
      <c r="G1938" s="14"/>
    </row>
    <row r="1939" spans="3:7" x14ac:dyDescent="0.2">
      <c r="C1939" s="14"/>
      <c r="G1939" s="14"/>
    </row>
    <row r="1940" spans="3:7" x14ac:dyDescent="0.2">
      <c r="C1940" s="14"/>
      <c r="G1940" s="14"/>
    </row>
    <row r="1941" spans="3:7" x14ac:dyDescent="0.2">
      <c r="C1941" s="14"/>
      <c r="G1941" s="14"/>
    </row>
    <row r="1942" spans="3:7" x14ac:dyDescent="0.2">
      <c r="C1942" s="14"/>
      <c r="G1942" s="14"/>
    </row>
    <row r="1943" spans="3:7" x14ac:dyDescent="0.2">
      <c r="C1943" s="14"/>
      <c r="G1943" s="14"/>
    </row>
    <row r="1944" spans="3:7" x14ac:dyDescent="0.2">
      <c r="C1944" s="14"/>
      <c r="G1944" s="14"/>
    </row>
    <row r="1945" spans="3:7" x14ac:dyDescent="0.2">
      <c r="C1945" s="14"/>
      <c r="G1945" s="14"/>
    </row>
    <row r="1946" spans="3:7" x14ac:dyDescent="0.2">
      <c r="C1946" s="14"/>
      <c r="G1946" s="14"/>
    </row>
    <row r="1947" spans="3:7" x14ac:dyDescent="0.2">
      <c r="C1947" s="14"/>
      <c r="G1947" s="14"/>
    </row>
    <row r="1948" spans="3:7" x14ac:dyDescent="0.2">
      <c r="C1948" s="14"/>
      <c r="G1948" s="14"/>
    </row>
    <row r="1949" spans="3:7" x14ac:dyDescent="0.2">
      <c r="C1949" s="14"/>
      <c r="G1949" s="14"/>
    </row>
    <row r="1950" spans="3:7" x14ac:dyDescent="0.2">
      <c r="C1950" s="14"/>
      <c r="G1950" s="14"/>
    </row>
    <row r="1951" spans="3:7" x14ac:dyDescent="0.2">
      <c r="C1951" s="14"/>
      <c r="G1951" s="14"/>
    </row>
    <row r="1952" spans="3:7" x14ac:dyDescent="0.2">
      <c r="C1952" s="14"/>
      <c r="G1952" s="14"/>
    </row>
    <row r="1953" spans="3:7" x14ac:dyDescent="0.2">
      <c r="C1953" s="14"/>
      <c r="G1953" s="14"/>
    </row>
    <row r="1954" spans="3:7" x14ac:dyDescent="0.2">
      <c r="C1954" s="14"/>
      <c r="G1954" s="14"/>
    </row>
    <row r="1955" spans="3:7" x14ac:dyDescent="0.2">
      <c r="C1955" s="14"/>
      <c r="G1955" s="14"/>
    </row>
    <row r="1956" spans="3:7" x14ac:dyDescent="0.2">
      <c r="C1956" s="14"/>
      <c r="G1956" s="14"/>
    </row>
    <row r="1957" spans="3:7" x14ac:dyDescent="0.2">
      <c r="C1957" s="14"/>
      <c r="G1957" s="14"/>
    </row>
    <row r="1958" spans="3:7" x14ac:dyDescent="0.2">
      <c r="C1958" s="14"/>
      <c r="G1958" s="14"/>
    </row>
    <row r="1959" spans="3:7" x14ac:dyDescent="0.2">
      <c r="C1959" s="14"/>
      <c r="G1959" s="14"/>
    </row>
    <row r="1960" spans="3:7" x14ac:dyDescent="0.2">
      <c r="C1960" s="14"/>
      <c r="G1960" s="14"/>
    </row>
    <row r="1961" spans="3:7" x14ac:dyDescent="0.2">
      <c r="C1961" s="14"/>
      <c r="G1961" s="14"/>
    </row>
    <row r="1962" spans="3:7" x14ac:dyDescent="0.2">
      <c r="C1962" s="14"/>
      <c r="G1962" s="14"/>
    </row>
    <row r="1963" spans="3:7" x14ac:dyDescent="0.2">
      <c r="C1963" s="14"/>
      <c r="G1963" s="14"/>
    </row>
    <row r="1964" spans="3:7" x14ac:dyDescent="0.2">
      <c r="C1964" s="14"/>
      <c r="G1964" s="14"/>
    </row>
    <row r="1965" spans="3:7" x14ac:dyDescent="0.2">
      <c r="C1965" s="14"/>
      <c r="G1965" s="14"/>
    </row>
    <row r="1966" spans="3:7" x14ac:dyDescent="0.2">
      <c r="C1966" s="14"/>
      <c r="G1966" s="14"/>
    </row>
    <row r="1967" spans="3:7" x14ac:dyDescent="0.2">
      <c r="C1967" s="14"/>
      <c r="G1967" s="14"/>
    </row>
    <row r="1968" spans="3:7" x14ac:dyDescent="0.2">
      <c r="C1968" s="14"/>
      <c r="G1968" s="14"/>
    </row>
    <row r="1969" spans="3:7" x14ac:dyDescent="0.2">
      <c r="C1969" s="14"/>
      <c r="G1969" s="14"/>
    </row>
    <row r="1970" spans="3:7" x14ac:dyDescent="0.2">
      <c r="C1970" s="14"/>
      <c r="G1970" s="14"/>
    </row>
    <row r="1971" spans="3:7" x14ac:dyDescent="0.2">
      <c r="C1971" s="14"/>
      <c r="G1971" s="14"/>
    </row>
    <row r="1972" spans="3:7" x14ac:dyDescent="0.2">
      <c r="C1972" s="14"/>
      <c r="G1972" s="14"/>
    </row>
    <row r="1973" spans="3:7" x14ac:dyDescent="0.2">
      <c r="C1973" s="14"/>
      <c r="G1973" s="14"/>
    </row>
    <row r="1974" spans="3:7" x14ac:dyDescent="0.2">
      <c r="C1974" s="14"/>
      <c r="G1974" s="14"/>
    </row>
    <row r="1975" spans="3:7" x14ac:dyDescent="0.2">
      <c r="C1975" s="14"/>
      <c r="G1975" s="14"/>
    </row>
    <row r="1976" spans="3:7" x14ac:dyDescent="0.2">
      <c r="C1976" s="14"/>
      <c r="G1976" s="14"/>
    </row>
    <row r="1977" spans="3:7" x14ac:dyDescent="0.2">
      <c r="C1977" s="14"/>
      <c r="G1977" s="14"/>
    </row>
    <row r="1978" spans="3:7" x14ac:dyDescent="0.2">
      <c r="C1978" s="14"/>
      <c r="G1978" s="14"/>
    </row>
    <row r="1979" spans="3:7" x14ac:dyDescent="0.2">
      <c r="C1979" s="14"/>
      <c r="G1979" s="14"/>
    </row>
    <row r="1980" spans="3:7" x14ac:dyDescent="0.2">
      <c r="C1980" s="14"/>
      <c r="G1980" s="14"/>
    </row>
    <row r="1981" spans="3:7" x14ac:dyDescent="0.2">
      <c r="C1981" s="14"/>
      <c r="G1981" s="14"/>
    </row>
    <row r="1982" spans="3:7" x14ac:dyDescent="0.2">
      <c r="C1982" s="14"/>
      <c r="G1982" s="14"/>
    </row>
    <row r="1983" spans="3:7" x14ac:dyDescent="0.2">
      <c r="C1983" s="14"/>
      <c r="G1983" s="14"/>
    </row>
    <row r="1984" spans="3:7" x14ac:dyDescent="0.2">
      <c r="C1984" s="14"/>
      <c r="G1984" s="14"/>
    </row>
    <row r="1985" spans="3:7" x14ac:dyDescent="0.2">
      <c r="C1985" s="14"/>
      <c r="G1985" s="14"/>
    </row>
    <row r="1986" spans="3:7" x14ac:dyDescent="0.2">
      <c r="C1986" s="14"/>
      <c r="G1986" s="14"/>
    </row>
    <row r="1987" spans="3:7" x14ac:dyDescent="0.2">
      <c r="C1987" s="14"/>
      <c r="G1987" s="14"/>
    </row>
    <row r="1988" spans="3:7" x14ac:dyDescent="0.2">
      <c r="C1988" s="14"/>
      <c r="G1988" s="14"/>
    </row>
    <row r="1989" spans="3:7" x14ac:dyDescent="0.2">
      <c r="C1989" s="14"/>
      <c r="G1989" s="14"/>
    </row>
    <row r="1990" spans="3:7" x14ac:dyDescent="0.2">
      <c r="C1990" s="14"/>
      <c r="G1990" s="14"/>
    </row>
    <row r="1991" spans="3:7" x14ac:dyDescent="0.2">
      <c r="C1991" s="14"/>
      <c r="G1991" s="14"/>
    </row>
    <row r="1992" spans="3:7" x14ac:dyDescent="0.2">
      <c r="C1992" s="14"/>
      <c r="G1992" s="14"/>
    </row>
    <row r="1993" spans="3:7" x14ac:dyDescent="0.2">
      <c r="C1993" s="14"/>
      <c r="G1993" s="14"/>
    </row>
    <row r="1994" spans="3:7" x14ac:dyDescent="0.2">
      <c r="C1994" s="14"/>
      <c r="G1994" s="14"/>
    </row>
    <row r="1995" spans="3:7" x14ac:dyDescent="0.2">
      <c r="C1995" s="14"/>
      <c r="G1995" s="14"/>
    </row>
    <row r="1996" spans="3:7" x14ac:dyDescent="0.2">
      <c r="C1996" s="14"/>
      <c r="G1996" s="14"/>
    </row>
    <row r="1997" spans="3:7" x14ac:dyDescent="0.2">
      <c r="C1997" s="14"/>
      <c r="G1997" s="14"/>
    </row>
    <row r="1998" spans="3:7" x14ac:dyDescent="0.2">
      <c r="C1998" s="14"/>
      <c r="G1998" s="14"/>
    </row>
    <row r="1999" spans="3:7" x14ac:dyDescent="0.2">
      <c r="C1999" s="14"/>
      <c r="G1999" s="14"/>
    </row>
    <row r="2000" spans="3:7" x14ac:dyDescent="0.2">
      <c r="C2000" s="14"/>
      <c r="G2000" s="14"/>
    </row>
    <row r="2001" spans="3:7" x14ac:dyDescent="0.2">
      <c r="C2001" s="14"/>
      <c r="G2001" s="14"/>
    </row>
  </sheetData>
  <sheetProtection sheet="1" objects="1" scenarios="1"/>
  <mergeCells count="3">
    <mergeCell ref="B1:H1"/>
    <mergeCell ref="B2:D2"/>
    <mergeCell ref="F2:H2"/>
  </mergeCells>
  <phoneticPr fontId="6" type="noConversion"/>
  <pageMargins left="0.7" right="0.7" top="0.75" bottom="0.75" header="0.3" footer="0.3"/>
  <pageSetup scale="80" orientation="portrait" horizontalDpi="0" verticalDpi="0"/>
  <extLst>
    <ext xmlns:x14="http://schemas.microsoft.com/office/spreadsheetml/2009/9/main" uri="{CCE6A557-97BC-4b89-ADB6-D9C93CAAB3DF}">
      <x14:dataValidations xmlns:xm="http://schemas.microsoft.com/office/excel/2006/main" count="3">
        <x14:dataValidation type="list" allowBlank="1" showInputMessage="1" showErrorMessage="1" xr:uid="{678C95E8-A25C-2948-8865-4E8E60D80171}">
          <x14:formula1>
            <xm:f>'Budget Dashboard'!$A$1:$A$12</xm:f>
          </x14:formula1>
          <xm:sqref>B4:B1048576 F4:F1048576</xm:sqref>
        </x14:dataValidation>
        <x14:dataValidation type="list" allowBlank="1" showInputMessage="1" showErrorMessage="1" xr:uid="{EAF45805-3D18-0D47-AF90-B9FACE1105D2}">
          <x14:formula1>
            <xm:f>'Setup Tab'!$B$8:$B$37</xm:f>
          </x14:formula1>
          <xm:sqref>C4:C1048576</xm:sqref>
        </x14:dataValidation>
        <x14:dataValidation type="list" allowBlank="1" showInputMessage="1" showErrorMessage="1" xr:uid="{17A160C0-14F5-EC48-BC00-30B17A681626}">
          <x14:formula1>
            <xm:f>'Setup Tab'!$C$8:$C$37</xm:f>
          </x14:formula1>
          <xm:sqref>G4:G1048576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171A5-E75C-A843-80C9-3B064136826F}">
  <sheetPr>
    <pageSetUpPr fitToPage="1"/>
  </sheetPr>
  <dimension ref="A1:O37"/>
  <sheetViews>
    <sheetView showGridLines="0" zoomScaleNormal="100" zoomScaleSheetLayoutView="102" workbookViewId="0">
      <selection activeCell="C18" sqref="C18"/>
    </sheetView>
  </sheetViews>
  <sheetFormatPr baseColWidth="10" defaultColWidth="17" defaultRowHeight="16" x14ac:dyDescent="0.2"/>
  <cols>
    <col min="1" max="1" width="6.7109375" style="20" customWidth="1"/>
    <col min="2" max="7" width="12.5703125" style="20" customWidth="1"/>
    <col min="8" max="8" width="17.28515625" style="20" customWidth="1"/>
    <col min="9" max="15" width="12.5703125" style="20" customWidth="1"/>
    <col min="16" max="16" width="7.7109375" customWidth="1"/>
    <col min="17" max="36" width="25.140625" bestFit="1" customWidth="1"/>
    <col min="37" max="37" width="28.85546875" bestFit="1" customWidth="1"/>
    <col min="38" max="38" width="29.85546875" bestFit="1" customWidth="1"/>
    <col min="39" max="39" width="26.5703125" bestFit="1" customWidth="1"/>
    <col min="40" max="40" width="27.5703125" bestFit="1" customWidth="1"/>
    <col min="41" max="41" width="28.85546875" bestFit="1" customWidth="1"/>
    <col min="42" max="42" width="29.85546875" bestFit="1" customWidth="1"/>
    <col min="43" max="43" width="26.5703125" bestFit="1" customWidth="1"/>
    <col min="44" max="44" width="27.5703125" bestFit="1" customWidth="1"/>
  </cols>
  <sheetData>
    <row r="1" spans="1:15" x14ac:dyDescent="0.2">
      <c r="A1" s="19" t="s">
        <v>1</v>
      </c>
    </row>
    <row r="2" spans="1:15" ht="17" customHeight="1" x14ac:dyDescent="0.2">
      <c r="A2" s="21" t="s">
        <v>5</v>
      </c>
      <c r="B2" s="98" t="s">
        <v>26</v>
      </c>
      <c r="C2" s="98"/>
      <c r="D2" s="98"/>
      <c r="E2" s="98"/>
      <c r="F2" s="98"/>
      <c r="G2" s="98"/>
      <c r="H2" s="98"/>
      <c r="I2" s="98"/>
      <c r="J2" s="98"/>
      <c r="K2" s="98"/>
      <c r="L2" s="98"/>
      <c r="M2" s="98"/>
      <c r="N2" s="98"/>
      <c r="O2" s="22"/>
    </row>
    <row r="3" spans="1:15" ht="17" customHeight="1" x14ac:dyDescent="0.2">
      <c r="A3" s="19" t="s">
        <v>6</v>
      </c>
      <c r="B3" s="98"/>
      <c r="C3" s="98"/>
      <c r="D3" s="98"/>
      <c r="E3" s="98"/>
      <c r="F3" s="98"/>
      <c r="G3" s="98"/>
      <c r="H3" s="98"/>
      <c r="I3" s="98"/>
      <c r="J3" s="98"/>
      <c r="K3" s="98"/>
      <c r="L3" s="98"/>
      <c r="M3" s="98"/>
      <c r="N3" s="98"/>
      <c r="O3" s="22"/>
    </row>
    <row r="4" spans="1:15" ht="16" customHeight="1" x14ac:dyDescent="0.2">
      <c r="A4" s="21" t="s">
        <v>7</v>
      </c>
      <c r="B4" s="98"/>
      <c r="C4" s="98"/>
      <c r="D4" s="98"/>
      <c r="E4" s="98"/>
      <c r="F4" s="98"/>
      <c r="G4" s="98"/>
      <c r="H4" s="98"/>
      <c r="I4" s="98"/>
      <c r="J4" s="98"/>
      <c r="K4" s="98"/>
      <c r="L4" s="98"/>
      <c r="M4" s="98"/>
      <c r="N4" s="98"/>
      <c r="O4" s="22"/>
    </row>
    <row r="5" spans="1:15" ht="16" customHeight="1" x14ac:dyDescent="0.2">
      <c r="A5" s="19" t="s">
        <v>8</v>
      </c>
      <c r="B5" s="98"/>
      <c r="C5" s="98"/>
      <c r="D5" s="98"/>
      <c r="E5" s="98"/>
      <c r="F5" s="98"/>
      <c r="G5" s="98"/>
      <c r="H5" s="98"/>
      <c r="I5" s="98"/>
      <c r="J5" s="98"/>
      <c r="K5" s="98"/>
      <c r="L5" s="98"/>
      <c r="M5" s="98"/>
      <c r="N5" s="98"/>
      <c r="O5" s="22"/>
    </row>
    <row r="6" spans="1:15" ht="17" customHeight="1" x14ac:dyDescent="0.2">
      <c r="A6" s="21" t="s">
        <v>9</v>
      </c>
      <c r="B6" s="99" t="s">
        <v>43</v>
      </c>
      <c r="C6" s="99"/>
      <c r="D6" s="99"/>
      <c r="E6" s="99"/>
      <c r="F6" s="99"/>
      <c r="G6" s="99"/>
      <c r="H6" s="99"/>
      <c r="I6" s="99"/>
      <c r="J6" s="99"/>
      <c r="K6" s="99"/>
      <c r="L6" s="99"/>
      <c r="M6" s="99"/>
      <c r="N6" s="99"/>
      <c r="O6" s="99"/>
    </row>
    <row r="7" spans="1:15" ht="17" customHeight="1" thickBot="1" x14ac:dyDescent="0.25">
      <c r="A7" s="19" t="s">
        <v>10</v>
      </c>
      <c r="B7" s="99"/>
      <c r="C7" s="99"/>
      <c r="D7" s="99"/>
      <c r="E7" s="99"/>
      <c r="F7" s="99"/>
      <c r="G7" s="99"/>
      <c r="H7" s="99"/>
      <c r="I7" s="99"/>
      <c r="J7" s="99"/>
      <c r="K7" s="99"/>
      <c r="L7" s="99"/>
      <c r="M7" s="99"/>
      <c r="N7" s="99"/>
      <c r="O7" s="99"/>
    </row>
    <row r="8" spans="1:15" ht="17" thickBot="1" x14ac:dyDescent="0.25">
      <c r="A8" s="21" t="s">
        <v>11</v>
      </c>
      <c r="B8" s="82" t="s">
        <v>30</v>
      </c>
      <c r="C8" s="83"/>
      <c r="D8" s="83"/>
      <c r="E8" s="84"/>
      <c r="F8" s="71" t="s">
        <v>1</v>
      </c>
      <c r="H8" s="87" t="s">
        <v>32</v>
      </c>
      <c r="I8" s="88"/>
      <c r="J8" s="88"/>
      <c r="K8" s="89"/>
      <c r="M8" s="87" t="s">
        <v>34</v>
      </c>
      <c r="N8" s="88"/>
      <c r="O8" s="89"/>
    </row>
    <row r="9" spans="1:15" x14ac:dyDescent="0.2">
      <c r="A9" s="19" t="s">
        <v>12</v>
      </c>
      <c r="B9" s="85"/>
      <c r="C9" s="86"/>
      <c r="D9" s="23" t="s">
        <v>22</v>
      </c>
      <c r="E9" s="23" t="s">
        <v>27</v>
      </c>
      <c r="F9" s="61" t="s">
        <v>21</v>
      </c>
      <c r="H9" s="90" t="s">
        <v>23</v>
      </c>
      <c r="I9" s="91"/>
      <c r="J9" s="92" t="s">
        <v>16</v>
      </c>
      <c r="K9" s="91"/>
      <c r="M9" s="75" t="s">
        <v>4</v>
      </c>
      <c r="N9" s="76"/>
      <c r="O9" s="24" t="s">
        <v>31</v>
      </c>
    </row>
    <row r="10" spans="1:15" x14ac:dyDescent="0.2">
      <c r="A10" s="21" t="s">
        <v>13</v>
      </c>
      <c r="B10" s="62" t="s">
        <v>19</v>
      </c>
      <c r="C10" s="25"/>
      <c r="D10" s="26">
        <f>SUMIF('Budget_ Predictions'!$B$3:$B$4999,'Budget Dashboard'!$F$8,'Budget_ Predictions'!$D$3:$D$4999)</f>
        <v>0</v>
      </c>
      <c r="E10" s="26">
        <f>SUMIF(Actuals!$B$3:$B$4999,$F$8,Actuals!$D$3:$D$4999)</f>
        <v>0</v>
      </c>
      <c r="F10" s="63">
        <f>E10-D10</f>
        <v>0</v>
      </c>
      <c r="H10" s="27" t="s">
        <v>29</v>
      </c>
      <c r="I10" s="28" t="s">
        <v>0</v>
      </c>
      <c r="J10" s="27" t="s">
        <v>29</v>
      </c>
      <c r="K10" s="28" t="s">
        <v>0</v>
      </c>
      <c r="M10" s="77" t="str">
        <f>IF(O10="None Yet","Not Enough Data",_xlfn.XLOOKUP(O10,C19:N19,C16:N16))</f>
        <v>Not Enough Data</v>
      </c>
      <c r="N10" s="78"/>
      <c r="O10" s="29" t="str">
        <f>IF(LARGE(C19:N19,1)=0,"None Yet",LARGE(C19:N19,1))</f>
        <v>None Yet</v>
      </c>
    </row>
    <row r="11" spans="1:15" x14ac:dyDescent="0.2">
      <c r="A11" s="19" t="s">
        <v>14</v>
      </c>
      <c r="B11" s="62" t="s">
        <v>17</v>
      </c>
      <c r="C11" s="25"/>
      <c r="D11" s="26">
        <f>SUMIF('Budget_ Predictions'!$F$3:$F$4999,'Budget Dashboard'!$F$8,'Budget_ Predictions'!$H$3:$H$4999)</f>
        <v>0</v>
      </c>
      <c r="E11" s="26">
        <f>SUMIF(Actuals!$F$3:$F$4999,$F$8,Actuals!$H$3:$H$4999)</f>
        <v>0</v>
      </c>
      <c r="F11" s="63">
        <f t="shared" ref="F11" si="0">E11-D11</f>
        <v>0</v>
      </c>
      <c r="H11" s="30">
        <f>_xlfn.XLOOKUP(I11,'Actuals Data'!$O$4:$O$33,'Actuals Data'!$B$4:$B$33,"Multiple - Check Budget Data Sheet for Breakdown")</f>
        <v>1</v>
      </c>
      <c r="I11" s="31">
        <f>LARGE('Actuals Data'!$O$4:$O$33,1)</f>
        <v>0</v>
      </c>
      <c r="J11" s="32">
        <f>_xlfn.XLOOKUP(K11,'Actuals Data'!$O$37:$O$66,'Actuals Data'!$B$37:$B$66,"Multiple - Check Budget Data Tab for Breakdown")</f>
        <v>1</v>
      </c>
      <c r="K11" s="31">
        <f>LARGE('Actuals Data'!$O$37:$O$66,1)</f>
        <v>0</v>
      </c>
      <c r="M11" s="77" t="str">
        <f>IF(O11="None Yet","Not Enough Data",_xlfn.XLOOKUP(O11,C19:N19,C16:N16))</f>
        <v>Not Enough Data</v>
      </c>
      <c r="N11" s="78"/>
      <c r="O11" s="29" t="str">
        <f>IF(LARGE(C19:N19,2)=0,"None Yet",LARGE(C19:N19,2))</f>
        <v>None Yet</v>
      </c>
    </row>
    <row r="12" spans="1:15" x14ac:dyDescent="0.2">
      <c r="A12" s="21" t="s">
        <v>15</v>
      </c>
      <c r="B12" s="62" t="s">
        <v>31</v>
      </c>
      <c r="C12" s="25"/>
      <c r="D12" s="26">
        <f>D10-D11</f>
        <v>0</v>
      </c>
      <c r="E12" s="26">
        <f>E10-E11</f>
        <v>0</v>
      </c>
      <c r="F12" s="63">
        <f>E12-D12</f>
        <v>0</v>
      </c>
      <c r="H12" s="30">
        <f>_xlfn.XLOOKUP(I12,'Actuals Data'!$O$4:$O$33,'Actuals Data'!$B$4:$B$33,"Multiple - Check Budget Data Sheet for Breakdown")</f>
        <v>1</v>
      </c>
      <c r="I12" s="31">
        <f>LARGE('Actuals Data'!$O$4:$O$33,2)</f>
        <v>0</v>
      </c>
      <c r="J12" s="32">
        <f>_xlfn.XLOOKUP(K12,'Actuals Data'!$O$37:$O$66,'Actuals Data'!$B$37:$B$66,"Multiple - Check Budget Data Tab for Breakdown")</f>
        <v>1</v>
      </c>
      <c r="K12" s="31">
        <f>LARGE('Actuals Data'!$O$37:$O$66,2)</f>
        <v>0</v>
      </c>
      <c r="M12" s="77" t="str">
        <f>IF(O12="None Yet","Not Enough Data",_xlfn.XLOOKUP(O12,C19:N19,C16:N16))</f>
        <v>Not Enough Data</v>
      </c>
      <c r="N12" s="78"/>
      <c r="O12" s="29" t="str">
        <f>IF(LARGE(C19:N19,3)=0,"None Yet",LARGE(C19:N19,3))</f>
        <v>None Yet</v>
      </c>
    </row>
    <row r="13" spans="1:15" ht="17" thickBot="1" x14ac:dyDescent="0.25">
      <c r="B13" s="64" t="s">
        <v>20</v>
      </c>
      <c r="C13" s="65"/>
      <c r="D13" s="65" t="str">
        <f>IF(D12&gt;=0,"Surplus","Deficit")</f>
        <v>Surplus</v>
      </c>
      <c r="E13" s="65" t="str">
        <f>IF(E12&gt;=0,"Surplus","Deficit")</f>
        <v>Surplus</v>
      </c>
      <c r="F13" s="66"/>
      <c r="H13" s="34">
        <f>_xlfn.XLOOKUP(I13,'Actuals Data'!$O$4:$O$33,'Actuals Data'!$B$4:$B$33,"Multiple - Check Budget Data Sheet for Breakdown")</f>
        <v>1</v>
      </c>
      <c r="I13" s="35">
        <f>LARGE('Actuals Data'!$O$4:$O$33,3)</f>
        <v>0</v>
      </c>
      <c r="J13" s="36">
        <f>_xlfn.XLOOKUP(K13,'Actuals Data'!$O$37:$O$66,'Actuals Data'!$B$37:$B$66,"Multiple - Check Budget Data Tab for Breakdown")</f>
        <v>1</v>
      </c>
      <c r="K13" s="35">
        <f>LARGE('Actuals Data'!$O$37:$O$66,3)</f>
        <v>0</v>
      </c>
      <c r="M13" s="38" t="s">
        <v>35</v>
      </c>
      <c r="N13" s="39"/>
      <c r="O13" s="40"/>
    </row>
    <row r="14" spans="1:15" ht="17" thickBot="1" x14ac:dyDescent="0.25"/>
    <row r="15" spans="1:15" ht="17" thickBot="1" x14ac:dyDescent="0.25">
      <c r="B15" s="79" t="s">
        <v>33</v>
      </c>
      <c r="C15" s="80"/>
      <c r="D15" s="80"/>
      <c r="E15" s="80"/>
      <c r="F15" s="80"/>
      <c r="G15" s="80"/>
      <c r="H15" s="80"/>
      <c r="I15" s="80"/>
      <c r="J15" s="80"/>
      <c r="K15" s="80"/>
      <c r="L15" s="80"/>
      <c r="M15" s="80"/>
      <c r="N15" s="80"/>
      <c r="O15" s="81"/>
    </row>
    <row r="16" spans="1:15" x14ac:dyDescent="0.2">
      <c r="B16" s="41"/>
      <c r="C16" s="42" t="s">
        <v>1</v>
      </c>
      <c r="D16" s="42" t="s">
        <v>5</v>
      </c>
      <c r="E16" s="42" t="s">
        <v>6</v>
      </c>
      <c r="F16" s="42" t="s">
        <v>7</v>
      </c>
      <c r="G16" s="42" t="s">
        <v>8</v>
      </c>
      <c r="H16" s="42" t="s">
        <v>9</v>
      </c>
      <c r="I16" s="42" t="s">
        <v>10</v>
      </c>
      <c r="J16" s="42" t="s">
        <v>11</v>
      </c>
      <c r="K16" s="42" t="s">
        <v>12</v>
      </c>
      <c r="L16" s="42" t="s">
        <v>13</v>
      </c>
      <c r="M16" s="42" t="s">
        <v>14</v>
      </c>
      <c r="N16" s="42" t="s">
        <v>15</v>
      </c>
      <c r="O16" s="43" t="s">
        <v>3</v>
      </c>
    </row>
    <row r="17" spans="2:15" x14ac:dyDescent="0.2">
      <c r="B17" s="44" t="s">
        <v>23</v>
      </c>
      <c r="C17" s="102">
        <f>SUM('Actuals Data'!C4:C33)</f>
        <v>0</v>
      </c>
      <c r="D17" s="102">
        <f>SUM('Actuals Data'!D4:D33)</f>
        <v>0</v>
      </c>
      <c r="E17" s="102">
        <f>SUM('Actuals Data'!E4:E33)</f>
        <v>0</v>
      </c>
      <c r="F17" s="102">
        <f>SUM('Actuals Data'!F4:F33)</f>
        <v>0</v>
      </c>
      <c r="G17" s="102">
        <f>SUM('Actuals Data'!G4:G33)</f>
        <v>0</v>
      </c>
      <c r="H17" s="102">
        <f>SUM('Actuals Data'!H4:H33)</f>
        <v>0</v>
      </c>
      <c r="I17" s="102">
        <f>SUM('Actuals Data'!I4:I33)</f>
        <v>0</v>
      </c>
      <c r="J17" s="102">
        <f>SUM('Actuals Data'!J4:J33)</f>
        <v>0</v>
      </c>
      <c r="K17" s="102">
        <f>SUM('Actuals Data'!K4:K33)</f>
        <v>0</v>
      </c>
      <c r="L17" s="102">
        <f>SUM('Actuals Data'!L4:L33)</f>
        <v>0</v>
      </c>
      <c r="M17" s="102">
        <f>SUM('Actuals Data'!M4:M33)</f>
        <v>0</v>
      </c>
      <c r="N17" s="102">
        <f>SUM('Actuals Data'!N4:N33)</f>
        <v>0</v>
      </c>
      <c r="O17" s="103">
        <f>SUM(C17:N17)</f>
        <v>0</v>
      </c>
    </row>
    <row r="18" spans="2:15" x14ac:dyDescent="0.2">
      <c r="B18" s="44" t="s">
        <v>16</v>
      </c>
      <c r="C18" s="102">
        <f>SUM('Actuals Data'!C37:C66)</f>
        <v>0</v>
      </c>
      <c r="D18" s="102">
        <f>SUM('Actuals Data'!D37:D66)</f>
        <v>0</v>
      </c>
      <c r="E18" s="102">
        <f>SUM('Actuals Data'!E37:E66)</f>
        <v>0</v>
      </c>
      <c r="F18" s="102">
        <f>SUM('Actuals Data'!F37:F66)</f>
        <v>0</v>
      </c>
      <c r="G18" s="102">
        <f>SUM('Actuals Data'!G37:G66)</f>
        <v>0</v>
      </c>
      <c r="H18" s="102">
        <f>SUM('Actuals Data'!H37:H66)</f>
        <v>0</v>
      </c>
      <c r="I18" s="102">
        <f>SUM('Actuals Data'!I37:I66)</f>
        <v>0</v>
      </c>
      <c r="J18" s="102">
        <f>SUM('Actuals Data'!J37:J66)</f>
        <v>0</v>
      </c>
      <c r="K18" s="102">
        <f>SUM('Actuals Data'!K37:K66)</f>
        <v>0</v>
      </c>
      <c r="L18" s="102">
        <f>SUM('Actuals Data'!L37:L66)</f>
        <v>0</v>
      </c>
      <c r="M18" s="102">
        <f>SUM('Actuals Data'!M37:M66)</f>
        <v>0</v>
      </c>
      <c r="N18" s="102">
        <f>SUM('Actuals Data'!N37:N66)</f>
        <v>0</v>
      </c>
      <c r="O18" s="103">
        <f>SUM(C18:N18)</f>
        <v>0</v>
      </c>
    </row>
    <row r="19" spans="2:15" ht="17" thickBot="1" x14ac:dyDescent="0.25">
      <c r="B19" s="46" t="s">
        <v>31</v>
      </c>
      <c r="C19" s="104">
        <f>C17-C18</f>
        <v>0</v>
      </c>
      <c r="D19" s="104">
        <f t="shared" ref="D19:N19" si="1">D17-D18</f>
        <v>0</v>
      </c>
      <c r="E19" s="104">
        <f t="shared" si="1"/>
        <v>0</v>
      </c>
      <c r="F19" s="104">
        <f t="shared" si="1"/>
        <v>0</v>
      </c>
      <c r="G19" s="104">
        <f t="shared" si="1"/>
        <v>0</v>
      </c>
      <c r="H19" s="104">
        <f t="shared" si="1"/>
        <v>0</v>
      </c>
      <c r="I19" s="104">
        <f t="shared" si="1"/>
        <v>0</v>
      </c>
      <c r="J19" s="104">
        <f t="shared" si="1"/>
        <v>0</v>
      </c>
      <c r="K19" s="104">
        <f t="shared" si="1"/>
        <v>0</v>
      </c>
      <c r="L19" s="104">
        <f t="shared" si="1"/>
        <v>0</v>
      </c>
      <c r="M19" s="104">
        <f t="shared" si="1"/>
        <v>0</v>
      </c>
      <c r="N19" s="104">
        <f t="shared" si="1"/>
        <v>0</v>
      </c>
      <c r="O19" s="105">
        <f>O17-O18</f>
        <v>0</v>
      </c>
    </row>
    <row r="37" spans="2:15" x14ac:dyDescent="0.2">
      <c r="B37" s="97" t="s">
        <v>36</v>
      </c>
      <c r="C37" s="97"/>
      <c r="D37" s="97"/>
      <c r="E37" s="97"/>
      <c r="F37" s="97"/>
      <c r="G37" s="97"/>
      <c r="H37" s="97"/>
      <c r="I37" s="97"/>
      <c r="J37" s="97"/>
      <c r="K37" s="97"/>
      <c r="L37" s="97"/>
      <c r="M37" s="97"/>
      <c r="N37" s="97"/>
      <c r="O37" s="97"/>
    </row>
  </sheetData>
  <sheetProtection sheet="1" objects="1" scenarios="1"/>
  <mergeCells count="14">
    <mergeCell ref="B37:O37"/>
    <mergeCell ref="B2:N5"/>
    <mergeCell ref="B15:O15"/>
    <mergeCell ref="M8:O8"/>
    <mergeCell ref="M10:N10"/>
    <mergeCell ref="M11:N11"/>
    <mergeCell ref="M12:N12"/>
    <mergeCell ref="B6:O7"/>
    <mergeCell ref="B8:E8"/>
    <mergeCell ref="H8:K8"/>
    <mergeCell ref="B9:C9"/>
    <mergeCell ref="H9:I9"/>
    <mergeCell ref="J9:K9"/>
    <mergeCell ref="M9:N9"/>
  </mergeCells>
  <phoneticPr fontId="6" type="noConversion"/>
  <conditionalFormatting sqref="D13">
    <cfRule type="containsText" dxfId="3" priority="9" operator="containsText" text="surplus">
      <formula>NOT(ISERROR(SEARCH("surplus",D13)))</formula>
    </cfRule>
    <cfRule type="containsText" dxfId="2" priority="10" operator="containsText" text="Deficit">
      <formula>NOT(ISERROR(SEARCH("Deficit",D13)))</formula>
    </cfRule>
  </conditionalFormatting>
  <conditionalFormatting sqref="E13">
    <cfRule type="containsText" dxfId="1" priority="6" operator="containsText" text="surplus">
      <formula>NOT(ISERROR(SEARCH("surplus",E13)))</formula>
    </cfRule>
    <cfRule type="containsText" dxfId="0" priority="7" operator="containsText" text="Deficit">
      <formula>NOT(ISERROR(SEARCH("Deficit",E13)))</formula>
    </cfRule>
  </conditionalFormatting>
  <dataValidations count="1">
    <dataValidation type="list" allowBlank="1" showInputMessage="1" showErrorMessage="1" sqref="F8" xr:uid="{5E8A5622-7705-0D47-8732-277C9989B913}">
      <formula1>$A$1:$A$12</formula1>
    </dataValidation>
  </dataValidations>
  <pageMargins left="0.7" right="0.7" top="0.75" bottom="0.75" header="0.3" footer="0.3"/>
  <pageSetup scale="50" orientation="landscape" horizontalDpi="0" verticalDpi="0"/>
  <drawing r:id="rId1"/>
  <legacyDrawing r:id="rId2"/>
</worksheet>
</file>

<file path=docProps/app.xml><?xml version="1.0" encoding="utf-8"?>
<Properties xmlns="http://schemas.openxmlformats.org/officeDocument/2006/extended-properties" xmlns:vt="http://schemas.openxmlformats.org/officeDocument/2006/docPropsVTypes">
  <Template>TM10000061</Template>
  <Application>Microsoft Macintosh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Instructions</vt:lpstr>
      <vt:lpstr>Setup Tab</vt:lpstr>
      <vt:lpstr>Actuals Data</vt:lpstr>
      <vt:lpstr>Budget_ Predictions</vt:lpstr>
      <vt:lpstr>Actuals</vt:lpstr>
      <vt:lpstr>Budget Dashboard</vt:lpstr>
      <vt:lpstr>Actuals!Print_Area</vt:lpstr>
      <vt:lpstr>'Actuals Data'!Print_Area</vt:lpstr>
      <vt:lpstr>'Budget Dashboard'!Print_Area</vt:lpstr>
      <vt:lpstr>'Budget_ Predictions'!Print_Area</vt:lpstr>
      <vt:lpstr>'Setup Tab'!Print_Area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2014-09-09T12:22:13Z</dcterms:created>
  <dcterms:modified xsi:type="dcterms:W3CDTF">2026-04-28T13:29:25Z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ssetID">
    <vt:lpwstr>TF10000025</vt:lpwstr>
  </property>
</Properties>
</file>